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 8 SMG\nilai sma 8\nilai sm 2 20192020\"/>
    </mc:Choice>
  </mc:AlternateContent>
  <bookViews>
    <workbookView xWindow="0" yWindow="0" windowWidth="20490" windowHeight="9045"/>
  </bookViews>
  <sheets>
    <sheet name="XI MIPA 5" sheetId="1" r:id="rId1"/>
  </sheets>
  <calcPr calcId="152511"/>
</workbook>
</file>

<file path=xl/calcChain.xml><?xml version="1.0" encoding="utf-8"?>
<calcChain xmlns="http://schemas.openxmlformats.org/spreadsheetml/2006/main">
  <c r="CT60" i="1" l="1"/>
  <c r="CQ60" i="1"/>
  <c r="H60" i="1" s="1"/>
  <c r="CM60" i="1"/>
  <c r="CN60" i="1" s="1"/>
  <c r="K60" i="1" s="1"/>
  <c r="CL60" i="1"/>
  <c r="CK60" i="1"/>
  <c r="CJ60" i="1"/>
  <c r="CI60" i="1"/>
  <c r="CH60" i="1"/>
  <c r="BR60" i="1"/>
  <c r="I60" i="1" s="1"/>
  <c r="BQ60" i="1"/>
  <c r="BP60" i="1"/>
  <c r="BO60" i="1"/>
  <c r="BN60" i="1"/>
  <c r="BM60" i="1"/>
  <c r="AU60" i="1"/>
  <c r="AV60" i="1" s="1"/>
  <c r="F60" i="1" s="1"/>
  <c r="G60" i="1" s="1"/>
  <c r="AD60" i="1"/>
  <c r="M60" i="1"/>
  <c r="L60" i="1"/>
  <c r="J60" i="1"/>
  <c r="D60" i="1"/>
  <c r="E60" i="1" s="1"/>
  <c r="CT59" i="1"/>
  <c r="CQ59" i="1"/>
  <c r="H59" i="1" s="1"/>
  <c r="CM59" i="1"/>
  <c r="CN59" i="1" s="1"/>
  <c r="K59" i="1" s="1"/>
  <c r="CL59" i="1"/>
  <c r="CK59" i="1"/>
  <c r="CJ59" i="1"/>
  <c r="CI59" i="1"/>
  <c r="CH59" i="1"/>
  <c r="BR59" i="1"/>
  <c r="I59" i="1" s="1"/>
  <c r="J59" i="1" s="1"/>
  <c r="BQ59" i="1"/>
  <c r="BP59" i="1"/>
  <c r="BO59" i="1"/>
  <c r="BN59" i="1"/>
  <c r="BM59" i="1"/>
  <c r="AU59" i="1"/>
  <c r="AV59" i="1" s="1"/>
  <c r="F59" i="1" s="1"/>
  <c r="G59" i="1" s="1"/>
  <c r="AD59" i="1"/>
  <c r="M59" i="1"/>
  <c r="L59" i="1"/>
  <c r="D59" i="1"/>
  <c r="E59" i="1" s="1"/>
  <c r="CT58" i="1"/>
  <c r="CQ58" i="1"/>
  <c r="H58" i="1" s="1"/>
  <c r="CM58" i="1"/>
  <c r="CN58" i="1" s="1"/>
  <c r="K58" i="1" s="1"/>
  <c r="CL58" i="1"/>
  <c r="CK58" i="1"/>
  <c r="CJ58" i="1"/>
  <c r="CI58" i="1"/>
  <c r="CH58" i="1"/>
  <c r="BR58" i="1"/>
  <c r="I58" i="1" s="1"/>
  <c r="BQ58" i="1"/>
  <c r="BP58" i="1"/>
  <c r="BO58" i="1"/>
  <c r="BN58" i="1"/>
  <c r="BM58" i="1"/>
  <c r="AU58" i="1"/>
  <c r="AV58" i="1" s="1"/>
  <c r="F58" i="1" s="1"/>
  <c r="G58" i="1" s="1"/>
  <c r="AD58" i="1"/>
  <c r="M58" i="1"/>
  <c r="L58" i="1"/>
  <c r="J58" i="1"/>
  <c r="D58" i="1"/>
  <c r="E58" i="1" s="1"/>
  <c r="CT57" i="1"/>
  <c r="CQ57" i="1"/>
  <c r="H57" i="1" s="1"/>
  <c r="CM57" i="1"/>
  <c r="CN57" i="1" s="1"/>
  <c r="K57" i="1" s="1"/>
  <c r="CL57" i="1"/>
  <c r="CK57" i="1"/>
  <c r="CJ57" i="1"/>
  <c r="CI57" i="1"/>
  <c r="CH57" i="1"/>
  <c r="BR57" i="1"/>
  <c r="I57" i="1" s="1"/>
  <c r="J57" i="1" s="1"/>
  <c r="BQ57" i="1"/>
  <c r="BP57" i="1"/>
  <c r="BO57" i="1"/>
  <c r="BN57" i="1"/>
  <c r="BM57" i="1"/>
  <c r="AU57" i="1"/>
  <c r="AV57" i="1" s="1"/>
  <c r="F57" i="1" s="1"/>
  <c r="G57" i="1" s="1"/>
  <c r="AD57" i="1"/>
  <c r="M57" i="1"/>
  <c r="L57" i="1"/>
  <c r="D57" i="1"/>
  <c r="E57" i="1" s="1"/>
  <c r="CT56" i="1"/>
  <c r="CQ56" i="1"/>
  <c r="H56" i="1" s="1"/>
  <c r="CM56" i="1"/>
  <c r="CN56" i="1" s="1"/>
  <c r="K56" i="1" s="1"/>
  <c r="CL56" i="1"/>
  <c r="CK56" i="1"/>
  <c r="CJ56" i="1"/>
  <c r="CI56" i="1"/>
  <c r="CH56" i="1"/>
  <c r="BR56" i="1"/>
  <c r="I56" i="1" s="1"/>
  <c r="BQ56" i="1"/>
  <c r="BP56" i="1"/>
  <c r="BO56" i="1"/>
  <c r="BN56" i="1"/>
  <c r="BM56" i="1"/>
  <c r="AU56" i="1"/>
  <c r="AV56" i="1" s="1"/>
  <c r="F56" i="1" s="1"/>
  <c r="G56" i="1" s="1"/>
  <c r="AD56" i="1"/>
  <c r="M56" i="1"/>
  <c r="L56" i="1"/>
  <c r="J56" i="1"/>
  <c r="D56" i="1"/>
  <c r="E56" i="1" s="1"/>
  <c r="CT55" i="1"/>
  <c r="CQ55" i="1"/>
  <c r="H55" i="1" s="1"/>
  <c r="CM55" i="1"/>
  <c r="CN55" i="1" s="1"/>
  <c r="K55" i="1" s="1"/>
  <c r="CL55" i="1"/>
  <c r="CK55" i="1"/>
  <c r="CJ55" i="1"/>
  <c r="CI55" i="1"/>
  <c r="CH55" i="1"/>
  <c r="BR55" i="1"/>
  <c r="I55" i="1" s="1"/>
  <c r="J55" i="1" s="1"/>
  <c r="BQ55" i="1"/>
  <c r="BP55" i="1"/>
  <c r="BO55" i="1"/>
  <c r="BN55" i="1"/>
  <c r="BM55" i="1"/>
  <c r="AU55" i="1"/>
  <c r="AV55" i="1" s="1"/>
  <c r="F55" i="1" s="1"/>
  <c r="G55" i="1" s="1"/>
  <c r="AD55" i="1"/>
  <c r="M55" i="1"/>
  <c r="L55" i="1"/>
  <c r="D55" i="1"/>
  <c r="E55" i="1" s="1"/>
  <c r="CT54" i="1"/>
  <c r="CQ54" i="1"/>
  <c r="H54" i="1" s="1"/>
  <c r="CM54" i="1"/>
  <c r="CN54" i="1" s="1"/>
  <c r="K54" i="1" s="1"/>
  <c r="CL54" i="1"/>
  <c r="CK54" i="1"/>
  <c r="CJ54" i="1"/>
  <c r="CI54" i="1"/>
  <c r="CH54" i="1"/>
  <c r="BR54" i="1"/>
  <c r="I54" i="1" s="1"/>
  <c r="BQ54" i="1"/>
  <c r="BP54" i="1"/>
  <c r="BO54" i="1"/>
  <c r="BN54" i="1"/>
  <c r="BM54" i="1"/>
  <c r="AU54" i="1"/>
  <c r="AV54" i="1" s="1"/>
  <c r="F54" i="1" s="1"/>
  <c r="G54" i="1" s="1"/>
  <c r="AD54" i="1"/>
  <c r="M54" i="1"/>
  <c r="L54" i="1"/>
  <c r="J54" i="1"/>
  <c r="D54" i="1"/>
  <c r="E54" i="1" s="1"/>
  <c r="CT53" i="1"/>
  <c r="CQ53" i="1"/>
  <c r="H53" i="1" s="1"/>
  <c r="CM53" i="1"/>
  <c r="CN53" i="1" s="1"/>
  <c r="K53" i="1" s="1"/>
  <c r="CL53" i="1"/>
  <c r="CK53" i="1"/>
  <c r="CJ53" i="1"/>
  <c r="CI53" i="1"/>
  <c r="CH53" i="1"/>
  <c r="BR53" i="1"/>
  <c r="I53" i="1" s="1"/>
  <c r="J53" i="1" s="1"/>
  <c r="BQ53" i="1"/>
  <c r="BP53" i="1"/>
  <c r="BO53" i="1"/>
  <c r="BN53" i="1"/>
  <c r="BM53" i="1"/>
  <c r="AU53" i="1"/>
  <c r="AV53" i="1" s="1"/>
  <c r="F53" i="1" s="1"/>
  <c r="G53" i="1" s="1"/>
  <c r="AD53" i="1"/>
  <c r="M53" i="1"/>
  <c r="L53" i="1"/>
  <c r="D53" i="1"/>
  <c r="E53" i="1" s="1"/>
  <c r="CT52" i="1"/>
  <c r="CQ52" i="1"/>
  <c r="H52" i="1" s="1"/>
  <c r="CM52" i="1"/>
  <c r="CN52" i="1" s="1"/>
  <c r="K52" i="1" s="1"/>
  <c r="CL52" i="1"/>
  <c r="CK52" i="1"/>
  <c r="CJ52" i="1"/>
  <c r="CI52" i="1"/>
  <c r="CH52" i="1"/>
  <c r="BR52" i="1"/>
  <c r="I52" i="1" s="1"/>
  <c r="BQ52" i="1"/>
  <c r="BP52" i="1"/>
  <c r="BO52" i="1"/>
  <c r="BN52" i="1"/>
  <c r="BM52" i="1"/>
  <c r="AU52" i="1"/>
  <c r="AV52" i="1" s="1"/>
  <c r="F52" i="1" s="1"/>
  <c r="G52" i="1" s="1"/>
  <c r="AD52" i="1"/>
  <c r="M52" i="1"/>
  <c r="L52" i="1"/>
  <c r="J52" i="1"/>
  <c r="D52" i="1"/>
  <c r="E52" i="1" s="1"/>
  <c r="CT51" i="1"/>
  <c r="CQ51" i="1"/>
  <c r="H51" i="1" s="1"/>
  <c r="CM51" i="1"/>
  <c r="CN51" i="1" s="1"/>
  <c r="K51" i="1" s="1"/>
  <c r="CL51" i="1"/>
  <c r="CK51" i="1"/>
  <c r="CJ51" i="1"/>
  <c r="CI51" i="1"/>
  <c r="CH51" i="1"/>
  <c r="BR51" i="1"/>
  <c r="I51" i="1" s="1"/>
  <c r="J51" i="1" s="1"/>
  <c r="BQ51" i="1"/>
  <c r="BP51" i="1"/>
  <c r="BO51" i="1"/>
  <c r="BN51" i="1"/>
  <c r="BM51" i="1"/>
  <c r="AU51" i="1"/>
  <c r="AV51" i="1" s="1"/>
  <c r="F51" i="1" s="1"/>
  <c r="G51" i="1" s="1"/>
  <c r="AD51" i="1"/>
  <c r="M51" i="1"/>
  <c r="L51" i="1"/>
  <c r="D51" i="1"/>
  <c r="E51" i="1" s="1"/>
  <c r="CT50" i="1"/>
  <c r="CQ50" i="1"/>
  <c r="H50" i="1" s="1"/>
  <c r="CM50" i="1"/>
  <c r="CN50" i="1" s="1"/>
  <c r="K50" i="1" s="1"/>
  <c r="CL50" i="1"/>
  <c r="CK50" i="1"/>
  <c r="CJ50" i="1"/>
  <c r="CI50" i="1"/>
  <c r="CH50" i="1"/>
  <c r="BR50" i="1"/>
  <c r="I50" i="1" s="1"/>
  <c r="BQ50" i="1"/>
  <c r="BP50" i="1"/>
  <c r="BO50" i="1"/>
  <c r="BN50" i="1"/>
  <c r="BM50" i="1"/>
  <c r="AU50" i="1"/>
  <c r="AV50" i="1" s="1"/>
  <c r="F50" i="1" s="1"/>
  <c r="G50" i="1" s="1"/>
  <c r="AD50" i="1"/>
  <c r="M50" i="1"/>
  <c r="L50" i="1"/>
  <c r="J50" i="1"/>
  <c r="D50" i="1"/>
  <c r="E50" i="1" s="1"/>
  <c r="CT49" i="1"/>
  <c r="CQ49" i="1"/>
  <c r="H49" i="1" s="1"/>
  <c r="CM49" i="1"/>
  <c r="CN49" i="1" s="1"/>
  <c r="K49" i="1" s="1"/>
  <c r="CL49" i="1"/>
  <c r="CK49" i="1"/>
  <c r="CJ49" i="1"/>
  <c r="CI49" i="1"/>
  <c r="CH49" i="1"/>
  <c r="BR49" i="1"/>
  <c r="I49" i="1" s="1"/>
  <c r="J49" i="1" s="1"/>
  <c r="BQ49" i="1"/>
  <c r="BP49" i="1"/>
  <c r="BO49" i="1"/>
  <c r="BN49" i="1"/>
  <c r="BM49" i="1"/>
  <c r="AU49" i="1"/>
  <c r="AV49" i="1" s="1"/>
  <c r="F49" i="1" s="1"/>
  <c r="G49" i="1" s="1"/>
  <c r="AD49" i="1"/>
  <c r="M49" i="1"/>
  <c r="L49" i="1"/>
  <c r="D49" i="1"/>
  <c r="E49" i="1" s="1"/>
  <c r="CT48" i="1"/>
  <c r="CQ48" i="1"/>
  <c r="H48" i="1" s="1"/>
  <c r="CM48" i="1"/>
  <c r="CN48" i="1" s="1"/>
  <c r="K48" i="1" s="1"/>
  <c r="CL48" i="1"/>
  <c r="CK48" i="1"/>
  <c r="CJ48" i="1"/>
  <c r="CI48" i="1"/>
  <c r="CH48" i="1"/>
  <c r="BR48" i="1"/>
  <c r="I48" i="1" s="1"/>
  <c r="BQ48" i="1"/>
  <c r="BP48" i="1"/>
  <c r="BO48" i="1"/>
  <c r="BN48" i="1"/>
  <c r="BM48" i="1"/>
  <c r="AU48" i="1"/>
  <c r="AV48" i="1" s="1"/>
  <c r="F48" i="1" s="1"/>
  <c r="G48" i="1" s="1"/>
  <c r="AD48" i="1"/>
  <c r="M48" i="1"/>
  <c r="L48" i="1"/>
  <c r="J48" i="1"/>
  <c r="D48" i="1"/>
  <c r="E48" i="1" s="1"/>
  <c r="CT47" i="1"/>
  <c r="CQ47" i="1"/>
  <c r="H47" i="1" s="1"/>
  <c r="CM47" i="1"/>
  <c r="CN47" i="1" s="1"/>
  <c r="K47" i="1" s="1"/>
  <c r="CL47" i="1"/>
  <c r="CK47" i="1"/>
  <c r="CJ47" i="1"/>
  <c r="CI47" i="1"/>
  <c r="CH47" i="1"/>
  <c r="BR47" i="1"/>
  <c r="I47" i="1" s="1"/>
  <c r="J47" i="1" s="1"/>
  <c r="BQ47" i="1"/>
  <c r="BP47" i="1"/>
  <c r="BO47" i="1"/>
  <c r="BN47" i="1"/>
  <c r="BM47" i="1"/>
  <c r="AU47" i="1"/>
  <c r="AV47" i="1" s="1"/>
  <c r="F47" i="1" s="1"/>
  <c r="G47" i="1" s="1"/>
  <c r="AD47" i="1"/>
  <c r="M47" i="1"/>
  <c r="L47" i="1"/>
  <c r="D47" i="1"/>
  <c r="E47" i="1" s="1"/>
  <c r="CT46" i="1"/>
  <c r="CQ46" i="1"/>
  <c r="H46" i="1" s="1"/>
  <c r="CL46" i="1"/>
  <c r="CK46" i="1"/>
  <c r="CJ46" i="1"/>
  <c r="CI46" i="1"/>
  <c r="CH46" i="1"/>
  <c r="BQ46" i="1"/>
  <c r="BP46" i="1"/>
  <c r="BO46" i="1"/>
  <c r="BN46" i="1"/>
  <c r="BM46" i="1"/>
  <c r="AU46" i="1"/>
  <c r="AV46" i="1" s="1"/>
  <c r="F46" i="1" s="1"/>
  <c r="G46" i="1" s="1"/>
  <c r="AD46" i="1"/>
  <c r="D46" i="1" s="1"/>
  <c r="E46" i="1" s="1"/>
  <c r="M46" i="1"/>
  <c r="CT45" i="1"/>
  <c r="CQ45" i="1"/>
  <c r="CL45" i="1"/>
  <c r="CK45" i="1"/>
  <c r="CJ45" i="1"/>
  <c r="CI45" i="1"/>
  <c r="CH45" i="1"/>
  <c r="BQ45" i="1"/>
  <c r="BP45" i="1"/>
  <c r="BO45" i="1"/>
  <c r="BN45" i="1"/>
  <c r="BM45" i="1"/>
  <c r="AU45" i="1"/>
  <c r="AV45" i="1" s="1"/>
  <c r="F45" i="1" s="1"/>
  <c r="G45" i="1" s="1"/>
  <c r="AD45" i="1"/>
  <c r="M45" i="1"/>
  <c r="H45" i="1"/>
  <c r="D45" i="1"/>
  <c r="E45" i="1" s="1"/>
  <c r="CT44" i="1"/>
  <c r="CQ44" i="1"/>
  <c r="H44" i="1" s="1"/>
  <c r="CL44" i="1"/>
  <c r="CK44" i="1"/>
  <c r="CJ44" i="1"/>
  <c r="CI44" i="1"/>
  <c r="CH44" i="1"/>
  <c r="BQ44" i="1"/>
  <c r="BP44" i="1"/>
  <c r="BO44" i="1"/>
  <c r="BN44" i="1"/>
  <c r="BM44" i="1"/>
  <c r="BR44" i="1" s="1"/>
  <c r="I44" i="1" s="1"/>
  <c r="J44" i="1" s="1"/>
  <c r="AU44" i="1"/>
  <c r="AV44" i="1" s="1"/>
  <c r="F44" i="1" s="1"/>
  <c r="G44" i="1" s="1"/>
  <c r="AD44" i="1"/>
  <c r="D44" i="1" s="1"/>
  <c r="E44" i="1" s="1"/>
  <c r="M44" i="1"/>
  <c r="CT43" i="1"/>
  <c r="M43" i="1" s="1"/>
  <c r="CQ43" i="1"/>
  <c r="H43" i="1" s="1"/>
  <c r="CL43" i="1"/>
  <c r="CK43" i="1"/>
  <c r="CJ43" i="1"/>
  <c r="CI43" i="1"/>
  <c r="CH43" i="1"/>
  <c r="BQ43" i="1"/>
  <c r="BP43" i="1"/>
  <c r="BO43" i="1"/>
  <c r="BN43" i="1"/>
  <c r="BM43" i="1"/>
  <c r="AU43" i="1"/>
  <c r="AV43" i="1" s="1"/>
  <c r="F43" i="1" s="1"/>
  <c r="G43" i="1" s="1"/>
  <c r="AD43" i="1"/>
  <c r="D43" i="1"/>
  <c r="E43" i="1" s="1"/>
  <c r="CT42" i="1"/>
  <c r="M42" i="1" s="1"/>
  <c r="CQ42" i="1"/>
  <c r="H42" i="1" s="1"/>
  <c r="CL42" i="1"/>
  <c r="CK42" i="1"/>
  <c r="CJ42" i="1"/>
  <c r="CI42" i="1"/>
  <c r="CH42" i="1"/>
  <c r="BQ42" i="1"/>
  <c r="BP42" i="1"/>
  <c r="BO42" i="1"/>
  <c r="BN42" i="1"/>
  <c r="BM42" i="1"/>
  <c r="AU42" i="1"/>
  <c r="AV42" i="1" s="1"/>
  <c r="F42" i="1" s="1"/>
  <c r="G42" i="1" s="1"/>
  <c r="AD42" i="1"/>
  <c r="D42" i="1" s="1"/>
  <c r="E42" i="1" s="1"/>
  <c r="CT41" i="1"/>
  <c r="M41" i="1" s="1"/>
  <c r="CQ41" i="1"/>
  <c r="H41" i="1" s="1"/>
  <c r="CL41" i="1"/>
  <c r="CK41" i="1"/>
  <c r="CJ41" i="1"/>
  <c r="CI41" i="1"/>
  <c r="CH41" i="1"/>
  <c r="BQ41" i="1"/>
  <c r="BP41" i="1"/>
  <c r="BO41" i="1"/>
  <c r="BN41" i="1"/>
  <c r="BM41" i="1"/>
  <c r="AU41" i="1"/>
  <c r="AV41" i="1" s="1"/>
  <c r="F41" i="1" s="1"/>
  <c r="G41" i="1" s="1"/>
  <c r="AD41" i="1"/>
  <c r="D41" i="1" s="1"/>
  <c r="E41" i="1" s="1"/>
  <c r="CT40" i="1"/>
  <c r="M40" i="1" s="1"/>
  <c r="CQ40" i="1"/>
  <c r="CL40" i="1"/>
  <c r="CK40" i="1"/>
  <c r="CJ40" i="1"/>
  <c r="CI40" i="1"/>
  <c r="CH40" i="1"/>
  <c r="BQ40" i="1"/>
  <c r="BP40" i="1"/>
  <c r="BO40" i="1"/>
  <c r="BN40" i="1"/>
  <c r="BM40" i="1"/>
  <c r="AU40" i="1"/>
  <c r="AV40" i="1" s="1"/>
  <c r="F40" i="1" s="1"/>
  <c r="G40" i="1" s="1"/>
  <c r="AD40" i="1"/>
  <c r="H40" i="1"/>
  <c r="D40" i="1"/>
  <c r="E40" i="1" s="1"/>
  <c r="CT39" i="1"/>
  <c r="M39" i="1" s="1"/>
  <c r="CQ39" i="1"/>
  <c r="CL39" i="1"/>
  <c r="CK39" i="1"/>
  <c r="CJ39" i="1"/>
  <c r="CI39" i="1"/>
  <c r="CH39" i="1"/>
  <c r="BQ39" i="1"/>
  <c r="BP39" i="1"/>
  <c r="BO39" i="1"/>
  <c r="BN39" i="1"/>
  <c r="BM39" i="1"/>
  <c r="AU39" i="1"/>
  <c r="AV39" i="1" s="1"/>
  <c r="F39" i="1" s="1"/>
  <c r="G39" i="1" s="1"/>
  <c r="AD39" i="1"/>
  <c r="H39" i="1"/>
  <c r="D39" i="1"/>
  <c r="E39" i="1" s="1"/>
  <c r="CT38" i="1"/>
  <c r="M38" i="1" s="1"/>
  <c r="CQ38" i="1"/>
  <c r="CL38" i="1"/>
  <c r="CK38" i="1"/>
  <c r="CJ38" i="1"/>
  <c r="CI38" i="1"/>
  <c r="CH38" i="1"/>
  <c r="BQ38" i="1"/>
  <c r="BP38" i="1"/>
  <c r="BO38" i="1"/>
  <c r="BN38" i="1"/>
  <c r="BM38" i="1"/>
  <c r="AU38" i="1"/>
  <c r="AV38" i="1" s="1"/>
  <c r="F38" i="1" s="1"/>
  <c r="G38" i="1" s="1"/>
  <c r="AD38" i="1"/>
  <c r="H38" i="1"/>
  <c r="D38" i="1"/>
  <c r="E38" i="1" s="1"/>
  <c r="CT37" i="1"/>
  <c r="M37" i="1" s="1"/>
  <c r="CQ37" i="1"/>
  <c r="CL37" i="1"/>
  <c r="CK37" i="1"/>
  <c r="CJ37" i="1"/>
  <c r="CI37" i="1"/>
  <c r="CH37" i="1"/>
  <c r="BQ37" i="1"/>
  <c r="BP37" i="1"/>
  <c r="BO37" i="1"/>
  <c r="BN37" i="1"/>
  <c r="BM37" i="1"/>
  <c r="AU37" i="1"/>
  <c r="AV37" i="1" s="1"/>
  <c r="F37" i="1" s="1"/>
  <c r="G37" i="1" s="1"/>
  <c r="AD37" i="1"/>
  <c r="D37" i="1" s="1"/>
  <c r="E37" i="1" s="1"/>
  <c r="H37" i="1"/>
  <c r="CT36" i="1"/>
  <c r="M36" i="1" s="1"/>
  <c r="CQ36" i="1"/>
  <c r="H36" i="1" s="1"/>
  <c r="CL36" i="1"/>
  <c r="CK36" i="1"/>
  <c r="CJ36" i="1"/>
  <c r="CI36" i="1"/>
  <c r="CH36" i="1"/>
  <c r="BQ36" i="1"/>
  <c r="BP36" i="1"/>
  <c r="BO36" i="1"/>
  <c r="BN36" i="1"/>
  <c r="BM36" i="1"/>
  <c r="AU36" i="1"/>
  <c r="AV36" i="1" s="1"/>
  <c r="F36" i="1" s="1"/>
  <c r="G36" i="1" s="1"/>
  <c r="AD36" i="1"/>
  <c r="D36" i="1" s="1"/>
  <c r="E36" i="1" s="1"/>
  <c r="CT35" i="1"/>
  <c r="M35" i="1" s="1"/>
  <c r="CQ35" i="1"/>
  <c r="H35" i="1" s="1"/>
  <c r="CL35" i="1"/>
  <c r="CK35" i="1"/>
  <c r="CJ35" i="1"/>
  <c r="CI35" i="1"/>
  <c r="CH35" i="1"/>
  <c r="BQ35" i="1"/>
  <c r="BP35" i="1"/>
  <c r="BO35" i="1"/>
  <c r="BN35" i="1"/>
  <c r="BM35" i="1"/>
  <c r="AU35" i="1"/>
  <c r="AV35" i="1" s="1"/>
  <c r="F35" i="1" s="1"/>
  <c r="G35" i="1" s="1"/>
  <c r="AD35" i="1"/>
  <c r="D35" i="1"/>
  <c r="E35" i="1" s="1"/>
  <c r="CT34" i="1"/>
  <c r="M34" i="1" s="1"/>
  <c r="CQ34" i="1"/>
  <c r="H34" i="1" s="1"/>
  <c r="CL34" i="1"/>
  <c r="CK34" i="1"/>
  <c r="CJ34" i="1"/>
  <c r="CI34" i="1"/>
  <c r="CH34" i="1"/>
  <c r="BQ34" i="1"/>
  <c r="BP34" i="1"/>
  <c r="BO34" i="1"/>
  <c r="BN34" i="1"/>
  <c r="BM34" i="1"/>
  <c r="AU34" i="1"/>
  <c r="AV34" i="1" s="1"/>
  <c r="F34" i="1" s="1"/>
  <c r="G34" i="1" s="1"/>
  <c r="AD34" i="1"/>
  <c r="D34" i="1"/>
  <c r="E34" i="1" s="1"/>
  <c r="DF33" i="1"/>
  <c r="CT33" i="1"/>
  <c r="CQ33" i="1"/>
  <c r="H33" i="1" s="1"/>
  <c r="CL33" i="1"/>
  <c r="CK33" i="1"/>
  <c r="CJ33" i="1"/>
  <c r="CI33" i="1"/>
  <c r="CH33" i="1"/>
  <c r="BQ33" i="1"/>
  <c r="BP33" i="1"/>
  <c r="BO33" i="1"/>
  <c r="BN33" i="1"/>
  <c r="BM33" i="1"/>
  <c r="AU33" i="1"/>
  <c r="AV33" i="1" s="1"/>
  <c r="F33" i="1" s="1"/>
  <c r="G33" i="1" s="1"/>
  <c r="AD33" i="1"/>
  <c r="D33" i="1" s="1"/>
  <c r="E33" i="1" s="1"/>
  <c r="M33" i="1"/>
  <c r="DF32" i="1"/>
  <c r="CT32" i="1"/>
  <c r="CQ32" i="1"/>
  <c r="CL32" i="1"/>
  <c r="CK32" i="1"/>
  <c r="CJ32" i="1"/>
  <c r="CI32" i="1"/>
  <c r="CH32" i="1"/>
  <c r="BQ32" i="1"/>
  <c r="BP32" i="1"/>
  <c r="BO32" i="1"/>
  <c r="BN32" i="1"/>
  <c r="BM32" i="1"/>
  <c r="AU32" i="1"/>
  <c r="AV32" i="1" s="1"/>
  <c r="F32" i="1" s="1"/>
  <c r="G32" i="1" s="1"/>
  <c r="AD32" i="1"/>
  <c r="D32" i="1" s="1"/>
  <c r="E32" i="1" s="1"/>
  <c r="M32" i="1"/>
  <c r="H32" i="1"/>
  <c r="DF31" i="1"/>
  <c r="CT31" i="1"/>
  <c r="CQ31" i="1"/>
  <c r="CL31" i="1"/>
  <c r="CK31" i="1"/>
  <c r="CJ31" i="1"/>
  <c r="CI31" i="1"/>
  <c r="CH31" i="1"/>
  <c r="BQ31" i="1"/>
  <c r="BP31" i="1"/>
  <c r="BO31" i="1"/>
  <c r="BN31" i="1"/>
  <c r="BM31" i="1"/>
  <c r="AU31" i="1"/>
  <c r="AV31" i="1" s="1"/>
  <c r="F31" i="1" s="1"/>
  <c r="G31" i="1" s="1"/>
  <c r="AD31" i="1"/>
  <c r="M31" i="1"/>
  <c r="H31" i="1"/>
  <c r="D31" i="1"/>
  <c r="E31" i="1" s="1"/>
  <c r="DF30" i="1"/>
  <c r="CT30" i="1"/>
  <c r="M30" i="1" s="1"/>
  <c r="CQ30" i="1"/>
  <c r="H30" i="1" s="1"/>
  <c r="CL30" i="1"/>
  <c r="CK30" i="1"/>
  <c r="CJ30" i="1"/>
  <c r="CI30" i="1"/>
  <c r="CH30" i="1"/>
  <c r="BQ30" i="1"/>
  <c r="BP30" i="1"/>
  <c r="BO30" i="1"/>
  <c r="BN30" i="1"/>
  <c r="BM30" i="1"/>
  <c r="AU30" i="1"/>
  <c r="AV30" i="1" s="1"/>
  <c r="F30" i="1" s="1"/>
  <c r="G30" i="1" s="1"/>
  <c r="AD30" i="1"/>
  <c r="D30" i="1"/>
  <c r="E30" i="1" s="1"/>
  <c r="DF29" i="1"/>
  <c r="CT29" i="1"/>
  <c r="CQ29" i="1"/>
  <c r="H29" i="1" s="1"/>
  <c r="CL29" i="1"/>
  <c r="CK29" i="1"/>
  <c r="CJ29" i="1"/>
  <c r="CI29" i="1"/>
  <c r="CH29" i="1"/>
  <c r="BQ29" i="1"/>
  <c r="BP29" i="1"/>
  <c r="BO29" i="1"/>
  <c r="BN29" i="1"/>
  <c r="BM29" i="1"/>
  <c r="AU29" i="1"/>
  <c r="AV29" i="1" s="1"/>
  <c r="F29" i="1" s="1"/>
  <c r="G29" i="1" s="1"/>
  <c r="AD29" i="1"/>
  <c r="M29" i="1"/>
  <c r="D29" i="1"/>
  <c r="E29" i="1" s="1"/>
  <c r="DF28" i="1"/>
  <c r="CT28" i="1"/>
  <c r="CQ28" i="1"/>
  <c r="CL28" i="1"/>
  <c r="CK28" i="1"/>
  <c r="CJ28" i="1"/>
  <c r="CI28" i="1"/>
  <c r="CH28" i="1"/>
  <c r="BQ28" i="1"/>
  <c r="BP28" i="1"/>
  <c r="BO28" i="1"/>
  <c r="BN28" i="1"/>
  <c r="BM28" i="1"/>
  <c r="BR28" i="1" s="1"/>
  <c r="I28" i="1" s="1"/>
  <c r="J28" i="1" s="1"/>
  <c r="AU28" i="1"/>
  <c r="AV28" i="1" s="1"/>
  <c r="F28" i="1" s="1"/>
  <c r="G28" i="1" s="1"/>
  <c r="AD28" i="1"/>
  <c r="D28" i="1" s="1"/>
  <c r="E28" i="1" s="1"/>
  <c r="M28" i="1"/>
  <c r="H28" i="1"/>
  <c r="DF27" i="1"/>
  <c r="CT27" i="1"/>
  <c r="CQ27" i="1"/>
  <c r="CL27" i="1"/>
  <c r="CK27" i="1"/>
  <c r="CJ27" i="1"/>
  <c r="CI27" i="1"/>
  <c r="CH27" i="1"/>
  <c r="BQ27" i="1"/>
  <c r="BP27" i="1"/>
  <c r="BO27" i="1"/>
  <c r="BN27" i="1"/>
  <c r="BM27" i="1"/>
  <c r="AU27" i="1"/>
  <c r="AV27" i="1" s="1"/>
  <c r="F27" i="1" s="1"/>
  <c r="G27" i="1" s="1"/>
  <c r="AD27" i="1"/>
  <c r="D27" i="1" s="1"/>
  <c r="E27" i="1" s="1"/>
  <c r="M27" i="1"/>
  <c r="H27" i="1"/>
  <c r="DF26" i="1"/>
  <c r="CT26" i="1"/>
  <c r="M26" i="1" s="1"/>
  <c r="CQ26" i="1"/>
  <c r="H26" i="1" s="1"/>
  <c r="CL26" i="1"/>
  <c r="CK26" i="1"/>
  <c r="CJ26" i="1"/>
  <c r="CI26" i="1"/>
  <c r="CH26" i="1"/>
  <c r="BQ26" i="1"/>
  <c r="BP26" i="1"/>
  <c r="BO26" i="1"/>
  <c r="BN26" i="1"/>
  <c r="BM26" i="1"/>
  <c r="AU26" i="1"/>
  <c r="AV26" i="1" s="1"/>
  <c r="F26" i="1" s="1"/>
  <c r="G26" i="1" s="1"/>
  <c r="AD26" i="1"/>
  <c r="D26" i="1"/>
  <c r="E26" i="1" s="1"/>
  <c r="DF25" i="1"/>
  <c r="CT25" i="1"/>
  <c r="CQ25" i="1"/>
  <c r="H25" i="1" s="1"/>
  <c r="CL25" i="1"/>
  <c r="CK25" i="1"/>
  <c r="CJ25" i="1"/>
  <c r="CI25" i="1"/>
  <c r="CH25" i="1"/>
  <c r="BQ25" i="1"/>
  <c r="BP25" i="1"/>
  <c r="BO25" i="1"/>
  <c r="BN25" i="1"/>
  <c r="BM25" i="1"/>
  <c r="AU25" i="1"/>
  <c r="AV25" i="1" s="1"/>
  <c r="F25" i="1" s="1"/>
  <c r="G25" i="1" s="1"/>
  <c r="AD25" i="1"/>
  <c r="D25" i="1" s="1"/>
  <c r="E25" i="1" s="1"/>
  <c r="M25" i="1"/>
  <c r="DF24" i="1"/>
  <c r="CT24" i="1"/>
  <c r="CQ24" i="1"/>
  <c r="CL24" i="1"/>
  <c r="CK24" i="1"/>
  <c r="CJ24" i="1"/>
  <c r="CI24" i="1"/>
  <c r="CH24" i="1"/>
  <c r="BQ24" i="1"/>
  <c r="BP24" i="1"/>
  <c r="BO24" i="1"/>
  <c r="BN24" i="1"/>
  <c r="BM24" i="1"/>
  <c r="AU24" i="1"/>
  <c r="AV24" i="1" s="1"/>
  <c r="F24" i="1" s="1"/>
  <c r="G24" i="1" s="1"/>
  <c r="AD24" i="1"/>
  <c r="D24" i="1" s="1"/>
  <c r="E24" i="1" s="1"/>
  <c r="M24" i="1"/>
  <c r="H24" i="1"/>
  <c r="DF23" i="1"/>
  <c r="CT23" i="1"/>
  <c r="CQ23" i="1"/>
  <c r="H23" i="1" s="1"/>
  <c r="CL23" i="1"/>
  <c r="CK23" i="1"/>
  <c r="CJ23" i="1"/>
  <c r="CI23" i="1"/>
  <c r="CH23" i="1"/>
  <c r="BQ23" i="1"/>
  <c r="BP23" i="1"/>
  <c r="BO23" i="1"/>
  <c r="BN23" i="1"/>
  <c r="BM23" i="1"/>
  <c r="AU23" i="1"/>
  <c r="AV23" i="1" s="1"/>
  <c r="F23" i="1" s="1"/>
  <c r="G23" i="1" s="1"/>
  <c r="AD23" i="1"/>
  <c r="D23" i="1" s="1"/>
  <c r="E23" i="1" s="1"/>
  <c r="M23" i="1"/>
  <c r="DF22" i="1"/>
  <c r="CT22" i="1"/>
  <c r="M22" i="1" s="1"/>
  <c r="CQ22" i="1"/>
  <c r="H22" i="1" s="1"/>
  <c r="CL22" i="1"/>
  <c r="CK22" i="1"/>
  <c r="CJ22" i="1"/>
  <c r="CI22" i="1"/>
  <c r="CH22" i="1"/>
  <c r="BQ22" i="1"/>
  <c r="BP22" i="1"/>
  <c r="BO22" i="1"/>
  <c r="BN22" i="1"/>
  <c r="BM22" i="1"/>
  <c r="AU22" i="1"/>
  <c r="AV22" i="1" s="1"/>
  <c r="F22" i="1" s="1"/>
  <c r="G22" i="1" s="1"/>
  <c r="AD22" i="1"/>
  <c r="D22" i="1" s="1"/>
  <c r="E22" i="1" s="1"/>
  <c r="CT21" i="1"/>
  <c r="M21" i="1" s="1"/>
  <c r="CQ21" i="1"/>
  <c r="H21" i="1" s="1"/>
  <c r="CL21" i="1"/>
  <c r="CK21" i="1"/>
  <c r="CJ21" i="1"/>
  <c r="CI21" i="1"/>
  <c r="CH21" i="1"/>
  <c r="BQ21" i="1"/>
  <c r="BP21" i="1"/>
  <c r="BO21" i="1"/>
  <c r="BN21" i="1"/>
  <c r="BM21" i="1"/>
  <c r="AU21" i="1"/>
  <c r="AV21" i="1" s="1"/>
  <c r="F21" i="1" s="1"/>
  <c r="G21" i="1" s="1"/>
  <c r="AD21" i="1"/>
  <c r="D21" i="1"/>
  <c r="E21" i="1" s="1"/>
  <c r="DF20" i="1"/>
  <c r="CT20" i="1"/>
  <c r="CQ20" i="1"/>
  <c r="H20" i="1" s="1"/>
  <c r="CL20" i="1"/>
  <c r="CK20" i="1"/>
  <c r="CJ20" i="1"/>
  <c r="CI20" i="1"/>
  <c r="CH20" i="1"/>
  <c r="BQ20" i="1"/>
  <c r="BP20" i="1"/>
  <c r="BO20" i="1"/>
  <c r="BN20" i="1"/>
  <c r="BM20" i="1"/>
  <c r="AU20" i="1"/>
  <c r="AV20" i="1" s="1"/>
  <c r="F20" i="1" s="1"/>
  <c r="G20" i="1" s="1"/>
  <c r="AD20" i="1"/>
  <c r="D20" i="1" s="1"/>
  <c r="E20" i="1" s="1"/>
  <c r="M20" i="1"/>
  <c r="DF19" i="1"/>
  <c r="CT19" i="1"/>
  <c r="CQ19" i="1"/>
  <c r="CL19" i="1"/>
  <c r="CK19" i="1"/>
  <c r="CJ19" i="1"/>
  <c r="CI19" i="1"/>
  <c r="CH19" i="1"/>
  <c r="BQ19" i="1"/>
  <c r="BP19" i="1"/>
  <c r="BO19" i="1"/>
  <c r="BN19" i="1"/>
  <c r="BM19" i="1"/>
  <c r="AU19" i="1"/>
  <c r="AV19" i="1" s="1"/>
  <c r="F19" i="1" s="1"/>
  <c r="G19" i="1" s="1"/>
  <c r="AD19" i="1"/>
  <c r="D19" i="1" s="1"/>
  <c r="E19" i="1" s="1"/>
  <c r="M19" i="1"/>
  <c r="H19" i="1"/>
  <c r="DF18" i="1"/>
  <c r="CT18" i="1"/>
  <c r="CQ18" i="1"/>
  <c r="CL18" i="1"/>
  <c r="CK18" i="1"/>
  <c r="CJ18" i="1"/>
  <c r="CI18" i="1"/>
  <c r="CH18" i="1"/>
  <c r="BQ18" i="1"/>
  <c r="BP18" i="1"/>
  <c r="BO18" i="1"/>
  <c r="BN18" i="1"/>
  <c r="BM18" i="1"/>
  <c r="AU18" i="1"/>
  <c r="AV18" i="1" s="1"/>
  <c r="F18" i="1" s="1"/>
  <c r="G18" i="1" s="1"/>
  <c r="AD18" i="1"/>
  <c r="D18" i="1" s="1"/>
  <c r="E18" i="1" s="1"/>
  <c r="M18" i="1"/>
  <c r="H18" i="1"/>
  <c r="DF17" i="1"/>
  <c r="CT17" i="1"/>
  <c r="CQ17" i="1"/>
  <c r="H17" i="1" s="1"/>
  <c r="CL17" i="1"/>
  <c r="CK17" i="1"/>
  <c r="CJ17" i="1"/>
  <c r="CI17" i="1"/>
  <c r="CH17" i="1"/>
  <c r="BQ17" i="1"/>
  <c r="BP17" i="1"/>
  <c r="BO17" i="1"/>
  <c r="BN17" i="1"/>
  <c r="BM17" i="1"/>
  <c r="AU17" i="1"/>
  <c r="AV17" i="1" s="1"/>
  <c r="F17" i="1" s="1"/>
  <c r="G17" i="1" s="1"/>
  <c r="AD17" i="1"/>
  <c r="M17" i="1"/>
  <c r="D17" i="1"/>
  <c r="E17" i="1" s="1"/>
  <c r="DF16" i="1"/>
  <c r="CT16" i="1"/>
  <c r="CQ16" i="1"/>
  <c r="CL16" i="1"/>
  <c r="CK16" i="1"/>
  <c r="CJ16" i="1"/>
  <c r="CI16" i="1"/>
  <c r="CH16" i="1"/>
  <c r="BQ16" i="1"/>
  <c r="BP16" i="1"/>
  <c r="BO16" i="1"/>
  <c r="BN16" i="1"/>
  <c r="BM16" i="1"/>
  <c r="AU16" i="1"/>
  <c r="AV16" i="1" s="1"/>
  <c r="F16" i="1" s="1"/>
  <c r="G16" i="1" s="1"/>
  <c r="AD16" i="1"/>
  <c r="D16" i="1" s="1"/>
  <c r="E16" i="1" s="1"/>
  <c r="M16" i="1"/>
  <c r="H16" i="1"/>
  <c r="DF15" i="1"/>
  <c r="CT15" i="1"/>
  <c r="CQ15" i="1"/>
  <c r="CL15" i="1"/>
  <c r="CK15" i="1"/>
  <c r="CJ15" i="1"/>
  <c r="CI15" i="1"/>
  <c r="CH15" i="1"/>
  <c r="BQ15" i="1"/>
  <c r="BP15" i="1"/>
  <c r="BO15" i="1"/>
  <c r="BN15" i="1"/>
  <c r="BM15" i="1"/>
  <c r="AU15" i="1"/>
  <c r="AV15" i="1" s="1"/>
  <c r="F15" i="1" s="1"/>
  <c r="G15" i="1" s="1"/>
  <c r="AD15" i="1"/>
  <c r="D15" i="1" s="1"/>
  <c r="E15" i="1" s="1"/>
  <c r="M15" i="1"/>
  <c r="H15" i="1"/>
  <c r="DF14" i="1"/>
  <c r="CT14" i="1"/>
  <c r="M14" i="1" s="1"/>
  <c r="CQ14" i="1"/>
  <c r="H14" i="1" s="1"/>
  <c r="CL14" i="1"/>
  <c r="CK14" i="1"/>
  <c r="CJ14" i="1"/>
  <c r="CI14" i="1"/>
  <c r="CH14" i="1"/>
  <c r="BQ14" i="1"/>
  <c r="BP14" i="1"/>
  <c r="BO14" i="1"/>
  <c r="BN14" i="1"/>
  <c r="BM14" i="1"/>
  <c r="AU14" i="1"/>
  <c r="AV14" i="1" s="1"/>
  <c r="F14" i="1" s="1"/>
  <c r="G14" i="1" s="1"/>
  <c r="AD14" i="1"/>
  <c r="D14" i="1" s="1"/>
  <c r="E14" i="1" s="1"/>
  <c r="DF13" i="1"/>
  <c r="CT13" i="1"/>
  <c r="CQ13" i="1"/>
  <c r="H13" i="1" s="1"/>
  <c r="CL13" i="1"/>
  <c r="CK13" i="1"/>
  <c r="CJ13" i="1"/>
  <c r="CI13" i="1"/>
  <c r="CH13" i="1"/>
  <c r="BQ13" i="1"/>
  <c r="BP13" i="1"/>
  <c r="BO13" i="1"/>
  <c r="BN13" i="1"/>
  <c r="BM13" i="1"/>
  <c r="AU13" i="1"/>
  <c r="AV13" i="1" s="1"/>
  <c r="F13" i="1" s="1"/>
  <c r="G13" i="1" s="1"/>
  <c r="AD13" i="1"/>
  <c r="D13" i="1" s="1"/>
  <c r="E13" i="1" s="1"/>
  <c r="M13" i="1"/>
  <c r="DF12" i="1"/>
  <c r="CT12" i="1"/>
  <c r="CQ12" i="1"/>
  <c r="CL12" i="1"/>
  <c r="CK12" i="1"/>
  <c r="CJ12" i="1"/>
  <c r="CI12" i="1"/>
  <c r="CH12" i="1"/>
  <c r="BQ12" i="1"/>
  <c r="BP12" i="1"/>
  <c r="BO12" i="1"/>
  <c r="BN12" i="1"/>
  <c r="BM12" i="1"/>
  <c r="AU12" i="1"/>
  <c r="AV12" i="1" s="1"/>
  <c r="F12" i="1" s="1"/>
  <c r="G12" i="1" s="1"/>
  <c r="AD12" i="1"/>
  <c r="D12" i="1" s="1"/>
  <c r="E12" i="1" s="1"/>
  <c r="M12" i="1"/>
  <c r="H12" i="1"/>
  <c r="DF11" i="1"/>
  <c r="CT11" i="1"/>
  <c r="CQ11" i="1"/>
  <c r="CL11" i="1"/>
  <c r="CK11" i="1"/>
  <c r="CJ11" i="1"/>
  <c r="CI11" i="1"/>
  <c r="CH11" i="1"/>
  <c r="BQ11" i="1"/>
  <c r="BP11" i="1"/>
  <c r="BO11" i="1"/>
  <c r="BN11" i="1"/>
  <c r="BM11" i="1"/>
  <c r="AU11" i="1"/>
  <c r="AV11" i="1" s="1"/>
  <c r="F11" i="1" s="1"/>
  <c r="G11" i="1" s="1"/>
  <c r="AD11" i="1"/>
  <c r="M11" i="1"/>
  <c r="H11" i="1"/>
  <c r="D11" i="1"/>
  <c r="E11" i="1" s="1"/>
  <c r="DF10" i="1"/>
  <c r="DF9" i="1"/>
  <c r="BR12" i="1" l="1"/>
  <c r="I12" i="1" s="1"/>
  <c r="J12" i="1" s="1"/>
  <c r="CM19" i="1"/>
  <c r="CN19" i="1" s="1"/>
  <c r="K19" i="1" s="1"/>
  <c r="L19" i="1" s="1"/>
  <c r="CM31" i="1"/>
  <c r="CN31" i="1" s="1"/>
  <c r="K31" i="1" s="1"/>
  <c r="L31" i="1" s="1"/>
  <c r="CM44" i="1"/>
  <c r="CN44" i="1" s="1"/>
  <c r="K44" i="1" s="1"/>
  <c r="L44" i="1" s="1"/>
  <c r="BR11" i="1"/>
  <c r="I11" i="1" s="1"/>
  <c r="J11" i="1" s="1"/>
  <c r="CM12" i="1"/>
  <c r="CN12" i="1" s="1"/>
  <c r="K12" i="1" s="1"/>
  <c r="L12" i="1" s="1"/>
  <c r="BR36" i="1"/>
  <c r="I36" i="1" s="1"/>
  <c r="J36" i="1" s="1"/>
  <c r="CM40" i="1"/>
  <c r="CN40" i="1" s="1"/>
  <c r="K40" i="1" s="1"/>
  <c r="L40" i="1" s="1"/>
  <c r="BR46" i="1"/>
  <c r="I46" i="1" s="1"/>
  <c r="J46" i="1" s="1"/>
  <c r="CM16" i="1"/>
  <c r="CN16" i="1" s="1"/>
  <c r="K16" i="1" s="1"/>
  <c r="L16" i="1" s="1"/>
  <c r="CM24" i="1"/>
  <c r="CN24" i="1" s="1"/>
  <c r="K24" i="1" s="1"/>
  <c r="L24" i="1" s="1"/>
  <c r="CM28" i="1"/>
  <c r="CN28" i="1" s="1"/>
  <c r="K28" i="1" s="1"/>
  <c r="L28" i="1" s="1"/>
  <c r="BR21" i="1"/>
  <c r="I21" i="1" s="1"/>
  <c r="J21" i="1" s="1"/>
  <c r="BR22" i="1"/>
  <c r="I22" i="1" s="1"/>
  <c r="J22" i="1" s="1"/>
  <c r="BR23" i="1"/>
  <c r="I23" i="1" s="1"/>
  <c r="J23" i="1" s="1"/>
  <c r="BR24" i="1"/>
  <c r="I24" i="1" s="1"/>
  <c r="J24" i="1" s="1"/>
  <c r="BR32" i="1"/>
  <c r="I32" i="1" s="1"/>
  <c r="J32" i="1" s="1"/>
  <c r="BR34" i="1"/>
  <c r="I34" i="1" s="1"/>
  <c r="J34" i="1" s="1"/>
  <c r="BR38" i="1"/>
  <c r="I38" i="1" s="1"/>
  <c r="J38" i="1" s="1"/>
  <c r="BR40" i="1"/>
  <c r="I40" i="1" s="1"/>
  <c r="J40" i="1" s="1"/>
  <c r="BR41" i="1"/>
  <c r="I41" i="1" s="1"/>
  <c r="J41" i="1" s="1"/>
  <c r="BR42" i="1"/>
  <c r="I42" i="1" s="1"/>
  <c r="J42" i="1" s="1"/>
  <c r="BR17" i="1"/>
  <c r="I17" i="1" s="1"/>
  <c r="J17" i="1" s="1"/>
  <c r="BR20" i="1"/>
  <c r="I20" i="1" s="1"/>
  <c r="J20" i="1" s="1"/>
  <c r="BR25" i="1"/>
  <c r="I25" i="1" s="1"/>
  <c r="J25" i="1" s="1"/>
  <c r="BR29" i="1"/>
  <c r="I29" i="1" s="1"/>
  <c r="J29" i="1" s="1"/>
  <c r="BR13" i="1"/>
  <c r="I13" i="1" s="1"/>
  <c r="J13" i="1" s="1"/>
  <c r="BR14" i="1"/>
  <c r="I14" i="1" s="1"/>
  <c r="J14" i="1" s="1"/>
  <c r="BR15" i="1"/>
  <c r="I15" i="1" s="1"/>
  <c r="J15" i="1" s="1"/>
  <c r="BR16" i="1"/>
  <c r="I16" i="1" s="1"/>
  <c r="J16" i="1" s="1"/>
  <c r="BR18" i="1"/>
  <c r="I18" i="1" s="1"/>
  <c r="J18" i="1" s="1"/>
  <c r="BR19" i="1"/>
  <c r="I19" i="1" s="1"/>
  <c r="J19" i="1" s="1"/>
  <c r="BR26" i="1"/>
  <c r="I26" i="1" s="1"/>
  <c r="J26" i="1" s="1"/>
  <c r="BR27" i="1"/>
  <c r="I27" i="1" s="1"/>
  <c r="J27" i="1" s="1"/>
  <c r="BR30" i="1"/>
  <c r="I30" i="1" s="1"/>
  <c r="J30" i="1" s="1"/>
  <c r="BR31" i="1"/>
  <c r="I31" i="1" s="1"/>
  <c r="J31" i="1" s="1"/>
  <c r="BR33" i="1"/>
  <c r="I33" i="1" s="1"/>
  <c r="J33" i="1" s="1"/>
  <c r="BR35" i="1"/>
  <c r="I35" i="1" s="1"/>
  <c r="J35" i="1" s="1"/>
  <c r="BR37" i="1"/>
  <c r="I37" i="1" s="1"/>
  <c r="J37" i="1" s="1"/>
  <c r="BR39" i="1"/>
  <c r="I39" i="1" s="1"/>
  <c r="J39" i="1" s="1"/>
  <c r="BR43" i="1"/>
  <c r="I43" i="1" s="1"/>
  <c r="J43" i="1" s="1"/>
  <c r="BR45" i="1"/>
  <c r="I45" i="1" s="1"/>
  <c r="J45" i="1" s="1"/>
  <c r="CM35" i="1" l="1"/>
  <c r="CN35" i="1" s="1"/>
  <c r="K35" i="1" s="1"/>
  <c r="L35" i="1" s="1"/>
  <c r="CM14" i="1"/>
  <c r="CN14" i="1" s="1"/>
  <c r="K14" i="1" s="1"/>
  <c r="L14" i="1" s="1"/>
  <c r="CM41" i="1"/>
  <c r="CN41" i="1" s="1"/>
  <c r="K41" i="1" s="1"/>
  <c r="L41" i="1" s="1"/>
  <c r="CM37" i="1"/>
  <c r="CN37" i="1" s="1"/>
  <c r="K37" i="1" s="1"/>
  <c r="L37" i="1" s="1"/>
  <c r="CM30" i="1"/>
  <c r="CN30" i="1" s="1"/>
  <c r="K30" i="1" s="1"/>
  <c r="L30" i="1" s="1"/>
  <c r="CM25" i="1"/>
  <c r="CN25" i="1" s="1"/>
  <c r="K25" i="1" s="1"/>
  <c r="L25" i="1" s="1"/>
  <c r="CM18" i="1"/>
  <c r="CN18" i="1" s="1"/>
  <c r="K18" i="1" s="1"/>
  <c r="L18" i="1" s="1"/>
  <c r="CM23" i="1"/>
  <c r="CN23" i="1" s="1"/>
  <c r="K23" i="1" s="1"/>
  <c r="L23" i="1" s="1"/>
  <c r="CM13" i="1"/>
  <c r="CN13" i="1" s="1"/>
  <c r="K13" i="1" s="1"/>
  <c r="L13" i="1" s="1"/>
  <c r="CM43" i="1"/>
  <c r="CN43" i="1" s="1"/>
  <c r="K43" i="1" s="1"/>
  <c r="L43" i="1" s="1"/>
  <c r="CM38" i="1"/>
  <c r="CN38" i="1" s="1"/>
  <c r="K38" i="1" s="1"/>
  <c r="L38" i="1" s="1"/>
  <c r="CM36" i="1"/>
  <c r="CN36" i="1" s="1"/>
  <c r="K36" i="1" s="1"/>
  <c r="L36" i="1" s="1"/>
  <c r="CM32" i="1"/>
  <c r="CN32" i="1" s="1"/>
  <c r="K32" i="1" s="1"/>
  <c r="L32" i="1" s="1"/>
  <c r="CM26" i="1"/>
  <c r="CN26" i="1" s="1"/>
  <c r="K26" i="1" s="1"/>
  <c r="L26" i="1" s="1"/>
  <c r="CM22" i="1"/>
  <c r="CN22" i="1" s="1"/>
  <c r="K22" i="1" s="1"/>
  <c r="L22" i="1" s="1"/>
  <c r="CM46" i="1"/>
  <c r="CN46" i="1" s="1"/>
  <c r="K46" i="1" s="1"/>
  <c r="L46" i="1" s="1"/>
  <c r="CM42" i="1"/>
  <c r="CN42" i="1" s="1"/>
  <c r="K42" i="1" s="1"/>
  <c r="L42" i="1" s="1"/>
  <c r="CM39" i="1"/>
  <c r="CN39" i="1" s="1"/>
  <c r="K39" i="1" s="1"/>
  <c r="L39" i="1" s="1"/>
  <c r="CM34" i="1"/>
  <c r="CN34" i="1" s="1"/>
  <c r="K34" i="1" s="1"/>
  <c r="L34" i="1" s="1"/>
  <c r="CM27" i="1"/>
  <c r="CN27" i="1" s="1"/>
  <c r="K27" i="1" s="1"/>
  <c r="L27" i="1" s="1"/>
  <c r="CM21" i="1"/>
  <c r="CN21" i="1" s="1"/>
  <c r="K21" i="1" s="1"/>
  <c r="L21" i="1" s="1"/>
  <c r="CM17" i="1"/>
  <c r="CN17" i="1" s="1"/>
  <c r="K17" i="1" s="1"/>
  <c r="L17" i="1" s="1"/>
  <c r="CM45" i="1"/>
  <c r="CN45" i="1" s="1"/>
  <c r="K45" i="1" s="1"/>
  <c r="L45" i="1" s="1"/>
  <c r="CM33" i="1"/>
  <c r="CN33" i="1" s="1"/>
  <c r="K33" i="1" s="1"/>
  <c r="L33" i="1" s="1"/>
  <c r="CM29" i="1"/>
  <c r="CN29" i="1" s="1"/>
  <c r="K29" i="1" s="1"/>
  <c r="L29" i="1" s="1"/>
  <c r="CM20" i="1"/>
  <c r="CN20" i="1" s="1"/>
  <c r="K20" i="1" s="1"/>
  <c r="L20" i="1" s="1"/>
  <c r="CM15" i="1"/>
  <c r="CN15" i="1" s="1"/>
  <c r="K15" i="1" s="1"/>
  <c r="L15" i="1" s="1"/>
  <c r="CM11" i="1"/>
  <c r="CN11" i="1" s="1"/>
  <c r="K11" i="1" s="1"/>
  <c r="L11" i="1" s="1"/>
</calcChain>
</file>

<file path=xl/sharedStrings.xml><?xml version="1.0" encoding="utf-8"?>
<sst xmlns="http://schemas.openxmlformats.org/spreadsheetml/2006/main" count="186" uniqueCount="107">
  <si>
    <t>PERINGATAN :: KOLOM INI TIDAK BOLEH DIGESER POSISINYA</t>
  </si>
  <si>
    <t>DAFTAR NILAI PESERTA DIDIK SMA NEGERI 8 SEMARANG</t>
  </si>
  <si>
    <t>Guru :</t>
  </si>
  <si>
    <t>Agus Priyo Sungkowo S.Pd</t>
  </si>
  <si>
    <t>Kelas XI MIPA 5</t>
  </si>
  <si>
    <t xml:space="preserve">KELAS </t>
  </si>
  <si>
    <t>:</t>
  </si>
  <si>
    <t>XI MIPA 5</t>
  </si>
  <si>
    <t>NAMA MATERI PENGETAHUAN (untuk mapel TIK)</t>
  </si>
  <si>
    <t>NAMA MATERI KETERAMPILAN (untuk mapel TIK)</t>
  </si>
  <si>
    <t>Mapel :</t>
  </si>
  <si>
    <t>Bahasa Jawa [ Kelompok B (Wajib) ]</t>
  </si>
  <si>
    <t>didownload 01/06/2020</t>
  </si>
  <si>
    <t>DAFTAR NILAI SEMESTER GENAP</t>
  </si>
  <si>
    <t xml:space="preserve">Wali Kelas </t>
  </si>
  <si>
    <t>Dwi Hardiko</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</si>
  <si>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</si>
  <si>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</si>
  <si>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</si>
  <si>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</si>
  <si>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</si>
  <si>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</si>
  <si>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</si>
  <si>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</si>
  <si>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</si>
  <si>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</si>
  <si>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</si>
  <si>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</si>
  <si>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</si>
  <si>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</si>
  <si>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</si>
  <si>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</si>
  <si>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</si>
  <si>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</si>
  <si>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</si>
  <si>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</si>
  <si>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</si>
  <si>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</si>
  <si>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</si>
  <si>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</si>
  <si>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</si>
  <si>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</si>
  <si>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</si>
  <si>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</si>
  <si>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</si>
  <si>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</si>
  <si>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</si>
  <si>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</si>
  <si>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ADINDA MEI ERAWATI</t>
  </si>
  <si>
    <t>Predikat Pengetahuan</t>
  </si>
  <si>
    <t>ALAMSYAH LUHUR WICAKSANA</t>
  </si>
  <si>
    <t>Minimal</t>
  </si>
  <si>
    <t>Maximal</t>
  </si>
  <si>
    <t>Predikat</t>
  </si>
  <si>
    <t>ANISYA GHANIYA ELMA</t>
  </si>
  <si>
    <t>D</t>
  </si>
  <si>
    <t>ANITA RAHMAWATI</t>
  </si>
  <si>
    <t>C</t>
  </si>
  <si>
    <t>ARIADNE ARLENE IVANKA SHOFIE</t>
  </si>
  <si>
    <t>B</t>
  </si>
  <si>
    <t>BHRAMASTIA FEBRIAN PRASETYO</t>
  </si>
  <si>
    <t>BIMA CHANDRA NARAWANGSA</t>
  </si>
  <si>
    <t>DANIS KURNIAWAN</t>
  </si>
  <si>
    <t>DEA ZAHRA KHAIRUNNISA</t>
  </si>
  <si>
    <t>DEVIKA SAFITRI</t>
  </si>
  <si>
    <t>DEWI PUSPA APRILIA</t>
  </si>
  <si>
    <t>KETERANGAN KETERAMPILAN</t>
  </si>
  <si>
    <t>DICKY FIRDAUS ABDUL GHONI</t>
  </si>
  <si>
    <t>DIDAN ANDRE</t>
  </si>
  <si>
    <t>DIVA SELLYNA</t>
  </si>
  <si>
    <t>DJENAR AJENG ARDJATI</t>
  </si>
  <si>
    <t>Predikat Keterampilan</t>
  </si>
  <si>
    <t>EVA LEVIANA MAHARANI</t>
  </si>
  <si>
    <t>GARIN DINDA AZZALEA</t>
  </si>
  <si>
    <t>GHINA ANA LATHIFAH</t>
  </si>
  <si>
    <t>ITSNAINI AYU SUKMAWATI</t>
  </si>
  <si>
    <t>JEREMI TURANGAN</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</si>
  <si>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</si>
  <si>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</si>
  <si>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</si>
  <si>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</si>
  <si>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</si>
  <si>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</si>
  <si>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</si>
  <si>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</si>
  <si>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</si>
  <si>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</si>
  <si>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</si>
  <si>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</si>
  <si>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</si>
  <si>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</si>
  <si>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</si>
  <si>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</si>
  <si>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Menelaah teks Serat Wedhatama pupuh Gambuh</t>
  </si>
  <si>
    <t>Memahami isi teks cerita rakyat</t>
  </si>
  <si>
    <t>Menelaah teks iklan berbahasa jawa</t>
  </si>
  <si>
    <t>Memahami teks Eksposisi tentang Seni Pertunjukan Jawa</t>
  </si>
  <si>
    <t>Memahami paragraf berhuruuf Jawa degan menggunakan aksara Murda</t>
  </si>
  <si>
    <t>Kurang memahami paragraf berhuruf Jawa dengan aksara Murda</t>
  </si>
  <si>
    <t xml:space="preserve">Memahami semua KD dengan baik </t>
  </si>
  <si>
    <t>Menulis serta menyajikan tembang Gambuh dengan bahasa sendiri</t>
  </si>
  <si>
    <t>Menulis dan menyajikan sinopsis teks cerita rakyat</t>
  </si>
  <si>
    <t>Menulis teks iklan berbahasa Jawa</t>
  </si>
  <si>
    <t>Menulis dan menyajikan teks eksposisi tentang seni pertunjukan Jawa</t>
  </si>
  <si>
    <t>Menulis paragraf berhuruf Jawa yang menggunakan aksara murda</t>
  </si>
  <si>
    <t>kurang memahami penulisan aksara murda</t>
  </si>
  <si>
    <t>tuntas pada semua KD ketrampilan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</si>
</sst>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5359">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F33" activePane="bottomRight" state="frozen"/>
      <selection pane="topRight"/>
      <selection pane="bottomLeft"/>
      <selection pane="bottomRight" activeCell="CQ48" sqref="CQ48"/>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1025</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25">
      <c r="A3" s="5" t="s">
        <v>10</v>
      </c>
      <c r="B3" s="10">
        <v>1025</v>
      </c>
      <c r="C3" s="11" t="s">
        <v>11</v>
      </c>
      <c r="D3" s="7"/>
      <c r="E3" s="7" t="s">
        <v>12</v>
      </c>
      <c r="F3" s="15"/>
      <c r="G3" s="7"/>
      <c r="H3" s="69" t="s">
        <v>13</v>
      </c>
      <c r="I3" s="70"/>
      <c r="J3" s="7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293</v>
      </c>
      <c r="C7" s="7"/>
      <c r="D7" s="79" t="s">
        <v>20</v>
      </c>
      <c r="E7" s="79"/>
      <c r="F7" s="79"/>
      <c r="G7" s="79"/>
      <c r="H7" s="79"/>
      <c r="I7" s="79"/>
      <c r="J7" s="79"/>
      <c r="K7" s="79"/>
      <c r="L7" s="79"/>
      <c r="M7" s="79"/>
      <c r="N7" s="7"/>
      <c r="O7" s="25"/>
      <c r="P7" s="25"/>
      <c r="Q7" s="25"/>
      <c r="R7" s="25"/>
      <c r="S7" s="25"/>
      <c r="T7" s="30">
        <v>11</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25">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Memahami semua KD dengan baik , </v>
      </c>
    </row>
    <row r="10" spans="1:110" x14ac:dyDescent="0.25">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93</v>
      </c>
      <c r="CX10" s="7">
        <v>12361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rakyat, Menelaah teks iklan berbahasa jawa, Memahami teks Eksposisi tentang Seni Pertunjukan Jawa, Memahami paragraf berhuruuf Jawa degan menggunakan aksara Murda, Kurang memahami paragraf berhuruf Jawa dengan aksara Murda, Memahami semua KD dengan baik , Masih perlu peningkatan pemahaman Menelaah teks Serat Wedhatama pupuh Gambuh.</v>
      </c>
    </row>
    <row r="11" spans="1:110" x14ac:dyDescent="0.25">
      <c r="A11" s="8">
        <v>1</v>
      </c>
      <c r="B11" s="8">
        <v>145616</v>
      </c>
      <c r="C11" s="8" t="s">
        <v>48</v>
      </c>
      <c r="D11" s="8">
        <f t="shared" ref="D11:D42" si="0">AD11</f>
        <v>88</v>
      </c>
      <c r="E11" s="13" t="str">
        <f t="shared" ref="E11:E42" si="1">IF(D11="","",IF(D11&lt;=$CZ$13,"D",IF(D11&lt;=$CZ$14,"C",IF(D11&lt;=$CZ$15,"B",IF(D11&lt;=$CZ$16,"A","E")))))</f>
        <v>B</v>
      </c>
      <c r="F11" s="17">
        <f t="shared" ref="F11:F42" si="2">AV11</f>
        <v>86</v>
      </c>
      <c r="G11" s="13" t="str">
        <f t="shared" ref="G11:G42" si="3">IF(F11="","",IF(F11&lt;=$CZ$13,"D",IF(F11&lt;=$CZ$14,"C",IF(F11&lt;=$CZ$15,"B",IF(F11&lt;=$CZ$16,"A","E")))))</f>
        <v>B</v>
      </c>
      <c r="H11" s="13" t="str">
        <f t="shared" ref="H11:H42" si="4">CQ11</f>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1" s="8">
        <f t="shared" ref="I11:I42" si="5">BR11</f>
        <v>84</v>
      </c>
      <c r="J11" s="13" t="str">
        <f t="shared" ref="J11:J42" si="6">IF(I11="","",IF(I11&lt;=$CZ$27,"D",IF(I11&lt;=$CZ$28,"C",IF(I11&lt;=$CZ$29,"B",IF(I11&lt;=$CZ$30,"A","E")))))</f>
        <v>B</v>
      </c>
      <c r="K11" s="20">
        <f t="shared" ref="K11:K42" si="7">CN11</f>
        <v>85</v>
      </c>
      <c r="L11" s="13" t="str">
        <f t="shared" ref="L11:L42" si="8">IF(K11="","",IF(K11&lt;=$CZ$27,"D",IF(K11&lt;=$CZ$28,"C",IF(K11&lt;=$CZ$29,"B",IF(K11&lt;=$CZ$30,"A","E")))))</f>
        <v>B</v>
      </c>
      <c r="M11" s="8" t="str">
        <f t="shared" ref="M11:M42" si="9">CT11</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1" s="7"/>
      <c r="O11" s="60">
        <v>88</v>
      </c>
      <c r="P11" s="60">
        <v>82</v>
      </c>
      <c r="Q11" s="2">
        <v>90</v>
      </c>
      <c r="R11" s="60">
        <v>90</v>
      </c>
      <c r="S11" s="60">
        <v>85</v>
      </c>
      <c r="T11" s="2">
        <v>90</v>
      </c>
      <c r="U11" s="60"/>
      <c r="V11" s="60"/>
      <c r="W11" s="2"/>
      <c r="X11" s="60"/>
      <c r="Y11" s="60"/>
      <c r="Z11" s="2"/>
      <c r="AA11" s="60"/>
      <c r="AB11" s="60"/>
      <c r="AC11" s="2"/>
      <c r="AD11" s="29">
        <f t="shared" ref="AD11:AD42" si="10">IF(AND(O11="",P11="",Q11=""),"",ROUND(AVERAGE(O11:AC11),0))</f>
        <v>88</v>
      </c>
      <c r="AE11" s="60">
        <v>80</v>
      </c>
      <c r="AF11" s="60">
        <v>85</v>
      </c>
      <c r="AG11" s="2">
        <v>90</v>
      </c>
      <c r="AH11" s="60">
        <v>90</v>
      </c>
      <c r="AI11" s="60">
        <v>90</v>
      </c>
      <c r="AJ11" s="2">
        <v>90</v>
      </c>
      <c r="AK11" s="60">
        <v>85</v>
      </c>
      <c r="AL11" s="60">
        <v>85</v>
      </c>
      <c r="AM11" s="2">
        <v>87</v>
      </c>
      <c r="AN11" s="60"/>
      <c r="AO11" s="60"/>
      <c r="AP11" s="2"/>
      <c r="AQ11" s="60"/>
      <c r="AR11" s="60"/>
      <c r="AS11" s="2"/>
      <c r="AT11" s="60">
        <v>62.5</v>
      </c>
      <c r="AU11" s="32">
        <f>IF($T$7=12,IF(SUM(O11:AC11,AE11:AS11)&gt;0,AVERAGE(O11:AC11,AE11:AT11),""),IF(AT11="","",AVERAGE(O11:AC11,AE11:AT11)))</f>
        <v>85.59375</v>
      </c>
      <c r="AV11" s="33">
        <f t="shared" ref="AV11:AV42" si="11">IF(AU11="","",ROUND(AU11,0))</f>
        <v>86</v>
      </c>
      <c r="AW11" s="36"/>
      <c r="AX11" s="60">
        <v>82</v>
      </c>
      <c r="AY11" s="60"/>
      <c r="AZ11" s="2"/>
      <c r="BA11" s="60">
        <v>85</v>
      </c>
      <c r="BB11" s="60"/>
      <c r="BC11" s="2"/>
      <c r="BD11" s="60"/>
      <c r="BE11" s="60"/>
      <c r="BF11" s="2"/>
      <c r="BG11" s="60"/>
      <c r="BH11" s="60"/>
      <c r="BI11" s="2"/>
      <c r="BJ11" s="60"/>
      <c r="BK11" s="60"/>
      <c r="BL11" s="2"/>
      <c r="BM11" s="29">
        <f t="shared" ref="BM11:BM42" si="12">IF(AND(AZ11="",AY11="",AX11=""),"",MAX(AX11:AZ11))</f>
        <v>82</v>
      </c>
      <c r="BN11" s="29">
        <f t="shared" ref="BN11:BN42" si="13">IF(AND(BB11="",BC11="",BA11=""),"",MAX(BA11:BC11))</f>
        <v>85</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84</v>
      </c>
      <c r="BS11" s="60">
        <v>85</v>
      </c>
      <c r="BT11" s="60"/>
      <c r="BU11" s="2"/>
      <c r="BV11" s="60">
        <v>85</v>
      </c>
      <c r="BW11" s="60"/>
      <c r="BX11" s="2"/>
      <c r="BY11" s="60">
        <v>85</v>
      </c>
      <c r="BZ11" s="60"/>
      <c r="CA11" s="2"/>
      <c r="CB11" s="60"/>
      <c r="CC11" s="60"/>
      <c r="CD11" s="2"/>
      <c r="CE11" s="60"/>
      <c r="CF11" s="60"/>
      <c r="CG11" s="2"/>
      <c r="CH11" s="29">
        <f t="shared" ref="CH11:CH42" si="18">IF(AND(BU11="",BT11="",BS11=""),"",MAX(BS11:BU11))</f>
        <v>85</v>
      </c>
      <c r="CI11" s="29">
        <f t="shared" ref="CI11:CI42" si="19">IF(AND(BW11="",BX11="",BV11=""),"",MAX(BV11:BX11))</f>
        <v>85</v>
      </c>
      <c r="CJ11" s="29">
        <f t="shared" ref="CJ11:CJ42" si="20">IF(AND(BY11="",BZ11="",CA11=""),"",MAX(BY11:CA11))</f>
        <v>85</v>
      </c>
      <c r="CK11" s="29" t="str">
        <f t="shared" ref="CK11:CK42" si="21">IF(AND(CB11="",CC11="",CD11=""),"",MAX(CB11:CD11))</f>
        <v/>
      </c>
      <c r="CL11" s="29" t="str">
        <f t="shared" ref="CL11:CL42" si="22">IF(AND(CE11="",CF11="",CG11=""),"",MAX(CE11:CG11))</f>
        <v/>
      </c>
      <c r="CM11" s="32">
        <f t="shared" ref="CM11:CM42" si="23">IF(AND(CH11=""),"",AVERAGE(BR11,CH11:CL11))</f>
        <v>84.75</v>
      </c>
      <c r="CN11" s="33">
        <f t="shared" ref="CN11:CN42" si="24">IF(CM11="","",ROUND(CM11,0))</f>
        <v>85</v>
      </c>
      <c r="CO11" s="36"/>
      <c r="CP11" s="60">
        <v>7</v>
      </c>
      <c r="CQ11" s="47" t="str">
        <f t="shared" ref="CQ11:CQ42" si="25">IF(CP11="","",VLOOKUP(CP11,$DE$9:$DF$20,2,0))</f>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1" s="36"/>
      <c r="CS11" s="60">
        <v>7</v>
      </c>
      <c r="CT11" s="47" t="str">
        <f t="shared" ref="CT11:CT42" si="26">IF(CS11="","",VLOOKUP(CS11,$DE$22:$DF$33,2,0))</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1" s="7"/>
      <c r="CV11" s="49">
        <v>2</v>
      </c>
      <c r="CW11" s="60" t="s">
        <v>94</v>
      </c>
      <c r="CX11" s="7">
        <v>12362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Serat Wedhatama pupuh Gambuh, Menelaah teks iklan berbahasa jawa, Memahami teks Eksposisi tentang Seni Pertunjukan Jawa, Memahami paragraf berhuruuf Jawa degan menggunakan aksara Murda, Kurang memahami paragraf berhuruf Jawa dengan aksara Murda, Memahami semua KD dengan baik , Masih perlu peningkatan pemahaman Memahami isi teks cerita rakyat.</v>
      </c>
    </row>
    <row r="12" spans="1:110" x14ac:dyDescent="0.25">
      <c r="A12" s="8">
        <v>2</v>
      </c>
      <c r="B12" s="8">
        <v>145632</v>
      </c>
      <c r="C12" s="8" t="s">
        <v>50</v>
      </c>
      <c r="D12" s="8">
        <f t="shared" si="0"/>
        <v>82</v>
      </c>
      <c r="E12" s="13" t="str">
        <f t="shared" si="1"/>
        <v>B</v>
      </c>
      <c r="F12" s="17">
        <f t="shared" si="2"/>
        <v>81</v>
      </c>
      <c r="G12" s="13" t="str">
        <f t="shared" si="3"/>
        <v>B</v>
      </c>
      <c r="H12"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2" s="8">
        <f t="shared" si="5"/>
        <v>83</v>
      </c>
      <c r="J12" s="13" t="str">
        <f t="shared" si="6"/>
        <v>B</v>
      </c>
      <c r="K12" s="20">
        <f t="shared" si="7"/>
        <v>82</v>
      </c>
      <c r="L12" s="13" t="str">
        <f t="shared" si="8"/>
        <v>B</v>
      </c>
      <c r="M12"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2" s="7"/>
      <c r="O12" s="60">
        <v>78</v>
      </c>
      <c r="P12" s="60">
        <v>82</v>
      </c>
      <c r="Q12" s="2">
        <v>85</v>
      </c>
      <c r="R12" s="60">
        <v>78</v>
      </c>
      <c r="S12" s="60">
        <v>84</v>
      </c>
      <c r="T12" s="2">
        <v>86</v>
      </c>
      <c r="U12" s="60"/>
      <c r="V12" s="60"/>
      <c r="W12" s="2"/>
      <c r="X12" s="60"/>
      <c r="Y12" s="60"/>
      <c r="Z12" s="2"/>
      <c r="AA12" s="60"/>
      <c r="AB12" s="60"/>
      <c r="AC12" s="2"/>
      <c r="AD12" s="29">
        <f t="shared" si="10"/>
        <v>82</v>
      </c>
      <c r="AE12" s="60">
        <v>80</v>
      </c>
      <c r="AF12" s="60">
        <v>83</v>
      </c>
      <c r="AG12" s="2">
        <v>87</v>
      </c>
      <c r="AH12" s="60">
        <v>85</v>
      </c>
      <c r="AI12" s="60">
        <v>80</v>
      </c>
      <c r="AJ12" s="2">
        <v>81</v>
      </c>
      <c r="AK12" s="60">
        <v>80</v>
      </c>
      <c r="AL12" s="60">
        <v>82</v>
      </c>
      <c r="AM12" s="2">
        <v>82</v>
      </c>
      <c r="AN12" s="60"/>
      <c r="AO12" s="60"/>
      <c r="AP12" s="2"/>
      <c r="AQ12" s="60"/>
      <c r="AR12" s="60"/>
      <c r="AS12" s="2"/>
      <c r="AT12" s="60">
        <v>65</v>
      </c>
      <c r="AU12" s="32">
        <f>IF($T$7=12,IF(SUM(O12:AC12,AE12:AS12)&gt;0,AVERAGE(O12:AC12,AE12:AT12),""),IF(AT12="","",AVERAGE(O12:AC12,AE12:AT12)))</f>
        <v>81.125</v>
      </c>
      <c r="AV12" s="33">
        <f t="shared" si="11"/>
        <v>81</v>
      </c>
      <c r="AW12" s="36"/>
      <c r="AX12" s="60">
        <v>82</v>
      </c>
      <c r="AY12" s="60"/>
      <c r="AZ12" s="2"/>
      <c r="BA12" s="60">
        <v>84</v>
      </c>
      <c r="BB12" s="60"/>
      <c r="BC12" s="2"/>
      <c r="BD12" s="60"/>
      <c r="BE12" s="60"/>
      <c r="BF12" s="2"/>
      <c r="BG12" s="60"/>
      <c r="BH12" s="60"/>
      <c r="BI12" s="2"/>
      <c r="BJ12" s="60"/>
      <c r="BK12" s="60"/>
      <c r="BL12" s="2"/>
      <c r="BM12" s="29">
        <f t="shared" si="12"/>
        <v>82</v>
      </c>
      <c r="BN12" s="29">
        <f t="shared" si="13"/>
        <v>84</v>
      </c>
      <c r="BO12" s="29" t="str">
        <f t="shared" si="14"/>
        <v/>
      </c>
      <c r="BP12" s="29" t="str">
        <f t="shared" si="15"/>
        <v/>
      </c>
      <c r="BQ12" s="29" t="str">
        <f t="shared" si="16"/>
        <v/>
      </c>
      <c r="BR12" s="29">
        <f t="shared" si="17"/>
        <v>83</v>
      </c>
      <c r="BS12" s="60">
        <v>83</v>
      </c>
      <c r="BT12" s="60"/>
      <c r="BU12" s="2"/>
      <c r="BV12" s="60">
        <v>80</v>
      </c>
      <c r="BW12" s="60"/>
      <c r="BX12" s="2"/>
      <c r="BY12" s="60">
        <v>80</v>
      </c>
      <c r="BZ12" s="60"/>
      <c r="CA12" s="2"/>
      <c r="CB12" s="60"/>
      <c r="CC12" s="60"/>
      <c r="CD12" s="2"/>
      <c r="CE12" s="60"/>
      <c r="CF12" s="60"/>
      <c r="CG12" s="2"/>
      <c r="CH12" s="29">
        <f t="shared" si="18"/>
        <v>83</v>
      </c>
      <c r="CI12" s="29">
        <f t="shared" si="19"/>
        <v>80</v>
      </c>
      <c r="CJ12" s="29">
        <f t="shared" si="20"/>
        <v>80</v>
      </c>
      <c r="CK12" s="29" t="str">
        <f t="shared" si="21"/>
        <v/>
      </c>
      <c r="CL12" s="29" t="str">
        <f t="shared" si="22"/>
        <v/>
      </c>
      <c r="CM12" s="32">
        <f t="shared" si="23"/>
        <v>81.5</v>
      </c>
      <c r="CN12" s="33">
        <f t="shared" si="24"/>
        <v>82</v>
      </c>
      <c r="CO12" s="36"/>
      <c r="CP12" s="60">
        <v>7</v>
      </c>
      <c r="CQ12"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2" s="36"/>
      <c r="CS12" s="60">
        <v>7</v>
      </c>
      <c r="CT12"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2" s="7"/>
      <c r="CV12" s="49">
        <v>3</v>
      </c>
      <c r="CW12" s="60" t="s">
        <v>95</v>
      </c>
      <c r="CX12" s="7">
        <v>12363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Serat Wedhatama pupuh Gambuh, Memahami isi teks cerita rakyat, Memahami teks Eksposisi tentang Seni Pertunjukan Jawa, Memahami paragraf berhuruuf Jawa degan menggunakan aksara Murda, Kurang memahami paragraf berhuruf Jawa dengan aksara Murda, Memahami semua KD dengan baik , Masih perlu peningkatan pemahaman Menelaah teks iklan berbahasa jawa.</v>
      </c>
    </row>
    <row r="13" spans="1:110" x14ac:dyDescent="0.25">
      <c r="A13" s="8">
        <v>3</v>
      </c>
      <c r="B13" s="8">
        <v>145648</v>
      </c>
      <c r="C13" s="8" t="s">
        <v>54</v>
      </c>
      <c r="D13" s="8">
        <f t="shared" si="0"/>
        <v>85</v>
      </c>
      <c r="E13" s="13" t="str">
        <f t="shared" si="1"/>
        <v>B</v>
      </c>
      <c r="F13" s="17">
        <f t="shared" si="2"/>
        <v>84</v>
      </c>
      <c r="G13" s="13" t="str">
        <f t="shared" si="3"/>
        <v>B</v>
      </c>
      <c r="H13"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3" s="8">
        <f t="shared" si="5"/>
        <v>83</v>
      </c>
      <c r="J13" s="13" t="str">
        <f t="shared" si="6"/>
        <v>B</v>
      </c>
      <c r="K13" s="20">
        <f t="shared" si="7"/>
        <v>84</v>
      </c>
      <c r="L13" s="13" t="str">
        <f t="shared" si="8"/>
        <v>B</v>
      </c>
      <c r="M13"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3" s="7"/>
      <c r="O13" s="60">
        <v>90</v>
      </c>
      <c r="P13" s="60">
        <v>80</v>
      </c>
      <c r="Q13" s="2">
        <v>87</v>
      </c>
      <c r="R13" s="60">
        <v>90</v>
      </c>
      <c r="S13" s="60">
        <v>85</v>
      </c>
      <c r="T13" s="2">
        <v>78</v>
      </c>
      <c r="U13" s="60"/>
      <c r="V13" s="60"/>
      <c r="W13" s="2"/>
      <c r="X13" s="60"/>
      <c r="Y13" s="60"/>
      <c r="Z13" s="2"/>
      <c r="AA13" s="60"/>
      <c r="AB13" s="60"/>
      <c r="AC13" s="2"/>
      <c r="AD13" s="29">
        <f t="shared" si="10"/>
        <v>85</v>
      </c>
      <c r="AE13" s="60">
        <v>77</v>
      </c>
      <c r="AF13" s="60">
        <v>84</v>
      </c>
      <c r="AG13" s="2">
        <v>85</v>
      </c>
      <c r="AH13" s="60">
        <v>90</v>
      </c>
      <c r="AI13" s="60">
        <v>85</v>
      </c>
      <c r="AJ13" s="2">
        <v>86</v>
      </c>
      <c r="AK13" s="60">
        <v>82</v>
      </c>
      <c r="AL13" s="60">
        <v>83</v>
      </c>
      <c r="AM13" s="2">
        <v>84</v>
      </c>
      <c r="AN13" s="60"/>
      <c r="AO13" s="60"/>
      <c r="AP13" s="2"/>
      <c r="AQ13" s="60"/>
      <c r="AR13" s="60"/>
      <c r="AS13" s="2"/>
      <c r="AT13" s="60">
        <v>70</v>
      </c>
      <c r="AU13" s="32">
        <f>IF($T$7=12,IF(SUM(O13:AC13,AE12:AS12)&gt;0,AVERAGE(O13:AC13,AE13:AT13),""),IF(AT13="","",AVERAGE(O13:AC13,AE13:AT13)))</f>
        <v>83.5</v>
      </c>
      <c r="AV13" s="33">
        <f t="shared" si="11"/>
        <v>84</v>
      </c>
      <c r="AW13" s="36"/>
      <c r="AX13" s="60">
        <v>80</v>
      </c>
      <c r="AY13" s="60"/>
      <c r="AZ13" s="2"/>
      <c r="BA13" s="60">
        <v>85</v>
      </c>
      <c r="BB13" s="60"/>
      <c r="BC13" s="2"/>
      <c r="BD13" s="60"/>
      <c r="BE13" s="60"/>
      <c r="BF13" s="2"/>
      <c r="BG13" s="60"/>
      <c r="BH13" s="60"/>
      <c r="BI13" s="2"/>
      <c r="BJ13" s="60"/>
      <c r="BK13" s="60"/>
      <c r="BL13" s="2"/>
      <c r="BM13" s="29">
        <f t="shared" si="12"/>
        <v>80</v>
      </c>
      <c r="BN13" s="29">
        <f t="shared" si="13"/>
        <v>85</v>
      </c>
      <c r="BO13" s="29" t="str">
        <f t="shared" si="14"/>
        <v/>
      </c>
      <c r="BP13" s="29" t="str">
        <f t="shared" si="15"/>
        <v/>
      </c>
      <c r="BQ13" s="29" t="str">
        <f t="shared" si="16"/>
        <v/>
      </c>
      <c r="BR13" s="29">
        <f t="shared" si="17"/>
        <v>83</v>
      </c>
      <c r="BS13" s="60">
        <v>84</v>
      </c>
      <c r="BT13" s="60"/>
      <c r="BU13" s="2"/>
      <c r="BV13" s="60">
        <v>85</v>
      </c>
      <c r="BW13" s="60"/>
      <c r="BX13" s="2"/>
      <c r="BY13" s="60">
        <v>83</v>
      </c>
      <c r="BZ13" s="60"/>
      <c r="CA13" s="2"/>
      <c r="CB13" s="60"/>
      <c r="CC13" s="60"/>
      <c r="CD13" s="2"/>
      <c r="CE13" s="60"/>
      <c r="CF13" s="60"/>
      <c r="CG13" s="2"/>
      <c r="CH13" s="29">
        <f t="shared" si="18"/>
        <v>84</v>
      </c>
      <c r="CI13" s="29">
        <f t="shared" si="19"/>
        <v>85</v>
      </c>
      <c r="CJ13" s="29">
        <f t="shared" si="20"/>
        <v>83</v>
      </c>
      <c r="CK13" s="29" t="str">
        <f t="shared" si="21"/>
        <v/>
      </c>
      <c r="CL13" s="29" t="str">
        <f t="shared" si="22"/>
        <v/>
      </c>
      <c r="CM13" s="32">
        <f t="shared" si="23"/>
        <v>83.75</v>
      </c>
      <c r="CN13" s="33">
        <f t="shared" si="24"/>
        <v>84</v>
      </c>
      <c r="CO13" s="36"/>
      <c r="CP13" s="60">
        <v>7</v>
      </c>
      <c r="CQ13"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3" s="36"/>
      <c r="CS13" s="60">
        <v>7</v>
      </c>
      <c r="CT13"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3" s="7"/>
      <c r="CV13" s="49">
        <v>4</v>
      </c>
      <c r="CW13" s="60" t="s">
        <v>96</v>
      </c>
      <c r="CX13" s="7">
        <v>12364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Serat Wedhatama pupuh Gambuh, Memahami isi teks cerita rakyat, Menelaah teks iklan berbahasa jawa, Memahami paragraf berhuruuf Jawa degan menggunakan aksara Murda, Kurang memahami paragraf berhuruf Jawa dengan aksara Murda, Memahami semua KD dengan baik , Masih perlu peningkatan pemahaman Memahami teks Eksposisi tentang Seni Pertunjukan Jawa.</v>
      </c>
    </row>
    <row r="14" spans="1:110" x14ac:dyDescent="0.25">
      <c r="A14" s="8">
        <v>4</v>
      </c>
      <c r="B14" s="8">
        <v>145664</v>
      </c>
      <c r="C14" s="8" t="s">
        <v>56</v>
      </c>
      <c r="D14" s="8">
        <f t="shared" si="0"/>
        <v>84</v>
      </c>
      <c r="E14" s="13" t="str">
        <f t="shared" si="1"/>
        <v>B</v>
      </c>
      <c r="F14" s="17">
        <f t="shared" si="2"/>
        <v>82</v>
      </c>
      <c r="G14" s="13" t="str">
        <f t="shared" si="3"/>
        <v>B</v>
      </c>
      <c r="H14"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4" s="8">
        <f t="shared" si="5"/>
        <v>85</v>
      </c>
      <c r="J14" s="13" t="str">
        <f t="shared" si="6"/>
        <v>B</v>
      </c>
      <c r="K14" s="20">
        <f t="shared" si="7"/>
        <v>84</v>
      </c>
      <c r="L14" s="13" t="str">
        <f t="shared" si="8"/>
        <v>B</v>
      </c>
      <c r="M14"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4" s="7"/>
      <c r="O14" s="60">
        <v>85</v>
      </c>
      <c r="P14" s="60">
        <v>85</v>
      </c>
      <c r="Q14" s="2">
        <v>80</v>
      </c>
      <c r="R14" s="60">
        <v>82</v>
      </c>
      <c r="S14" s="60">
        <v>84</v>
      </c>
      <c r="T14" s="2">
        <v>85</v>
      </c>
      <c r="U14" s="60"/>
      <c r="V14" s="60"/>
      <c r="W14" s="2"/>
      <c r="X14" s="60"/>
      <c r="Y14" s="60"/>
      <c r="Z14" s="2"/>
      <c r="AA14" s="60"/>
      <c r="AB14" s="60"/>
      <c r="AC14" s="2"/>
      <c r="AD14" s="29">
        <f t="shared" si="10"/>
        <v>84</v>
      </c>
      <c r="AE14" s="60">
        <v>80</v>
      </c>
      <c r="AF14" s="60">
        <v>85</v>
      </c>
      <c r="AG14" s="2">
        <v>85</v>
      </c>
      <c r="AH14" s="60">
        <v>80</v>
      </c>
      <c r="AI14" s="60">
        <v>85</v>
      </c>
      <c r="AJ14" s="2">
        <v>85</v>
      </c>
      <c r="AK14" s="60">
        <v>80</v>
      </c>
      <c r="AL14" s="60">
        <v>80</v>
      </c>
      <c r="AM14" s="2">
        <v>82</v>
      </c>
      <c r="AN14" s="60"/>
      <c r="AO14" s="60"/>
      <c r="AP14" s="2"/>
      <c r="AQ14" s="60"/>
      <c r="AR14" s="60"/>
      <c r="AS14" s="2"/>
      <c r="AT14" s="60">
        <v>72.5</v>
      </c>
      <c r="AU14" s="32">
        <f>IF($T$7=12,IF(SUM(O14:AC14,AE12:AS12)&gt;0,AVERAGE(O14:AC14,AE14:AT14),""),IF(AT14="","",AVERAGE(O14:AC14,AE14:AT14)))</f>
        <v>82.21875</v>
      </c>
      <c r="AV14" s="33">
        <f t="shared" si="11"/>
        <v>82</v>
      </c>
      <c r="AW14" s="36"/>
      <c r="AX14" s="60">
        <v>85</v>
      </c>
      <c r="AY14" s="60"/>
      <c r="AZ14" s="2"/>
      <c r="BA14" s="60">
        <v>84</v>
      </c>
      <c r="BB14" s="60"/>
      <c r="BC14" s="2"/>
      <c r="BD14" s="60"/>
      <c r="BE14" s="60"/>
      <c r="BF14" s="2"/>
      <c r="BG14" s="60"/>
      <c r="BH14" s="60"/>
      <c r="BI14" s="2"/>
      <c r="BJ14" s="60"/>
      <c r="BK14" s="60"/>
      <c r="BL14" s="2"/>
      <c r="BM14" s="29">
        <f t="shared" si="12"/>
        <v>85</v>
      </c>
      <c r="BN14" s="29">
        <f t="shared" si="13"/>
        <v>84</v>
      </c>
      <c r="BO14" s="29" t="str">
        <f t="shared" si="14"/>
        <v/>
      </c>
      <c r="BP14" s="29" t="str">
        <f t="shared" si="15"/>
        <v/>
      </c>
      <c r="BQ14" s="29" t="str">
        <f t="shared" si="16"/>
        <v/>
      </c>
      <c r="BR14" s="29">
        <f t="shared" si="17"/>
        <v>85</v>
      </c>
      <c r="BS14" s="60">
        <v>85</v>
      </c>
      <c r="BT14" s="60"/>
      <c r="BU14" s="2"/>
      <c r="BV14" s="60">
        <v>85</v>
      </c>
      <c r="BW14" s="60"/>
      <c r="BX14" s="2"/>
      <c r="BY14" s="60">
        <v>80</v>
      </c>
      <c r="BZ14" s="60"/>
      <c r="CA14" s="2"/>
      <c r="CB14" s="60"/>
      <c r="CC14" s="60"/>
      <c r="CD14" s="2"/>
      <c r="CE14" s="60"/>
      <c r="CF14" s="60"/>
      <c r="CG14" s="2"/>
      <c r="CH14" s="29">
        <f t="shared" si="18"/>
        <v>85</v>
      </c>
      <c r="CI14" s="29">
        <f t="shared" si="19"/>
        <v>85</v>
      </c>
      <c r="CJ14" s="29">
        <f t="shared" si="20"/>
        <v>80</v>
      </c>
      <c r="CK14" s="29" t="str">
        <f t="shared" si="21"/>
        <v/>
      </c>
      <c r="CL14" s="29" t="str">
        <f t="shared" si="22"/>
        <v/>
      </c>
      <c r="CM14" s="32">
        <f t="shared" si="23"/>
        <v>83.75</v>
      </c>
      <c r="CN14" s="33">
        <f t="shared" si="24"/>
        <v>84</v>
      </c>
      <c r="CO14" s="36"/>
      <c r="CP14" s="60">
        <v>7</v>
      </c>
      <c r="CQ14"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4" s="36"/>
      <c r="CS14" s="60">
        <v>7</v>
      </c>
      <c r="CT14"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4" s="7"/>
      <c r="CV14" s="49">
        <v>5</v>
      </c>
      <c r="CW14" s="60" t="s">
        <v>97</v>
      </c>
      <c r="CX14" s="7">
        <v>12365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Serat Wedhatama pupuh Gambuh, Memahami isi teks cerita rakyat, Menelaah teks iklan berbahasa jawa, Memahami teks Eksposisi tentang Seni Pertunjukan Jawa, Kurang memahami paragraf berhuruf Jawa dengan aksara Murda, Memahami semua KD dengan baik , Masih perlu peningkatan pemahaman Memahami paragraf berhuruuf Jawa degan menggunakan aksara Murda.</v>
      </c>
    </row>
    <row r="15" spans="1:110" x14ac:dyDescent="0.25">
      <c r="A15" s="8">
        <v>5</v>
      </c>
      <c r="B15" s="8">
        <v>145680</v>
      </c>
      <c r="C15" s="8" t="s">
        <v>58</v>
      </c>
      <c r="D15" s="8">
        <f t="shared" si="0"/>
        <v>82</v>
      </c>
      <c r="E15" s="13" t="str">
        <f t="shared" si="1"/>
        <v>B</v>
      </c>
      <c r="F15" s="17">
        <f t="shared" si="2"/>
        <v>82</v>
      </c>
      <c r="G15" s="13" t="str">
        <f t="shared" si="3"/>
        <v>B</v>
      </c>
      <c r="H15"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5" s="8">
        <f t="shared" si="5"/>
        <v>84</v>
      </c>
      <c r="J15" s="13" t="str">
        <f t="shared" si="6"/>
        <v>B</v>
      </c>
      <c r="K15" s="20">
        <f t="shared" si="7"/>
        <v>83</v>
      </c>
      <c r="L15" s="13" t="str">
        <f t="shared" si="8"/>
        <v>B</v>
      </c>
      <c r="M15"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5" s="7"/>
      <c r="O15" s="60">
        <v>75</v>
      </c>
      <c r="P15" s="60">
        <v>83</v>
      </c>
      <c r="Q15" s="2">
        <v>78</v>
      </c>
      <c r="R15" s="60">
        <v>82</v>
      </c>
      <c r="S15" s="60">
        <v>84</v>
      </c>
      <c r="T15" s="2">
        <v>90</v>
      </c>
      <c r="U15" s="60"/>
      <c r="V15" s="60"/>
      <c r="W15" s="2"/>
      <c r="X15" s="60"/>
      <c r="Y15" s="60"/>
      <c r="Z15" s="2"/>
      <c r="AA15" s="60"/>
      <c r="AB15" s="60"/>
      <c r="AC15" s="2"/>
      <c r="AD15" s="29">
        <f t="shared" si="10"/>
        <v>82</v>
      </c>
      <c r="AE15" s="60">
        <v>80</v>
      </c>
      <c r="AF15" s="60">
        <v>83</v>
      </c>
      <c r="AG15" s="2">
        <v>84</v>
      </c>
      <c r="AH15" s="60">
        <v>85</v>
      </c>
      <c r="AI15" s="60">
        <v>82</v>
      </c>
      <c r="AJ15" s="2">
        <v>83</v>
      </c>
      <c r="AK15" s="60">
        <v>80</v>
      </c>
      <c r="AL15" s="60">
        <v>81</v>
      </c>
      <c r="AM15" s="2">
        <v>83</v>
      </c>
      <c r="AN15" s="60"/>
      <c r="AO15" s="60"/>
      <c r="AP15" s="2"/>
      <c r="AQ15" s="60"/>
      <c r="AR15" s="60"/>
      <c r="AS15" s="2"/>
      <c r="AT15" s="60">
        <v>72.5</v>
      </c>
      <c r="AU15" s="32">
        <f>IF($T$7=12,IF(SUM(O15:AC15,AE12:AS12)&gt;0,AVERAGE(O15:AC15,AE15:AT15),""),IF(AT15="","",AVERAGE(O15:AC15,AE15:AT15)))</f>
        <v>81.59375</v>
      </c>
      <c r="AV15" s="33">
        <f t="shared" si="11"/>
        <v>82</v>
      </c>
      <c r="AW15" s="36"/>
      <c r="AX15" s="60">
        <v>83</v>
      </c>
      <c r="AY15" s="60"/>
      <c r="AZ15" s="2"/>
      <c r="BA15" s="60">
        <v>84</v>
      </c>
      <c r="BB15" s="60"/>
      <c r="BC15" s="2"/>
      <c r="BD15" s="60"/>
      <c r="BE15" s="60"/>
      <c r="BF15" s="2"/>
      <c r="BG15" s="60"/>
      <c r="BH15" s="60"/>
      <c r="BI15" s="2"/>
      <c r="BJ15" s="60"/>
      <c r="BK15" s="60"/>
      <c r="BL15" s="2"/>
      <c r="BM15" s="29">
        <f t="shared" si="12"/>
        <v>83</v>
      </c>
      <c r="BN15" s="29">
        <f t="shared" si="13"/>
        <v>84</v>
      </c>
      <c r="BO15" s="29" t="str">
        <f t="shared" si="14"/>
        <v/>
      </c>
      <c r="BP15" s="29" t="str">
        <f t="shared" si="15"/>
        <v/>
      </c>
      <c r="BQ15" s="29" t="str">
        <f t="shared" si="16"/>
        <v/>
      </c>
      <c r="BR15" s="29">
        <f t="shared" si="17"/>
        <v>84</v>
      </c>
      <c r="BS15" s="60">
        <v>83</v>
      </c>
      <c r="BT15" s="60"/>
      <c r="BU15" s="2"/>
      <c r="BV15" s="60">
        <v>82</v>
      </c>
      <c r="BW15" s="60"/>
      <c r="BX15" s="2"/>
      <c r="BY15" s="60">
        <v>81</v>
      </c>
      <c r="BZ15" s="60"/>
      <c r="CA15" s="2"/>
      <c r="CB15" s="60"/>
      <c r="CC15" s="60"/>
      <c r="CD15" s="2"/>
      <c r="CE15" s="60"/>
      <c r="CF15" s="60"/>
      <c r="CG15" s="2"/>
      <c r="CH15" s="29">
        <f t="shared" si="18"/>
        <v>83</v>
      </c>
      <c r="CI15" s="29">
        <f t="shared" si="19"/>
        <v>82</v>
      </c>
      <c r="CJ15" s="29">
        <f t="shared" si="20"/>
        <v>81</v>
      </c>
      <c r="CK15" s="29" t="str">
        <f t="shared" si="21"/>
        <v/>
      </c>
      <c r="CL15" s="29" t="str">
        <f t="shared" si="22"/>
        <v/>
      </c>
      <c r="CM15" s="32">
        <f t="shared" si="23"/>
        <v>82.5</v>
      </c>
      <c r="CN15" s="33">
        <f t="shared" si="24"/>
        <v>83</v>
      </c>
      <c r="CO15" s="36"/>
      <c r="CP15" s="60">
        <v>7</v>
      </c>
      <c r="CQ15"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5" s="36"/>
      <c r="CS15" s="60">
        <v>7</v>
      </c>
      <c r="CT15"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5" s="7"/>
      <c r="CV15" s="49">
        <v>6</v>
      </c>
      <c r="CW15" s="60" t="s">
        <v>98</v>
      </c>
      <c r="CX15" s="7">
        <v>12366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Menelaah teks Serat Wedhatama pupuh Gambuh, Memahami isi teks cerita rakyat, Menelaah teks iklan berbahasa jawa, Memahami teks Eksposisi tentang Seni Pertunjukan Jawa, Memahami paragraf berhuruuf Jawa degan menggunakan aksara Murda, Memahami semua KD dengan baik , Masih perlu peningkatan pemahaman Kurang memahami paragraf berhuruf Jawa dengan aksara Murda.</v>
      </c>
    </row>
    <row r="16" spans="1:110" x14ac:dyDescent="0.25">
      <c r="A16" s="8">
        <v>6</v>
      </c>
      <c r="B16" s="8">
        <v>145696</v>
      </c>
      <c r="C16" s="8" t="s">
        <v>60</v>
      </c>
      <c r="D16" s="8">
        <f t="shared" si="0"/>
        <v>85</v>
      </c>
      <c r="E16" s="13" t="str">
        <f t="shared" si="1"/>
        <v>B</v>
      </c>
      <c r="F16" s="17">
        <f t="shared" si="2"/>
        <v>81</v>
      </c>
      <c r="G16" s="13" t="str">
        <f t="shared" si="3"/>
        <v>B</v>
      </c>
      <c r="H16"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6" s="8">
        <f t="shared" si="5"/>
        <v>81</v>
      </c>
      <c r="J16" s="13" t="str">
        <f t="shared" si="6"/>
        <v>B</v>
      </c>
      <c r="K16" s="20">
        <f t="shared" si="7"/>
        <v>82</v>
      </c>
      <c r="L16" s="13" t="str">
        <f t="shared" si="8"/>
        <v>B</v>
      </c>
      <c r="M16"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6" s="7"/>
      <c r="O16" s="60">
        <v>85</v>
      </c>
      <c r="P16" s="60">
        <v>82</v>
      </c>
      <c r="Q16" s="2">
        <v>90</v>
      </c>
      <c r="R16" s="60">
        <v>83</v>
      </c>
      <c r="S16" s="60">
        <v>80</v>
      </c>
      <c r="T16" s="2">
        <v>90</v>
      </c>
      <c r="U16" s="60"/>
      <c r="V16" s="60"/>
      <c r="W16" s="2"/>
      <c r="X16" s="60"/>
      <c r="Y16" s="60"/>
      <c r="Z16" s="2"/>
      <c r="AA16" s="60"/>
      <c r="AB16" s="60"/>
      <c r="AC16" s="2"/>
      <c r="AD16" s="29">
        <f t="shared" si="10"/>
        <v>85</v>
      </c>
      <c r="AE16" s="60">
        <v>77</v>
      </c>
      <c r="AF16" s="60">
        <v>85</v>
      </c>
      <c r="AG16" s="2">
        <v>80</v>
      </c>
      <c r="AH16" s="60">
        <v>77</v>
      </c>
      <c r="AI16" s="60">
        <v>80</v>
      </c>
      <c r="AJ16" s="2">
        <v>82</v>
      </c>
      <c r="AK16" s="60">
        <v>75</v>
      </c>
      <c r="AL16" s="60">
        <v>80</v>
      </c>
      <c r="AM16" s="2">
        <v>82</v>
      </c>
      <c r="AN16" s="60"/>
      <c r="AO16" s="60"/>
      <c r="AP16" s="2"/>
      <c r="AQ16" s="60"/>
      <c r="AR16" s="60"/>
      <c r="AS16" s="2"/>
      <c r="AT16" s="60">
        <v>75</v>
      </c>
      <c r="AU16" s="32">
        <f>IF($T$7=12,IF(SUM(O16:AC16,AE12:AS12)&gt;0,AVERAGE(O16:AC16,AE16:AT16),""),IF(AT16="","",AVERAGE(O16:AC16,AE16:AT16)))</f>
        <v>81.4375</v>
      </c>
      <c r="AV16" s="33">
        <f t="shared" si="11"/>
        <v>81</v>
      </c>
      <c r="AW16" s="36"/>
      <c r="AX16" s="60">
        <v>82</v>
      </c>
      <c r="AY16" s="60"/>
      <c r="AZ16" s="2"/>
      <c r="BA16" s="60">
        <v>80</v>
      </c>
      <c r="BB16" s="60"/>
      <c r="BC16" s="2"/>
      <c r="BD16" s="60"/>
      <c r="BE16" s="60"/>
      <c r="BF16" s="2"/>
      <c r="BG16" s="60"/>
      <c r="BH16" s="60"/>
      <c r="BI16" s="2"/>
      <c r="BJ16" s="60"/>
      <c r="BK16" s="60"/>
      <c r="BL16" s="2"/>
      <c r="BM16" s="29">
        <f t="shared" si="12"/>
        <v>82</v>
      </c>
      <c r="BN16" s="29">
        <f t="shared" si="13"/>
        <v>80</v>
      </c>
      <c r="BO16" s="29" t="str">
        <f t="shared" si="14"/>
        <v/>
      </c>
      <c r="BP16" s="29" t="str">
        <f t="shared" si="15"/>
        <v/>
      </c>
      <c r="BQ16" s="29" t="str">
        <f t="shared" si="16"/>
        <v/>
      </c>
      <c r="BR16" s="29">
        <f t="shared" si="17"/>
        <v>81</v>
      </c>
      <c r="BS16" s="60">
        <v>85</v>
      </c>
      <c r="BT16" s="60"/>
      <c r="BU16" s="2"/>
      <c r="BV16" s="60">
        <v>80</v>
      </c>
      <c r="BW16" s="60"/>
      <c r="BX16" s="2"/>
      <c r="BY16" s="60">
        <v>80</v>
      </c>
      <c r="BZ16" s="60"/>
      <c r="CA16" s="2"/>
      <c r="CB16" s="60"/>
      <c r="CC16" s="60"/>
      <c r="CD16" s="2"/>
      <c r="CE16" s="60"/>
      <c r="CF16" s="60"/>
      <c r="CG16" s="2"/>
      <c r="CH16" s="29">
        <f t="shared" si="18"/>
        <v>85</v>
      </c>
      <c r="CI16" s="29">
        <f t="shared" si="19"/>
        <v>80</v>
      </c>
      <c r="CJ16" s="29">
        <f t="shared" si="20"/>
        <v>80</v>
      </c>
      <c r="CK16" s="29" t="str">
        <f t="shared" si="21"/>
        <v/>
      </c>
      <c r="CL16" s="29" t="str">
        <f t="shared" si="22"/>
        <v/>
      </c>
      <c r="CM16" s="32">
        <f t="shared" si="23"/>
        <v>81.5</v>
      </c>
      <c r="CN16" s="33">
        <f t="shared" si="24"/>
        <v>82</v>
      </c>
      <c r="CO16" s="36"/>
      <c r="CP16" s="60">
        <v>7</v>
      </c>
      <c r="CQ16"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6" s="36"/>
      <c r="CS16" s="60">
        <v>7</v>
      </c>
      <c r="CT16"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6" s="7"/>
      <c r="CV16" s="49">
        <v>7</v>
      </c>
      <c r="CW16" s="60" t="s">
        <v>99</v>
      </c>
      <c r="CX16" s="7">
        <v>12367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row>
    <row r="17" spans="1:110" x14ac:dyDescent="0.25">
      <c r="A17" s="8">
        <v>7</v>
      </c>
      <c r="B17" s="8">
        <v>145712</v>
      </c>
      <c r="C17" s="8" t="s">
        <v>61</v>
      </c>
      <c r="D17" s="8">
        <f t="shared" si="0"/>
        <v>82</v>
      </c>
      <c r="E17" s="13" t="str">
        <f t="shared" si="1"/>
        <v>B</v>
      </c>
      <c r="F17" s="17">
        <f t="shared" si="2"/>
        <v>82</v>
      </c>
      <c r="G17" s="13" t="str">
        <f t="shared" si="3"/>
        <v>B</v>
      </c>
      <c r="H17"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7" s="8">
        <f t="shared" si="5"/>
        <v>81</v>
      </c>
      <c r="J17" s="13" t="str">
        <f t="shared" si="6"/>
        <v>B</v>
      </c>
      <c r="K17" s="20">
        <f t="shared" si="7"/>
        <v>82</v>
      </c>
      <c r="L17" s="13" t="str">
        <f t="shared" si="8"/>
        <v>B</v>
      </c>
      <c r="M17"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7" s="7"/>
      <c r="O17" s="60">
        <v>80</v>
      </c>
      <c r="P17" s="60">
        <v>82</v>
      </c>
      <c r="Q17" s="2">
        <v>85</v>
      </c>
      <c r="R17" s="60">
        <v>82</v>
      </c>
      <c r="S17" s="60">
        <v>80</v>
      </c>
      <c r="T17" s="2">
        <v>84</v>
      </c>
      <c r="U17" s="60"/>
      <c r="V17" s="60"/>
      <c r="W17" s="2"/>
      <c r="X17" s="60"/>
      <c r="Y17" s="60"/>
      <c r="Z17" s="2"/>
      <c r="AA17" s="60"/>
      <c r="AB17" s="60"/>
      <c r="AC17" s="2"/>
      <c r="AD17" s="29">
        <f t="shared" si="10"/>
        <v>82</v>
      </c>
      <c r="AE17" s="60">
        <v>75</v>
      </c>
      <c r="AF17" s="60">
        <v>83</v>
      </c>
      <c r="AG17" s="2">
        <v>86</v>
      </c>
      <c r="AH17" s="60">
        <v>85</v>
      </c>
      <c r="AI17" s="60">
        <v>85</v>
      </c>
      <c r="AJ17" s="2">
        <v>83</v>
      </c>
      <c r="AK17" s="60">
        <v>80</v>
      </c>
      <c r="AL17" s="60">
        <v>80</v>
      </c>
      <c r="AM17" s="2">
        <v>83</v>
      </c>
      <c r="AN17" s="60"/>
      <c r="AO17" s="60"/>
      <c r="AP17" s="2"/>
      <c r="AQ17" s="60"/>
      <c r="AR17" s="60"/>
      <c r="AS17" s="2"/>
      <c r="AT17" s="60">
        <v>72.5</v>
      </c>
      <c r="AU17" s="32">
        <f>IF($T$7=12,IF(SUM(O17:AC17,AE12:AS12)&gt;0,AVERAGE(O17:AC17,AE17:AT17),""),IF(AT17="","",AVERAGE(O17:AC17,AE17:AT17)))</f>
        <v>81.59375</v>
      </c>
      <c r="AV17" s="33">
        <f t="shared" si="11"/>
        <v>82</v>
      </c>
      <c r="AW17" s="36"/>
      <c r="AX17" s="60">
        <v>82</v>
      </c>
      <c r="AY17" s="60"/>
      <c r="AZ17" s="2"/>
      <c r="BA17" s="60">
        <v>80</v>
      </c>
      <c r="BB17" s="60"/>
      <c r="BC17" s="2"/>
      <c r="BD17" s="60"/>
      <c r="BE17" s="60"/>
      <c r="BF17" s="2"/>
      <c r="BG17" s="60"/>
      <c r="BH17" s="60"/>
      <c r="BI17" s="2"/>
      <c r="BJ17" s="60"/>
      <c r="BK17" s="60"/>
      <c r="BL17" s="2"/>
      <c r="BM17" s="29">
        <f t="shared" si="12"/>
        <v>82</v>
      </c>
      <c r="BN17" s="29">
        <f t="shared" si="13"/>
        <v>80</v>
      </c>
      <c r="BO17" s="29" t="str">
        <f t="shared" si="14"/>
        <v/>
      </c>
      <c r="BP17" s="29" t="str">
        <f t="shared" si="15"/>
        <v/>
      </c>
      <c r="BQ17" s="29" t="str">
        <f t="shared" si="16"/>
        <v/>
      </c>
      <c r="BR17" s="29">
        <f t="shared" si="17"/>
        <v>81</v>
      </c>
      <c r="BS17" s="60">
        <v>83</v>
      </c>
      <c r="BT17" s="60"/>
      <c r="BU17" s="2"/>
      <c r="BV17" s="60">
        <v>85</v>
      </c>
      <c r="BW17" s="60"/>
      <c r="BX17" s="2"/>
      <c r="BY17" s="60">
        <v>80</v>
      </c>
      <c r="BZ17" s="60"/>
      <c r="CA17" s="2"/>
      <c r="CB17" s="60"/>
      <c r="CC17" s="60"/>
      <c r="CD17" s="2"/>
      <c r="CE17" s="60"/>
      <c r="CF17" s="60"/>
      <c r="CG17" s="2"/>
      <c r="CH17" s="29">
        <f t="shared" si="18"/>
        <v>83</v>
      </c>
      <c r="CI17" s="29">
        <f t="shared" si="19"/>
        <v>85</v>
      </c>
      <c r="CJ17" s="29">
        <f t="shared" si="20"/>
        <v>80</v>
      </c>
      <c r="CK17" s="29" t="str">
        <f t="shared" si="21"/>
        <v/>
      </c>
      <c r="CL17" s="29" t="str">
        <f t="shared" si="22"/>
        <v/>
      </c>
      <c r="CM17" s="32">
        <f t="shared" si="23"/>
        <v>82.25</v>
      </c>
      <c r="CN17" s="33">
        <f t="shared" si="24"/>
        <v>82</v>
      </c>
      <c r="CO17" s="36"/>
      <c r="CP17" s="60">
        <v>7</v>
      </c>
      <c r="CQ17"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7" s="36"/>
      <c r="CS17" s="60">
        <v>7</v>
      </c>
      <c r="CT17"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7" s="7"/>
      <c r="CV17" s="49">
        <v>8</v>
      </c>
      <c r="CW17" s="60"/>
      <c r="CX17" s="7">
        <v>12368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Memahami semua KD dengan baik , </v>
      </c>
    </row>
    <row r="18" spans="1:110" x14ac:dyDescent="0.25">
      <c r="A18" s="8">
        <v>8</v>
      </c>
      <c r="B18" s="8">
        <v>145728</v>
      </c>
      <c r="C18" s="8" t="s">
        <v>62</v>
      </c>
      <c r="D18" s="8">
        <f t="shared" si="0"/>
        <v>81</v>
      </c>
      <c r="E18" s="13" t="str">
        <f t="shared" si="1"/>
        <v>B</v>
      </c>
      <c r="F18" s="17">
        <f t="shared" si="2"/>
        <v>81</v>
      </c>
      <c r="G18" s="13" t="str">
        <f t="shared" si="3"/>
        <v>B</v>
      </c>
      <c r="H18"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8" s="8">
        <f t="shared" si="5"/>
        <v>80</v>
      </c>
      <c r="J18" s="13" t="str">
        <f t="shared" si="6"/>
        <v>B</v>
      </c>
      <c r="K18" s="20">
        <f t="shared" si="7"/>
        <v>82</v>
      </c>
      <c r="L18" s="13" t="str">
        <f t="shared" si="8"/>
        <v>B</v>
      </c>
      <c r="M18"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8" s="7"/>
      <c r="O18" s="60">
        <v>80</v>
      </c>
      <c r="P18" s="60">
        <v>80</v>
      </c>
      <c r="Q18" s="2">
        <v>80</v>
      </c>
      <c r="R18" s="60">
        <v>80</v>
      </c>
      <c r="S18" s="60">
        <v>80</v>
      </c>
      <c r="T18" s="2">
        <v>85</v>
      </c>
      <c r="U18" s="60"/>
      <c r="V18" s="60"/>
      <c r="W18" s="2"/>
      <c r="X18" s="60"/>
      <c r="Y18" s="60"/>
      <c r="Z18" s="2"/>
      <c r="AA18" s="60"/>
      <c r="AB18" s="60"/>
      <c r="AC18" s="2"/>
      <c r="AD18" s="29">
        <f t="shared" si="10"/>
        <v>81</v>
      </c>
      <c r="AE18" s="60">
        <v>80</v>
      </c>
      <c r="AF18" s="60">
        <v>84</v>
      </c>
      <c r="AG18" s="2">
        <v>85</v>
      </c>
      <c r="AH18" s="60">
        <v>80</v>
      </c>
      <c r="AI18" s="60">
        <v>83</v>
      </c>
      <c r="AJ18" s="2">
        <v>80</v>
      </c>
      <c r="AK18" s="60">
        <v>75</v>
      </c>
      <c r="AL18" s="60">
        <v>79</v>
      </c>
      <c r="AM18" s="2">
        <v>83</v>
      </c>
      <c r="AN18" s="60"/>
      <c r="AO18" s="60"/>
      <c r="AP18" s="2"/>
      <c r="AQ18" s="60"/>
      <c r="AR18" s="60"/>
      <c r="AS18" s="2"/>
      <c r="AT18" s="60">
        <v>80</v>
      </c>
      <c r="AU18" s="32">
        <f>IF($T$7=12,IF(SUM(O18:AC18,AE12:AS12)&gt;0,AVERAGE(O18:AC18,AE18:AT18),""),IF(AT18="","",AVERAGE(O18:AC18,AE18:AT18)))</f>
        <v>80.875</v>
      </c>
      <c r="AV18" s="33">
        <f t="shared" si="11"/>
        <v>81</v>
      </c>
      <c r="AW18" s="36"/>
      <c r="AX18" s="60">
        <v>80</v>
      </c>
      <c r="AY18" s="60"/>
      <c r="AZ18" s="2"/>
      <c r="BA18" s="60">
        <v>80</v>
      </c>
      <c r="BB18" s="60"/>
      <c r="BC18" s="2"/>
      <c r="BD18" s="60"/>
      <c r="BE18" s="60"/>
      <c r="BF18" s="2"/>
      <c r="BG18" s="60"/>
      <c r="BH18" s="60"/>
      <c r="BI18" s="2"/>
      <c r="BJ18" s="60"/>
      <c r="BK18" s="60"/>
      <c r="BL18" s="2"/>
      <c r="BM18" s="29">
        <f t="shared" si="12"/>
        <v>80</v>
      </c>
      <c r="BN18" s="29">
        <f t="shared" si="13"/>
        <v>80</v>
      </c>
      <c r="BO18" s="29" t="str">
        <f t="shared" si="14"/>
        <v/>
      </c>
      <c r="BP18" s="29" t="str">
        <f t="shared" si="15"/>
        <v/>
      </c>
      <c r="BQ18" s="29" t="str">
        <f t="shared" si="16"/>
        <v/>
      </c>
      <c r="BR18" s="29">
        <f t="shared" si="17"/>
        <v>80</v>
      </c>
      <c r="BS18" s="60">
        <v>84</v>
      </c>
      <c r="BT18" s="60"/>
      <c r="BU18" s="2"/>
      <c r="BV18" s="60">
        <v>83</v>
      </c>
      <c r="BW18" s="60"/>
      <c r="BX18" s="2"/>
      <c r="BY18" s="60">
        <v>79</v>
      </c>
      <c r="BZ18" s="60"/>
      <c r="CA18" s="2"/>
      <c r="CB18" s="60"/>
      <c r="CC18" s="60"/>
      <c r="CD18" s="2"/>
      <c r="CE18" s="60"/>
      <c r="CF18" s="60"/>
      <c r="CG18" s="2"/>
      <c r="CH18" s="29">
        <f t="shared" si="18"/>
        <v>84</v>
      </c>
      <c r="CI18" s="29">
        <f t="shared" si="19"/>
        <v>83</v>
      </c>
      <c r="CJ18" s="29">
        <f t="shared" si="20"/>
        <v>79</v>
      </c>
      <c r="CK18" s="29" t="str">
        <f t="shared" si="21"/>
        <v/>
      </c>
      <c r="CL18" s="29" t="str">
        <f t="shared" si="22"/>
        <v/>
      </c>
      <c r="CM18" s="32">
        <f t="shared" si="23"/>
        <v>81.5</v>
      </c>
      <c r="CN18" s="33">
        <f t="shared" si="24"/>
        <v>82</v>
      </c>
      <c r="CO18" s="36"/>
      <c r="CP18" s="60">
        <v>7</v>
      </c>
      <c r="CQ18"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8" s="36"/>
      <c r="CS18" s="60">
        <v>7</v>
      </c>
      <c r="CT18"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8" s="7"/>
      <c r="CV18" s="49">
        <v>9</v>
      </c>
      <c r="CW18" s="60"/>
      <c r="CX18" s="7">
        <v>12369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Memahami semua KD dengan baik , </v>
      </c>
    </row>
    <row r="19" spans="1:110" x14ac:dyDescent="0.25">
      <c r="A19" s="8">
        <v>9</v>
      </c>
      <c r="B19" s="8">
        <v>145744</v>
      </c>
      <c r="C19" s="8" t="s">
        <v>63</v>
      </c>
      <c r="D19" s="8">
        <f t="shared" si="0"/>
        <v>83</v>
      </c>
      <c r="E19" s="13" t="str">
        <f t="shared" si="1"/>
        <v>B</v>
      </c>
      <c r="F19" s="17">
        <f t="shared" si="2"/>
        <v>82</v>
      </c>
      <c r="G19" s="13" t="str">
        <f t="shared" si="3"/>
        <v>B</v>
      </c>
      <c r="H19"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19" s="8">
        <f t="shared" si="5"/>
        <v>83</v>
      </c>
      <c r="J19" s="13" t="str">
        <f t="shared" si="6"/>
        <v>B</v>
      </c>
      <c r="K19" s="20">
        <f t="shared" si="7"/>
        <v>82</v>
      </c>
      <c r="L19" s="13" t="str">
        <f t="shared" si="8"/>
        <v>B</v>
      </c>
      <c r="M19"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19" s="7"/>
      <c r="O19" s="60">
        <v>80</v>
      </c>
      <c r="P19" s="60">
        <v>80</v>
      </c>
      <c r="Q19" s="2">
        <v>84</v>
      </c>
      <c r="R19" s="60">
        <v>85</v>
      </c>
      <c r="S19" s="60">
        <v>85</v>
      </c>
      <c r="T19" s="2">
        <v>85</v>
      </c>
      <c r="U19" s="60"/>
      <c r="V19" s="60"/>
      <c r="W19" s="2"/>
      <c r="X19" s="60"/>
      <c r="Y19" s="60"/>
      <c r="Z19" s="2"/>
      <c r="AA19" s="60"/>
      <c r="AB19" s="60"/>
      <c r="AC19" s="2"/>
      <c r="AD19" s="29">
        <f t="shared" si="10"/>
        <v>83</v>
      </c>
      <c r="AE19" s="60">
        <v>75</v>
      </c>
      <c r="AF19" s="60">
        <v>83</v>
      </c>
      <c r="AG19" s="2">
        <v>87</v>
      </c>
      <c r="AH19" s="60">
        <v>86</v>
      </c>
      <c r="AI19" s="60">
        <v>82</v>
      </c>
      <c r="AJ19" s="2">
        <v>83</v>
      </c>
      <c r="AK19" s="60">
        <v>80</v>
      </c>
      <c r="AL19" s="60">
        <v>81</v>
      </c>
      <c r="AM19" s="2">
        <v>81</v>
      </c>
      <c r="AN19" s="60"/>
      <c r="AO19" s="60"/>
      <c r="AP19" s="2"/>
      <c r="AQ19" s="60"/>
      <c r="AR19" s="60"/>
      <c r="AS19" s="2"/>
      <c r="AT19" s="60">
        <v>72.5</v>
      </c>
      <c r="AU19" s="32">
        <f>IF($T$7=12,IF(SUM(O19:AC19,AE12:AS12)&gt;0,AVERAGE(O19:AC19,AE19:AT19),""),IF(AT19="","",AVERAGE(O19:AC19,AE19:AT19)))</f>
        <v>81.84375</v>
      </c>
      <c r="AV19" s="33">
        <f t="shared" si="11"/>
        <v>82</v>
      </c>
      <c r="AW19" s="36"/>
      <c r="AX19" s="60">
        <v>80</v>
      </c>
      <c r="AY19" s="60"/>
      <c r="AZ19" s="2"/>
      <c r="BA19" s="60">
        <v>85</v>
      </c>
      <c r="BB19" s="60"/>
      <c r="BC19" s="2"/>
      <c r="BD19" s="60"/>
      <c r="BE19" s="60"/>
      <c r="BF19" s="2"/>
      <c r="BG19" s="60"/>
      <c r="BH19" s="60"/>
      <c r="BI19" s="2"/>
      <c r="BJ19" s="60"/>
      <c r="BK19" s="60"/>
      <c r="BL19" s="2"/>
      <c r="BM19" s="29">
        <f t="shared" si="12"/>
        <v>80</v>
      </c>
      <c r="BN19" s="29">
        <f t="shared" si="13"/>
        <v>85</v>
      </c>
      <c r="BO19" s="29" t="str">
        <f t="shared" si="14"/>
        <v/>
      </c>
      <c r="BP19" s="29" t="str">
        <f t="shared" si="15"/>
        <v/>
      </c>
      <c r="BQ19" s="29" t="str">
        <f t="shared" si="16"/>
        <v/>
      </c>
      <c r="BR19" s="29">
        <f t="shared" si="17"/>
        <v>83</v>
      </c>
      <c r="BS19" s="60">
        <v>83</v>
      </c>
      <c r="BT19" s="60"/>
      <c r="BU19" s="2"/>
      <c r="BV19" s="60">
        <v>82</v>
      </c>
      <c r="BW19" s="60"/>
      <c r="BX19" s="2"/>
      <c r="BY19" s="60">
        <v>81</v>
      </c>
      <c r="BZ19" s="60"/>
      <c r="CA19" s="2"/>
      <c r="CB19" s="60"/>
      <c r="CC19" s="60"/>
      <c r="CD19" s="2"/>
      <c r="CE19" s="60"/>
      <c r="CF19" s="60"/>
      <c r="CG19" s="2"/>
      <c r="CH19" s="29">
        <f t="shared" si="18"/>
        <v>83</v>
      </c>
      <c r="CI19" s="29">
        <f t="shared" si="19"/>
        <v>82</v>
      </c>
      <c r="CJ19" s="29">
        <f t="shared" si="20"/>
        <v>81</v>
      </c>
      <c r="CK19" s="29" t="str">
        <f t="shared" si="21"/>
        <v/>
      </c>
      <c r="CL19" s="29" t="str">
        <f t="shared" si="22"/>
        <v/>
      </c>
      <c r="CM19" s="32">
        <f t="shared" si="23"/>
        <v>82.25</v>
      </c>
      <c r="CN19" s="33">
        <f t="shared" si="24"/>
        <v>82</v>
      </c>
      <c r="CO19" s="36"/>
      <c r="CP19" s="60">
        <v>7</v>
      </c>
      <c r="CQ19"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19" s="36"/>
      <c r="CS19" s="60">
        <v>7</v>
      </c>
      <c r="CT19"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19" s="7"/>
      <c r="CV19" s="49">
        <v>10</v>
      </c>
      <c r="CW19" s="60"/>
      <c r="CX19" s="7">
        <v>12370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Memahami semua KD dengan baik , </v>
      </c>
    </row>
    <row r="20" spans="1:110" x14ac:dyDescent="0.25">
      <c r="A20" s="8">
        <v>10</v>
      </c>
      <c r="B20" s="8">
        <v>145760</v>
      </c>
      <c r="C20" s="8" t="s">
        <v>64</v>
      </c>
      <c r="D20" s="8">
        <f t="shared" si="0"/>
        <v>83</v>
      </c>
      <c r="E20" s="13" t="str">
        <f t="shared" si="1"/>
        <v>B</v>
      </c>
      <c r="F20" s="17">
        <f t="shared" si="2"/>
        <v>82</v>
      </c>
      <c r="G20" s="13" t="str">
        <f t="shared" si="3"/>
        <v>B</v>
      </c>
      <c r="H20"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0" s="8">
        <f t="shared" si="5"/>
        <v>84</v>
      </c>
      <c r="J20" s="13" t="str">
        <f t="shared" si="6"/>
        <v>B</v>
      </c>
      <c r="K20" s="20">
        <f t="shared" si="7"/>
        <v>82</v>
      </c>
      <c r="L20" s="13" t="str">
        <f t="shared" si="8"/>
        <v>B</v>
      </c>
      <c r="M20"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0" s="7"/>
      <c r="O20" s="60">
        <v>80</v>
      </c>
      <c r="P20" s="60">
        <v>82</v>
      </c>
      <c r="Q20" s="2">
        <v>82</v>
      </c>
      <c r="R20" s="60">
        <v>85</v>
      </c>
      <c r="S20" s="60">
        <v>85</v>
      </c>
      <c r="T20" s="2">
        <v>83</v>
      </c>
      <c r="U20" s="60"/>
      <c r="V20" s="60"/>
      <c r="W20" s="2"/>
      <c r="X20" s="60"/>
      <c r="Y20" s="60"/>
      <c r="Z20" s="2"/>
      <c r="AA20" s="60"/>
      <c r="AB20" s="60"/>
      <c r="AC20" s="2"/>
      <c r="AD20" s="29">
        <f t="shared" si="10"/>
        <v>83</v>
      </c>
      <c r="AE20" s="60">
        <v>75</v>
      </c>
      <c r="AF20" s="60">
        <v>80</v>
      </c>
      <c r="AG20" s="2">
        <v>85</v>
      </c>
      <c r="AH20" s="60">
        <v>85</v>
      </c>
      <c r="AI20" s="60">
        <v>82</v>
      </c>
      <c r="AJ20" s="2">
        <v>84</v>
      </c>
      <c r="AK20" s="60">
        <v>75</v>
      </c>
      <c r="AL20" s="60">
        <v>82</v>
      </c>
      <c r="AM20" s="2">
        <v>80</v>
      </c>
      <c r="AN20" s="60"/>
      <c r="AO20" s="60"/>
      <c r="AP20" s="2"/>
      <c r="AQ20" s="60"/>
      <c r="AR20" s="60"/>
      <c r="AS20" s="2"/>
      <c r="AT20" s="60">
        <v>80</v>
      </c>
      <c r="AU20" s="32">
        <f>IF($T$7=12,IF(SUM(O20:AC20,AE12:AS12)&gt;0,AVERAGE(O20:AC20,AE20:AT20),""),IF(AT20="","",AVERAGE(O20:AC20,AE20:AT20)))</f>
        <v>81.5625</v>
      </c>
      <c r="AV20" s="33">
        <f t="shared" si="11"/>
        <v>82</v>
      </c>
      <c r="AW20" s="36"/>
      <c r="AX20" s="60">
        <v>82</v>
      </c>
      <c r="AY20" s="60"/>
      <c r="AZ20" s="2"/>
      <c r="BA20" s="60">
        <v>85</v>
      </c>
      <c r="BB20" s="60"/>
      <c r="BC20" s="2"/>
      <c r="BD20" s="60"/>
      <c r="BE20" s="60"/>
      <c r="BF20" s="2"/>
      <c r="BG20" s="60"/>
      <c r="BH20" s="60"/>
      <c r="BI20" s="2"/>
      <c r="BJ20" s="60"/>
      <c r="BK20" s="60"/>
      <c r="BL20" s="2"/>
      <c r="BM20" s="29">
        <f t="shared" si="12"/>
        <v>82</v>
      </c>
      <c r="BN20" s="29">
        <f t="shared" si="13"/>
        <v>85</v>
      </c>
      <c r="BO20" s="29" t="str">
        <f t="shared" si="14"/>
        <v/>
      </c>
      <c r="BP20" s="29" t="str">
        <f t="shared" si="15"/>
        <v/>
      </c>
      <c r="BQ20" s="29" t="str">
        <f t="shared" si="16"/>
        <v/>
      </c>
      <c r="BR20" s="29">
        <f t="shared" si="17"/>
        <v>84</v>
      </c>
      <c r="BS20" s="60">
        <v>80</v>
      </c>
      <c r="BT20" s="60"/>
      <c r="BU20" s="2"/>
      <c r="BV20" s="60">
        <v>82</v>
      </c>
      <c r="BW20" s="60"/>
      <c r="BX20" s="2"/>
      <c r="BY20" s="60">
        <v>82</v>
      </c>
      <c r="BZ20" s="60"/>
      <c r="CA20" s="2"/>
      <c r="CB20" s="60"/>
      <c r="CC20" s="60"/>
      <c r="CD20" s="2"/>
      <c r="CE20" s="60"/>
      <c r="CF20" s="60"/>
      <c r="CG20" s="2"/>
      <c r="CH20" s="29">
        <f t="shared" si="18"/>
        <v>80</v>
      </c>
      <c r="CI20" s="29">
        <f t="shared" si="19"/>
        <v>82</v>
      </c>
      <c r="CJ20" s="29">
        <f t="shared" si="20"/>
        <v>82</v>
      </c>
      <c r="CK20" s="29" t="str">
        <f t="shared" si="21"/>
        <v/>
      </c>
      <c r="CL20" s="29" t="str">
        <f t="shared" si="22"/>
        <v/>
      </c>
      <c r="CM20" s="32">
        <f t="shared" si="23"/>
        <v>82</v>
      </c>
      <c r="CN20" s="33">
        <f t="shared" si="24"/>
        <v>82</v>
      </c>
      <c r="CO20" s="36"/>
      <c r="CP20" s="60">
        <v>7</v>
      </c>
      <c r="CQ20"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0" s="36"/>
      <c r="CS20" s="60">
        <v>7</v>
      </c>
      <c r="CT20"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Memahami semua KD dengan baik , </v>
      </c>
    </row>
    <row r="21" spans="1:110" ht="18.75" customHeight="1" x14ac:dyDescent="0.3">
      <c r="A21" s="8">
        <v>11</v>
      </c>
      <c r="B21" s="8">
        <v>145776</v>
      </c>
      <c r="C21" s="8" t="s">
        <v>65</v>
      </c>
      <c r="D21" s="8">
        <f t="shared" si="0"/>
        <v>84</v>
      </c>
      <c r="E21" s="13" t="str">
        <f t="shared" si="1"/>
        <v>B</v>
      </c>
      <c r="F21" s="17">
        <f t="shared" si="2"/>
        <v>82</v>
      </c>
      <c r="G21" s="13" t="str">
        <f t="shared" si="3"/>
        <v>B</v>
      </c>
      <c r="H21"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1" s="8">
        <f t="shared" si="5"/>
        <v>84</v>
      </c>
      <c r="J21" s="13" t="str">
        <f t="shared" si="6"/>
        <v>B</v>
      </c>
      <c r="K21" s="20">
        <f t="shared" si="7"/>
        <v>82</v>
      </c>
      <c r="L21" s="13" t="str">
        <f t="shared" si="8"/>
        <v>B</v>
      </c>
      <c r="M21"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1" s="7"/>
      <c r="O21" s="60">
        <v>80</v>
      </c>
      <c r="P21" s="60">
        <v>83</v>
      </c>
      <c r="Q21" s="2">
        <v>85</v>
      </c>
      <c r="R21" s="60">
        <v>82</v>
      </c>
      <c r="S21" s="60">
        <v>84</v>
      </c>
      <c r="T21" s="2">
        <v>90</v>
      </c>
      <c r="U21" s="60"/>
      <c r="V21" s="60"/>
      <c r="W21" s="2"/>
      <c r="X21" s="60"/>
      <c r="Y21" s="60"/>
      <c r="Z21" s="2"/>
      <c r="AA21" s="60"/>
      <c r="AB21" s="60"/>
      <c r="AC21" s="2"/>
      <c r="AD21" s="29">
        <f t="shared" si="10"/>
        <v>84</v>
      </c>
      <c r="AE21" s="60">
        <v>80</v>
      </c>
      <c r="AF21" s="60">
        <v>84</v>
      </c>
      <c r="AG21" s="2">
        <v>85</v>
      </c>
      <c r="AH21" s="60">
        <v>85</v>
      </c>
      <c r="AI21" s="60">
        <v>80</v>
      </c>
      <c r="AJ21" s="2">
        <v>85</v>
      </c>
      <c r="AK21" s="60">
        <v>75</v>
      </c>
      <c r="AL21" s="60">
        <v>80</v>
      </c>
      <c r="AM21" s="2">
        <v>82</v>
      </c>
      <c r="AN21" s="60"/>
      <c r="AO21" s="60"/>
      <c r="AP21" s="2"/>
      <c r="AQ21" s="60"/>
      <c r="AR21" s="60"/>
      <c r="AS21" s="2"/>
      <c r="AT21" s="60">
        <v>67.5</v>
      </c>
      <c r="AU21" s="32">
        <f>IF($T$7=12,IF(SUM(O21:AC21,AE12:AS12)&gt;0,AVERAGE(O21:AC21,AE21:AT21),""),IF(AT21="","",AVERAGE(O21:AC21,AE21:AT21)))</f>
        <v>81.71875</v>
      </c>
      <c r="AV21" s="33">
        <f t="shared" si="11"/>
        <v>82</v>
      </c>
      <c r="AW21" s="36"/>
      <c r="AX21" s="60">
        <v>83</v>
      </c>
      <c r="AY21" s="60"/>
      <c r="AZ21" s="2"/>
      <c r="BA21" s="60">
        <v>84</v>
      </c>
      <c r="BB21" s="60"/>
      <c r="BC21" s="2"/>
      <c r="BD21" s="60"/>
      <c r="BE21" s="60"/>
      <c r="BF21" s="2"/>
      <c r="BG21" s="60"/>
      <c r="BH21" s="60"/>
      <c r="BI21" s="2"/>
      <c r="BJ21" s="60"/>
      <c r="BK21" s="60"/>
      <c r="BL21" s="2"/>
      <c r="BM21" s="29">
        <f t="shared" si="12"/>
        <v>83</v>
      </c>
      <c r="BN21" s="29">
        <f t="shared" si="13"/>
        <v>84</v>
      </c>
      <c r="BO21" s="29" t="str">
        <f t="shared" si="14"/>
        <v/>
      </c>
      <c r="BP21" s="29" t="str">
        <f t="shared" si="15"/>
        <v/>
      </c>
      <c r="BQ21" s="29" t="str">
        <f t="shared" si="16"/>
        <v/>
      </c>
      <c r="BR21" s="29">
        <f t="shared" si="17"/>
        <v>84</v>
      </c>
      <c r="BS21" s="60">
        <v>84</v>
      </c>
      <c r="BT21" s="60"/>
      <c r="BU21" s="2"/>
      <c r="BV21" s="60">
        <v>80</v>
      </c>
      <c r="BW21" s="60"/>
      <c r="BX21" s="2"/>
      <c r="BY21" s="60">
        <v>80</v>
      </c>
      <c r="BZ21" s="60"/>
      <c r="CA21" s="2"/>
      <c r="CB21" s="60"/>
      <c r="CC21" s="60"/>
      <c r="CD21" s="2"/>
      <c r="CE21" s="60"/>
      <c r="CF21" s="60"/>
      <c r="CG21" s="2"/>
      <c r="CH21" s="29">
        <f t="shared" si="18"/>
        <v>84</v>
      </c>
      <c r="CI21" s="29">
        <f t="shared" si="19"/>
        <v>80</v>
      </c>
      <c r="CJ21" s="29">
        <f t="shared" si="20"/>
        <v>80</v>
      </c>
      <c r="CK21" s="29" t="str">
        <f t="shared" si="21"/>
        <v/>
      </c>
      <c r="CL21" s="29" t="str">
        <f t="shared" si="22"/>
        <v/>
      </c>
      <c r="CM21" s="32">
        <f t="shared" si="23"/>
        <v>82</v>
      </c>
      <c r="CN21" s="33">
        <f t="shared" si="24"/>
        <v>82</v>
      </c>
      <c r="CO21" s="36"/>
      <c r="CP21" s="60">
        <v>7</v>
      </c>
      <c r="CQ21"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1" s="36"/>
      <c r="CS21" s="60">
        <v>7</v>
      </c>
      <c r="CT21"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1" s="7"/>
      <c r="CV21" s="9" t="s">
        <v>66</v>
      </c>
      <c r="CW21" s="61"/>
      <c r="CX21" s="7"/>
      <c r="CY21" s="51"/>
      <c r="CZ21" s="51"/>
      <c r="DA21" s="51"/>
    </row>
    <row r="22" spans="1:110" x14ac:dyDescent="0.25">
      <c r="A22" s="8">
        <v>12</v>
      </c>
      <c r="B22" s="8">
        <v>155144</v>
      </c>
      <c r="C22" s="8" t="s">
        <v>67</v>
      </c>
      <c r="D22" s="8">
        <f t="shared" si="0"/>
        <v>82</v>
      </c>
      <c r="E22" s="13" t="str">
        <f t="shared" si="1"/>
        <v>B</v>
      </c>
      <c r="F22" s="17">
        <f t="shared" si="2"/>
        <v>80</v>
      </c>
      <c r="G22" s="13" t="str">
        <f t="shared" si="3"/>
        <v>B</v>
      </c>
      <c r="H22"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2" s="8">
        <f t="shared" si="5"/>
        <v>82</v>
      </c>
      <c r="J22" s="13" t="str">
        <f t="shared" si="6"/>
        <v>B</v>
      </c>
      <c r="K22" s="20">
        <f t="shared" si="7"/>
        <v>80</v>
      </c>
      <c r="L22" s="13" t="str">
        <f t="shared" si="8"/>
        <v>B</v>
      </c>
      <c r="M22"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2" s="7"/>
      <c r="O22" s="60">
        <v>78</v>
      </c>
      <c r="P22" s="60">
        <v>80</v>
      </c>
      <c r="Q22" s="2">
        <v>85</v>
      </c>
      <c r="R22" s="60">
        <v>79</v>
      </c>
      <c r="S22" s="60">
        <v>83</v>
      </c>
      <c r="T22" s="2">
        <v>85</v>
      </c>
      <c r="U22" s="60"/>
      <c r="V22" s="60"/>
      <c r="W22" s="2"/>
      <c r="X22" s="60"/>
      <c r="Y22" s="60"/>
      <c r="Z22" s="2"/>
      <c r="AA22" s="60"/>
      <c r="AB22" s="60"/>
      <c r="AC22" s="2"/>
      <c r="AD22" s="29">
        <f t="shared" si="10"/>
        <v>82</v>
      </c>
      <c r="AE22" s="60">
        <v>75</v>
      </c>
      <c r="AF22" s="60">
        <v>82</v>
      </c>
      <c r="AG22" s="2">
        <v>85</v>
      </c>
      <c r="AH22" s="60">
        <v>80</v>
      </c>
      <c r="AI22" s="60">
        <v>78</v>
      </c>
      <c r="AJ22" s="2">
        <v>85</v>
      </c>
      <c r="AK22" s="60">
        <v>75</v>
      </c>
      <c r="AL22" s="60">
        <v>78</v>
      </c>
      <c r="AM22" s="2">
        <v>82</v>
      </c>
      <c r="AN22" s="60"/>
      <c r="AO22" s="60"/>
      <c r="AP22" s="2"/>
      <c r="AQ22" s="60"/>
      <c r="AR22" s="60"/>
      <c r="AS22" s="2"/>
      <c r="AT22" s="60">
        <v>77.5</v>
      </c>
      <c r="AU22" s="32">
        <f>IF($T$7=12,IF(SUM(O22:AC22,AE12:AS12)&gt;0,AVERAGE(O22:AC22,AE22:AT22),""),IF(AT22="","",AVERAGE(O22:AC22,AE22:AT22)))</f>
        <v>80.46875</v>
      </c>
      <c r="AV22" s="33">
        <f t="shared" si="11"/>
        <v>80</v>
      </c>
      <c r="AW22" s="36"/>
      <c r="AX22" s="60">
        <v>80</v>
      </c>
      <c r="AY22" s="60"/>
      <c r="AZ22" s="2"/>
      <c r="BA22" s="60">
        <v>83</v>
      </c>
      <c r="BB22" s="60"/>
      <c r="BC22" s="2"/>
      <c r="BD22" s="60"/>
      <c r="BE22" s="60"/>
      <c r="BF22" s="2"/>
      <c r="BG22" s="60"/>
      <c r="BH22" s="60"/>
      <c r="BI22" s="2"/>
      <c r="BJ22" s="60"/>
      <c r="BK22" s="60"/>
      <c r="BL22" s="2"/>
      <c r="BM22" s="29">
        <f t="shared" si="12"/>
        <v>80</v>
      </c>
      <c r="BN22" s="29">
        <f t="shared" si="13"/>
        <v>83</v>
      </c>
      <c r="BO22" s="29" t="str">
        <f t="shared" si="14"/>
        <v/>
      </c>
      <c r="BP22" s="29" t="str">
        <f t="shared" si="15"/>
        <v/>
      </c>
      <c r="BQ22" s="29" t="str">
        <f t="shared" si="16"/>
        <v/>
      </c>
      <c r="BR22" s="29">
        <f t="shared" si="17"/>
        <v>82</v>
      </c>
      <c r="BS22" s="60">
        <v>82</v>
      </c>
      <c r="BT22" s="60"/>
      <c r="BU22" s="2"/>
      <c r="BV22" s="60">
        <v>78</v>
      </c>
      <c r="BW22" s="60"/>
      <c r="BX22" s="2"/>
      <c r="BY22" s="60">
        <v>78</v>
      </c>
      <c r="BZ22" s="60"/>
      <c r="CA22" s="2"/>
      <c r="CB22" s="60"/>
      <c r="CC22" s="60"/>
      <c r="CD22" s="2"/>
      <c r="CE22" s="60"/>
      <c r="CF22" s="60"/>
      <c r="CG22" s="2"/>
      <c r="CH22" s="29">
        <f t="shared" si="18"/>
        <v>82</v>
      </c>
      <c r="CI22" s="29">
        <f t="shared" si="19"/>
        <v>78</v>
      </c>
      <c r="CJ22" s="29">
        <f t="shared" si="20"/>
        <v>78</v>
      </c>
      <c r="CK22" s="29" t="str">
        <f t="shared" si="21"/>
        <v/>
      </c>
      <c r="CL22" s="29" t="str">
        <f t="shared" si="22"/>
        <v/>
      </c>
      <c r="CM22" s="32">
        <f t="shared" si="23"/>
        <v>80</v>
      </c>
      <c r="CN22" s="33">
        <f t="shared" si="24"/>
        <v>80</v>
      </c>
      <c r="CO22" s="36"/>
      <c r="CP22" s="60">
        <v>7</v>
      </c>
      <c r="CQ22"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2" s="36"/>
      <c r="CS22" s="60">
        <v>7</v>
      </c>
      <c r="CT22"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v>
      </c>
    </row>
    <row r="23" spans="1:110" x14ac:dyDescent="0.25">
      <c r="A23" s="8">
        <v>13</v>
      </c>
      <c r="B23" s="8">
        <v>145792</v>
      </c>
      <c r="C23" s="8" t="s">
        <v>68</v>
      </c>
      <c r="D23" s="8">
        <f t="shared" si="0"/>
        <v>83</v>
      </c>
      <c r="E23" s="13" t="str">
        <f t="shared" si="1"/>
        <v>B</v>
      </c>
      <c r="F23" s="17">
        <f t="shared" si="2"/>
        <v>80</v>
      </c>
      <c r="G23" s="13" t="str">
        <f t="shared" si="3"/>
        <v>B</v>
      </c>
      <c r="H23"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3" s="8">
        <f t="shared" si="5"/>
        <v>82</v>
      </c>
      <c r="J23" s="13" t="str">
        <f t="shared" si="6"/>
        <v>B</v>
      </c>
      <c r="K23" s="20">
        <f t="shared" si="7"/>
        <v>82</v>
      </c>
      <c r="L23" s="13" t="str">
        <f t="shared" si="8"/>
        <v>B</v>
      </c>
      <c r="M23"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3" s="7"/>
      <c r="O23" s="60">
        <v>80</v>
      </c>
      <c r="P23" s="60">
        <v>82</v>
      </c>
      <c r="Q23" s="2">
        <v>86</v>
      </c>
      <c r="R23" s="60">
        <v>80</v>
      </c>
      <c r="S23" s="60">
        <v>82</v>
      </c>
      <c r="T23" s="2">
        <v>90</v>
      </c>
      <c r="U23" s="60"/>
      <c r="V23" s="60"/>
      <c r="W23" s="2"/>
      <c r="X23" s="60"/>
      <c r="Y23" s="60"/>
      <c r="Z23" s="2"/>
      <c r="AA23" s="60"/>
      <c r="AB23" s="60"/>
      <c r="AC23" s="2"/>
      <c r="AD23" s="29">
        <f t="shared" si="10"/>
        <v>83</v>
      </c>
      <c r="AE23" s="60">
        <v>75</v>
      </c>
      <c r="AF23" s="60">
        <v>82</v>
      </c>
      <c r="AG23" s="2">
        <v>85</v>
      </c>
      <c r="AH23" s="60">
        <v>80</v>
      </c>
      <c r="AI23" s="60">
        <v>82</v>
      </c>
      <c r="AJ23" s="2">
        <v>80</v>
      </c>
      <c r="AK23" s="60">
        <v>75</v>
      </c>
      <c r="AL23" s="60">
        <v>80</v>
      </c>
      <c r="AM23" s="2">
        <v>80</v>
      </c>
      <c r="AN23" s="60"/>
      <c r="AO23" s="60"/>
      <c r="AP23" s="2"/>
      <c r="AQ23" s="60"/>
      <c r="AR23" s="60"/>
      <c r="AS23" s="2"/>
      <c r="AT23" s="60">
        <v>55</v>
      </c>
      <c r="AU23" s="32">
        <f>IF($T$7=12,IF(SUM(O23:AC23,AE12:AS12)&gt;0,AVERAGE(O23:AC23,AE23:AT23),""),IF(AT23="","",AVERAGE(O23:AC23,AE23:AT23)))</f>
        <v>79.625</v>
      </c>
      <c r="AV23" s="33">
        <f t="shared" si="11"/>
        <v>80</v>
      </c>
      <c r="AW23" s="36"/>
      <c r="AX23" s="60">
        <v>82</v>
      </c>
      <c r="AY23" s="60"/>
      <c r="AZ23" s="2"/>
      <c r="BA23" s="60">
        <v>82</v>
      </c>
      <c r="BB23" s="60"/>
      <c r="BC23" s="2"/>
      <c r="BD23" s="60"/>
      <c r="BE23" s="60"/>
      <c r="BF23" s="2"/>
      <c r="BG23" s="60"/>
      <c r="BH23" s="60"/>
      <c r="BI23" s="2"/>
      <c r="BJ23" s="60"/>
      <c r="BK23" s="60"/>
      <c r="BL23" s="2"/>
      <c r="BM23" s="29">
        <f t="shared" si="12"/>
        <v>82</v>
      </c>
      <c r="BN23" s="29">
        <f t="shared" si="13"/>
        <v>82</v>
      </c>
      <c r="BO23" s="29" t="str">
        <f t="shared" si="14"/>
        <v/>
      </c>
      <c r="BP23" s="29" t="str">
        <f t="shared" si="15"/>
        <v/>
      </c>
      <c r="BQ23" s="29" t="str">
        <f t="shared" si="16"/>
        <v/>
      </c>
      <c r="BR23" s="29">
        <f t="shared" si="17"/>
        <v>82</v>
      </c>
      <c r="BS23" s="60">
        <v>82</v>
      </c>
      <c r="BT23" s="60"/>
      <c r="BU23" s="2"/>
      <c r="BV23" s="60">
        <v>82</v>
      </c>
      <c r="BW23" s="60"/>
      <c r="BX23" s="2"/>
      <c r="BY23" s="60">
        <v>80</v>
      </c>
      <c r="BZ23" s="60"/>
      <c r="CA23" s="2"/>
      <c r="CB23" s="60"/>
      <c r="CC23" s="60"/>
      <c r="CD23" s="2"/>
      <c r="CE23" s="60"/>
      <c r="CF23" s="60"/>
      <c r="CG23" s="2"/>
      <c r="CH23" s="29">
        <f t="shared" si="18"/>
        <v>82</v>
      </c>
      <c r="CI23" s="29">
        <f t="shared" si="19"/>
        <v>82</v>
      </c>
      <c r="CJ23" s="29">
        <f t="shared" si="20"/>
        <v>80</v>
      </c>
      <c r="CK23" s="29" t="str">
        <f t="shared" si="21"/>
        <v/>
      </c>
      <c r="CL23" s="29" t="str">
        <f t="shared" si="22"/>
        <v/>
      </c>
      <c r="CM23" s="32">
        <f t="shared" si="23"/>
        <v>81.5</v>
      </c>
      <c r="CN23" s="33">
        <f t="shared" si="24"/>
        <v>82</v>
      </c>
      <c r="CO23" s="36"/>
      <c r="CP23" s="60">
        <v>7</v>
      </c>
      <c r="CQ23"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3" s="36"/>
      <c r="CS23" s="60">
        <v>7</v>
      </c>
      <c r="CT23"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3" s="7"/>
      <c r="CV23" s="49">
        <v>1</v>
      </c>
      <c r="CW23" s="60" t="s">
        <v>100</v>
      </c>
      <c r="CX23" s="7">
        <v>12371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Masih perlu peningkatan keterampilan Menulis serta menyajikan tembang Gambuh dengan bahasa sendiri.</v>
      </c>
    </row>
    <row r="24" spans="1:110" x14ac:dyDescent="0.25">
      <c r="A24" s="8">
        <v>14</v>
      </c>
      <c r="B24" s="8">
        <v>145808</v>
      </c>
      <c r="C24" s="8" t="s">
        <v>69</v>
      </c>
      <c r="D24" s="8">
        <f t="shared" si="0"/>
        <v>84</v>
      </c>
      <c r="E24" s="13" t="str">
        <f t="shared" si="1"/>
        <v>B</v>
      </c>
      <c r="F24" s="17">
        <f t="shared" si="2"/>
        <v>81</v>
      </c>
      <c r="G24" s="13" t="str">
        <f t="shared" si="3"/>
        <v>B</v>
      </c>
      <c r="H24"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4" s="8">
        <f t="shared" si="5"/>
        <v>83</v>
      </c>
      <c r="J24" s="13" t="str">
        <f t="shared" si="6"/>
        <v>B</v>
      </c>
      <c r="K24" s="20">
        <f t="shared" si="7"/>
        <v>82</v>
      </c>
      <c r="L24" s="13" t="str">
        <f t="shared" si="8"/>
        <v>B</v>
      </c>
      <c r="M24"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4" s="7"/>
      <c r="O24" s="60">
        <v>75</v>
      </c>
      <c r="P24" s="60">
        <v>80</v>
      </c>
      <c r="Q24" s="2">
        <v>85</v>
      </c>
      <c r="R24" s="60">
        <v>86</v>
      </c>
      <c r="S24" s="60">
        <v>85</v>
      </c>
      <c r="T24" s="2">
        <v>90</v>
      </c>
      <c r="U24" s="60"/>
      <c r="V24" s="60"/>
      <c r="W24" s="2"/>
      <c r="X24" s="60"/>
      <c r="Y24" s="60"/>
      <c r="Z24" s="2"/>
      <c r="AA24" s="60"/>
      <c r="AB24" s="60"/>
      <c r="AC24" s="2"/>
      <c r="AD24" s="29">
        <f t="shared" si="10"/>
        <v>84</v>
      </c>
      <c r="AE24" s="60">
        <v>80</v>
      </c>
      <c r="AF24" s="60">
        <v>84</v>
      </c>
      <c r="AG24" s="2">
        <v>85</v>
      </c>
      <c r="AH24" s="60">
        <v>80</v>
      </c>
      <c r="AI24" s="60">
        <v>80</v>
      </c>
      <c r="AJ24" s="2">
        <v>83</v>
      </c>
      <c r="AK24" s="60">
        <v>75</v>
      </c>
      <c r="AL24" s="60">
        <v>82</v>
      </c>
      <c r="AM24" s="2">
        <v>84</v>
      </c>
      <c r="AN24" s="60"/>
      <c r="AO24" s="60"/>
      <c r="AP24" s="2"/>
      <c r="AQ24" s="60"/>
      <c r="AR24" s="60"/>
      <c r="AS24" s="2"/>
      <c r="AT24" s="60">
        <v>62.5</v>
      </c>
      <c r="AU24" s="32">
        <f>IF($T$7=12,IF(SUM(O24:AC24,AE12:AS12)&gt;0,AVERAGE(O24:AC24,AE24:AT24),""),IF(AT24="","",AVERAGE(O24:AC24,AE24:AT24)))</f>
        <v>81.03125</v>
      </c>
      <c r="AV24" s="33">
        <f t="shared" si="11"/>
        <v>81</v>
      </c>
      <c r="AW24" s="36"/>
      <c r="AX24" s="60">
        <v>80</v>
      </c>
      <c r="AY24" s="60"/>
      <c r="AZ24" s="2"/>
      <c r="BA24" s="60">
        <v>85</v>
      </c>
      <c r="BB24" s="60"/>
      <c r="BC24" s="2"/>
      <c r="BD24" s="60"/>
      <c r="BE24" s="60"/>
      <c r="BF24" s="2"/>
      <c r="BG24" s="60"/>
      <c r="BH24" s="60"/>
      <c r="BI24" s="2"/>
      <c r="BJ24" s="60"/>
      <c r="BK24" s="60"/>
      <c r="BL24" s="2"/>
      <c r="BM24" s="29">
        <f t="shared" si="12"/>
        <v>80</v>
      </c>
      <c r="BN24" s="29">
        <f t="shared" si="13"/>
        <v>85</v>
      </c>
      <c r="BO24" s="29" t="str">
        <f t="shared" si="14"/>
        <v/>
      </c>
      <c r="BP24" s="29" t="str">
        <f t="shared" si="15"/>
        <v/>
      </c>
      <c r="BQ24" s="29" t="str">
        <f t="shared" si="16"/>
        <v/>
      </c>
      <c r="BR24" s="29">
        <f t="shared" si="17"/>
        <v>83</v>
      </c>
      <c r="BS24" s="60">
        <v>84</v>
      </c>
      <c r="BT24" s="60"/>
      <c r="BU24" s="2"/>
      <c r="BV24" s="60">
        <v>80</v>
      </c>
      <c r="BW24" s="60"/>
      <c r="BX24" s="2"/>
      <c r="BY24" s="60">
        <v>82</v>
      </c>
      <c r="BZ24" s="60"/>
      <c r="CA24" s="2"/>
      <c r="CB24" s="60"/>
      <c r="CC24" s="60"/>
      <c r="CD24" s="2"/>
      <c r="CE24" s="60"/>
      <c r="CF24" s="60"/>
      <c r="CG24" s="2"/>
      <c r="CH24" s="29">
        <f t="shared" si="18"/>
        <v>84</v>
      </c>
      <c r="CI24" s="29">
        <f t="shared" si="19"/>
        <v>80</v>
      </c>
      <c r="CJ24" s="29">
        <f t="shared" si="20"/>
        <v>82</v>
      </c>
      <c r="CK24" s="29" t="str">
        <f t="shared" si="21"/>
        <v/>
      </c>
      <c r="CL24" s="29" t="str">
        <f t="shared" si="22"/>
        <v/>
      </c>
      <c r="CM24" s="32">
        <f t="shared" si="23"/>
        <v>82.25</v>
      </c>
      <c r="CN24" s="33">
        <f t="shared" si="24"/>
        <v>82</v>
      </c>
      <c r="CO24" s="36"/>
      <c r="CP24" s="60">
        <v>7</v>
      </c>
      <c r="CQ24"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4" s="36"/>
      <c r="CS24" s="60">
        <v>7</v>
      </c>
      <c r="CT24"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4" s="7"/>
      <c r="CV24" s="49">
        <v>2</v>
      </c>
      <c r="CW24" s="60" t="s">
        <v>101</v>
      </c>
      <c r="CX24" s="7">
        <v>12372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Menulis serta menyajikan tembang Gambuh dengan bahasa sendiri, Menulis teks iklan berbahasa Jawa, Menulis dan menyajikan teks eksposisi tentang seni pertunjukan Jawa, Menulis paragraf berhuruf Jawa yang menggunakan aksara murda, kurang memahami penulisan aksara murda, tuntas pada semua KD ketrampilan, Masih perlu peningkatan keterampilan Menulis dan menyajikan sinopsis teks cerita rakyat.</v>
      </c>
    </row>
    <row r="25" spans="1:110" x14ac:dyDescent="0.25">
      <c r="A25" s="8">
        <v>15</v>
      </c>
      <c r="B25" s="8">
        <v>145824</v>
      </c>
      <c r="C25" s="8" t="s">
        <v>70</v>
      </c>
      <c r="D25" s="8">
        <f t="shared" si="0"/>
        <v>84</v>
      </c>
      <c r="E25" s="13" t="str">
        <f t="shared" si="1"/>
        <v>B</v>
      </c>
      <c r="F25" s="17">
        <f t="shared" si="2"/>
        <v>83</v>
      </c>
      <c r="G25" s="13" t="str">
        <f t="shared" si="3"/>
        <v>B</v>
      </c>
      <c r="H25"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5" s="8">
        <f t="shared" si="5"/>
        <v>83</v>
      </c>
      <c r="J25" s="13" t="str">
        <f t="shared" si="6"/>
        <v>B</v>
      </c>
      <c r="K25" s="20">
        <f t="shared" si="7"/>
        <v>83</v>
      </c>
      <c r="L25" s="13" t="str">
        <f t="shared" si="8"/>
        <v>B</v>
      </c>
      <c r="M25"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5" s="7"/>
      <c r="O25" s="60">
        <v>80</v>
      </c>
      <c r="P25" s="60">
        <v>82</v>
      </c>
      <c r="Q25" s="2">
        <v>85</v>
      </c>
      <c r="R25" s="60">
        <v>86</v>
      </c>
      <c r="S25" s="60">
        <v>84</v>
      </c>
      <c r="T25" s="2">
        <v>85</v>
      </c>
      <c r="U25" s="60"/>
      <c r="V25" s="60"/>
      <c r="W25" s="2"/>
      <c r="X25" s="60"/>
      <c r="Y25" s="60"/>
      <c r="Z25" s="2"/>
      <c r="AA25" s="60"/>
      <c r="AB25" s="60"/>
      <c r="AC25" s="2"/>
      <c r="AD25" s="29">
        <f t="shared" si="10"/>
        <v>84</v>
      </c>
      <c r="AE25" s="60">
        <v>78</v>
      </c>
      <c r="AF25" s="60">
        <v>83</v>
      </c>
      <c r="AG25" s="2">
        <v>85</v>
      </c>
      <c r="AH25" s="60">
        <v>85</v>
      </c>
      <c r="AI25" s="60">
        <v>82</v>
      </c>
      <c r="AJ25" s="2">
        <v>85</v>
      </c>
      <c r="AK25" s="60">
        <v>90</v>
      </c>
      <c r="AL25" s="60">
        <v>84</v>
      </c>
      <c r="AM25" s="2">
        <v>85</v>
      </c>
      <c r="AN25" s="60"/>
      <c r="AO25" s="60"/>
      <c r="AP25" s="2"/>
      <c r="AQ25" s="60"/>
      <c r="AR25" s="60"/>
      <c r="AS25" s="2"/>
      <c r="AT25" s="60">
        <v>65</v>
      </c>
      <c r="AU25" s="32">
        <f>IF($T$7=12,IF(SUM(O25:AC25,AE12:AS12)&gt;0,AVERAGE(O25:AC25,AE25:AT25),""),IF(AT25="","",AVERAGE(O25:AC25,AE25:AT25)))</f>
        <v>82.75</v>
      </c>
      <c r="AV25" s="33">
        <f t="shared" si="11"/>
        <v>83</v>
      </c>
      <c r="AW25" s="36"/>
      <c r="AX25" s="60">
        <v>82</v>
      </c>
      <c r="AY25" s="60"/>
      <c r="AZ25" s="2"/>
      <c r="BA25" s="60">
        <v>84</v>
      </c>
      <c r="BB25" s="60"/>
      <c r="BC25" s="2"/>
      <c r="BD25" s="60"/>
      <c r="BE25" s="60"/>
      <c r="BF25" s="2"/>
      <c r="BG25" s="60"/>
      <c r="BH25" s="60"/>
      <c r="BI25" s="2"/>
      <c r="BJ25" s="60"/>
      <c r="BK25" s="60"/>
      <c r="BL25" s="2"/>
      <c r="BM25" s="29">
        <f t="shared" si="12"/>
        <v>82</v>
      </c>
      <c r="BN25" s="29">
        <f t="shared" si="13"/>
        <v>84</v>
      </c>
      <c r="BO25" s="29" t="str">
        <f t="shared" si="14"/>
        <v/>
      </c>
      <c r="BP25" s="29" t="str">
        <f t="shared" si="15"/>
        <v/>
      </c>
      <c r="BQ25" s="29" t="str">
        <f t="shared" si="16"/>
        <v/>
      </c>
      <c r="BR25" s="29">
        <f t="shared" si="17"/>
        <v>83</v>
      </c>
      <c r="BS25" s="60">
        <v>83</v>
      </c>
      <c r="BT25" s="60"/>
      <c r="BU25" s="2"/>
      <c r="BV25" s="60">
        <v>82</v>
      </c>
      <c r="BW25" s="60"/>
      <c r="BX25" s="2"/>
      <c r="BY25" s="60">
        <v>84</v>
      </c>
      <c r="BZ25" s="60"/>
      <c r="CA25" s="2"/>
      <c r="CB25" s="60"/>
      <c r="CC25" s="60"/>
      <c r="CD25" s="2"/>
      <c r="CE25" s="60"/>
      <c r="CF25" s="60"/>
      <c r="CG25" s="2"/>
      <c r="CH25" s="29">
        <f t="shared" si="18"/>
        <v>83</v>
      </c>
      <c r="CI25" s="29">
        <f t="shared" si="19"/>
        <v>82</v>
      </c>
      <c r="CJ25" s="29">
        <f t="shared" si="20"/>
        <v>84</v>
      </c>
      <c r="CK25" s="29" t="str">
        <f t="shared" si="21"/>
        <v/>
      </c>
      <c r="CL25" s="29" t="str">
        <f t="shared" si="22"/>
        <v/>
      </c>
      <c r="CM25" s="32">
        <f t="shared" si="23"/>
        <v>83</v>
      </c>
      <c r="CN25" s="33">
        <f t="shared" si="24"/>
        <v>83</v>
      </c>
      <c r="CO25" s="36"/>
      <c r="CP25" s="60">
        <v>7</v>
      </c>
      <c r="CQ25"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5" s="36"/>
      <c r="CS25" s="60">
        <v>7</v>
      </c>
      <c r="CT25"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5" s="7"/>
      <c r="CV25" s="49">
        <v>3</v>
      </c>
      <c r="CW25" s="60" t="s">
        <v>102</v>
      </c>
      <c r="CX25" s="7">
        <v>12373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Menulis serta menyajikan tembang Gambuh dengan bahasa sendiri, Menulis dan menyajikan sinopsis teks cerita rakyat, Menulis dan menyajikan teks eksposisi tentang seni pertunjukan Jawa, Menulis paragraf berhuruf Jawa yang menggunakan aksara murda, kurang memahami penulisan aksara murda, tuntas pada semua KD ketrampilan, Masih perlu peningkatan keterampilan Menulis teks iklan berbahasa Jawa.</v>
      </c>
    </row>
    <row r="26" spans="1:110" x14ac:dyDescent="0.25">
      <c r="A26" s="8">
        <v>16</v>
      </c>
      <c r="B26" s="8">
        <v>145840</v>
      </c>
      <c r="C26" s="8" t="s">
        <v>72</v>
      </c>
      <c r="D26" s="8">
        <f t="shared" si="0"/>
        <v>86</v>
      </c>
      <c r="E26" s="13" t="str">
        <f t="shared" si="1"/>
        <v>B</v>
      </c>
      <c r="F26" s="17">
        <f t="shared" si="2"/>
        <v>82</v>
      </c>
      <c r="G26" s="13" t="str">
        <f t="shared" si="3"/>
        <v>B</v>
      </c>
      <c r="H26"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6" s="8">
        <f t="shared" si="5"/>
        <v>85</v>
      </c>
      <c r="J26" s="13" t="str">
        <f t="shared" si="6"/>
        <v>B</v>
      </c>
      <c r="K26" s="20">
        <f t="shared" si="7"/>
        <v>83</v>
      </c>
      <c r="L26" s="13" t="str">
        <f t="shared" si="8"/>
        <v>B</v>
      </c>
      <c r="M26"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6" s="7"/>
      <c r="O26" s="60">
        <v>82</v>
      </c>
      <c r="P26" s="60">
        <v>85</v>
      </c>
      <c r="Q26" s="2">
        <v>90</v>
      </c>
      <c r="R26" s="60">
        <v>82</v>
      </c>
      <c r="S26" s="60">
        <v>84</v>
      </c>
      <c r="T26" s="2">
        <v>90</v>
      </c>
      <c r="U26" s="60"/>
      <c r="V26" s="60"/>
      <c r="W26" s="2"/>
      <c r="X26" s="60"/>
      <c r="Y26" s="60"/>
      <c r="Z26" s="2"/>
      <c r="AA26" s="60"/>
      <c r="AB26" s="60"/>
      <c r="AC26" s="2"/>
      <c r="AD26" s="29">
        <f t="shared" si="10"/>
        <v>86</v>
      </c>
      <c r="AE26" s="60">
        <v>75</v>
      </c>
      <c r="AF26" s="60">
        <v>81</v>
      </c>
      <c r="AG26" s="2">
        <v>80</v>
      </c>
      <c r="AH26" s="60">
        <v>80</v>
      </c>
      <c r="AI26" s="60">
        <v>82</v>
      </c>
      <c r="AJ26" s="2">
        <v>83</v>
      </c>
      <c r="AK26" s="60">
        <v>80</v>
      </c>
      <c r="AL26" s="60">
        <v>82</v>
      </c>
      <c r="AM26" s="2">
        <v>85</v>
      </c>
      <c r="AN26" s="60"/>
      <c r="AO26" s="60"/>
      <c r="AP26" s="2"/>
      <c r="AQ26" s="60"/>
      <c r="AR26" s="60"/>
      <c r="AS26" s="2"/>
      <c r="AT26" s="60">
        <v>70</v>
      </c>
      <c r="AU26" s="32">
        <f>IF($T$7=12,IF(SUM(O26:AC26,AE12:AS12)&gt;0,AVERAGE(O26:AC26,AE26:AT26),""),IF(AT26="","",AVERAGE(O26:AC26,AE26:AT26)))</f>
        <v>81.9375</v>
      </c>
      <c r="AV26" s="33">
        <f t="shared" si="11"/>
        <v>82</v>
      </c>
      <c r="AW26" s="36"/>
      <c r="AX26" s="60">
        <v>85</v>
      </c>
      <c r="AY26" s="60"/>
      <c r="AZ26" s="2"/>
      <c r="BA26" s="60">
        <v>84</v>
      </c>
      <c r="BB26" s="60"/>
      <c r="BC26" s="2"/>
      <c r="BD26" s="60"/>
      <c r="BE26" s="60"/>
      <c r="BF26" s="2"/>
      <c r="BG26" s="60"/>
      <c r="BH26" s="60"/>
      <c r="BI26" s="2"/>
      <c r="BJ26" s="60"/>
      <c r="BK26" s="60"/>
      <c r="BL26" s="2"/>
      <c r="BM26" s="29">
        <f t="shared" si="12"/>
        <v>85</v>
      </c>
      <c r="BN26" s="29">
        <f t="shared" si="13"/>
        <v>84</v>
      </c>
      <c r="BO26" s="29" t="str">
        <f t="shared" si="14"/>
        <v/>
      </c>
      <c r="BP26" s="29" t="str">
        <f t="shared" si="15"/>
        <v/>
      </c>
      <c r="BQ26" s="29" t="str">
        <f t="shared" si="16"/>
        <v/>
      </c>
      <c r="BR26" s="29">
        <f t="shared" si="17"/>
        <v>85</v>
      </c>
      <c r="BS26" s="60">
        <v>81</v>
      </c>
      <c r="BT26" s="60"/>
      <c r="BU26" s="2"/>
      <c r="BV26" s="60">
        <v>82</v>
      </c>
      <c r="BW26" s="60"/>
      <c r="BX26" s="2"/>
      <c r="BY26" s="60">
        <v>82</v>
      </c>
      <c r="BZ26" s="60"/>
      <c r="CA26" s="2"/>
      <c r="CB26" s="60"/>
      <c r="CC26" s="60"/>
      <c r="CD26" s="2"/>
      <c r="CE26" s="60"/>
      <c r="CF26" s="60"/>
      <c r="CG26" s="2"/>
      <c r="CH26" s="29">
        <f t="shared" si="18"/>
        <v>81</v>
      </c>
      <c r="CI26" s="29">
        <f t="shared" si="19"/>
        <v>82</v>
      </c>
      <c r="CJ26" s="29">
        <f t="shared" si="20"/>
        <v>82</v>
      </c>
      <c r="CK26" s="29" t="str">
        <f t="shared" si="21"/>
        <v/>
      </c>
      <c r="CL26" s="29" t="str">
        <f t="shared" si="22"/>
        <v/>
      </c>
      <c r="CM26" s="32">
        <f t="shared" si="23"/>
        <v>82.5</v>
      </c>
      <c r="CN26" s="33">
        <f t="shared" si="24"/>
        <v>83</v>
      </c>
      <c r="CO26" s="36"/>
      <c r="CP26" s="60">
        <v>7</v>
      </c>
      <c r="CQ26"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6" s="36"/>
      <c r="CS26" s="60">
        <v>7</v>
      </c>
      <c r="CT26"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6" s="7"/>
      <c r="CV26" s="49">
        <v>4</v>
      </c>
      <c r="CW26" s="60" t="s">
        <v>103</v>
      </c>
      <c r="CX26" s="7">
        <v>12374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Menulis serta menyajikan tembang Gambuh dengan bahasa sendiri, Menulis dan menyajikan sinopsis teks cerita rakyat, Menulis teks iklan berbahasa Jawa, Menulis paragraf berhuruf Jawa yang menggunakan aksara murda, kurang memahami penulisan aksara murda, tuntas pada semua KD ketrampilan, Masih perlu peningkatan keterampilan Menulis dan menyajikan teks eksposisi tentang seni pertunjukan Jawa.</v>
      </c>
    </row>
    <row r="27" spans="1:110" x14ac:dyDescent="0.25">
      <c r="A27" s="8">
        <v>17</v>
      </c>
      <c r="B27" s="8">
        <v>145856</v>
      </c>
      <c r="C27" s="8" t="s">
        <v>73</v>
      </c>
      <c r="D27" s="8">
        <f t="shared" si="0"/>
        <v>86</v>
      </c>
      <c r="E27" s="13" t="str">
        <f t="shared" si="1"/>
        <v>B</v>
      </c>
      <c r="F27" s="17">
        <f t="shared" si="2"/>
        <v>83</v>
      </c>
      <c r="G27" s="13" t="str">
        <f t="shared" si="3"/>
        <v>B</v>
      </c>
      <c r="H27"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7" s="8">
        <f t="shared" si="5"/>
        <v>83</v>
      </c>
      <c r="J27" s="13" t="str">
        <f t="shared" si="6"/>
        <v>B</v>
      </c>
      <c r="K27" s="20">
        <f t="shared" si="7"/>
        <v>82</v>
      </c>
      <c r="L27" s="13" t="str">
        <f t="shared" si="8"/>
        <v>B</v>
      </c>
      <c r="M27"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7" s="7"/>
      <c r="O27" s="60">
        <v>82</v>
      </c>
      <c r="P27" s="60">
        <v>80</v>
      </c>
      <c r="Q27" s="2">
        <v>90</v>
      </c>
      <c r="R27" s="60">
        <v>86</v>
      </c>
      <c r="S27" s="60">
        <v>85</v>
      </c>
      <c r="T27" s="2">
        <v>90</v>
      </c>
      <c r="U27" s="60"/>
      <c r="V27" s="60"/>
      <c r="W27" s="2"/>
      <c r="X27" s="60"/>
      <c r="Y27" s="60"/>
      <c r="Z27" s="2"/>
      <c r="AA27" s="60"/>
      <c r="AB27" s="60"/>
      <c r="AC27" s="2"/>
      <c r="AD27" s="29">
        <f t="shared" si="10"/>
        <v>86</v>
      </c>
      <c r="AE27" s="60">
        <v>77</v>
      </c>
      <c r="AF27" s="60">
        <v>82</v>
      </c>
      <c r="AG27" s="2">
        <v>87</v>
      </c>
      <c r="AH27" s="60">
        <v>86</v>
      </c>
      <c r="AI27" s="60">
        <v>82</v>
      </c>
      <c r="AJ27" s="2">
        <v>85</v>
      </c>
      <c r="AK27" s="60">
        <v>82</v>
      </c>
      <c r="AL27" s="60">
        <v>82</v>
      </c>
      <c r="AM27" s="2">
        <v>83</v>
      </c>
      <c r="AN27" s="60"/>
      <c r="AO27" s="60"/>
      <c r="AP27" s="2"/>
      <c r="AQ27" s="60"/>
      <c r="AR27" s="60"/>
      <c r="AS27" s="2"/>
      <c r="AT27" s="60">
        <v>75</v>
      </c>
      <c r="AU27" s="32">
        <f>IF($T$7=12,IF(SUM(O27:AC27,AE12:AS12)&gt;0,AVERAGE(O27:AC27,AE27:AT27),""),IF(AT27="","",AVERAGE(O27:AC27,AE27:AT27)))</f>
        <v>83.375</v>
      </c>
      <c r="AV27" s="33">
        <f t="shared" si="11"/>
        <v>83</v>
      </c>
      <c r="AW27" s="36"/>
      <c r="AX27" s="60">
        <v>80</v>
      </c>
      <c r="AY27" s="60"/>
      <c r="AZ27" s="2"/>
      <c r="BA27" s="60">
        <v>85</v>
      </c>
      <c r="BB27" s="60"/>
      <c r="BC27" s="2"/>
      <c r="BD27" s="60"/>
      <c r="BE27" s="60"/>
      <c r="BF27" s="2"/>
      <c r="BG27" s="60"/>
      <c r="BH27" s="60"/>
      <c r="BI27" s="2"/>
      <c r="BJ27" s="60"/>
      <c r="BK27" s="60"/>
      <c r="BL27" s="2"/>
      <c r="BM27" s="29">
        <f t="shared" si="12"/>
        <v>80</v>
      </c>
      <c r="BN27" s="29">
        <f t="shared" si="13"/>
        <v>85</v>
      </c>
      <c r="BO27" s="29" t="str">
        <f t="shared" si="14"/>
        <v/>
      </c>
      <c r="BP27" s="29" t="str">
        <f t="shared" si="15"/>
        <v/>
      </c>
      <c r="BQ27" s="29" t="str">
        <f t="shared" si="16"/>
        <v/>
      </c>
      <c r="BR27" s="29">
        <f t="shared" si="17"/>
        <v>83</v>
      </c>
      <c r="BS27" s="60">
        <v>82</v>
      </c>
      <c r="BT27" s="60"/>
      <c r="BU27" s="2"/>
      <c r="BV27" s="60">
        <v>82</v>
      </c>
      <c r="BW27" s="60"/>
      <c r="BX27" s="2"/>
      <c r="BY27" s="60">
        <v>82</v>
      </c>
      <c r="BZ27" s="60"/>
      <c r="CA27" s="2"/>
      <c r="CB27" s="60"/>
      <c r="CC27" s="60"/>
      <c r="CD27" s="2"/>
      <c r="CE27" s="60"/>
      <c r="CF27" s="60"/>
      <c r="CG27" s="2"/>
      <c r="CH27" s="29">
        <f t="shared" si="18"/>
        <v>82</v>
      </c>
      <c r="CI27" s="29">
        <f t="shared" si="19"/>
        <v>82</v>
      </c>
      <c r="CJ27" s="29">
        <f t="shared" si="20"/>
        <v>82</v>
      </c>
      <c r="CK27" s="29" t="str">
        <f t="shared" si="21"/>
        <v/>
      </c>
      <c r="CL27" s="29" t="str">
        <f t="shared" si="22"/>
        <v/>
      </c>
      <c r="CM27" s="32">
        <f t="shared" si="23"/>
        <v>82.25</v>
      </c>
      <c r="CN27" s="33">
        <f t="shared" si="24"/>
        <v>82</v>
      </c>
      <c r="CO27" s="36"/>
      <c r="CP27" s="60">
        <v>7</v>
      </c>
      <c r="CQ27"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7" s="36"/>
      <c r="CS27" s="60">
        <v>7</v>
      </c>
      <c r="CT27"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7" s="7"/>
      <c r="CV27" s="49">
        <v>5</v>
      </c>
      <c r="CW27" s="60" t="s">
        <v>104</v>
      </c>
      <c r="CX27" s="7">
        <v>12375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Menulis serta menyajikan tembang Gambuh dengan bahasa sendiri, Menulis dan menyajikan sinopsis teks cerita rakyat, Menulis teks iklan berbahasa Jawa, Menulis dan menyajikan teks eksposisi tentang seni pertunjukan Jawa, kurang memahami penulisan aksara murda, tuntas pada semua KD ketrampilan, Masih perlu peningkatan keterampilan Menulis paragraf berhuruf Jawa yang menggunakan aksara murda.</v>
      </c>
    </row>
    <row r="28" spans="1:110" x14ac:dyDescent="0.25">
      <c r="A28" s="8">
        <v>18</v>
      </c>
      <c r="B28" s="8">
        <v>145872</v>
      </c>
      <c r="C28" s="8" t="s">
        <v>74</v>
      </c>
      <c r="D28" s="8">
        <f t="shared" si="0"/>
        <v>86</v>
      </c>
      <c r="E28" s="13" t="str">
        <f t="shared" si="1"/>
        <v>B</v>
      </c>
      <c r="F28" s="17">
        <f t="shared" si="2"/>
        <v>84</v>
      </c>
      <c r="G28" s="13" t="str">
        <f t="shared" si="3"/>
        <v>B</v>
      </c>
      <c r="H28"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8" s="8">
        <f t="shared" si="5"/>
        <v>85</v>
      </c>
      <c r="J28" s="13" t="str">
        <f t="shared" si="6"/>
        <v>B</v>
      </c>
      <c r="K28" s="20">
        <f t="shared" si="7"/>
        <v>83</v>
      </c>
      <c r="L28" s="13" t="str">
        <f t="shared" si="8"/>
        <v>B</v>
      </c>
      <c r="M28"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8" s="7"/>
      <c r="O28" s="60">
        <v>83</v>
      </c>
      <c r="P28" s="60">
        <v>85</v>
      </c>
      <c r="Q28" s="2">
        <v>90</v>
      </c>
      <c r="R28" s="60">
        <v>85</v>
      </c>
      <c r="S28" s="60">
        <v>85</v>
      </c>
      <c r="T28" s="2">
        <v>90</v>
      </c>
      <c r="U28" s="60"/>
      <c r="V28" s="60"/>
      <c r="W28" s="2"/>
      <c r="X28" s="60"/>
      <c r="Y28" s="60"/>
      <c r="Z28" s="2"/>
      <c r="AA28" s="60"/>
      <c r="AB28" s="60"/>
      <c r="AC28" s="2"/>
      <c r="AD28" s="29">
        <f t="shared" si="10"/>
        <v>86</v>
      </c>
      <c r="AE28" s="60">
        <v>80</v>
      </c>
      <c r="AF28" s="60">
        <v>85</v>
      </c>
      <c r="AG28" s="2">
        <v>86</v>
      </c>
      <c r="AH28" s="60">
        <v>82</v>
      </c>
      <c r="AI28" s="60">
        <v>80</v>
      </c>
      <c r="AJ28" s="2">
        <v>86</v>
      </c>
      <c r="AK28" s="60">
        <v>80</v>
      </c>
      <c r="AL28" s="60">
        <v>81</v>
      </c>
      <c r="AM28" s="2">
        <v>84</v>
      </c>
      <c r="AN28" s="60"/>
      <c r="AO28" s="60"/>
      <c r="AP28" s="2"/>
      <c r="AQ28" s="60"/>
      <c r="AR28" s="60"/>
      <c r="AS28" s="2"/>
      <c r="AT28" s="60">
        <v>77.5</v>
      </c>
      <c r="AU28" s="32">
        <f>IF($T$7=12,IF(SUM(O28:AC28,AE12:AS12)&gt;0,AVERAGE(O28:AC28,AE28:AT28),""),IF(AT28="","",AVERAGE(O28:AC28,AE28:AT28)))</f>
        <v>83.71875</v>
      </c>
      <c r="AV28" s="33">
        <f t="shared" si="11"/>
        <v>84</v>
      </c>
      <c r="AW28" s="36"/>
      <c r="AX28" s="60">
        <v>85</v>
      </c>
      <c r="AY28" s="60"/>
      <c r="AZ28" s="2"/>
      <c r="BA28" s="60">
        <v>85</v>
      </c>
      <c r="BB28" s="60"/>
      <c r="BC28" s="2"/>
      <c r="BD28" s="60"/>
      <c r="BE28" s="60"/>
      <c r="BF28" s="2"/>
      <c r="BG28" s="60"/>
      <c r="BH28" s="60"/>
      <c r="BI28" s="2"/>
      <c r="BJ28" s="60"/>
      <c r="BK28" s="60"/>
      <c r="BL28" s="2"/>
      <c r="BM28" s="29">
        <f t="shared" si="12"/>
        <v>85</v>
      </c>
      <c r="BN28" s="29">
        <f t="shared" si="13"/>
        <v>85</v>
      </c>
      <c r="BO28" s="29" t="str">
        <f t="shared" si="14"/>
        <v/>
      </c>
      <c r="BP28" s="29" t="str">
        <f t="shared" si="15"/>
        <v/>
      </c>
      <c r="BQ28" s="29" t="str">
        <f t="shared" si="16"/>
        <v/>
      </c>
      <c r="BR28" s="29">
        <f t="shared" si="17"/>
        <v>85</v>
      </c>
      <c r="BS28" s="60">
        <v>85</v>
      </c>
      <c r="BT28" s="60"/>
      <c r="BU28" s="2"/>
      <c r="BV28" s="60">
        <v>80</v>
      </c>
      <c r="BW28" s="60"/>
      <c r="BX28" s="2"/>
      <c r="BY28" s="60">
        <v>81</v>
      </c>
      <c r="BZ28" s="60"/>
      <c r="CA28" s="2"/>
      <c r="CB28" s="60"/>
      <c r="CC28" s="60"/>
      <c r="CD28" s="2"/>
      <c r="CE28" s="60"/>
      <c r="CF28" s="60"/>
      <c r="CG28" s="2"/>
      <c r="CH28" s="29">
        <f t="shared" si="18"/>
        <v>85</v>
      </c>
      <c r="CI28" s="29">
        <f t="shared" si="19"/>
        <v>80</v>
      </c>
      <c r="CJ28" s="29">
        <f t="shared" si="20"/>
        <v>81</v>
      </c>
      <c r="CK28" s="29" t="str">
        <f t="shared" si="21"/>
        <v/>
      </c>
      <c r="CL28" s="29" t="str">
        <f t="shared" si="22"/>
        <v/>
      </c>
      <c r="CM28" s="32">
        <f t="shared" si="23"/>
        <v>82.75</v>
      </c>
      <c r="CN28" s="33">
        <f t="shared" si="24"/>
        <v>83</v>
      </c>
      <c r="CO28" s="36"/>
      <c r="CP28" s="60">
        <v>7</v>
      </c>
      <c r="CQ28"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8" s="36"/>
      <c r="CS28" s="60">
        <v>7</v>
      </c>
      <c r="CT28"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8" s="7"/>
      <c r="CV28" s="49">
        <v>6</v>
      </c>
      <c r="CW28" s="60" t="s">
        <v>105</v>
      </c>
      <c r="CX28" s="7">
        <v>12376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tuntas pada semua KD ketrampilan, Masih perlu peningkatan keterampilan kurang memahami penulisan aksara murda.</v>
      </c>
    </row>
    <row r="29" spans="1:110" x14ac:dyDescent="0.25">
      <c r="A29" s="8">
        <v>19</v>
      </c>
      <c r="B29" s="8">
        <v>145888</v>
      </c>
      <c r="C29" s="8" t="s">
        <v>75</v>
      </c>
      <c r="D29" s="8">
        <f t="shared" si="0"/>
        <v>85</v>
      </c>
      <c r="E29" s="13" t="str">
        <f t="shared" si="1"/>
        <v>B</v>
      </c>
      <c r="F29" s="17">
        <f t="shared" si="2"/>
        <v>82</v>
      </c>
      <c r="G29" s="13" t="str">
        <f t="shared" si="3"/>
        <v>B</v>
      </c>
      <c r="H29"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29" s="8">
        <f t="shared" si="5"/>
        <v>84</v>
      </c>
      <c r="J29" s="13" t="str">
        <f t="shared" si="6"/>
        <v>B</v>
      </c>
      <c r="K29" s="20">
        <f t="shared" si="7"/>
        <v>82</v>
      </c>
      <c r="L29" s="13" t="str">
        <f t="shared" si="8"/>
        <v>B</v>
      </c>
      <c r="M29"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29" s="7"/>
      <c r="O29" s="60">
        <v>80</v>
      </c>
      <c r="P29" s="60">
        <v>83</v>
      </c>
      <c r="Q29" s="2">
        <v>90</v>
      </c>
      <c r="R29" s="60">
        <v>84</v>
      </c>
      <c r="S29" s="60">
        <v>84</v>
      </c>
      <c r="T29" s="2">
        <v>90</v>
      </c>
      <c r="U29" s="60"/>
      <c r="V29" s="60"/>
      <c r="W29" s="2"/>
      <c r="X29" s="60"/>
      <c r="Y29" s="60"/>
      <c r="Z29" s="2"/>
      <c r="AA29" s="60"/>
      <c r="AB29" s="60"/>
      <c r="AC29" s="2"/>
      <c r="AD29" s="29">
        <f t="shared" si="10"/>
        <v>85</v>
      </c>
      <c r="AE29" s="60">
        <v>77</v>
      </c>
      <c r="AF29" s="60">
        <v>84</v>
      </c>
      <c r="AG29" s="2">
        <v>85</v>
      </c>
      <c r="AH29" s="60">
        <v>80</v>
      </c>
      <c r="AI29" s="60">
        <v>78</v>
      </c>
      <c r="AJ29" s="2">
        <v>82</v>
      </c>
      <c r="AK29" s="60">
        <v>75</v>
      </c>
      <c r="AL29" s="60">
        <v>80</v>
      </c>
      <c r="AM29" s="2">
        <v>85</v>
      </c>
      <c r="AN29" s="60"/>
      <c r="AO29" s="60"/>
      <c r="AP29" s="2"/>
      <c r="AQ29" s="60"/>
      <c r="AR29" s="60"/>
      <c r="AS29" s="2"/>
      <c r="AT29" s="60">
        <v>82.5</v>
      </c>
      <c r="AU29" s="32">
        <f>IF($T$7=12,IF(SUM(O29:AC29,AE12:AS12)&gt;0,AVERAGE(O29:AC29,AE29:AT29),""),IF(AT29="","",AVERAGE(O29:AC29,AE29:AT29)))</f>
        <v>82.46875</v>
      </c>
      <c r="AV29" s="33">
        <f t="shared" si="11"/>
        <v>82</v>
      </c>
      <c r="AW29" s="36"/>
      <c r="AX29" s="60">
        <v>83</v>
      </c>
      <c r="AY29" s="60"/>
      <c r="AZ29" s="2"/>
      <c r="BA29" s="60">
        <v>84</v>
      </c>
      <c r="BB29" s="60"/>
      <c r="BC29" s="2"/>
      <c r="BD29" s="60"/>
      <c r="BE29" s="60"/>
      <c r="BF29" s="2"/>
      <c r="BG29" s="60"/>
      <c r="BH29" s="60"/>
      <c r="BI29" s="2"/>
      <c r="BJ29" s="60"/>
      <c r="BK29" s="60"/>
      <c r="BL29" s="2"/>
      <c r="BM29" s="29">
        <f t="shared" si="12"/>
        <v>83</v>
      </c>
      <c r="BN29" s="29">
        <f t="shared" si="13"/>
        <v>84</v>
      </c>
      <c r="BO29" s="29" t="str">
        <f t="shared" si="14"/>
        <v/>
      </c>
      <c r="BP29" s="29" t="str">
        <f t="shared" si="15"/>
        <v/>
      </c>
      <c r="BQ29" s="29" t="str">
        <f t="shared" si="16"/>
        <v/>
      </c>
      <c r="BR29" s="29">
        <f t="shared" si="17"/>
        <v>84</v>
      </c>
      <c r="BS29" s="60">
        <v>84</v>
      </c>
      <c r="BT29" s="60"/>
      <c r="BU29" s="2"/>
      <c r="BV29" s="60">
        <v>78</v>
      </c>
      <c r="BW29" s="60"/>
      <c r="BX29" s="2"/>
      <c r="BY29" s="60">
        <v>80</v>
      </c>
      <c r="BZ29" s="60"/>
      <c r="CA29" s="2"/>
      <c r="CB29" s="60"/>
      <c r="CC29" s="60"/>
      <c r="CD29" s="2"/>
      <c r="CE29" s="60"/>
      <c r="CF29" s="60"/>
      <c r="CG29" s="2"/>
      <c r="CH29" s="29">
        <f t="shared" si="18"/>
        <v>84</v>
      </c>
      <c r="CI29" s="29">
        <f t="shared" si="19"/>
        <v>78</v>
      </c>
      <c r="CJ29" s="29">
        <f t="shared" si="20"/>
        <v>80</v>
      </c>
      <c r="CK29" s="29" t="str">
        <f t="shared" si="21"/>
        <v/>
      </c>
      <c r="CL29" s="29" t="str">
        <f t="shared" si="22"/>
        <v/>
      </c>
      <c r="CM29" s="32">
        <f t="shared" si="23"/>
        <v>81.5</v>
      </c>
      <c r="CN29" s="33">
        <f t="shared" si="24"/>
        <v>82</v>
      </c>
      <c r="CO29" s="36"/>
      <c r="CP29" s="60">
        <v>7</v>
      </c>
      <c r="CQ29"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29" s="36"/>
      <c r="CS29" s="60">
        <v>7</v>
      </c>
      <c r="CT29"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29" s="7"/>
      <c r="CV29" s="49">
        <v>7</v>
      </c>
      <c r="CW29" s="60" t="s">
        <v>106</v>
      </c>
      <c r="CX29" s="7">
        <v>12377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row>
    <row r="30" spans="1:110" x14ac:dyDescent="0.25">
      <c r="A30" s="8">
        <v>20</v>
      </c>
      <c r="B30" s="8">
        <v>148992</v>
      </c>
      <c r="C30" s="8" t="s">
        <v>76</v>
      </c>
      <c r="D30" s="8">
        <f t="shared" si="0"/>
        <v>82</v>
      </c>
      <c r="E30" s="13" t="str">
        <f t="shared" si="1"/>
        <v>B</v>
      </c>
      <c r="F30" s="17">
        <f t="shared" si="2"/>
        <v>80</v>
      </c>
      <c r="G30" s="13" t="str">
        <f t="shared" si="3"/>
        <v>B</v>
      </c>
      <c r="H30"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0" s="8">
        <f t="shared" si="5"/>
        <v>81</v>
      </c>
      <c r="J30" s="13" t="str">
        <f t="shared" si="6"/>
        <v>B</v>
      </c>
      <c r="K30" s="20">
        <f t="shared" si="7"/>
        <v>80</v>
      </c>
      <c r="L30" s="13" t="str">
        <f t="shared" si="8"/>
        <v>B</v>
      </c>
      <c r="M30"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0" s="7"/>
      <c r="O30" s="60">
        <v>82</v>
      </c>
      <c r="P30" s="60">
        <v>80</v>
      </c>
      <c r="Q30" s="2">
        <v>84</v>
      </c>
      <c r="R30" s="60">
        <v>80</v>
      </c>
      <c r="S30" s="60">
        <v>82</v>
      </c>
      <c r="T30" s="2">
        <v>84</v>
      </c>
      <c r="U30" s="60"/>
      <c r="V30" s="60"/>
      <c r="W30" s="2"/>
      <c r="X30" s="60"/>
      <c r="Y30" s="60"/>
      <c r="Z30" s="2"/>
      <c r="AA30" s="60"/>
      <c r="AB30" s="60"/>
      <c r="AC30" s="2"/>
      <c r="AD30" s="29">
        <f t="shared" si="10"/>
        <v>82</v>
      </c>
      <c r="AE30" s="60">
        <v>78</v>
      </c>
      <c r="AF30" s="60">
        <v>82</v>
      </c>
      <c r="AG30" s="2">
        <v>86</v>
      </c>
      <c r="AH30" s="60">
        <v>80</v>
      </c>
      <c r="AI30" s="60">
        <v>78</v>
      </c>
      <c r="AJ30" s="2">
        <v>85</v>
      </c>
      <c r="AK30" s="60">
        <v>76</v>
      </c>
      <c r="AL30" s="60">
        <v>78</v>
      </c>
      <c r="AM30" s="2">
        <v>83</v>
      </c>
      <c r="AN30" s="60"/>
      <c r="AO30" s="60"/>
      <c r="AP30" s="2"/>
      <c r="AQ30" s="60"/>
      <c r="AR30" s="60"/>
      <c r="AS30" s="2"/>
      <c r="AT30" s="60">
        <v>55</v>
      </c>
      <c r="AU30" s="32">
        <f>IF($T$7=12,IF(SUM(O30:AC30,AE12:AS12)&gt;0,AVERAGE(O30:AC30,AE30:AT30),""),IF(AT30="","",AVERAGE(O30:AC30,AE30:AT30)))</f>
        <v>79.5625</v>
      </c>
      <c r="AV30" s="33">
        <f t="shared" si="11"/>
        <v>80</v>
      </c>
      <c r="AW30" s="36"/>
      <c r="AX30" s="60">
        <v>80</v>
      </c>
      <c r="AY30" s="60"/>
      <c r="AZ30" s="2"/>
      <c r="BA30" s="60">
        <v>82</v>
      </c>
      <c r="BB30" s="60"/>
      <c r="BC30" s="2"/>
      <c r="BD30" s="60"/>
      <c r="BE30" s="60"/>
      <c r="BF30" s="2"/>
      <c r="BG30" s="60"/>
      <c r="BH30" s="60"/>
      <c r="BI30" s="2"/>
      <c r="BJ30" s="60"/>
      <c r="BK30" s="60"/>
      <c r="BL30" s="2"/>
      <c r="BM30" s="29">
        <f t="shared" si="12"/>
        <v>80</v>
      </c>
      <c r="BN30" s="29">
        <f t="shared" si="13"/>
        <v>82</v>
      </c>
      <c r="BO30" s="29" t="str">
        <f t="shared" si="14"/>
        <v/>
      </c>
      <c r="BP30" s="29" t="str">
        <f t="shared" si="15"/>
        <v/>
      </c>
      <c r="BQ30" s="29" t="str">
        <f t="shared" si="16"/>
        <v/>
      </c>
      <c r="BR30" s="29">
        <f t="shared" si="17"/>
        <v>81</v>
      </c>
      <c r="BS30" s="60">
        <v>79</v>
      </c>
      <c r="BT30" s="60"/>
      <c r="BU30" s="2"/>
      <c r="BV30" s="60">
        <v>80</v>
      </c>
      <c r="BW30" s="60"/>
      <c r="BX30" s="2"/>
      <c r="BY30" s="60">
        <v>78</v>
      </c>
      <c r="BZ30" s="60"/>
      <c r="CA30" s="2"/>
      <c r="CB30" s="60"/>
      <c r="CC30" s="60"/>
      <c r="CD30" s="2"/>
      <c r="CE30" s="60"/>
      <c r="CF30" s="60"/>
      <c r="CG30" s="2"/>
      <c r="CH30" s="29">
        <f t="shared" si="18"/>
        <v>79</v>
      </c>
      <c r="CI30" s="29">
        <f t="shared" si="19"/>
        <v>80</v>
      </c>
      <c r="CJ30" s="29">
        <f t="shared" si="20"/>
        <v>78</v>
      </c>
      <c r="CK30" s="29" t="str">
        <f t="shared" si="21"/>
        <v/>
      </c>
      <c r="CL30" s="29" t="str">
        <f t="shared" si="22"/>
        <v/>
      </c>
      <c r="CM30" s="32">
        <f t="shared" si="23"/>
        <v>79.5</v>
      </c>
      <c r="CN30" s="33">
        <f t="shared" si="24"/>
        <v>80</v>
      </c>
      <c r="CO30" s="36"/>
      <c r="CP30" s="60">
        <v>7</v>
      </c>
      <c r="CQ30"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0" s="36"/>
      <c r="CS30" s="60">
        <v>7</v>
      </c>
      <c r="CT30"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0" s="7"/>
      <c r="CV30" s="49">
        <v>8</v>
      </c>
      <c r="CW30" s="60"/>
      <c r="CX30" s="7">
        <v>12378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v>
      </c>
    </row>
    <row r="31" spans="1:110" x14ac:dyDescent="0.25">
      <c r="A31" s="8">
        <v>21</v>
      </c>
      <c r="B31" s="8">
        <v>145904</v>
      </c>
      <c r="C31" s="8" t="s">
        <v>77</v>
      </c>
      <c r="D31" s="8">
        <f t="shared" si="0"/>
        <v>84</v>
      </c>
      <c r="E31" s="13" t="str">
        <f t="shared" si="1"/>
        <v>B</v>
      </c>
      <c r="F31" s="17">
        <f t="shared" si="2"/>
        <v>83</v>
      </c>
      <c r="G31" s="13" t="str">
        <f t="shared" si="3"/>
        <v>B</v>
      </c>
      <c r="H31"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1" s="8">
        <f t="shared" si="5"/>
        <v>82</v>
      </c>
      <c r="J31" s="13" t="str">
        <f t="shared" si="6"/>
        <v>B</v>
      </c>
      <c r="K31" s="20">
        <f t="shared" si="7"/>
        <v>81</v>
      </c>
      <c r="L31" s="13" t="str">
        <f t="shared" si="8"/>
        <v>B</v>
      </c>
      <c r="M31"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1" s="7"/>
      <c r="O31" s="60">
        <v>75</v>
      </c>
      <c r="P31" s="60">
        <v>78</v>
      </c>
      <c r="Q31" s="2">
        <v>90</v>
      </c>
      <c r="R31" s="60">
        <v>85</v>
      </c>
      <c r="S31" s="60">
        <v>85</v>
      </c>
      <c r="T31" s="2">
        <v>90</v>
      </c>
      <c r="U31" s="60"/>
      <c r="V31" s="60"/>
      <c r="W31" s="2"/>
      <c r="X31" s="60"/>
      <c r="Y31" s="60"/>
      <c r="Z31" s="2"/>
      <c r="AA31" s="60"/>
      <c r="AB31" s="60"/>
      <c r="AC31" s="2"/>
      <c r="AD31" s="29">
        <f t="shared" si="10"/>
        <v>84</v>
      </c>
      <c r="AE31" s="60">
        <v>82</v>
      </c>
      <c r="AF31" s="60">
        <v>81</v>
      </c>
      <c r="AG31" s="2">
        <v>82</v>
      </c>
      <c r="AH31" s="60">
        <v>85</v>
      </c>
      <c r="AI31" s="60">
        <v>78</v>
      </c>
      <c r="AJ31" s="2">
        <v>83</v>
      </c>
      <c r="AK31" s="60">
        <v>80</v>
      </c>
      <c r="AL31" s="60">
        <v>82</v>
      </c>
      <c r="AM31" s="2">
        <v>84</v>
      </c>
      <c r="AN31" s="60"/>
      <c r="AO31" s="60"/>
      <c r="AP31" s="2"/>
      <c r="AQ31" s="60"/>
      <c r="AR31" s="60"/>
      <c r="AS31" s="2"/>
      <c r="AT31" s="60">
        <v>80</v>
      </c>
      <c r="AU31" s="32">
        <f>IF($T$7=12,IF(SUM(O31:AC31,AE12:AS12)&gt;0,AVERAGE(O31:AC31,AE31:AT31),""),IF(AT31="","",AVERAGE(O31:AC31,AE31:AT31)))</f>
        <v>82.5</v>
      </c>
      <c r="AV31" s="33">
        <f t="shared" si="11"/>
        <v>83</v>
      </c>
      <c r="AW31" s="36"/>
      <c r="AX31" s="60">
        <v>78</v>
      </c>
      <c r="AY31" s="60"/>
      <c r="AZ31" s="2"/>
      <c r="BA31" s="60">
        <v>85</v>
      </c>
      <c r="BB31" s="60"/>
      <c r="BC31" s="2"/>
      <c r="BD31" s="60"/>
      <c r="BE31" s="60"/>
      <c r="BF31" s="2"/>
      <c r="BG31" s="60"/>
      <c r="BH31" s="60"/>
      <c r="BI31" s="2"/>
      <c r="BJ31" s="60"/>
      <c r="BK31" s="60"/>
      <c r="BL31" s="2"/>
      <c r="BM31" s="29">
        <f t="shared" si="12"/>
        <v>78</v>
      </c>
      <c r="BN31" s="29">
        <f t="shared" si="13"/>
        <v>85</v>
      </c>
      <c r="BO31" s="29" t="str">
        <f t="shared" si="14"/>
        <v/>
      </c>
      <c r="BP31" s="29" t="str">
        <f t="shared" si="15"/>
        <v/>
      </c>
      <c r="BQ31" s="29" t="str">
        <f t="shared" si="16"/>
        <v/>
      </c>
      <c r="BR31" s="29">
        <f t="shared" si="17"/>
        <v>82</v>
      </c>
      <c r="BS31" s="60">
        <v>81</v>
      </c>
      <c r="BT31" s="60"/>
      <c r="BU31" s="2"/>
      <c r="BV31" s="60">
        <v>78</v>
      </c>
      <c r="BW31" s="60"/>
      <c r="BX31" s="2"/>
      <c r="BY31" s="60">
        <v>82</v>
      </c>
      <c r="BZ31" s="60"/>
      <c r="CA31" s="2"/>
      <c r="CB31" s="60"/>
      <c r="CC31" s="60"/>
      <c r="CD31" s="2"/>
      <c r="CE31" s="60"/>
      <c r="CF31" s="60"/>
      <c r="CG31" s="2"/>
      <c r="CH31" s="29">
        <f t="shared" si="18"/>
        <v>81</v>
      </c>
      <c r="CI31" s="29">
        <f t="shared" si="19"/>
        <v>78</v>
      </c>
      <c r="CJ31" s="29">
        <f t="shared" si="20"/>
        <v>82</v>
      </c>
      <c r="CK31" s="29" t="str">
        <f t="shared" si="21"/>
        <v/>
      </c>
      <c r="CL31" s="29" t="str">
        <f t="shared" si="22"/>
        <v/>
      </c>
      <c r="CM31" s="32">
        <f t="shared" si="23"/>
        <v>80.75</v>
      </c>
      <c r="CN31" s="33">
        <f t="shared" si="24"/>
        <v>81</v>
      </c>
      <c r="CO31" s="36"/>
      <c r="CP31" s="60">
        <v>7</v>
      </c>
      <c r="CQ31"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1" s="36"/>
      <c r="CS31" s="60">
        <v>7</v>
      </c>
      <c r="CT31"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1" s="7"/>
      <c r="CV31" s="49">
        <v>9</v>
      </c>
      <c r="CW31" s="60"/>
      <c r="CX31" s="7">
        <v>12379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v>
      </c>
    </row>
    <row r="32" spans="1:110" x14ac:dyDescent="0.25">
      <c r="A32" s="8">
        <v>22</v>
      </c>
      <c r="B32" s="8">
        <v>145920</v>
      </c>
      <c r="C32" s="8" t="s">
        <v>78</v>
      </c>
      <c r="D32" s="8">
        <f t="shared" si="0"/>
        <v>82</v>
      </c>
      <c r="E32" s="13" t="str">
        <f t="shared" si="1"/>
        <v>B</v>
      </c>
      <c r="F32" s="17">
        <f t="shared" si="2"/>
        <v>82</v>
      </c>
      <c r="G32" s="13" t="str">
        <f t="shared" si="3"/>
        <v>B</v>
      </c>
      <c r="H32"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2" s="8">
        <f t="shared" si="5"/>
        <v>84</v>
      </c>
      <c r="J32" s="13" t="str">
        <f t="shared" si="6"/>
        <v>B</v>
      </c>
      <c r="K32" s="20">
        <f t="shared" si="7"/>
        <v>81</v>
      </c>
      <c r="L32" s="13" t="str">
        <f t="shared" si="8"/>
        <v>B</v>
      </c>
      <c r="M32"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2" s="7"/>
      <c r="O32" s="60">
        <v>85</v>
      </c>
      <c r="P32" s="60">
        <v>83</v>
      </c>
      <c r="Q32" s="2">
        <v>75</v>
      </c>
      <c r="R32" s="60">
        <v>84</v>
      </c>
      <c r="S32" s="60">
        <v>84</v>
      </c>
      <c r="T32" s="2">
        <v>78</v>
      </c>
      <c r="U32" s="60"/>
      <c r="V32" s="60"/>
      <c r="W32" s="2"/>
      <c r="X32" s="60"/>
      <c r="Y32" s="60"/>
      <c r="Z32" s="2"/>
      <c r="AA32" s="60"/>
      <c r="AB32" s="60"/>
      <c r="AC32" s="2"/>
      <c r="AD32" s="29">
        <f t="shared" si="10"/>
        <v>82</v>
      </c>
      <c r="AE32" s="60">
        <v>82</v>
      </c>
      <c r="AF32" s="60">
        <v>81</v>
      </c>
      <c r="AG32" s="2">
        <v>83</v>
      </c>
      <c r="AH32" s="60">
        <v>80</v>
      </c>
      <c r="AI32" s="60">
        <v>80</v>
      </c>
      <c r="AJ32" s="2">
        <v>84</v>
      </c>
      <c r="AK32" s="60">
        <v>80</v>
      </c>
      <c r="AL32" s="60">
        <v>80</v>
      </c>
      <c r="AM32" s="2">
        <v>85</v>
      </c>
      <c r="AN32" s="60"/>
      <c r="AO32" s="60"/>
      <c r="AP32" s="2"/>
      <c r="AQ32" s="60"/>
      <c r="AR32" s="60"/>
      <c r="AS32" s="2"/>
      <c r="AT32" s="60">
        <v>80</v>
      </c>
      <c r="AU32" s="32">
        <f>IF($T$7=12,IF(SUM(O32:AC32,AE12:AS12)&gt;0,AVERAGE(O32:AC32,AE32:AT32),""),IF(AT32="","",AVERAGE(O32:AC32,AE32:AT32)))</f>
        <v>81.5</v>
      </c>
      <c r="AV32" s="33">
        <f t="shared" si="11"/>
        <v>82</v>
      </c>
      <c r="AW32" s="36"/>
      <c r="AX32" s="60">
        <v>83</v>
      </c>
      <c r="AY32" s="60"/>
      <c r="AZ32" s="2"/>
      <c r="BA32" s="60">
        <v>84</v>
      </c>
      <c r="BB32" s="60"/>
      <c r="BC32" s="2"/>
      <c r="BD32" s="60"/>
      <c r="BE32" s="60"/>
      <c r="BF32" s="2"/>
      <c r="BG32" s="60"/>
      <c r="BH32" s="60"/>
      <c r="BI32" s="2"/>
      <c r="BJ32" s="60"/>
      <c r="BK32" s="60"/>
      <c r="BL32" s="2"/>
      <c r="BM32" s="29">
        <f t="shared" si="12"/>
        <v>83</v>
      </c>
      <c r="BN32" s="29">
        <f t="shared" si="13"/>
        <v>84</v>
      </c>
      <c r="BO32" s="29" t="str">
        <f t="shared" si="14"/>
        <v/>
      </c>
      <c r="BP32" s="29" t="str">
        <f t="shared" si="15"/>
        <v/>
      </c>
      <c r="BQ32" s="29" t="str">
        <f t="shared" si="16"/>
        <v/>
      </c>
      <c r="BR32" s="29">
        <f t="shared" si="17"/>
        <v>84</v>
      </c>
      <c r="BS32" s="60">
        <v>81</v>
      </c>
      <c r="BT32" s="60"/>
      <c r="BU32" s="2"/>
      <c r="BV32" s="60">
        <v>80</v>
      </c>
      <c r="BW32" s="60"/>
      <c r="BX32" s="2"/>
      <c r="BY32" s="60">
        <v>80</v>
      </c>
      <c r="BZ32" s="60"/>
      <c r="CA32" s="2"/>
      <c r="CB32" s="60"/>
      <c r="CC32" s="60"/>
      <c r="CD32" s="2"/>
      <c r="CE32" s="60"/>
      <c r="CF32" s="60"/>
      <c r="CG32" s="2"/>
      <c r="CH32" s="29">
        <f t="shared" si="18"/>
        <v>81</v>
      </c>
      <c r="CI32" s="29">
        <f t="shared" si="19"/>
        <v>80</v>
      </c>
      <c r="CJ32" s="29">
        <f t="shared" si="20"/>
        <v>80</v>
      </c>
      <c r="CK32" s="29" t="str">
        <f t="shared" si="21"/>
        <v/>
      </c>
      <c r="CL32" s="29" t="str">
        <f t="shared" si="22"/>
        <v/>
      </c>
      <c r="CM32" s="32">
        <f t="shared" si="23"/>
        <v>81.25</v>
      </c>
      <c r="CN32" s="33">
        <f t="shared" si="24"/>
        <v>81</v>
      </c>
      <c r="CO32" s="36"/>
      <c r="CP32" s="60">
        <v>7</v>
      </c>
      <c r="CQ32"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2" s="36"/>
      <c r="CS32" s="60">
        <v>7</v>
      </c>
      <c r="CT32"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2" s="7"/>
      <c r="CV32" s="49">
        <v>10</v>
      </c>
      <c r="CW32" s="60"/>
      <c r="CX32" s="7">
        <v>12380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v>
      </c>
    </row>
    <row r="33" spans="1:110" x14ac:dyDescent="0.25">
      <c r="A33" s="8">
        <v>23</v>
      </c>
      <c r="B33" s="8">
        <v>145936</v>
      </c>
      <c r="C33" s="8" t="s">
        <v>79</v>
      </c>
      <c r="D33" s="8">
        <f t="shared" si="0"/>
        <v>85</v>
      </c>
      <c r="E33" s="13" t="str">
        <f t="shared" si="1"/>
        <v>B</v>
      </c>
      <c r="F33" s="17">
        <f t="shared" si="2"/>
        <v>83</v>
      </c>
      <c r="G33" s="13" t="str">
        <f t="shared" si="3"/>
        <v>B</v>
      </c>
      <c r="H33"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3" s="8">
        <f t="shared" si="5"/>
        <v>84</v>
      </c>
      <c r="J33" s="13" t="str">
        <f t="shared" si="6"/>
        <v>B</v>
      </c>
      <c r="K33" s="20">
        <f t="shared" si="7"/>
        <v>81</v>
      </c>
      <c r="L33" s="13" t="str">
        <f t="shared" si="8"/>
        <v>B</v>
      </c>
      <c r="M33"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3" s="7"/>
      <c r="O33" s="60">
        <v>82</v>
      </c>
      <c r="P33" s="60">
        <v>82</v>
      </c>
      <c r="Q33" s="2">
        <v>86</v>
      </c>
      <c r="R33" s="60">
        <v>86</v>
      </c>
      <c r="S33" s="60">
        <v>85</v>
      </c>
      <c r="T33" s="2">
        <v>90</v>
      </c>
      <c r="U33" s="60"/>
      <c r="V33" s="60"/>
      <c r="W33" s="2"/>
      <c r="X33" s="60"/>
      <c r="Y33" s="60"/>
      <c r="Z33" s="2"/>
      <c r="AA33" s="60"/>
      <c r="AB33" s="60"/>
      <c r="AC33" s="2"/>
      <c r="AD33" s="29">
        <f t="shared" si="10"/>
        <v>85</v>
      </c>
      <c r="AE33" s="60">
        <v>77</v>
      </c>
      <c r="AF33" s="60">
        <v>80</v>
      </c>
      <c r="AG33" s="2">
        <v>87</v>
      </c>
      <c r="AH33" s="60">
        <v>84</v>
      </c>
      <c r="AI33" s="60">
        <v>78</v>
      </c>
      <c r="AJ33" s="2">
        <v>86</v>
      </c>
      <c r="AK33" s="60">
        <v>77</v>
      </c>
      <c r="AL33" s="60">
        <v>80</v>
      </c>
      <c r="AM33" s="2">
        <v>85</v>
      </c>
      <c r="AN33" s="60"/>
      <c r="AO33" s="60"/>
      <c r="AP33" s="2"/>
      <c r="AQ33" s="60"/>
      <c r="AR33" s="60"/>
      <c r="AS33" s="2"/>
      <c r="AT33" s="60">
        <v>77.5</v>
      </c>
      <c r="AU33" s="32">
        <f>IF($T$7=12,IF(SUM(O33:AC33,AE12:AS12)&gt;0,AVERAGE(O33:AC33,AE33:AT33),""),IF(AT33="","",AVERAGE(O33:AC33,AE33:AT33)))</f>
        <v>82.65625</v>
      </c>
      <c r="AV33" s="33">
        <f t="shared" si="11"/>
        <v>83</v>
      </c>
      <c r="AW33" s="36"/>
      <c r="AX33" s="60">
        <v>82</v>
      </c>
      <c r="AY33" s="60"/>
      <c r="AZ33" s="2"/>
      <c r="BA33" s="60">
        <v>85</v>
      </c>
      <c r="BB33" s="60"/>
      <c r="BC33" s="2"/>
      <c r="BD33" s="60"/>
      <c r="BE33" s="60"/>
      <c r="BF33" s="2"/>
      <c r="BG33" s="60"/>
      <c r="BH33" s="60"/>
      <c r="BI33" s="2"/>
      <c r="BJ33" s="60"/>
      <c r="BK33" s="60"/>
      <c r="BL33" s="2"/>
      <c r="BM33" s="29">
        <f t="shared" si="12"/>
        <v>82</v>
      </c>
      <c r="BN33" s="29">
        <f t="shared" si="13"/>
        <v>85</v>
      </c>
      <c r="BO33" s="29" t="str">
        <f t="shared" si="14"/>
        <v/>
      </c>
      <c r="BP33" s="29" t="str">
        <f t="shared" si="15"/>
        <v/>
      </c>
      <c r="BQ33" s="29" t="str">
        <f t="shared" si="16"/>
        <v/>
      </c>
      <c r="BR33" s="29">
        <f t="shared" si="17"/>
        <v>84</v>
      </c>
      <c r="BS33" s="60">
        <v>80</v>
      </c>
      <c r="BT33" s="60"/>
      <c r="BU33" s="2"/>
      <c r="BV33" s="60">
        <v>78</v>
      </c>
      <c r="BW33" s="60"/>
      <c r="BX33" s="2"/>
      <c r="BY33" s="60">
        <v>80</v>
      </c>
      <c r="BZ33" s="60"/>
      <c r="CA33" s="2"/>
      <c r="CB33" s="60"/>
      <c r="CC33" s="60"/>
      <c r="CD33" s="2"/>
      <c r="CE33" s="60"/>
      <c r="CF33" s="60"/>
      <c r="CG33" s="2"/>
      <c r="CH33" s="29">
        <f t="shared" si="18"/>
        <v>80</v>
      </c>
      <c r="CI33" s="29">
        <f t="shared" si="19"/>
        <v>78</v>
      </c>
      <c r="CJ33" s="29">
        <f t="shared" si="20"/>
        <v>80</v>
      </c>
      <c r="CK33" s="29" t="str">
        <f t="shared" si="21"/>
        <v/>
      </c>
      <c r="CL33" s="29" t="str">
        <f t="shared" si="22"/>
        <v/>
      </c>
      <c r="CM33" s="32">
        <f t="shared" si="23"/>
        <v>80.5</v>
      </c>
      <c r="CN33" s="33">
        <f t="shared" si="24"/>
        <v>81</v>
      </c>
      <c r="CO33" s="36"/>
      <c r="CP33" s="60">
        <v>7</v>
      </c>
      <c r="CQ33"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3" s="36"/>
      <c r="CS33" s="60">
        <v>7</v>
      </c>
      <c r="CT33"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tuntas pada semua KD ketrampilan, </v>
      </c>
    </row>
    <row r="34" spans="1:110" x14ac:dyDescent="0.25">
      <c r="A34" s="8">
        <v>24</v>
      </c>
      <c r="B34" s="8">
        <v>145952</v>
      </c>
      <c r="C34" s="8" t="s">
        <v>80</v>
      </c>
      <c r="D34" s="8">
        <f t="shared" si="0"/>
        <v>83</v>
      </c>
      <c r="E34" s="13" t="str">
        <f t="shared" si="1"/>
        <v>B</v>
      </c>
      <c r="F34" s="17">
        <f t="shared" si="2"/>
        <v>82</v>
      </c>
      <c r="G34" s="13" t="str">
        <f t="shared" si="3"/>
        <v>B</v>
      </c>
      <c r="H34"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4" s="8">
        <f t="shared" si="5"/>
        <v>83</v>
      </c>
      <c r="J34" s="13" t="str">
        <f t="shared" si="6"/>
        <v>B</v>
      </c>
      <c r="K34" s="20">
        <f t="shared" si="7"/>
        <v>81</v>
      </c>
      <c r="L34" s="13" t="str">
        <f t="shared" si="8"/>
        <v>B</v>
      </c>
      <c r="M34"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4" s="7"/>
      <c r="O34" s="60">
        <v>79</v>
      </c>
      <c r="P34" s="60">
        <v>82</v>
      </c>
      <c r="Q34" s="2">
        <v>90</v>
      </c>
      <c r="R34" s="60">
        <v>80</v>
      </c>
      <c r="S34" s="60">
        <v>83</v>
      </c>
      <c r="T34" s="2">
        <v>85</v>
      </c>
      <c r="U34" s="60"/>
      <c r="V34" s="60"/>
      <c r="W34" s="2"/>
      <c r="X34" s="60"/>
      <c r="Y34" s="60"/>
      <c r="Z34" s="2"/>
      <c r="AA34" s="60"/>
      <c r="AB34" s="60"/>
      <c r="AC34" s="2"/>
      <c r="AD34" s="29">
        <f t="shared" si="10"/>
        <v>83</v>
      </c>
      <c r="AE34" s="60">
        <v>82</v>
      </c>
      <c r="AF34" s="60">
        <v>83</v>
      </c>
      <c r="AG34" s="2">
        <v>85</v>
      </c>
      <c r="AH34" s="60">
        <v>82</v>
      </c>
      <c r="AI34" s="60">
        <v>78</v>
      </c>
      <c r="AJ34" s="2">
        <v>85</v>
      </c>
      <c r="AK34" s="60">
        <v>78</v>
      </c>
      <c r="AL34" s="60">
        <v>80</v>
      </c>
      <c r="AM34" s="2">
        <v>80</v>
      </c>
      <c r="AN34" s="60"/>
      <c r="AO34" s="60"/>
      <c r="AP34" s="2"/>
      <c r="AQ34" s="60"/>
      <c r="AR34" s="60"/>
      <c r="AS34" s="2"/>
      <c r="AT34" s="60">
        <v>72.5</v>
      </c>
      <c r="AU34" s="32">
        <f>IF($T$7=12,IF(SUM(O34:AC34,AE12:AS12)&gt;0,AVERAGE(O34:AC34,AE34:AT34),""),IF(AT34="","",AVERAGE(O34:AC34,AE34:AT34)))</f>
        <v>81.53125</v>
      </c>
      <c r="AV34" s="33">
        <f t="shared" si="11"/>
        <v>82</v>
      </c>
      <c r="AW34" s="36"/>
      <c r="AX34" s="60">
        <v>82</v>
      </c>
      <c r="AY34" s="60"/>
      <c r="AZ34" s="2"/>
      <c r="BA34" s="60">
        <v>83</v>
      </c>
      <c r="BB34" s="60"/>
      <c r="BC34" s="2"/>
      <c r="BD34" s="60"/>
      <c r="BE34" s="60"/>
      <c r="BF34" s="2"/>
      <c r="BG34" s="60"/>
      <c r="BH34" s="60"/>
      <c r="BI34" s="2"/>
      <c r="BJ34" s="60"/>
      <c r="BK34" s="60"/>
      <c r="BL34" s="2"/>
      <c r="BM34" s="29">
        <f t="shared" si="12"/>
        <v>82</v>
      </c>
      <c r="BN34" s="29">
        <f t="shared" si="13"/>
        <v>83</v>
      </c>
      <c r="BO34" s="29" t="str">
        <f t="shared" si="14"/>
        <v/>
      </c>
      <c r="BP34" s="29" t="str">
        <f t="shared" si="15"/>
        <v/>
      </c>
      <c r="BQ34" s="29" t="str">
        <f t="shared" si="16"/>
        <v/>
      </c>
      <c r="BR34" s="29">
        <f t="shared" si="17"/>
        <v>83</v>
      </c>
      <c r="BS34" s="60">
        <v>83</v>
      </c>
      <c r="BT34" s="60"/>
      <c r="BU34" s="2"/>
      <c r="BV34" s="60">
        <v>78</v>
      </c>
      <c r="BW34" s="60"/>
      <c r="BX34" s="2"/>
      <c r="BY34" s="60">
        <v>80</v>
      </c>
      <c r="BZ34" s="60"/>
      <c r="CA34" s="2"/>
      <c r="CB34" s="60"/>
      <c r="CC34" s="60"/>
      <c r="CD34" s="2"/>
      <c r="CE34" s="60"/>
      <c r="CF34" s="60"/>
      <c r="CG34" s="2"/>
      <c r="CH34" s="29">
        <f t="shared" si="18"/>
        <v>83</v>
      </c>
      <c r="CI34" s="29">
        <f t="shared" si="19"/>
        <v>78</v>
      </c>
      <c r="CJ34" s="29">
        <f t="shared" si="20"/>
        <v>80</v>
      </c>
      <c r="CK34" s="29" t="str">
        <f t="shared" si="21"/>
        <v/>
      </c>
      <c r="CL34" s="29" t="str">
        <f t="shared" si="22"/>
        <v/>
      </c>
      <c r="CM34" s="32">
        <f t="shared" si="23"/>
        <v>81</v>
      </c>
      <c r="CN34" s="33">
        <f t="shared" si="24"/>
        <v>81</v>
      </c>
      <c r="CO34" s="36"/>
      <c r="CP34" s="60">
        <v>7</v>
      </c>
      <c r="CQ34"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4" s="36"/>
      <c r="CS34" s="60">
        <v>7</v>
      </c>
      <c r="CT34"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4" s="7"/>
      <c r="CV34" s="7"/>
      <c r="CW34" s="61"/>
      <c r="CX34" s="7"/>
      <c r="CY34" s="7"/>
      <c r="CZ34" s="7"/>
      <c r="DA34" s="7"/>
    </row>
    <row r="35" spans="1:110" x14ac:dyDescent="0.25">
      <c r="A35" s="8">
        <v>25</v>
      </c>
      <c r="B35" s="8">
        <v>145968</v>
      </c>
      <c r="C35" s="8" t="s">
        <v>81</v>
      </c>
      <c r="D35" s="8">
        <f t="shared" si="0"/>
        <v>85</v>
      </c>
      <c r="E35" s="13" t="str">
        <f t="shared" si="1"/>
        <v>B</v>
      </c>
      <c r="F35" s="17">
        <f t="shared" si="2"/>
        <v>82</v>
      </c>
      <c r="G35" s="13" t="str">
        <f t="shared" si="3"/>
        <v>B</v>
      </c>
      <c r="H35"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5" s="8">
        <f t="shared" si="5"/>
        <v>83</v>
      </c>
      <c r="J35" s="13" t="str">
        <f t="shared" si="6"/>
        <v>B</v>
      </c>
      <c r="K35" s="20">
        <f t="shared" si="7"/>
        <v>81</v>
      </c>
      <c r="L35" s="13" t="str">
        <f t="shared" si="8"/>
        <v>B</v>
      </c>
      <c r="M35"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5" s="7"/>
      <c r="O35" s="60">
        <v>82</v>
      </c>
      <c r="P35" s="60">
        <v>83</v>
      </c>
      <c r="Q35" s="2">
        <v>87</v>
      </c>
      <c r="R35" s="60">
        <v>83</v>
      </c>
      <c r="S35" s="60">
        <v>83</v>
      </c>
      <c r="T35" s="2">
        <v>90</v>
      </c>
      <c r="U35" s="60"/>
      <c r="V35" s="60"/>
      <c r="W35" s="2"/>
      <c r="X35" s="60"/>
      <c r="Y35" s="60"/>
      <c r="Z35" s="2"/>
      <c r="AA35" s="60"/>
      <c r="AB35" s="60"/>
      <c r="AC35" s="2"/>
      <c r="AD35" s="29">
        <f t="shared" si="10"/>
        <v>85</v>
      </c>
      <c r="AE35" s="60">
        <v>80</v>
      </c>
      <c r="AF35" s="60">
        <v>83</v>
      </c>
      <c r="AG35" s="2">
        <v>87</v>
      </c>
      <c r="AH35" s="60">
        <v>82</v>
      </c>
      <c r="AI35" s="60">
        <v>78</v>
      </c>
      <c r="AJ35" s="2">
        <v>86</v>
      </c>
      <c r="AK35" s="60">
        <v>82</v>
      </c>
      <c r="AL35" s="60">
        <v>78</v>
      </c>
      <c r="AM35" s="2">
        <v>82</v>
      </c>
      <c r="AN35" s="60"/>
      <c r="AO35" s="60"/>
      <c r="AP35" s="2"/>
      <c r="AQ35" s="60"/>
      <c r="AR35" s="60"/>
      <c r="AS35" s="2"/>
      <c r="AT35" s="60">
        <v>62.5</v>
      </c>
      <c r="AU35" s="32">
        <f>IF($T$7=12,IF(SUM(O35:AC35,AE12:AS12)&gt;0,AVERAGE(O35:AC35,AE35:AT35),""),IF(AT35="","",AVERAGE(O35:AC35,AE35:AT35)))</f>
        <v>81.78125</v>
      </c>
      <c r="AV35" s="33">
        <f t="shared" si="11"/>
        <v>82</v>
      </c>
      <c r="AW35" s="36"/>
      <c r="AX35" s="60">
        <v>83</v>
      </c>
      <c r="AY35" s="60"/>
      <c r="AZ35" s="2"/>
      <c r="BA35" s="60">
        <v>83</v>
      </c>
      <c r="BB35" s="60"/>
      <c r="BC35" s="2"/>
      <c r="BD35" s="60"/>
      <c r="BE35" s="60"/>
      <c r="BF35" s="2"/>
      <c r="BG35" s="60"/>
      <c r="BH35" s="60"/>
      <c r="BI35" s="2"/>
      <c r="BJ35" s="60"/>
      <c r="BK35" s="60"/>
      <c r="BL35" s="2"/>
      <c r="BM35" s="29">
        <f t="shared" si="12"/>
        <v>83</v>
      </c>
      <c r="BN35" s="29">
        <f t="shared" si="13"/>
        <v>83</v>
      </c>
      <c r="BO35" s="29" t="str">
        <f t="shared" si="14"/>
        <v/>
      </c>
      <c r="BP35" s="29" t="str">
        <f t="shared" si="15"/>
        <v/>
      </c>
      <c r="BQ35" s="29" t="str">
        <f t="shared" si="16"/>
        <v/>
      </c>
      <c r="BR35" s="29">
        <f t="shared" si="17"/>
        <v>83</v>
      </c>
      <c r="BS35" s="60">
        <v>83</v>
      </c>
      <c r="BT35" s="60"/>
      <c r="BU35" s="2"/>
      <c r="BV35" s="60">
        <v>78</v>
      </c>
      <c r="BW35" s="60"/>
      <c r="BX35" s="2"/>
      <c r="BY35" s="60">
        <v>78</v>
      </c>
      <c r="BZ35" s="60"/>
      <c r="CA35" s="2"/>
      <c r="CB35" s="60"/>
      <c r="CC35" s="60"/>
      <c r="CD35" s="2"/>
      <c r="CE35" s="60"/>
      <c r="CF35" s="60"/>
      <c r="CG35" s="2"/>
      <c r="CH35" s="29">
        <f t="shared" si="18"/>
        <v>83</v>
      </c>
      <c r="CI35" s="29">
        <f t="shared" si="19"/>
        <v>78</v>
      </c>
      <c r="CJ35" s="29">
        <f t="shared" si="20"/>
        <v>78</v>
      </c>
      <c r="CK35" s="29" t="str">
        <f t="shared" si="21"/>
        <v/>
      </c>
      <c r="CL35" s="29" t="str">
        <f t="shared" si="22"/>
        <v/>
      </c>
      <c r="CM35" s="32">
        <f t="shared" si="23"/>
        <v>80.5</v>
      </c>
      <c r="CN35" s="33">
        <f t="shared" si="24"/>
        <v>81</v>
      </c>
      <c r="CO35" s="36"/>
      <c r="CP35" s="60">
        <v>7</v>
      </c>
      <c r="CQ35"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5" s="36"/>
      <c r="CS35" s="60">
        <v>7</v>
      </c>
      <c r="CT35"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5" s="7"/>
      <c r="CV35" s="7"/>
      <c r="CW35" s="61"/>
      <c r="CX35" s="7"/>
      <c r="CY35" s="7"/>
      <c r="CZ35" s="7"/>
      <c r="DA35" s="7"/>
    </row>
    <row r="36" spans="1:110" x14ac:dyDescent="0.25">
      <c r="A36" s="8">
        <v>26</v>
      </c>
      <c r="B36" s="8">
        <v>145984</v>
      </c>
      <c r="C36" s="8" t="s">
        <v>82</v>
      </c>
      <c r="D36" s="8">
        <f t="shared" si="0"/>
        <v>84</v>
      </c>
      <c r="E36" s="13" t="str">
        <f t="shared" si="1"/>
        <v>B</v>
      </c>
      <c r="F36" s="17">
        <f t="shared" si="2"/>
        <v>81</v>
      </c>
      <c r="G36" s="13" t="str">
        <f t="shared" si="3"/>
        <v>B</v>
      </c>
      <c r="H36"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6" s="8">
        <f t="shared" si="5"/>
        <v>83</v>
      </c>
      <c r="J36" s="13" t="str">
        <f t="shared" si="6"/>
        <v>B</v>
      </c>
      <c r="K36" s="20">
        <f t="shared" si="7"/>
        <v>82</v>
      </c>
      <c r="L36" s="13" t="str">
        <f t="shared" si="8"/>
        <v>B</v>
      </c>
      <c r="M36"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6" s="7"/>
      <c r="O36" s="60">
        <v>80</v>
      </c>
      <c r="P36" s="60">
        <v>82</v>
      </c>
      <c r="Q36" s="2">
        <v>87</v>
      </c>
      <c r="R36" s="60">
        <v>80</v>
      </c>
      <c r="S36" s="60">
        <v>84</v>
      </c>
      <c r="T36" s="2">
        <v>90</v>
      </c>
      <c r="U36" s="60"/>
      <c r="V36" s="60"/>
      <c r="W36" s="2"/>
      <c r="X36" s="60"/>
      <c r="Y36" s="60"/>
      <c r="Z36" s="2"/>
      <c r="AA36" s="60"/>
      <c r="AB36" s="60"/>
      <c r="AC36" s="2"/>
      <c r="AD36" s="29">
        <f t="shared" si="10"/>
        <v>84</v>
      </c>
      <c r="AE36" s="60">
        <v>82</v>
      </c>
      <c r="AF36" s="60">
        <v>84</v>
      </c>
      <c r="AG36" s="2">
        <v>88</v>
      </c>
      <c r="AH36" s="60">
        <v>75</v>
      </c>
      <c r="AI36" s="60">
        <v>82</v>
      </c>
      <c r="AJ36" s="2">
        <v>85</v>
      </c>
      <c r="AK36" s="60">
        <v>76</v>
      </c>
      <c r="AL36" s="60">
        <v>80</v>
      </c>
      <c r="AM36" s="2">
        <v>81</v>
      </c>
      <c r="AN36" s="60"/>
      <c r="AO36" s="60"/>
      <c r="AP36" s="2"/>
      <c r="AQ36" s="60"/>
      <c r="AR36" s="60"/>
      <c r="AS36" s="2"/>
      <c r="AT36" s="60">
        <v>55</v>
      </c>
      <c r="AU36" s="32">
        <f>IF($T$7=12,IF(SUM(O36:AC36,AE12:AS12)&gt;0,AVERAGE(O36:AC36,AE36:AT36),""),IF(AT36="","",AVERAGE(O36:AC36,AE36:AT36)))</f>
        <v>80.6875</v>
      </c>
      <c r="AV36" s="33">
        <f t="shared" si="11"/>
        <v>81</v>
      </c>
      <c r="AW36" s="36"/>
      <c r="AX36" s="60">
        <v>82</v>
      </c>
      <c r="AY36" s="60"/>
      <c r="AZ36" s="2"/>
      <c r="BA36" s="60">
        <v>84</v>
      </c>
      <c r="BB36" s="60"/>
      <c r="BC36" s="2"/>
      <c r="BD36" s="60"/>
      <c r="BE36" s="60"/>
      <c r="BF36" s="2"/>
      <c r="BG36" s="60"/>
      <c r="BH36" s="60"/>
      <c r="BI36" s="2"/>
      <c r="BJ36" s="60"/>
      <c r="BK36" s="60"/>
      <c r="BL36" s="2"/>
      <c r="BM36" s="29">
        <f t="shared" si="12"/>
        <v>82</v>
      </c>
      <c r="BN36" s="29">
        <f t="shared" si="13"/>
        <v>84</v>
      </c>
      <c r="BO36" s="29" t="str">
        <f t="shared" si="14"/>
        <v/>
      </c>
      <c r="BP36" s="29" t="str">
        <f t="shared" si="15"/>
        <v/>
      </c>
      <c r="BQ36" s="29" t="str">
        <f t="shared" si="16"/>
        <v/>
      </c>
      <c r="BR36" s="29">
        <f t="shared" si="17"/>
        <v>83</v>
      </c>
      <c r="BS36" s="60">
        <v>84</v>
      </c>
      <c r="BT36" s="60"/>
      <c r="BU36" s="2"/>
      <c r="BV36" s="60">
        <v>82</v>
      </c>
      <c r="BW36" s="60"/>
      <c r="BX36" s="2"/>
      <c r="BY36" s="60">
        <v>80</v>
      </c>
      <c r="BZ36" s="60"/>
      <c r="CA36" s="2"/>
      <c r="CB36" s="60"/>
      <c r="CC36" s="60"/>
      <c r="CD36" s="2"/>
      <c r="CE36" s="60"/>
      <c r="CF36" s="60"/>
      <c r="CG36" s="2"/>
      <c r="CH36" s="29">
        <f t="shared" si="18"/>
        <v>84</v>
      </c>
      <c r="CI36" s="29">
        <f t="shared" si="19"/>
        <v>82</v>
      </c>
      <c r="CJ36" s="29">
        <f t="shared" si="20"/>
        <v>80</v>
      </c>
      <c r="CK36" s="29" t="str">
        <f t="shared" si="21"/>
        <v/>
      </c>
      <c r="CL36" s="29" t="str">
        <f t="shared" si="22"/>
        <v/>
      </c>
      <c r="CM36" s="32">
        <f t="shared" si="23"/>
        <v>82.25</v>
      </c>
      <c r="CN36" s="33">
        <f t="shared" si="24"/>
        <v>82</v>
      </c>
      <c r="CO36" s="36"/>
      <c r="CP36" s="60">
        <v>7</v>
      </c>
      <c r="CQ36"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6" s="36"/>
      <c r="CS36" s="60">
        <v>7</v>
      </c>
      <c r="CT36"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6" s="7"/>
      <c r="CV36" s="7"/>
      <c r="CW36" s="61"/>
      <c r="CX36" s="7"/>
      <c r="CY36" s="7"/>
      <c r="CZ36" s="7"/>
      <c r="DA36" s="7"/>
    </row>
    <row r="37" spans="1:110" x14ac:dyDescent="0.25">
      <c r="A37" s="8">
        <v>27</v>
      </c>
      <c r="B37" s="8">
        <v>146000</v>
      </c>
      <c r="C37" s="8" t="s">
        <v>83</v>
      </c>
      <c r="D37" s="8">
        <f t="shared" si="0"/>
        <v>85</v>
      </c>
      <c r="E37" s="13" t="str">
        <f t="shared" si="1"/>
        <v>B</v>
      </c>
      <c r="F37" s="17">
        <f t="shared" si="2"/>
        <v>83</v>
      </c>
      <c r="G37" s="13" t="str">
        <f t="shared" si="3"/>
        <v>B</v>
      </c>
      <c r="H37"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7" s="8">
        <f t="shared" si="5"/>
        <v>84</v>
      </c>
      <c r="J37" s="13" t="str">
        <f t="shared" si="6"/>
        <v>B</v>
      </c>
      <c r="K37" s="20">
        <f t="shared" si="7"/>
        <v>82</v>
      </c>
      <c r="L37" s="13" t="str">
        <f t="shared" si="8"/>
        <v>B</v>
      </c>
      <c r="M37"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7" s="7"/>
      <c r="O37" s="60">
        <v>85</v>
      </c>
      <c r="P37" s="60">
        <v>82</v>
      </c>
      <c r="Q37" s="2">
        <v>90</v>
      </c>
      <c r="R37" s="60">
        <v>82</v>
      </c>
      <c r="S37" s="60">
        <v>85</v>
      </c>
      <c r="T37" s="2">
        <v>85</v>
      </c>
      <c r="U37" s="60"/>
      <c r="V37" s="60"/>
      <c r="W37" s="2"/>
      <c r="X37" s="60"/>
      <c r="Y37" s="60"/>
      <c r="Z37" s="2"/>
      <c r="AA37" s="60"/>
      <c r="AB37" s="60"/>
      <c r="AC37" s="2"/>
      <c r="AD37" s="29">
        <f t="shared" si="10"/>
        <v>85</v>
      </c>
      <c r="AE37" s="60">
        <v>80</v>
      </c>
      <c r="AF37" s="60">
        <v>84</v>
      </c>
      <c r="AG37" s="2">
        <v>86</v>
      </c>
      <c r="AH37" s="60">
        <v>84</v>
      </c>
      <c r="AI37" s="60">
        <v>79</v>
      </c>
      <c r="AJ37" s="2">
        <v>82</v>
      </c>
      <c r="AK37" s="60">
        <v>80</v>
      </c>
      <c r="AL37" s="60">
        <v>81</v>
      </c>
      <c r="AM37" s="2">
        <v>83</v>
      </c>
      <c r="AN37" s="60"/>
      <c r="AO37" s="60"/>
      <c r="AP37" s="2"/>
      <c r="AQ37" s="60"/>
      <c r="AR37" s="60"/>
      <c r="AS37" s="2"/>
      <c r="AT37" s="60">
        <v>75</v>
      </c>
      <c r="AU37" s="32">
        <f>IF($T$7=12,IF(SUM(O37:AC37,AE12:AS12)&gt;0,AVERAGE(O37:AC37,AE37:AT37),""),IF(AT37="","",AVERAGE(O37:AC37,AE37:AT37)))</f>
        <v>82.6875</v>
      </c>
      <c r="AV37" s="33">
        <f t="shared" si="11"/>
        <v>83</v>
      </c>
      <c r="AW37" s="36"/>
      <c r="AX37" s="60">
        <v>82</v>
      </c>
      <c r="AY37" s="60"/>
      <c r="AZ37" s="2"/>
      <c r="BA37" s="60">
        <v>85</v>
      </c>
      <c r="BB37" s="60"/>
      <c r="BC37" s="2"/>
      <c r="BD37" s="60"/>
      <c r="BE37" s="60"/>
      <c r="BF37" s="2"/>
      <c r="BG37" s="60"/>
      <c r="BH37" s="60"/>
      <c r="BI37" s="2"/>
      <c r="BJ37" s="60"/>
      <c r="BK37" s="60"/>
      <c r="BL37" s="2"/>
      <c r="BM37" s="29">
        <f t="shared" si="12"/>
        <v>82</v>
      </c>
      <c r="BN37" s="29">
        <f t="shared" si="13"/>
        <v>85</v>
      </c>
      <c r="BO37" s="29" t="str">
        <f t="shared" si="14"/>
        <v/>
      </c>
      <c r="BP37" s="29" t="str">
        <f t="shared" si="15"/>
        <v/>
      </c>
      <c r="BQ37" s="29" t="str">
        <f t="shared" si="16"/>
        <v/>
      </c>
      <c r="BR37" s="29">
        <f t="shared" si="17"/>
        <v>84</v>
      </c>
      <c r="BS37" s="60">
        <v>84</v>
      </c>
      <c r="BT37" s="60"/>
      <c r="BU37" s="2"/>
      <c r="BV37" s="60">
        <v>81</v>
      </c>
      <c r="BW37" s="60"/>
      <c r="BX37" s="2"/>
      <c r="BY37" s="60">
        <v>79</v>
      </c>
      <c r="BZ37" s="60"/>
      <c r="CA37" s="2"/>
      <c r="CB37" s="60"/>
      <c r="CC37" s="60"/>
      <c r="CD37" s="2"/>
      <c r="CE37" s="60"/>
      <c r="CF37" s="60"/>
      <c r="CG37" s="2"/>
      <c r="CH37" s="29">
        <f t="shared" si="18"/>
        <v>84</v>
      </c>
      <c r="CI37" s="29">
        <f t="shared" si="19"/>
        <v>81</v>
      </c>
      <c r="CJ37" s="29">
        <f t="shared" si="20"/>
        <v>79</v>
      </c>
      <c r="CK37" s="29" t="str">
        <f t="shared" si="21"/>
        <v/>
      </c>
      <c r="CL37" s="29" t="str">
        <f t="shared" si="22"/>
        <v/>
      </c>
      <c r="CM37" s="32">
        <f t="shared" si="23"/>
        <v>82</v>
      </c>
      <c r="CN37" s="33">
        <f t="shared" si="24"/>
        <v>82</v>
      </c>
      <c r="CO37" s="36"/>
      <c r="CP37" s="60">
        <v>7</v>
      </c>
      <c r="CQ37"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7" s="36"/>
      <c r="CS37" s="60">
        <v>7</v>
      </c>
      <c r="CT37"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7" s="7"/>
      <c r="CV37" s="7"/>
      <c r="CW37" s="61"/>
      <c r="CX37" s="7"/>
      <c r="CY37" s="7"/>
      <c r="CZ37" s="7"/>
      <c r="DA37" s="7"/>
    </row>
    <row r="38" spans="1:110" x14ac:dyDescent="0.25">
      <c r="A38" s="8">
        <v>28</v>
      </c>
      <c r="B38" s="8">
        <v>146016</v>
      </c>
      <c r="C38" s="8" t="s">
        <v>84</v>
      </c>
      <c r="D38" s="8">
        <f t="shared" si="0"/>
        <v>86</v>
      </c>
      <c r="E38" s="13" t="str">
        <f t="shared" si="1"/>
        <v>B</v>
      </c>
      <c r="F38" s="17">
        <f t="shared" si="2"/>
        <v>83</v>
      </c>
      <c r="G38" s="13" t="str">
        <f t="shared" si="3"/>
        <v>B</v>
      </c>
      <c r="H38"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8" s="8">
        <f t="shared" si="5"/>
        <v>86</v>
      </c>
      <c r="J38" s="13" t="str">
        <f t="shared" si="6"/>
        <v>B</v>
      </c>
      <c r="K38" s="20">
        <f t="shared" si="7"/>
        <v>83</v>
      </c>
      <c r="L38" s="13" t="str">
        <f t="shared" si="8"/>
        <v>B</v>
      </c>
      <c r="M38"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8" s="7"/>
      <c r="O38" s="60">
        <v>85</v>
      </c>
      <c r="P38" s="60">
        <v>85</v>
      </c>
      <c r="Q38" s="2">
        <v>85</v>
      </c>
      <c r="R38" s="60">
        <v>85</v>
      </c>
      <c r="S38" s="60">
        <v>87</v>
      </c>
      <c r="T38" s="2">
        <v>90</v>
      </c>
      <c r="U38" s="60"/>
      <c r="V38" s="60"/>
      <c r="W38" s="2"/>
      <c r="X38" s="60"/>
      <c r="Y38" s="60"/>
      <c r="Z38" s="2"/>
      <c r="AA38" s="60"/>
      <c r="AB38" s="60"/>
      <c r="AC38" s="2"/>
      <c r="AD38" s="29">
        <f t="shared" si="10"/>
        <v>86</v>
      </c>
      <c r="AE38" s="60">
        <v>80</v>
      </c>
      <c r="AF38" s="60">
        <v>82</v>
      </c>
      <c r="AG38" s="2">
        <v>85</v>
      </c>
      <c r="AH38" s="60">
        <v>86</v>
      </c>
      <c r="AI38" s="60">
        <v>82</v>
      </c>
      <c r="AJ38" s="2">
        <v>85</v>
      </c>
      <c r="AK38" s="60">
        <v>80</v>
      </c>
      <c r="AL38" s="60">
        <v>80</v>
      </c>
      <c r="AM38" s="2">
        <v>85</v>
      </c>
      <c r="AN38" s="60"/>
      <c r="AO38" s="60"/>
      <c r="AP38" s="2"/>
      <c r="AQ38" s="60"/>
      <c r="AR38" s="60"/>
      <c r="AS38" s="2"/>
      <c r="AT38" s="60">
        <v>67.5</v>
      </c>
      <c r="AU38" s="32">
        <f>IF($T$7=12,IF(SUM(O38:AC38,AE12:AS12)&gt;0,AVERAGE(O38:AC38,AE38:AT38),""),IF(AT38="","",AVERAGE(O38:AC38,AE38:AT38)))</f>
        <v>83.09375</v>
      </c>
      <c r="AV38" s="33">
        <f t="shared" si="11"/>
        <v>83</v>
      </c>
      <c r="AW38" s="36"/>
      <c r="AX38" s="60">
        <v>85</v>
      </c>
      <c r="AY38" s="60"/>
      <c r="AZ38" s="2"/>
      <c r="BA38" s="60">
        <v>87</v>
      </c>
      <c r="BB38" s="60"/>
      <c r="BC38" s="2"/>
      <c r="BD38" s="60"/>
      <c r="BE38" s="60"/>
      <c r="BF38" s="2"/>
      <c r="BG38" s="60"/>
      <c r="BH38" s="60"/>
      <c r="BI38" s="2"/>
      <c r="BJ38" s="60"/>
      <c r="BK38" s="60"/>
      <c r="BL38" s="2"/>
      <c r="BM38" s="29">
        <f t="shared" si="12"/>
        <v>85</v>
      </c>
      <c r="BN38" s="29">
        <f t="shared" si="13"/>
        <v>87</v>
      </c>
      <c r="BO38" s="29" t="str">
        <f t="shared" si="14"/>
        <v/>
      </c>
      <c r="BP38" s="29" t="str">
        <f t="shared" si="15"/>
        <v/>
      </c>
      <c r="BQ38" s="29" t="str">
        <f t="shared" si="16"/>
        <v/>
      </c>
      <c r="BR38" s="29">
        <f t="shared" si="17"/>
        <v>86</v>
      </c>
      <c r="BS38" s="60">
        <v>82</v>
      </c>
      <c r="BT38" s="60"/>
      <c r="BU38" s="2"/>
      <c r="BV38" s="60">
        <v>82</v>
      </c>
      <c r="BW38" s="60"/>
      <c r="BX38" s="2"/>
      <c r="BY38" s="60">
        <v>80</v>
      </c>
      <c r="BZ38" s="60"/>
      <c r="CA38" s="2"/>
      <c r="CB38" s="60"/>
      <c r="CC38" s="60"/>
      <c r="CD38" s="2"/>
      <c r="CE38" s="60"/>
      <c r="CF38" s="60"/>
      <c r="CG38" s="2"/>
      <c r="CH38" s="29">
        <f t="shared" si="18"/>
        <v>82</v>
      </c>
      <c r="CI38" s="29">
        <f t="shared" si="19"/>
        <v>82</v>
      </c>
      <c r="CJ38" s="29">
        <f t="shared" si="20"/>
        <v>80</v>
      </c>
      <c r="CK38" s="29" t="str">
        <f t="shared" si="21"/>
        <v/>
      </c>
      <c r="CL38" s="29" t="str">
        <f t="shared" si="22"/>
        <v/>
      </c>
      <c r="CM38" s="32">
        <f t="shared" si="23"/>
        <v>82.5</v>
      </c>
      <c r="CN38" s="33">
        <f t="shared" si="24"/>
        <v>83</v>
      </c>
      <c r="CO38" s="36"/>
      <c r="CP38" s="60">
        <v>7</v>
      </c>
      <c r="CQ38"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8" s="36"/>
      <c r="CS38" s="60">
        <v>7</v>
      </c>
      <c r="CT38"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8" s="7"/>
      <c r="CV38" s="7"/>
      <c r="CW38" s="61"/>
      <c r="CX38" s="7"/>
      <c r="CY38" s="7"/>
      <c r="CZ38" s="7"/>
      <c r="DA38" s="7"/>
    </row>
    <row r="39" spans="1:110" x14ac:dyDescent="0.25">
      <c r="A39" s="8">
        <v>29</v>
      </c>
      <c r="B39" s="8">
        <v>146032</v>
      </c>
      <c r="C39" s="8" t="s">
        <v>85</v>
      </c>
      <c r="D39" s="8">
        <f t="shared" si="0"/>
        <v>84</v>
      </c>
      <c r="E39" s="13" t="str">
        <f t="shared" si="1"/>
        <v>B</v>
      </c>
      <c r="F39" s="17">
        <f t="shared" si="2"/>
        <v>81</v>
      </c>
      <c r="G39" s="13" t="str">
        <f t="shared" si="3"/>
        <v>B</v>
      </c>
      <c r="H39"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39" s="8">
        <f t="shared" si="5"/>
        <v>84</v>
      </c>
      <c r="J39" s="13" t="str">
        <f t="shared" si="6"/>
        <v>B</v>
      </c>
      <c r="K39" s="20">
        <f t="shared" si="7"/>
        <v>82</v>
      </c>
      <c r="L39" s="13" t="str">
        <f t="shared" si="8"/>
        <v>B</v>
      </c>
      <c r="M39"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39" s="7"/>
      <c r="O39" s="60">
        <v>75</v>
      </c>
      <c r="P39" s="60">
        <v>82</v>
      </c>
      <c r="Q39" s="2">
        <v>85</v>
      </c>
      <c r="R39" s="60">
        <v>86</v>
      </c>
      <c r="S39" s="60">
        <v>86</v>
      </c>
      <c r="T39" s="2">
        <v>90</v>
      </c>
      <c r="U39" s="60"/>
      <c r="V39" s="60"/>
      <c r="W39" s="2"/>
      <c r="X39" s="60"/>
      <c r="Y39" s="60"/>
      <c r="Z39" s="2"/>
      <c r="AA39" s="60"/>
      <c r="AB39" s="60"/>
      <c r="AC39" s="2"/>
      <c r="AD39" s="29">
        <f t="shared" si="10"/>
        <v>84</v>
      </c>
      <c r="AE39" s="60">
        <v>75</v>
      </c>
      <c r="AF39" s="60">
        <v>83</v>
      </c>
      <c r="AG39" s="2">
        <v>85</v>
      </c>
      <c r="AH39" s="60">
        <v>82</v>
      </c>
      <c r="AI39" s="60">
        <v>80</v>
      </c>
      <c r="AJ39" s="2">
        <v>86</v>
      </c>
      <c r="AK39" s="60">
        <v>76</v>
      </c>
      <c r="AL39" s="60">
        <v>80</v>
      </c>
      <c r="AM39" s="2">
        <v>83</v>
      </c>
      <c r="AN39" s="60"/>
      <c r="AO39" s="60"/>
      <c r="AP39" s="2"/>
      <c r="AQ39" s="60"/>
      <c r="AR39" s="60"/>
      <c r="AS39" s="2"/>
      <c r="AT39" s="60">
        <v>55</v>
      </c>
      <c r="AU39" s="32">
        <f>IF($T$7=12,IF(SUM(O39:AC39,AE12:AS12)&gt;0,AVERAGE(O39:AC39,AE39:AT39),""),IF(AT39="","",AVERAGE(O39:AC39,AE39:AT39)))</f>
        <v>80.5625</v>
      </c>
      <c r="AV39" s="33">
        <f t="shared" si="11"/>
        <v>81</v>
      </c>
      <c r="AW39" s="36"/>
      <c r="AX39" s="60">
        <v>82</v>
      </c>
      <c r="AY39" s="60"/>
      <c r="AZ39" s="2"/>
      <c r="BA39" s="60">
        <v>86</v>
      </c>
      <c r="BB39" s="60"/>
      <c r="BC39" s="2"/>
      <c r="BD39" s="60"/>
      <c r="BE39" s="60"/>
      <c r="BF39" s="2"/>
      <c r="BG39" s="60"/>
      <c r="BH39" s="60"/>
      <c r="BI39" s="2"/>
      <c r="BJ39" s="60"/>
      <c r="BK39" s="60"/>
      <c r="BL39" s="2"/>
      <c r="BM39" s="29">
        <f t="shared" si="12"/>
        <v>82</v>
      </c>
      <c r="BN39" s="29">
        <f t="shared" si="13"/>
        <v>86</v>
      </c>
      <c r="BO39" s="29" t="str">
        <f t="shared" si="14"/>
        <v/>
      </c>
      <c r="BP39" s="29" t="str">
        <f t="shared" si="15"/>
        <v/>
      </c>
      <c r="BQ39" s="29" t="str">
        <f t="shared" si="16"/>
        <v/>
      </c>
      <c r="BR39" s="29">
        <f t="shared" si="17"/>
        <v>84</v>
      </c>
      <c r="BS39" s="60">
        <v>83</v>
      </c>
      <c r="BT39" s="60"/>
      <c r="BU39" s="2"/>
      <c r="BV39" s="60">
        <v>80</v>
      </c>
      <c r="BW39" s="60"/>
      <c r="BX39" s="2"/>
      <c r="BY39" s="60">
        <v>80</v>
      </c>
      <c r="BZ39" s="60"/>
      <c r="CA39" s="2"/>
      <c r="CB39" s="60"/>
      <c r="CC39" s="60"/>
      <c r="CD39" s="2"/>
      <c r="CE39" s="60"/>
      <c r="CF39" s="60"/>
      <c r="CG39" s="2"/>
      <c r="CH39" s="29">
        <f t="shared" si="18"/>
        <v>83</v>
      </c>
      <c r="CI39" s="29">
        <f t="shared" si="19"/>
        <v>80</v>
      </c>
      <c r="CJ39" s="29">
        <f t="shared" si="20"/>
        <v>80</v>
      </c>
      <c r="CK39" s="29" t="str">
        <f t="shared" si="21"/>
        <v/>
      </c>
      <c r="CL39" s="29" t="str">
        <f t="shared" si="22"/>
        <v/>
      </c>
      <c r="CM39" s="32">
        <f t="shared" si="23"/>
        <v>81.75</v>
      </c>
      <c r="CN39" s="33">
        <f t="shared" si="24"/>
        <v>82</v>
      </c>
      <c r="CO39" s="36"/>
      <c r="CP39" s="60">
        <v>7</v>
      </c>
      <c r="CQ39"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39" s="36"/>
      <c r="CS39" s="60">
        <v>7</v>
      </c>
      <c r="CT39"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39" s="7"/>
      <c r="CV39" s="7"/>
      <c r="CW39" s="61"/>
      <c r="CX39" s="7"/>
      <c r="CY39" s="7"/>
      <c r="CZ39" s="7"/>
      <c r="DA39" s="7"/>
    </row>
    <row r="40" spans="1:110" x14ac:dyDescent="0.25">
      <c r="A40" s="8">
        <v>30</v>
      </c>
      <c r="B40" s="8">
        <v>146048</v>
      </c>
      <c r="C40" s="8" t="s">
        <v>86</v>
      </c>
      <c r="D40" s="8">
        <f t="shared" si="0"/>
        <v>83</v>
      </c>
      <c r="E40" s="13" t="str">
        <f t="shared" si="1"/>
        <v>B</v>
      </c>
      <c r="F40" s="17">
        <f t="shared" si="2"/>
        <v>82</v>
      </c>
      <c r="G40" s="13" t="str">
        <f t="shared" si="3"/>
        <v>B</v>
      </c>
      <c r="H40"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0" s="8">
        <f t="shared" si="5"/>
        <v>83</v>
      </c>
      <c r="J40" s="13" t="str">
        <f t="shared" si="6"/>
        <v>B</v>
      </c>
      <c r="K40" s="20">
        <f t="shared" si="7"/>
        <v>82</v>
      </c>
      <c r="L40" s="13" t="str">
        <f t="shared" si="8"/>
        <v>B</v>
      </c>
      <c r="M40"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0" s="7"/>
      <c r="O40" s="60">
        <v>80</v>
      </c>
      <c r="P40" s="60">
        <v>80</v>
      </c>
      <c r="Q40" s="2">
        <v>85</v>
      </c>
      <c r="R40" s="60">
        <v>83</v>
      </c>
      <c r="S40" s="60">
        <v>85</v>
      </c>
      <c r="T40" s="2">
        <v>86</v>
      </c>
      <c r="U40" s="60"/>
      <c r="V40" s="60"/>
      <c r="W40" s="2"/>
      <c r="X40" s="60"/>
      <c r="Y40" s="60"/>
      <c r="Z40" s="2"/>
      <c r="AA40" s="60"/>
      <c r="AB40" s="60"/>
      <c r="AC40" s="2"/>
      <c r="AD40" s="29">
        <f t="shared" si="10"/>
        <v>83</v>
      </c>
      <c r="AE40" s="60">
        <v>77</v>
      </c>
      <c r="AF40" s="60">
        <v>84</v>
      </c>
      <c r="AG40" s="2">
        <v>86</v>
      </c>
      <c r="AH40" s="60">
        <v>85</v>
      </c>
      <c r="AI40" s="60">
        <v>80</v>
      </c>
      <c r="AJ40" s="2">
        <v>86</v>
      </c>
      <c r="AK40" s="60">
        <v>82</v>
      </c>
      <c r="AL40" s="60">
        <v>82</v>
      </c>
      <c r="AM40" s="2">
        <v>85</v>
      </c>
      <c r="AN40" s="60"/>
      <c r="AO40" s="60"/>
      <c r="AP40" s="2"/>
      <c r="AQ40" s="60"/>
      <c r="AR40" s="60"/>
      <c r="AS40" s="2"/>
      <c r="AT40" s="60">
        <v>62.5</v>
      </c>
      <c r="AU40" s="32">
        <f>IF($T$7=12,IF(SUM(O40:AC40,AE12:AS12)&gt;0,AVERAGE(O40:AC40,AE40:AT40),""),IF(AT40="","",AVERAGE(O40:AC40,AE40:AT40)))</f>
        <v>81.78125</v>
      </c>
      <c r="AV40" s="33">
        <f t="shared" si="11"/>
        <v>82</v>
      </c>
      <c r="AW40" s="36"/>
      <c r="AX40" s="60">
        <v>80</v>
      </c>
      <c r="AY40" s="60"/>
      <c r="AZ40" s="2"/>
      <c r="BA40" s="60">
        <v>85</v>
      </c>
      <c r="BB40" s="60"/>
      <c r="BC40" s="2"/>
      <c r="BD40" s="60"/>
      <c r="BE40" s="60"/>
      <c r="BF40" s="2"/>
      <c r="BG40" s="60"/>
      <c r="BH40" s="60"/>
      <c r="BI40" s="2"/>
      <c r="BJ40" s="60"/>
      <c r="BK40" s="60"/>
      <c r="BL40" s="2"/>
      <c r="BM40" s="29">
        <f t="shared" si="12"/>
        <v>80</v>
      </c>
      <c r="BN40" s="29">
        <f t="shared" si="13"/>
        <v>85</v>
      </c>
      <c r="BO40" s="29" t="str">
        <f t="shared" si="14"/>
        <v/>
      </c>
      <c r="BP40" s="29" t="str">
        <f t="shared" si="15"/>
        <v/>
      </c>
      <c r="BQ40" s="29" t="str">
        <f t="shared" si="16"/>
        <v/>
      </c>
      <c r="BR40" s="29">
        <f t="shared" si="17"/>
        <v>83</v>
      </c>
      <c r="BS40" s="60">
        <v>84</v>
      </c>
      <c r="BT40" s="60"/>
      <c r="BU40" s="2"/>
      <c r="BV40" s="60">
        <v>80</v>
      </c>
      <c r="BW40" s="60"/>
      <c r="BX40" s="2"/>
      <c r="BY40" s="60">
        <v>82</v>
      </c>
      <c r="BZ40" s="60"/>
      <c r="CA40" s="2"/>
      <c r="CB40" s="60"/>
      <c r="CC40" s="60"/>
      <c r="CD40" s="2"/>
      <c r="CE40" s="60"/>
      <c r="CF40" s="60"/>
      <c r="CG40" s="2"/>
      <c r="CH40" s="29">
        <f t="shared" si="18"/>
        <v>84</v>
      </c>
      <c r="CI40" s="29">
        <f t="shared" si="19"/>
        <v>80</v>
      </c>
      <c r="CJ40" s="29">
        <f t="shared" si="20"/>
        <v>82</v>
      </c>
      <c r="CK40" s="29" t="str">
        <f t="shared" si="21"/>
        <v/>
      </c>
      <c r="CL40" s="29" t="str">
        <f t="shared" si="22"/>
        <v/>
      </c>
      <c r="CM40" s="32">
        <f t="shared" si="23"/>
        <v>82.25</v>
      </c>
      <c r="CN40" s="33">
        <f t="shared" si="24"/>
        <v>82</v>
      </c>
      <c r="CO40" s="36"/>
      <c r="CP40" s="60">
        <v>7</v>
      </c>
      <c r="CQ40"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0" s="36"/>
      <c r="CS40" s="60">
        <v>7</v>
      </c>
      <c r="CT40"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0" s="7"/>
      <c r="CV40" s="7"/>
      <c r="CW40" s="61"/>
      <c r="CX40" s="7"/>
      <c r="CY40" s="7"/>
      <c r="CZ40" s="7"/>
      <c r="DA40" s="7"/>
    </row>
    <row r="41" spans="1:110" x14ac:dyDescent="0.25">
      <c r="A41" s="8">
        <v>31</v>
      </c>
      <c r="B41" s="8">
        <v>146064</v>
      </c>
      <c r="C41" s="8" t="s">
        <v>87</v>
      </c>
      <c r="D41" s="8">
        <f t="shared" si="0"/>
        <v>83</v>
      </c>
      <c r="E41" s="13" t="str">
        <f t="shared" si="1"/>
        <v>B</v>
      </c>
      <c r="F41" s="17">
        <f t="shared" si="2"/>
        <v>81</v>
      </c>
      <c r="G41" s="13" t="str">
        <f t="shared" si="3"/>
        <v>B</v>
      </c>
      <c r="H41"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1" s="8">
        <f t="shared" si="5"/>
        <v>82</v>
      </c>
      <c r="J41" s="13" t="str">
        <f t="shared" si="6"/>
        <v>B</v>
      </c>
      <c r="K41" s="20">
        <f t="shared" si="7"/>
        <v>81</v>
      </c>
      <c r="L41" s="13" t="str">
        <f t="shared" si="8"/>
        <v>B</v>
      </c>
      <c r="M41"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1" s="7"/>
      <c r="O41" s="60">
        <v>80</v>
      </c>
      <c r="P41" s="60">
        <v>80</v>
      </c>
      <c r="Q41" s="2">
        <v>87</v>
      </c>
      <c r="R41" s="60">
        <v>82</v>
      </c>
      <c r="S41" s="60">
        <v>83</v>
      </c>
      <c r="T41" s="2">
        <v>88</v>
      </c>
      <c r="U41" s="60"/>
      <c r="V41" s="60"/>
      <c r="W41" s="2"/>
      <c r="X41" s="60"/>
      <c r="Y41" s="60"/>
      <c r="Z41" s="2"/>
      <c r="AA41" s="60"/>
      <c r="AB41" s="60"/>
      <c r="AC41" s="2"/>
      <c r="AD41" s="29">
        <f t="shared" si="10"/>
        <v>83</v>
      </c>
      <c r="AE41" s="60">
        <v>75</v>
      </c>
      <c r="AF41" s="60">
        <v>85</v>
      </c>
      <c r="AG41" s="2">
        <v>86</v>
      </c>
      <c r="AH41" s="60">
        <v>82</v>
      </c>
      <c r="AI41" s="60">
        <v>80</v>
      </c>
      <c r="AJ41" s="2">
        <v>85</v>
      </c>
      <c r="AK41" s="60">
        <v>78</v>
      </c>
      <c r="AL41" s="60">
        <v>78</v>
      </c>
      <c r="AM41" s="2">
        <v>82</v>
      </c>
      <c r="AN41" s="60"/>
      <c r="AO41" s="60"/>
      <c r="AP41" s="2"/>
      <c r="AQ41" s="60"/>
      <c r="AR41" s="60"/>
      <c r="AS41" s="2"/>
      <c r="AT41" s="60">
        <v>67.5</v>
      </c>
      <c r="AU41" s="32">
        <f>IF($T$7=12,IF(SUM(O41:AC41,AE12:AS12)&gt;0,AVERAGE(O41:AC41,AE41:AT41),""),IF(AT41="","",AVERAGE(O41:AC41,AE41:AT41)))</f>
        <v>81.15625</v>
      </c>
      <c r="AV41" s="33">
        <f t="shared" si="11"/>
        <v>81</v>
      </c>
      <c r="AW41" s="36"/>
      <c r="AX41" s="60">
        <v>80</v>
      </c>
      <c r="AY41" s="60"/>
      <c r="AZ41" s="2"/>
      <c r="BA41" s="60">
        <v>83</v>
      </c>
      <c r="BB41" s="60"/>
      <c r="BC41" s="2"/>
      <c r="BD41" s="60"/>
      <c r="BE41" s="60"/>
      <c r="BF41" s="2"/>
      <c r="BG41" s="60"/>
      <c r="BH41" s="60"/>
      <c r="BI41" s="2"/>
      <c r="BJ41" s="60"/>
      <c r="BK41" s="60"/>
      <c r="BL41" s="2"/>
      <c r="BM41" s="29">
        <f t="shared" si="12"/>
        <v>80</v>
      </c>
      <c r="BN41" s="29">
        <f t="shared" si="13"/>
        <v>83</v>
      </c>
      <c r="BO41" s="29" t="str">
        <f t="shared" si="14"/>
        <v/>
      </c>
      <c r="BP41" s="29" t="str">
        <f t="shared" si="15"/>
        <v/>
      </c>
      <c r="BQ41" s="29" t="str">
        <f t="shared" si="16"/>
        <v/>
      </c>
      <c r="BR41" s="29">
        <f t="shared" si="17"/>
        <v>82</v>
      </c>
      <c r="BS41" s="60">
        <v>85</v>
      </c>
      <c r="BT41" s="60"/>
      <c r="BU41" s="2"/>
      <c r="BV41" s="60">
        <v>80</v>
      </c>
      <c r="BW41" s="60"/>
      <c r="BX41" s="2"/>
      <c r="BY41" s="60">
        <v>78</v>
      </c>
      <c r="BZ41" s="60"/>
      <c r="CA41" s="2"/>
      <c r="CB41" s="60"/>
      <c r="CC41" s="60"/>
      <c r="CD41" s="2"/>
      <c r="CE41" s="60"/>
      <c r="CF41" s="60"/>
      <c r="CG41" s="2"/>
      <c r="CH41" s="29">
        <f t="shared" si="18"/>
        <v>85</v>
      </c>
      <c r="CI41" s="29">
        <f t="shared" si="19"/>
        <v>80</v>
      </c>
      <c r="CJ41" s="29">
        <f t="shared" si="20"/>
        <v>78</v>
      </c>
      <c r="CK41" s="29" t="str">
        <f t="shared" si="21"/>
        <v/>
      </c>
      <c r="CL41" s="29" t="str">
        <f t="shared" si="22"/>
        <v/>
      </c>
      <c r="CM41" s="32">
        <f t="shared" si="23"/>
        <v>81.25</v>
      </c>
      <c r="CN41" s="33">
        <f t="shared" si="24"/>
        <v>81</v>
      </c>
      <c r="CO41" s="36"/>
      <c r="CP41" s="60">
        <v>7</v>
      </c>
      <c r="CQ41"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1" s="36"/>
      <c r="CS41" s="60">
        <v>7</v>
      </c>
      <c r="CT41"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1" s="7"/>
      <c r="CV41" s="7"/>
      <c r="CW41" s="61"/>
      <c r="CX41" s="7"/>
      <c r="CY41" s="7"/>
      <c r="CZ41" s="7"/>
      <c r="DA41" s="7"/>
    </row>
    <row r="42" spans="1:110" x14ac:dyDescent="0.25">
      <c r="A42" s="8">
        <v>32</v>
      </c>
      <c r="B42" s="8">
        <v>146080</v>
      </c>
      <c r="C42" s="8" t="s">
        <v>88</v>
      </c>
      <c r="D42" s="8">
        <f t="shared" si="0"/>
        <v>85</v>
      </c>
      <c r="E42" s="13" t="str">
        <f t="shared" si="1"/>
        <v>B</v>
      </c>
      <c r="F42" s="17">
        <f t="shared" si="2"/>
        <v>81</v>
      </c>
      <c r="G42" s="13" t="str">
        <f t="shared" si="3"/>
        <v>B</v>
      </c>
      <c r="H42" s="13" t="str">
        <f t="shared" si="4"/>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2" s="8">
        <f t="shared" si="5"/>
        <v>83</v>
      </c>
      <c r="J42" s="13" t="str">
        <f t="shared" si="6"/>
        <v>B</v>
      </c>
      <c r="K42" s="20">
        <f t="shared" si="7"/>
        <v>82</v>
      </c>
      <c r="L42" s="13" t="str">
        <f t="shared" si="8"/>
        <v>B</v>
      </c>
      <c r="M42" s="8" t="str">
        <f t="shared" si="9"/>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2" s="7"/>
      <c r="O42" s="60">
        <v>80</v>
      </c>
      <c r="P42" s="60">
        <v>82</v>
      </c>
      <c r="Q42" s="2">
        <v>85</v>
      </c>
      <c r="R42" s="60">
        <v>86</v>
      </c>
      <c r="S42" s="60">
        <v>84</v>
      </c>
      <c r="T42" s="2">
        <v>90</v>
      </c>
      <c r="U42" s="60"/>
      <c r="V42" s="60"/>
      <c r="W42" s="2"/>
      <c r="X42" s="60"/>
      <c r="Y42" s="60"/>
      <c r="Z42" s="2"/>
      <c r="AA42" s="60"/>
      <c r="AB42" s="60"/>
      <c r="AC42" s="2"/>
      <c r="AD42" s="29">
        <f t="shared" si="10"/>
        <v>85</v>
      </c>
      <c r="AE42" s="60">
        <v>78</v>
      </c>
      <c r="AF42" s="60">
        <v>83</v>
      </c>
      <c r="AG42" s="2">
        <v>85</v>
      </c>
      <c r="AH42" s="60">
        <v>80</v>
      </c>
      <c r="AI42" s="60">
        <v>80</v>
      </c>
      <c r="AJ42" s="2">
        <v>86</v>
      </c>
      <c r="AK42" s="60">
        <v>77</v>
      </c>
      <c r="AL42" s="60">
        <v>80</v>
      </c>
      <c r="AM42" s="2">
        <v>83</v>
      </c>
      <c r="AN42" s="60"/>
      <c r="AO42" s="60"/>
      <c r="AP42" s="2"/>
      <c r="AQ42" s="60"/>
      <c r="AR42" s="60"/>
      <c r="AS42" s="2"/>
      <c r="AT42" s="60">
        <v>57.5</v>
      </c>
      <c r="AU42" s="32">
        <f>IF($T$7=12,IF(SUM(O42:AC42,AE12:AS12)&gt;0,AVERAGE(O42:AC42,AE42:AT42),""),IF(AT42="","",AVERAGE(O42:AC42,AE42:AT42)))</f>
        <v>81.03125</v>
      </c>
      <c r="AV42" s="33">
        <f t="shared" si="11"/>
        <v>81</v>
      </c>
      <c r="AW42" s="36"/>
      <c r="AX42" s="60">
        <v>82</v>
      </c>
      <c r="AY42" s="60"/>
      <c r="AZ42" s="2"/>
      <c r="BA42" s="60">
        <v>84</v>
      </c>
      <c r="BB42" s="60"/>
      <c r="BC42" s="2"/>
      <c r="BD42" s="60"/>
      <c r="BE42" s="60"/>
      <c r="BF42" s="2"/>
      <c r="BG42" s="60"/>
      <c r="BH42" s="60"/>
      <c r="BI42" s="2"/>
      <c r="BJ42" s="60"/>
      <c r="BK42" s="60"/>
      <c r="BL42" s="2"/>
      <c r="BM42" s="29">
        <f t="shared" si="12"/>
        <v>82</v>
      </c>
      <c r="BN42" s="29">
        <f t="shared" si="13"/>
        <v>84</v>
      </c>
      <c r="BO42" s="29" t="str">
        <f t="shared" si="14"/>
        <v/>
      </c>
      <c r="BP42" s="29" t="str">
        <f t="shared" si="15"/>
        <v/>
      </c>
      <c r="BQ42" s="29" t="str">
        <f t="shared" si="16"/>
        <v/>
      </c>
      <c r="BR42" s="29">
        <f t="shared" si="17"/>
        <v>83</v>
      </c>
      <c r="BS42" s="60">
        <v>83</v>
      </c>
      <c r="BT42" s="60"/>
      <c r="BU42" s="2"/>
      <c r="BV42" s="60">
        <v>80</v>
      </c>
      <c r="BW42" s="60"/>
      <c r="BX42" s="2"/>
      <c r="BY42" s="60">
        <v>80</v>
      </c>
      <c r="BZ42" s="60"/>
      <c r="CA42" s="2"/>
      <c r="CB42" s="60"/>
      <c r="CC42" s="60"/>
      <c r="CD42" s="2"/>
      <c r="CE42" s="60"/>
      <c r="CF42" s="60"/>
      <c r="CG42" s="2"/>
      <c r="CH42" s="29">
        <f t="shared" si="18"/>
        <v>83</v>
      </c>
      <c r="CI42" s="29">
        <f t="shared" si="19"/>
        <v>80</v>
      </c>
      <c r="CJ42" s="29">
        <f t="shared" si="20"/>
        <v>80</v>
      </c>
      <c r="CK42" s="29" t="str">
        <f t="shared" si="21"/>
        <v/>
      </c>
      <c r="CL42" s="29" t="str">
        <f t="shared" si="22"/>
        <v/>
      </c>
      <c r="CM42" s="32">
        <f t="shared" si="23"/>
        <v>81.5</v>
      </c>
      <c r="CN42" s="33">
        <f t="shared" si="24"/>
        <v>82</v>
      </c>
      <c r="CO42" s="36"/>
      <c r="CP42" s="60">
        <v>7</v>
      </c>
      <c r="CQ42" s="47" t="str">
        <f t="shared" si="25"/>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2" s="36"/>
      <c r="CS42" s="60">
        <v>7</v>
      </c>
      <c r="CT42" s="47" t="str">
        <f t="shared" si="2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2" s="7"/>
      <c r="CV42" s="7"/>
      <c r="CW42" s="61"/>
      <c r="CX42" s="7"/>
      <c r="CY42" s="7"/>
      <c r="CZ42" s="7"/>
      <c r="DA42" s="7"/>
    </row>
    <row r="43" spans="1:110" x14ac:dyDescent="0.25">
      <c r="A43" s="8">
        <v>33</v>
      </c>
      <c r="B43" s="8">
        <v>146096</v>
      </c>
      <c r="C43" s="8" t="s">
        <v>89</v>
      </c>
      <c r="D43" s="8">
        <f t="shared" ref="D43:D60" si="27">AD43</f>
        <v>83</v>
      </c>
      <c r="E43" s="13" t="str">
        <f t="shared" ref="E43:E60" si="28">IF(D43="","",IF(D43&lt;=$CZ$13,"D",IF(D43&lt;=$CZ$14,"C",IF(D43&lt;=$CZ$15,"B",IF(D43&lt;=$CZ$16,"A","E")))))</f>
        <v>B</v>
      </c>
      <c r="F43" s="17">
        <f t="shared" ref="F43:F60" si="29">AV43</f>
        <v>81</v>
      </c>
      <c r="G43" s="13" t="str">
        <f t="shared" ref="G43:G60" si="30">IF(F43="","",IF(F43&lt;=$CZ$13,"D",IF(F43&lt;=$CZ$14,"C",IF(F43&lt;=$CZ$15,"B",IF(F43&lt;=$CZ$16,"A","E")))))</f>
        <v>B</v>
      </c>
      <c r="H43" s="13" t="str">
        <f t="shared" ref="H43:H60" si="31">CQ43</f>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3" s="8">
        <f t="shared" ref="I43:I60" si="32">BR43</f>
        <v>83</v>
      </c>
      <c r="J43" s="13" t="str">
        <f t="shared" ref="J43:J60" si="33">IF(I43="","",IF(I43&lt;=$CZ$27,"D",IF(I43&lt;=$CZ$28,"C",IF(I43&lt;=$CZ$29,"B",IF(I43&lt;=$CZ$30,"A","E")))))</f>
        <v>B</v>
      </c>
      <c r="K43" s="20">
        <f t="shared" ref="K43:K60" si="34">CN43</f>
        <v>82</v>
      </c>
      <c r="L43" s="13" t="str">
        <f t="shared" ref="L43:L60" si="35">IF(K43="","",IF(K43&lt;=$CZ$27,"D",IF(K43&lt;=$CZ$28,"C",IF(K43&lt;=$CZ$29,"B",IF(K43&lt;=$CZ$30,"A","E")))))</f>
        <v>B</v>
      </c>
      <c r="M43" s="8" t="str">
        <f t="shared" ref="M43:M60" si="36">CT43</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3" s="7"/>
      <c r="O43" s="60">
        <v>78</v>
      </c>
      <c r="P43" s="60">
        <v>80</v>
      </c>
      <c r="Q43" s="2">
        <v>85</v>
      </c>
      <c r="R43" s="60">
        <v>84</v>
      </c>
      <c r="S43" s="60">
        <v>85</v>
      </c>
      <c r="T43" s="2">
        <v>86</v>
      </c>
      <c r="U43" s="60"/>
      <c r="V43" s="60"/>
      <c r="W43" s="2"/>
      <c r="X43" s="60"/>
      <c r="Y43" s="60"/>
      <c r="Z43" s="2"/>
      <c r="AA43" s="60"/>
      <c r="AB43" s="60"/>
      <c r="AC43" s="2"/>
      <c r="AD43" s="29">
        <f t="shared" ref="AD43:AD60" si="37">IF(AND(O43="",P43="",Q43=""),"",ROUND(AVERAGE(O43:AC43),0))</f>
        <v>83</v>
      </c>
      <c r="AE43" s="60">
        <v>75</v>
      </c>
      <c r="AF43" s="60">
        <v>84</v>
      </c>
      <c r="AG43" s="2">
        <v>85</v>
      </c>
      <c r="AH43" s="60">
        <v>80</v>
      </c>
      <c r="AI43" s="60">
        <v>82</v>
      </c>
      <c r="AJ43" s="2">
        <v>83</v>
      </c>
      <c r="AK43" s="60">
        <v>75</v>
      </c>
      <c r="AL43" s="60">
        <v>80</v>
      </c>
      <c r="AM43" s="2">
        <v>85</v>
      </c>
      <c r="AN43" s="60"/>
      <c r="AO43" s="60"/>
      <c r="AP43" s="2"/>
      <c r="AQ43" s="60"/>
      <c r="AR43" s="60"/>
      <c r="AS43" s="2"/>
      <c r="AT43" s="60">
        <v>65</v>
      </c>
      <c r="AU43" s="32">
        <f>IF($T$7=12,IF(SUM(O43:AC43,AE12:AS12)&gt;0,AVERAGE(O43:AC43,AE43:AT43),""),IF(AT43="","",AVERAGE(O43:AC43,AE43:AT43)))</f>
        <v>80.75</v>
      </c>
      <c r="AV43" s="33">
        <f t="shared" ref="AV43:AV60" si="38">IF(AU43="","",ROUND(AU43,0))</f>
        <v>81</v>
      </c>
      <c r="AW43" s="36"/>
      <c r="AX43" s="60">
        <v>80</v>
      </c>
      <c r="AY43" s="60"/>
      <c r="AZ43" s="2"/>
      <c r="BA43" s="60">
        <v>85</v>
      </c>
      <c r="BB43" s="60"/>
      <c r="BC43" s="2"/>
      <c r="BD43" s="60"/>
      <c r="BE43" s="60"/>
      <c r="BF43" s="2"/>
      <c r="BG43" s="60"/>
      <c r="BH43" s="60"/>
      <c r="BI43" s="2"/>
      <c r="BJ43" s="60"/>
      <c r="BK43" s="60"/>
      <c r="BL43" s="2"/>
      <c r="BM43" s="29">
        <f t="shared" ref="BM43:BM60" si="39">IF(AND(AZ43="",AY43="",AX43=""),"",MAX(AX43:AZ43))</f>
        <v>80</v>
      </c>
      <c r="BN43" s="29">
        <f t="shared" ref="BN43:BN60" si="40">IF(AND(BB43="",BC43="",BA43=""),"",MAX(BA43:BC43))</f>
        <v>85</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83</v>
      </c>
      <c r="BS43" s="60">
        <v>84</v>
      </c>
      <c r="BT43" s="60"/>
      <c r="BU43" s="2"/>
      <c r="BV43" s="60">
        <v>82</v>
      </c>
      <c r="BW43" s="60"/>
      <c r="BX43" s="2"/>
      <c r="BY43" s="60">
        <v>80</v>
      </c>
      <c r="BZ43" s="60"/>
      <c r="CA43" s="2"/>
      <c r="CB43" s="60"/>
      <c r="CC43" s="60"/>
      <c r="CD43" s="2"/>
      <c r="CE43" s="60"/>
      <c r="CF43" s="60"/>
      <c r="CG43" s="2"/>
      <c r="CH43" s="29">
        <f t="shared" ref="CH43:CH60" si="45">IF(AND(BU43="",BT43="",BS43=""),"",MAX(BS43:BU43))</f>
        <v>84</v>
      </c>
      <c r="CI43" s="29">
        <f t="shared" ref="CI43:CI60" si="46">IF(AND(BW43="",BX43="",BV43=""),"",MAX(BV43:BX43))</f>
        <v>82</v>
      </c>
      <c r="CJ43" s="29">
        <f t="shared" ref="CJ43:CJ60" si="47">IF(AND(BY43="",BZ43="",CA43=""),"",MAX(BY43:CA43))</f>
        <v>80</v>
      </c>
      <c r="CK43" s="29" t="str">
        <f t="shared" ref="CK43:CK60" si="48">IF(AND(CB43="",CC43="",CD43=""),"",MAX(CB43:CD43))</f>
        <v/>
      </c>
      <c r="CL43" s="29" t="str">
        <f t="shared" ref="CL43:CL60" si="49">IF(AND(CE43="",CF43="",CG43=""),"",MAX(CE43:CG43))</f>
        <v/>
      </c>
      <c r="CM43" s="32">
        <f t="shared" ref="CM43:CM60" si="50">IF(AND(CH43=""),"",AVERAGE(BR43,CH43:CL43))</f>
        <v>82.25</v>
      </c>
      <c r="CN43" s="33">
        <f t="shared" ref="CN43:CN60" si="51">IF(CM43="","",ROUND(CM43,0))</f>
        <v>82</v>
      </c>
      <c r="CO43" s="36"/>
      <c r="CP43" s="60">
        <v>7</v>
      </c>
      <c r="CQ43" s="47" t="str">
        <f t="shared" ref="CQ43:CQ60" si="52">IF(CP43="","",VLOOKUP(CP43,$DE$9:$DF$20,2,0))</f>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3" s="36"/>
      <c r="CS43" s="60">
        <v>7</v>
      </c>
      <c r="CT43" s="47" t="str">
        <f t="shared" ref="CT43:CT60" si="53">IF(CS43="","",VLOOKUP(CS43,$DE$22:$DF$33,2,0))</f>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3" s="7"/>
      <c r="CV43" s="7"/>
      <c r="CW43" s="61"/>
      <c r="CX43" s="7"/>
      <c r="CY43" s="7"/>
      <c r="CZ43" s="7"/>
      <c r="DA43" s="7"/>
    </row>
    <row r="44" spans="1:110" x14ac:dyDescent="0.25">
      <c r="A44" s="8">
        <v>34</v>
      </c>
      <c r="B44" s="8">
        <v>146112</v>
      </c>
      <c r="C44" s="8" t="s">
        <v>90</v>
      </c>
      <c r="D44" s="8">
        <f t="shared" si="27"/>
        <v>87</v>
      </c>
      <c r="E44" s="13" t="str">
        <f t="shared" si="28"/>
        <v>B</v>
      </c>
      <c r="F44" s="17">
        <f t="shared" si="29"/>
        <v>85</v>
      </c>
      <c r="G44" s="13" t="str">
        <f t="shared" si="30"/>
        <v>B</v>
      </c>
      <c r="H44" s="13" t="str">
        <f t="shared" si="31"/>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4" s="8">
        <f t="shared" si="32"/>
        <v>84</v>
      </c>
      <c r="J44" s="13" t="str">
        <f t="shared" si="33"/>
        <v>B</v>
      </c>
      <c r="K44" s="20">
        <f t="shared" si="34"/>
        <v>84</v>
      </c>
      <c r="L44" s="13" t="str">
        <f t="shared" si="35"/>
        <v>B</v>
      </c>
      <c r="M44" s="8" t="str">
        <f t="shared" si="3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4" s="7"/>
      <c r="O44" s="60">
        <v>86</v>
      </c>
      <c r="P44" s="60">
        <v>83</v>
      </c>
      <c r="Q44" s="2">
        <v>86</v>
      </c>
      <c r="R44" s="60">
        <v>90</v>
      </c>
      <c r="S44" s="60">
        <v>84</v>
      </c>
      <c r="T44" s="2">
        <v>90</v>
      </c>
      <c r="U44" s="60"/>
      <c r="V44" s="60"/>
      <c r="W44" s="2"/>
      <c r="X44" s="60"/>
      <c r="Y44" s="60"/>
      <c r="Z44" s="2"/>
      <c r="AA44" s="60"/>
      <c r="AB44" s="60"/>
      <c r="AC44" s="2"/>
      <c r="AD44" s="29">
        <f t="shared" si="37"/>
        <v>87</v>
      </c>
      <c r="AE44" s="60">
        <v>82</v>
      </c>
      <c r="AF44" s="60">
        <v>85</v>
      </c>
      <c r="AG44" s="2">
        <v>90</v>
      </c>
      <c r="AH44" s="60">
        <v>87</v>
      </c>
      <c r="AI44" s="60">
        <v>82</v>
      </c>
      <c r="AJ44" s="2">
        <v>90</v>
      </c>
      <c r="AK44" s="60">
        <v>84</v>
      </c>
      <c r="AL44" s="60">
        <v>84</v>
      </c>
      <c r="AM44" s="2">
        <v>85</v>
      </c>
      <c r="AN44" s="60"/>
      <c r="AO44" s="60"/>
      <c r="AP44" s="2"/>
      <c r="AQ44" s="60"/>
      <c r="AR44" s="60"/>
      <c r="AS44" s="2"/>
      <c r="AT44" s="60">
        <v>75</v>
      </c>
      <c r="AU44" s="32">
        <f>IF($T$7=12,IF(SUM(O44:AC44,AE12:AS12)&gt;0,AVERAGE(O44:AC44,AE44:AT44),""),IF(AT44="","",AVERAGE(O44:AC44,AE44:AT44)))</f>
        <v>85.1875</v>
      </c>
      <c r="AV44" s="33">
        <f t="shared" si="38"/>
        <v>85</v>
      </c>
      <c r="AW44" s="36"/>
      <c r="AX44" s="60">
        <v>83</v>
      </c>
      <c r="AY44" s="60"/>
      <c r="AZ44" s="2"/>
      <c r="BA44" s="60">
        <v>84</v>
      </c>
      <c r="BB44" s="60"/>
      <c r="BC44" s="2"/>
      <c r="BD44" s="60"/>
      <c r="BE44" s="60"/>
      <c r="BF44" s="2"/>
      <c r="BG44" s="60"/>
      <c r="BH44" s="60"/>
      <c r="BI44" s="2"/>
      <c r="BJ44" s="60"/>
      <c r="BK44" s="60"/>
      <c r="BL44" s="2"/>
      <c r="BM44" s="29">
        <f t="shared" si="39"/>
        <v>83</v>
      </c>
      <c r="BN44" s="29">
        <f t="shared" si="40"/>
        <v>84</v>
      </c>
      <c r="BO44" s="29" t="str">
        <f t="shared" si="41"/>
        <v/>
      </c>
      <c r="BP44" s="29" t="str">
        <f t="shared" si="42"/>
        <v/>
      </c>
      <c r="BQ44" s="29" t="str">
        <f t="shared" si="43"/>
        <v/>
      </c>
      <c r="BR44" s="29">
        <f t="shared" si="44"/>
        <v>84</v>
      </c>
      <c r="BS44" s="60">
        <v>85</v>
      </c>
      <c r="BT44" s="60"/>
      <c r="BU44" s="2"/>
      <c r="BV44" s="60">
        <v>82</v>
      </c>
      <c r="BW44" s="60"/>
      <c r="BX44" s="2"/>
      <c r="BY44" s="60">
        <v>84</v>
      </c>
      <c r="BZ44" s="60"/>
      <c r="CA44" s="2"/>
      <c r="CB44" s="60"/>
      <c r="CC44" s="60"/>
      <c r="CD44" s="2"/>
      <c r="CE44" s="60"/>
      <c r="CF44" s="60"/>
      <c r="CG44" s="2"/>
      <c r="CH44" s="29">
        <f t="shared" si="45"/>
        <v>85</v>
      </c>
      <c r="CI44" s="29">
        <f t="shared" si="46"/>
        <v>82</v>
      </c>
      <c r="CJ44" s="29">
        <f t="shared" si="47"/>
        <v>84</v>
      </c>
      <c r="CK44" s="29" t="str">
        <f t="shared" si="48"/>
        <v/>
      </c>
      <c r="CL44" s="29" t="str">
        <f t="shared" si="49"/>
        <v/>
      </c>
      <c r="CM44" s="32">
        <f t="shared" si="50"/>
        <v>83.75</v>
      </c>
      <c r="CN44" s="33">
        <f t="shared" si="51"/>
        <v>84</v>
      </c>
      <c r="CO44" s="36"/>
      <c r="CP44" s="60">
        <v>7</v>
      </c>
      <c r="CQ44" s="47" t="str">
        <f t="shared" si="52"/>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4" s="36"/>
      <c r="CS44" s="60">
        <v>7</v>
      </c>
      <c r="CT44" s="47" t="str">
        <f t="shared" si="53"/>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4" s="7"/>
      <c r="CV44" s="7"/>
      <c r="CW44" s="61"/>
      <c r="CX44" s="7"/>
      <c r="CY44" s="7"/>
      <c r="CZ44" s="7"/>
      <c r="DA44" s="7"/>
    </row>
    <row r="45" spans="1:110" x14ac:dyDescent="0.25">
      <c r="A45" s="8">
        <v>35</v>
      </c>
      <c r="B45" s="8">
        <v>146128</v>
      </c>
      <c r="C45" s="8" t="s">
        <v>91</v>
      </c>
      <c r="D45" s="8">
        <f t="shared" si="27"/>
        <v>82</v>
      </c>
      <c r="E45" s="13" t="str">
        <f t="shared" si="28"/>
        <v>B</v>
      </c>
      <c r="F45" s="17">
        <f t="shared" si="29"/>
        <v>80</v>
      </c>
      <c r="G45" s="13" t="str">
        <f t="shared" si="30"/>
        <v>B</v>
      </c>
      <c r="H45" s="13" t="str">
        <f t="shared" si="31"/>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5" s="8">
        <f t="shared" si="32"/>
        <v>80</v>
      </c>
      <c r="J45" s="13" t="str">
        <f t="shared" si="33"/>
        <v>B</v>
      </c>
      <c r="K45" s="20">
        <f t="shared" si="34"/>
        <v>81</v>
      </c>
      <c r="L45" s="13" t="str">
        <f t="shared" si="35"/>
        <v>B</v>
      </c>
      <c r="M45" s="8" t="str">
        <f t="shared" si="3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5" s="7"/>
      <c r="O45" s="60">
        <v>80</v>
      </c>
      <c r="P45" s="60">
        <v>80</v>
      </c>
      <c r="Q45" s="2">
        <v>85</v>
      </c>
      <c r="R45" s="60">
        <v>80</v>
      </c>
      <c r="S45" s="60">
        <v>80</v>
      </c>
      <c r="T45" s="2">
        <v>85</v>
      </c>
      <c r="U45" s="60"/>
      <c r="V45" s="60"/>
      <c r="W45" s="2"/>
      <c r="X45" s="60"/>
      <c r="Y45" s="60"/>
      <c r="Z45" s="2"/>
      <c r="AA45" s="60"/>
      <c r="AB45" s="60"/>
      <c r="AC45" s="2"/>
      <c r="AD45" s="29">
        <f t="shared" si="37"/>
        <v>82</v>
      </c>
      <c r="AE45" s="60">
        <v>78</v>
      </c>
      <c r="AF45" s="60">
        <v>83</v>
      </c>
      <c r="AG45" s="2">
        <v>85</v>
      </c>
      <c r="AH45" s="60">
        <v>80</v>
      </c>
      <c r="AI45" s="60">
        <v>82</v>
      </c>
      <c r="AJ45" s="2">
        <v>78</v>
      </c>
      <c r="AK45" s="60">
        <v>75</v>
      </c>
      <c r="AL45" s="60">
        <v>80</v>
      </c>
      <c r="AM45" s="2">
        <v>80</v>
      </c>
      <c r="AN45" s="60"/>
      <c r="AO45" s="60"/>
      <c r="AP45" s="2"/>
      <c r="AQ45" s="60"/>
      <c r="AR45" s="60"/>
      <c r="AS45" s="2"/>
      <c r="AT45" s="60">
        <v>67.5</v>
      </c>
      <c r="AU45" s="32">
        <f>IF($T$7=12,IF(SUM(O45:AC45,AE12:AS12)&gt;0,AVERAGE(O45:AC45,AE45:AT45),""),IF(AT45="","",AVERAGE(O45:AC45,AE45:AT45)))</f>
        <v>79.90625</v>
      </c>
      <c r="AV45" s="33">
        <f t="shared" si="38"/>
        <v>80</v>
      </c>
      <c r="AW45" s="36"/>
      <c r="AX45" s="60">
        <v>80</v>
      </c>
      <c r="AY45" s="60"/>
      <c r="AZ45" s="2"/>
      <c r="BA45" s="60">
        <v>80</v>
      </c>
      <c r="BB45" s="60"/>
      <c r="BC45" s="2"/>
      <c r="BD45" s="60"/>
      <c r="BE45" s="60"/>
      <c r="BF45" s="2"/>
      <c r="BG45" s="60"/>
      <c r="BH45" s="60"/>
      <c r="BI45" s="2"/>
      <c r="BJ45" s="60"/>
      <c r="BK45" s="60"/>
      <c r="BL45" s="2"/>
      <c r="BM45" s="29">
        <f t="shared" si="39"/>
        <v>80</v>
      </c>
      <c r="BN45" s="29">
        <f t="shared" si="40"/>
        <v>80</v>
      </c>
      <c r="BO45" s="29" t="str">
        <f t="shared" si="41"/>
        <v/>
      </c>
      <c r="BP45" s="29" t="str">
        <f t="shared" si="42"/>
        <v/>
      </c>
      <c r="BQ45" s="29" t="str">
        <f t="shared" si="43"/>
        <v/>
      </c>
      <c r="BR45" s="29">
        <f t="shared" si="44"/>
        <v>80</v>
      </c>
      <c r="BS45" s="60">
        <v>83</v>
      </c>
      <c r="BT45" s="60"/>
      <c r="BU45" s="2"/>
      <c r="BV45" s="60">
        <v>82</v>
      </c>
      <c r="BW45" s="60"/>
      <c r="BX45" s="2"/>
      <c r="BY45" s="60">
        <v>80</v>
      </c>
      <c r="BZ45" s="60"/>
      <c r="CA45" s="2"/>
      <c r="CB45" s="60"/>
      <c r="CC45" s="60"/>
      <c r="CD45" s="2"/>
      <c r="CE45" s="60"/>
      <c r="CF45" s="60"/>
      <c r="CG45" s="2"/>
      <c r="CH45" s="29">
        <f t="shared" si="45"/>
        <v>83</v>
      </c>
      <c r="CI45" s="29">
        <f t="shared" si="46"/>
        <v>82</v>
      </c>
      <c r="CJ45" s="29">
        <f t="shared" si="47"/>
        <v>80</v>
      </c>
      <c r="CK45" s="29" t="str">
        <f t="shared" si="48"/>
        <v/>
      </c>
      <c r="CL45" s="29" t="str">
        <f t="shared" si="49"/>
        <v/>
      </c>
      <c r="CM45" s="32">
        <f t="shared" si="50"/>
        <v>81.25</v>
      </c>
      <c r="CN45" s="33">
        <f t="shared" si="51"/>
        <v>81</v>
      </c>
      <c r="CO45" s="36"/>
      <c r="CP45" s="60">
        <v>7</v>
      </c>
      <c r="CQ45" s="47" t="str">
        <f t="shared" si="52"/>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5" s="36"/>
      <c r="CS45" s="60">
        <v>7</v>
      </c>
      <c r="CT45" s="47" t="str">
        <f t="shared" si="53"/>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5" s="7"/>
      <c r="CV45" s="7"/>
      <c r="CW45" s="61"/>
      <c r="CX45" s="7"/>
      <c r="CY45" s="7"/>
      <c r="CZ45" s="7"/>
      <c r="DA45" s="7"/>
    </row>
    <row r="46" spans="1:110" x14ac:dyDescent="0.25">
      <c r="A46" s="8">
        <v>36</v>
      </c>
      <c r="B46" s="8">
        <v>146144</v>
      </c>
      <c r="C46" s="8" t="s">
        <v>92</v>
      </c>
      <c r="D46" s="8">
        <f t="shared" si="27"/>
        <v>84</v>
      </c>
      <c r="E46" s="13" t="str">
        <f t="shared" si="28"/>
        <v>B</v>
      </c>
      <c r="F46" s="17">
        <f t="shared" si="29"/>
        <v>81</v>
      </c>
      <c r="G46" s="13" t="str">
        <f t="shared" si="30"/>
        <v>B</v>
      </c>
      <c r="H46" s="13" t="str">
        <f t="shared" si="31"/>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I46" s="8">
        <f t="shared" si="32"/>
        <v>83</v>
      </c>
      <c r="J46" s="13" t="str">
        <f t="shared" si="33"/>
        <v>B</v>
      </c>
      <c r="K46" s="20">
        <f t="shared" si="34"/>
        <v>81</v>
      </c>
      <c r="L46" s="13" t="str">
        <f t="shared" si="35"/>
        <v>B</v>
      </c>
      <c r="M46" s="8" t="str">
        <f t="shared" si="36"/>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N46" s="7"/>
      <c r="O46" s="60">
        <v>85</v>
      </c>
      <c r="P46" s="60">
        <v>82</v>
      </c>
      <c r="Q46" s="2">
        <v>80</v>
      </c>
      <c r="R46" s="60">
        <v>86</v>
      </c>
      <c r="S46" s="60">
        <v>84</v>
      </c>
      <c r="T46" s="2">
        <v>85</v>
      </c>
      <c r="U46" s="60"/>
      <c r="V46" s="60"/>
      <c r="W46" s="2"/>
      <c r="X46" s="60"/>
      <c r="Y46" s="60"/>
      <c r="Z46" s="2"/>
      <c r="AA46" s="60"/>
      <c r="AB46" s="60"/>
      <c r="AC46" s="2"/>
      <c r="AD46" s="29">
        <f t="shared" si="37"/>
        <v>84</v>
      </c>
      <c r="AE46" s="60">
        <v>80</v>
      </c>
      <c r="AF46" s="60">
        <v>84</v>
      </c>
      <c r="AG46" s="2">
        <v>85</v>
      </c>
      <c r="AH46" s="60">
        <v>85</v>
      </c>
      <c r="AI46" s="60">
        <v>78</v>
      </c>
      <c r="AJ46" s="2">
        <v>80</v>
      </c>
      <c r="AK46" s="60">
        <v>75</v>
      </c>
      <c r="AL46" s="60">
        <v>80</v>
      </c>
      <c r="AM46" s="2">
        <v>80</v>
      </c>
      <c r="AN46" s="60"/>
      <c r="AO46" s="60"/>
      <c r="AP46" s="2"/>
      <c r="AQ46" s="60"/>
      <c r="AR46" s="60"/>
      <c r="AS46" s="2"/>
      <c r="AT46" s="60">
        <v>60</v>
      </c>
      <c r="AU46" s="32">
        <f>IF($T$7=12,IF(SUM(O46:AC46,AE12:AS12)&gt;0,AVERAGE(O46:AC46,AE46:AT46),""),IF(AT46="","",AVERAGE(O46:AC46,AE46:AT46)))</f>
        <v>80.5625</v>
      </c>
      <c r="AV46" s="33">
        <f t="shared" si="38"/>
        <v>81</v>
      </c>
      <c r="AW46" s="36"/>
      <c r="AX46" s="60">
        <v>82</v>
      </c>
      <c r="AY46" s="60"/>
      <c r="AZ46" s="2"/>
      <c r="BA46" s="60">
        <v>84</v>
      </c>
      <c r="BB46" s="60"/>
      <c r="BC46" s="2"/>
      <c r="BD46" s="60"/>
      <c r="BE46" s="60"/>
      <c r="BF46" s="2"/>
      <c r="BG46" s="60"/>
      <c r="BH46" s="60"/>
      <c r="BI46" s="2"/>
      <c r="BJ46" s="60"/>
      <c r="BK46" s="60"/>
      <c r="BL46" s="2"/>
      <c r="BM46" s="29">
        <f t="shared" si="39"/>
        <v>82</v>
      </c>
      <c r="BN46" s="29">
        <f t="shared" si="40"/>
        <v>84</v>
      </c>
      <c r="BO46" s="29" t="str">
        <f t="shared" si="41"/>
        <v/>
      </c>
      <c r="BP46" s="29" t="str">
        <f t="shared" si="42"/>
        <v/>
      </c>
      <c r="BQ46" s="29" t="str">
        <f t="shared" si="43"/>
        <v/>
      </c>
      <c r="BR46" s="29">
        <f t="shared" si="44"/>
        <v>83</v>
      </c>
      <c r="BS46" s="60">
        <v>84</v>
      </c>
      <c r="BT46" s="60"/>
      <c r="BU46" s="2"/>
      <c r="BV46" s="60">
        <v>78</v>
      </c>
      <c r="BW46" s="60"/>
      <c r="BX46" s="2"/>
      <c r="BY46" s="60">
        <v>80</v>
      </c>
      <c r="BZ46" s="60"/>
      <c r="CA46" s="2"/>
      <c r="CB46" s="60"/>
      <c r="CC46" s="60"/>
      <c r="CD46" s="2"/>
      <c r="CE46" s="60"/>
      <c r="CF46" s="60"/>
      <c r="CG46" s="2"/>
      <c r="CH46" s="29">
        <f t="shared" si="45"/>
        <v>84</v>
      </c>
      <c r="CI46" s="29">
        <f t="shared" si="46"/>
        <v>78</v>
      </c>
      <c r="CJ46" s="29">
        <f t="shared" si="47"/>
        <v>80</v>
      </c>
      <c r="CK46" s="29" t="str">
        <f t="shared" si="48"/>
        <v/>
      </c>
      <c r="CL46" s="29" t="str">
        <f t="shared" si="49"/>
        <v/>
      </c>
      <c r="CM46" s="32">
        <f t="shared" si="50"/>
        <v>81.25</v>
      </c>
      <c r="CN46" s="33">
        <f t="shared" si="51"/>
        <v>81</v>
      </c>
      <c r="CO46" s="36"/>
      <c r="CP46" s="60">
        <v>7</v>
      </c>
      <c r="CQ46" s="47" t="str">
        <f t="shared" si="52"/>
        <v>Memiliki kemampuan pemahaman Menelaah teks Serat Wedhatama pupuh Gambuh, Memahami isi teks cerita rakyat, Menelaah teks iklan berbahasa jawa, Memahami teks Eksposisi tentang Seni Pertunjukan Jawa, Memahami paragraf berhuruuf Jawa degan menggunakan aksara Murda, Kurang memahami paragraf berhuruf Jawa dengan aksara Murda, Masih perlu peningkatan pemahaman Memahami semua KD dengan baik .</v>
      </c>
      <c r="CR46" s="36"/>
      <c r="CS46" s="60">
        <v>7</v>
      </c>
      <c r="CT46" s="47" t="str">
        <f t="shared" si="53"/>
        <v>Memiliki keterampilan Menulis serta menyajikan tembang Gambuh dengan bahasa sendiri, Menulis dan menyajikan sinopsis teks cerita rakyat, Menulis teks iklan berbahasa Jawa, Menulis dan menyajikan teks eksposisi tentang seni pertunjukan Jawa, Menulis paragraf berhuruf Jawa yang menggunakan aksara murda, kurang memahami penulisan aksara murda, Masih perlu peningkatan keterampilan tuntas pada semua KD ketrampilan.</v>
      </c>
      <c r="CU46" s="7"/>
      <c r="CV46" s="7"/>
      <c r="CW46" s="61"/>
      <c r="CX46" s="7"/>
      <c r="CY46" s="7"/>
      <c r="CZ46" s="7"/>
      <c r="DA46" s="7"/>
    </row>
    <row r="47" spans="1:110" x14ac:dyDescent="0.25">
      <c r="A47" s="8"/>
      <c r="B47" s="8"/>
      <c r="C47" s="8"/>
      <c r="D47" s="8" t="str">
        <f t="shared" si="27"/>
        <v/>
      </c>
      <c r="E47" s="13" t="str">
        <f t="shared" si="28"/>
        <v/>
      </c>
      <c r="F47" s="17" t="str">
        <f t="shared" si="29"/>
        <v/>
      </c>
      <c r="G47" s="13" t="str">
        <f t="shared" si="30"/>
        <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str">
        <f>IF($T$7=12,IF(SUM(O47:AC47,AE12:AS12)&gt;0,AVERAGE(O47:AC47,AE47:AT47),""),IF(AT47="","",AVERAGE(O47:AC47,AE47:AT47)))</f>
        <v/>
      </c>
      <c r="AV47" s="33" t="str">
        <f t="shared" si="38"/>
        <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str">
        <f t="shared" si="29"/>
        <v/>
      </c>
      <c r="G48" s="13" t="str">
        <f t="shared" si="30"/>
        <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str">
        <f>IF($T$7=12,IF(SUM(O48:AC48,AE12:AS12)&gt;0,AVERAGE(O48:AC48,AE48:AT48),""),IF(AT48="","",AVERAGE(O48:AC48,AE48:AT48)))</f>
        <v/>
      </c>
      <c r="AV48" s="33" t="str">
        <f t="shared" si="38"/>
        <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str">
        <f t="shared" si="29"/>
        <v/>
      </c>
      <c r="G49" s="13" t="str">
        <f t="shared" si="30"/>
        <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str">
        <f>IF($T$7=12,IF(SUM(O49:AC49,AE12:AS12)&gt;0,AVERAGE(O49:AC49,AE49:AT49),""),IF(AT49="","",AVERAGE(O49:AC49,AE49:AT49)))</f>
        <v/>
      </c>
      <c r="AV49" s="33" t="str">
        <f t="shared" si="38"/>
        <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str">
        <f t="shared" si="29"/>
        <v/>
      </c>
      <c r="G50" s="13" t="str">
        <f t="shared" si="30"/>
        <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str">
        <f>IF($T$7=12,IF(SUM(O50:AC50,AE12:AS12)&gt;0,AVERAGE(O50:AC50,AE50:AT50),""),IF(AT50="","",AVERAGE(O50:AC50,AE50:AT50)))</f>
        <v/>
      </c>
      <c r="AV50" s="33" t="str">
        <f t="shared" si="38"/>
        <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str">
        <f t="shared" si="29"/>
        <v/>
      </c>
      <c r="G51" s="13" t="str">
        <f t="shared" si="30"/>
        <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str">
        <f>IF($T$7=12,IF(SUM(O51:AC51,AE12:AS12)&gt;0,AVERAGE(O51:AC51,AE51:AT51),""),IF(AT51="","",AVERAGE(O51:AC51,AE51:AT51)))</f>
        <v/>
      </c>
      <c r="AV51" s="33" t="str">
        <f t="shared" si="38"/>
        <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str">
        <f t="shared" si="29"/>
        <v/>
      </c>
      <c r="G52" s="13" t="str">
        <f t="shared" si="30"/>
        <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str">
        <f>IF($T$7=12,IF(SUM(O52:AC52,AE12:AS12)&gt;0,AVERAGE(O52:AC52,AE52:AT52),""),IF(AT52="","",AVERAGE(O52:AC52,AE52:AT52)))</f>
        <v/>
      </c>
      <c r="AV52" s="33" t="str">
        <f t="shared" si="38"/>
        <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str">
        <f t="shared" si="29"/>
        <v/>
      </c>
      <c r="G53" s="13" t="str">
        <f t="shared" si="30"/>
        <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str">
        <f>IF($T$7=12,IF(SUM(O53:AC53,AE12:AS12)&gt;0,AVERAGE(O53:AC53,AE53:AT53),""),IF(AT53="","",AVERAGE(O53:AC53,AE53:AT53)))</f>
        <v/>
      </c>
      <c r="AV53" s="33" t="str">
        <f t="shared" si="38"/>
        <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str">
        <f t="shared" si="29"/>
        <v/>
      </c>
      <c r="G54" s="13" t="str">
        <f t="shared" si="30"/>
        <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str">
        <f>IF($T$7=12,IF(SUM(O54:AC54,AE12:AS12)&gt;0,AVERAGE(O54:AC54,AE54:AT54),""),IF(AT54="","",AVERAGE(O54:AC54,AE54:AT54)))</f>
        <v/>
      </c>
      <c r="AV54" s="33" t="str">
        <f t="shared" si="38"/>
        <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str">
        <f t="shared" si="29"/>
        <v/>
      </c>
      <c r="G55" s="13" t="str">
        <f t="shared" si="30"/>
        <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str">
        <f>IF($T$7=12,IF(SUM(O55:AC55,AE12:AS12)&gt;0,AVERAGE(O55:AC55,AE55:AT55),""),IF(AT55="","",AVERAGE(O55:AC55,AE55:AT55)))</f>
        <v/>
      </c>
      <c r="AV55" s="33" t="str">
        <f t="shared" si="38"/>
        <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str">
        <f t="shared" si="29"/>
        <v/>
      </c>
      <c r="G56" s="13" t="str">
        <f t="shared" si="30"/>
        <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str">
        <f>IF($T$7=12,IF(SUM(O56:AC56,AE12:AS12)&gt;0,AVERAGE(O56:AC56,AE56:AT56),""),IF(AT56="","",AVERAGE(O56:AC56,AE56:AT56)))</f>
        <v/>
      </c>
      <c r="AV56" s="33" t="str">
        <f t="shared" si="38"/>
        <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str">
        <f t="shared" si="29"/>
        <v/>
      </c>
      <c r="G57" s="13" t="str">
        <f t="shared" si="30"/>
        <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str">
        <f>IF($T$7=12,IF(SUM(O57:AC57,AE12:AS12)&gt;0,AVERAGE(O57:AC57,AE57:AT57),""),IF(AT57="","",AVERAGE(O57:AC57,AE57:AT57)))</f>
        <v/>
      </c>
      <c r="AV57" s="33" t="str">
        <f t="shared" si="38"/>
        <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str">
        <f t="shared" si="29"/>
        <v/>
      </c>
      <c r="G58" s="13" t="str">
        <f t="shared" si="30"/>
        <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str">
        <f>IF($T$7=12,IF(SUM(O58:AC58,AE12:AS12)&gt;0,AVERAGE(O58:AC58,AE58:AT58),""),IF(AT58="","",AVERAGE(O58:AC58,AE58:AT58)))</f>
        <v/>
      </c>
      <c r="AV58" s="33" t="str">
        <f t="shared" si="38"/>
        <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str">
        <f t="shared" si="29"/>
        <v/>
      </c>
      <c r="G59" s="13" t="str">
        <f t="shared" si="30"/>
        <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str">
        <f>IF($T$7=12,IF(SUM(O59:AC59,AE12:AS12)&gt;0,AVERAGE(O59:AC59,AE59:AT59),""),IF(AT59="","",AVERAGE(O59:AC59,AE59:AT59)))</f>
        <v/>
      </c>
      <c r="AV59" s="33" t="str">
        <f t="shared" si="38"/>
        <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str">
        <f t="shared" si="29"/>
        <v/>
      </c>
      <c r="G60" s="13" t="str">
        <f t="shared" si="30"/>
        <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str">
        <f>IF($T$7=12,IF(SUM(O60:AC60,AE12:AS12)&gt;0,AVERAGE(O60:AC60,AE60:AT60),""),IF(AT60="","",AVERAGE(O60:AC60,AE60:AT60)))</f>
        <v/>
      </c>
      <c r="AV60" s="33" t="str">
        <f t="shared" si="38"/>
        <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358" priority="1" operator="lessThan">
      <formula>$C$4</formula>
    </cfRule>
  </conditionalFormatting>
  <conditionalFormatting sqref="O12">
    <cfRule type="cellIs" dxfId="5357" priority="2" operator="lessThan">
      <formula>$C$4</formula>
    </cfRule>
  </conditionalFormatting>
  <conditionalFormatting sqref="O13">
    <cfRule type="cellIs" dxfId="5356" priority="3" operator="lessThan">
      <formula>$C$4</formula>
    </cfRule>
  </conditionalFormatting>
  <conditionalFormatting sqref="O14">
    <cfRule type="cellIs" dxfId="5355" priority="4" operator="lessThan">
      <formula>$C$4</formula>
    </cfRule>
  </conditionalFormatting>
  <conditionalFormatting sqref="O15">
    <cfRule type="cellIs" dxfId="5354" priority="5" operator="lessThan">
      <formula>$C$4</formula>
    </cfRule>
  </conditionalFormatting>
  <conditionalFormatting sqref="O16">
    <cfRule type="cellIs" dxfId="5353" priority="6" operator="lessThan">
      <formula>$C$4</formula>
    </cfRule>
  </conditionalFormatting>
  <conditionalFormatting sqref="O17">
    <cfRule type="cellIs" dxfId="5352" priority="7" operator="lessThan">
      <formula>$C$4</formula>
    </cfRule>
  </conditionalFormatting>
  <conditionalFormatting sqref="O18">
    <cfRule type="cellIs" dxfId="5351" priority="8" operator="lessThan">
      <formula>$C$4</formula>
    </cfRule>
  </conditionalFormatting>
  <conditionalFormatting sqref="O19">
    <cfRule type="cellIs" dxfId="5350" priority="9" operator="lessThan">
      <formula>$C$4</formula>
    </cfRule>
  </conditionalFormatting>
  <conditionalFormatting sqref="O20">
    <cfRule type="cellIs" dxfId="5349" priority="10" operator="lessThan">
      <formula>$C$4</formula>
    </cfRule>
  </conditionalFormatting>
  <conditionalFormatting sqref="O21">
    <cfRule type="cellIs" dxfId="5348" priority="11" operator="lessThan">
      <formula>$C$4</formula>
    </cfRule>
  </conditionalFormatting>
  <conditionalFormatting sqref="O22">
    <cfRule type="cellIs" dxfId="5347" priority="12" operator="lessThan">
      <formula>$C$4</formula>
    </cfRule>
  </conditionalFormatting>
  <conditionalFormatting sqref="O23">
    <cfRule type="cellIs" dxfId="5346" priority="13" operator="lessThan">
      <formula>$C$4</formula>
    </cfRule>
  </conditionalFormatting>
  <conditionalFormatting sqref="O24">
    <cfRule type="cellIs" dxfId="5345" priority="14" operator="lessThan">
      <formula>$C$4</formula>
    </cfRule>
  </conditionalFormatting>
  <conditionalFormatting sqref="O25">
    <cfRule type="cellIs" dxfId="5344" priority="15" operator="lessThan">
      <formula>$C$4</formula>
    </cfRule>
  </conditionalFormatting>
  <conditionalFormatting sqref="O26">
    <cfRule type="cellIs" dxfId="5343" priority="16" operator="lessThan">
      <formula>$C$4</formula>
    </cfRule>
  </conditionalFormatting>
  <conditionalFormatting sqref="O27">
    <cfRule type="cellIs" dxfId="5342" priority="17" operator="lessThan">
      <formula>$C$4</formula>
    </cfRule>
  </conditionalFormatting>
  <conditionalFormatting sqref="O28">
    <cfRule type="cellIs" dxfId="5341" priority="18" operator="lessThan">
      <formula>$C$4</formula>
    </cfRule>
  </conditionalFormatting>
  <conditionalFormatting sqref="O29">
    <cfRule type="cellIs" dxfId="5340" priority="19" operator="lessThan">
      <formula>$C$4</formula>
    </cfRule>
  </conditionalFormatting>
  <conditionalFormatting sqref="O30">
    <cfRule type="cellIs" dxfId="5339" priority="20" operator="lessThan">
      <formula>$C$4</formula>
    </cfRule>
  </conditionalFormatting>
  <conditionalFormatting sqref="O31">
    <cfRule type="cellIs" dxfId="5338" priority="21" operator="lessThan">
      <formula>$C$4</formula>
    </cfRule>
  </conditionalFormatting>
  <conditionalFormatting sqref="O32">
    <cfRule type="cellIs" dxfId="5337" priority="22" operator="lessThan">
      <formula>$C$4</formula>
    </cfRule>
  </conditionalFormatting>
  <conditionalFormatting sqref="O33">
    <cfRule type="cellIs" dxfId="5336" priority="23" operator="lessThan">
      <formula>$C$4</formula>
    </cfRule>
  </conditionalFormatting>
  <conditionalFormatting sqref="O34">
    <cfRule type="cellIs" dxfId="5335" priority="24" operator="lessThan">
      <formula>$C$4</formula>
    </cfRule>
  </conditionalFormatting>
  <conditionalFormatting sqref="O35">
    <cfRule type="cellIs" dxfId="5334" priority="25" operator="lessThan">
      <formula>$C$4</formula>
    </cfRule>
  </conditionalFormatting>
  <conditionalFormatting sqref="O36">
    <cfRule type="cellIs" dxfId="5333" priority="26" operator="lessThan">
      <formula>$C$4</formula>
    </cfRule>
  </conditionalFormatting>
  <conditionalFormatting sqref="O37">
    <cfRule type="cellIs" dxfId="5332" priority="27" operator="lessThan">
      <formula>$C$4</formula>
    </cfRule>
  </conditionalFormatting>
  <conditionalFormatting sqref="O38">
    <cfRule type="cellIs" dxfId="5331" priority="28" operator="lessThan">
      <formula>$C$4</formula>
    </cfRule>
  </conditionalFormatting>
  <conditionalFormatting sqref="O39">
    <cfRule type="cellIs" dxfId="5330" priority="29" operator="lessThan">
      <formula>$C$4</formula>
    </cfRule>
  </conditionalFormatting>
  <conditionalFormatting sqref="O40">
    <cfRule type="cellIs" dxfId="5329" priority="30" operator="lessThan">
      <formula>$C$4</formula>
    </cfRule>
  </conditionalFormatting>
  <conditionalFormatting sqref="O41">
    <cfRule type="cellIs" dxfId="5328" priority="31" operator="lessThan">
      <formula>$C$4</formula>
    </cfRule>
  </conditionalFormatting>
  <conditionalFormatting sqref="O42">
    <cfRule type="cellIs" dxfId="5327" priority="32" operator="lessThan">
      <formula>$C$4</formula>
    </cfRule>
  </conditionalFormatting>
  <conditionalFormatting sqref="O43">
    <cfRule type="cellIs" dxfId="5326" priority="33" operator="lessThan">
      <formula>$C$4</formula>
    </cfRule>
  </conditionalFormatting>
  <conditionalFormatting sqref="O44">
    <cfRule type="cellIs" dxfId="5325" priority="34" operator="lessThan">
      <formula>$C$4</formula>
    </cfRule>
  </conditionalFormatting>
  <conditionalFormatting sqref="O45">
    <cfRule type="cellIs" dxfId="5324" priority="35" operator="lessThan">
      <formula>$C$4</formula>
    </cfRule>
  </conditionalFormatting>
  <conditionalFormatting sqref="O46">
    <cfRule type="cellIs" dxfId="5323" priority="36" operator="lessThan">
      <formula>$C$4</formula>
    </cfRule>
  </conditionalFormatting>
  <conditionalFormatting sqref="O47">
    <cfRule type="cellIs" dxfId="5322" priority="37" operator="lessThan">
      <formula>$C$4</formula>
    </cfRule>
  </conditionalFormatting>
  <conditionalFormatting sqref="O48">
    <cfRule type="cellIs" dxfId="5321" priority="38" operator="lessThan">
      <formula>$C$4</formula>
    </cfRule>
  </conditionalFormatting>
  <conditionalFormatting sqref="O49">
    <cfRule type="cellIs" dxfId="5320" priority="39" operator="lessThan">
      <formula>$C$4</formula>
    </cfRule>
  </conditionalFormatting>
  <conditionalFormatting sqref="O50">
    <cfRule type="cellIs" dxfId="5319" priority="40" operator="lessThan">
      <formula>$C$4</formula>
    </cfRule>
  </conditionalFormatting>
  <conditionalFormatting sqref="O51">
    <cfRule type="cellIs" dxfId="5318" priority="41" operator="lessThan">
      <formula>$C$4</formula>
    </cfRule>
  </conditionalFormatting>
  <conditionalFormatting sqref="O52">
    <cfRule type="cellIs" dxfId="5317" priority="42" operator="lessThan">
      <formula>$C$4</formula>
    </cfRule>
  </conditionalFormatting>
  <conditionalFormatting sqref="O53">
    <cfRule type="cellIs" dxfId="5316" priority="43" operator="lessThan">
      <formula>$C$4</formula>
    </cfRule>
  </conditionalFormatting>
  <conditionalFormatting sqref="O54">
    <cfRule type="cellIs" dxfId="5315" priority="44" operator="lessThan">
      <formula>$C$4</formula>
    </cfRule>
  </conditionalFormatting>
  <conditionalFormatting sqref="O55">
    <cfRule type="cellIs" dxfId="5314" priority="45" operator="lessThan">
      <formula>$C$4</formula>
    </cfRule>
  </conditionalFormatting>
  <conditionalFormatting sqref="O56">
    <cfRule type="cellIs" dxfId="5313" priority="46" operator="lessThan">
      <formula>$C$4</formula>
    </cfRule>
  </conditionalFormatting>
  <conditionalFormatting sqref="O57">
    <cfRule type="cellIs" dxfId="5312" priority="47" operator="lessThan">
      <formula>$C$4</formula>
    </cfRule>
  </conditionalFormatting>
  <conditionalFormatting sqref="O58">
    <cfRule type="cellIs" dxfId="5311" priority="48" operator="lessThan">
      <formula>$C$4</formula>
    </cfRule>
  </conditionalFormatting>
  <conditionalFormatting sqref="O59">
    <cfRule type="cellIs" dxfId="5310" priority="49" operator="lessThan">
      <formula>$C$4</formula>
    </cfRule>
  </conditionalFormatting>
  <conditionalFormatting sqref="O60">
    <cfRule type="cellIs" dxfId="5309" priority="50" operator="lessThan">
      <formula>$C$4</formula>
    </cfRule>
  </conditionalFormatting>
  <conditionalFormatting sqref="P11">
    <cfRule type="cellIs" dxfId="5308" priority="51" operator="lessThan">
      <formula>$C$4</formula>
    </cfRule>
  </conditionalFormatting>
  <conditionalFormatting sqref="P12">
    <cfRule type="cellIs" dxfId="5307" priority="52" operator="lessThan">
      <formula>$C$4</formula>
    </cfRule>
  </conditionalFormatting>
  <conditionalFormatting sqref="P13">
    <cfRule type="cellIs" dxfId="5306" priority="53" operator="lessThan">
      <formula>$C$4</formula>
    </cfRule>
  </conditionalFormatting>
  <conditionalFormatting sqref="P14">
    <cfRule type="cellIs" dxfId="5305" priority="54" operator="lessThan">
      <formula>$C$4</formula>
    </cfRule>
  </conditionalFormatting>
  <conditionalFormatting sqref="P15">
    <cfRule type="cellIs" dxfId="5304" priority="55" operator="lessThan">
      <formula>$C$4</formula>
    </cfRule>
  </conditionalFormatting>
  <conditionalFormatting sqref="P16">
    <cfRule type="cellIs" dxfId="5303" priority="56" operator="lessThan">
      <formula>$C$4</formula>
    </cfRule>
  </conditionalFormatting>
  <conditionalFormatting sqref="P17">
    <cfRule type="cellIs" dxfId="5302" priority="57" operator="lessThan">
      <formula>$C$4</formula>
    </cfRule>
  </conditionalFormatting>
  <conditionalFormatting sqref="P18">
    <cfRule type="cellIs" dxfId="5301" priority="58" operator="lessThan">
      <formula>$C$4</formula>
    </cfRule>
  </conditionalFormatting>
  <conditionalFormatting sqref="P19">
    <cfRule type="cellIs" dxfId="5300" priority="59" operator="lessThan">
      <formula>$C$4</formula>
    </cfRule>
  </conditionalFormatting>
  <conditionalFormatting sqref="P20">
    <cfRule type="cellIs" dxfId="5299" priority="60" operator="lessThan">
      <formula>$C$4</formula>
    </cfRule>
  </conditionalFormatting>
  <conditionalFormatting sqref="P21">
    <cfRule type="cellIs" dxfId="5298" priority="61" operator="lessThan">
      <formula>$C$4</formula>
    </cfRule>
  </conditionalFormatting>
  <conditionalFormatting sqref="P22">
    <cfRule type="cellIs" dxfId="5297" priority="62" operator="lessThan">
      <formula>$C$4</formula>
    </cfRule>
  </conditionalFormatting>
  <conditionalFormatting sqref="P23">
    <cfRule type="cellIs" dxfId="5296" priority="63" operator="lessThan">
      <formula>$C$4</formula>
    </cfRule>
  </conditionalFormatting>
  <conditionalFormatting sqref="P24">
    <cfRule type="cellIs" dxfId="5295" priority="64" operator="lessThan">
      <formula>$C$4</formula>
    </cfRule>
  </conditionalFormatting>
  <conditionalFormatting sqref="P25">
    <cfRule type="cellIs" dxfId="5294" priority="65" operator="lessThan">
      <formula>$C$4</formula>
    </cfRule>
  </conditionalFormatting>
  <conditionalFormatting sqref="P26">
    <cfRule type="cellIs" dxfId="5293" priority="66" operator="lessThan">
      <formula>$C$4</formula>
    </cfRule>
  </conditionalFormatting>
  <conditionalFormatting sqref="P27">
    <cfRule type="cellIs" dxfId="5292" priority="67" operator="lessThan">
      <formula>$C$4</formula>
    </cfRule>
  </conditionalFormatting>
  <conditionalFormatting sqref="P28">
    <cfRule type="cellIs" dxfId="5291" priority="68" operator="lessThan">
      <formula>$C$4</formula>
    </cfRule>
  </conditionalFormatting>
  <conditionalFormatting sqref="P29">
    <cfRule type="cellIs" dxfId="5290" priority="69" operator="lessThan">
      <formula>$C$4</formula>
    </cfRule>
  </conditionalFormatting>
  <conditionalFormatting sqref="P30">
    <cfRule type="cellIs" dxfId="5289" priority="70" operator="lessThan">
      <formula>$C$4</formula>
    </cfRule>
  </conditionalFormatting>
  <conditionalFormatting sqref="P31">
    <cfRule type="cellIs" dxfId="5288" priority="71" operator="lessThan">
      <formula>$C$4</formula>
    </cfRule>
  </conditionalFormatting>
  <conditionalFormatting sqref="P32">
    <cfRule type="cellIs" dxfId="5287" priority="72" operator="lessThan">
      <formula>$C$4</formula>
    </cfRule>
  </conditionalFormatting>
  <conditionalFormatting sqref="P33">
    <cfRule type="cellIs" dxfId="5286" priority="73" operator="lessThan">
      <formula>$C$4</formula>
    </cfRule>
  </conditionalFormatting>
  <conditionalFormatting sqref="P34">
    <cfRule type="cellIs" dxfId="5285" priority="74" operator="lessThan">
      <formula>$C$4</formula>
    </cfRule>
  </conditionalFormatting>
  <conditionalFormatting sqref="P35">
    <cfRule type="cellIs" dxfId="5284" priority="75" operator="lessThan">
      <formula>$C$4</formula>
    </cfRule>
  </conditionalFormatting>
  <conditionalFormatting sqref="P36">
    <cfRule type="cellIs" dxfId="5283" priority="76" operator="lessThan">
      <formula>$C$4</formula>
    </cfRule>
  </conditionalFormatting>
  <conditionalFormatting sqref="P37">
    <cfRule type="cellIs" dxfId="5282" priority="77" operator="lessThan">
      <formula>$C$4</formula>
    </cfRule>
  </conditionalFormatting>
  <conditionalFormatting sqref="P38">
    <cfRule type="cellIs" dxfId="5281" priority="78" operator="lessThan">
      <formula>$C$4</formula>
    </cfRule>
  </conditionalFormatting>
  <conditionalFormatting sqref="P39">
    <cfRule type="cellIs" dxfId="5280" priority="79" operator="lessThan">
      <formula>$C$4</formula>
    </cfRule>
  </conditionalFormatting>
  <conditionalFormatting sqref="P40">
    <cfRule type="cellIs" dxfId="5279" priority="80" operator="lessThan">
      <formula>$C$4</formula>
    </cfRule>
  </conditionalFormatting>
  <conditionalFormatting sqref="P41">
    <cfRule type="cellIs" dxfId="5278" priority="81" operator="lessThan">
      <formula>$C$4</formula>
    </cfRule>
  </conditionalFormatting>
  <conditionalFormatting sqref="P42">
    <cfRule type="cellIs" dxfId="5277" priority="82" operator="lessThan">
      <formula>$C$4</formula>
    </cfRule>
  </conditionalFormatting>
  <conditionalFormatting sqref="P43">
    <cfRule type="cellIs" dxfId="5276" priority="83" operator="lessThan">
      <formula>$C$4</formula>
    </cfRule>
  </conditionalFormatting>
  <conditionalFormatting sqref="P44">
    <cfRule type="cellIs" dxfId="5275" priority="84" operator="lessThan">
      <formula>$C$4</formula>
    </cfRule>
  </conditionalFormatting>
  <conditionalFormatting sqref="P45">
    <cfRule type="cellIs" dxfId="5274" priority="85" operator="lessThan">
      <formula>$C$4</formula>
    </cfRule>
  </conditionalFormatting>
  <conditionalFormatting sqref="P46">
    <cfRule type="cellIs" dxfId="5273" priority="86" operator="lessThan">
      <formula>$C$4</formula>
    </cfRule>
  </conditionalFormatting>
  <conditionalFormatting sqref="P47">
    <cfRule type="cellIs" dxfId="5272" priority="87" operator="lessThan">
      <formula>$C$4</formula>
    </cfRule>
  </conditionalFormatting>
  <conditionalFormatting sqref="P48">
    <cfRule type="cellIs" dxfId="5271" priority="88" operator="lessThan">
      <formula>$C$4</formula>
    </cfRule>
  </conditionalFormatting>
  <conditionalFormatting sqref="P49">
    <cfRule type="cellIs" dxfId="5270" priority="89" operator="lessThan">
      <formula>$C$4</formula>
    </cfRule>
  </conditionalFormatting>
  <conditionalFormatting sqref="P50">
    <cfRule type="cellIs" dxfId="5269" priority="90" operator="lessThan">
      <formula>$C$4</formula>
    </cfRule>
  </conditionalFormatting>
  <conditionalFormatting sqref="P51">
    <cfRule type="cellIs" dxfId="5268" priority="91" operator="lessThan">
      <formula>$C$4</formula>
    </cfRule>
  </conditionalFormatting>
  <conditionalFormatting sqref="P52">
    <cfRule type="cellIs" dxfId="5267" priority="92" operator="lessThan">
      <formula>$C$4</formula>
    </cfRule>
  </conditionalFormatting>
  <conditionalFormatting sqref="P53">
    <cfRule type="cellIs" dxfId="5266" priority="93" operator="lessThan">
      <formula>$C$4</formula>
    </cfRule>
  </conditionalFormatting>
  <conditionalFormatting sqref="P54">
    <cfRule type="cellIs" dxfId="5265" priority="94" operator="lessThan">
      <formula>$C$4</formula>
    </cfRule>
  </conditionalFormatting>
  <conditionalFormatting sqref="P55">
    <cfRule type="cellIs" dxfId="5264" priority="95" operator="lessThan">
      <formula>$C$4</formula>
    </cfRule>
  </conditionalFormatting>
  <conditionalFormatting sqref="P56">
    <cfRule type="cellIs" dxfId="5263" priority="96" operator="lessThan">
      <formula>$C$4</formula>
    </cfRule>
  </conditionalFormatting>
  <conditionalFormatting sqref="P57">
    <cfRule type="cellIs" dxfId="5262" priority="97" operator="lessThan">
      <formula>$C$4</formula>
    </cfRule>
  </conditionalFormatting>
  <conditionalFormatting sqref="P58">
    <cfRule type="cellIs" dxfId="5261" priority="98" operator="lessThan">
      <formula>$C$4</formula>
    </cfRule>
  </conditionalFormatting>
  <conditionalFormatting sqref="P59">
    <cfRule type="cellIs" dxfId="5260" priority="99" operator="lessThan">
      <formula>$C$4</formula>
    </cfRule>
  </conditionalFormatting>
  <conditionalFormatting sqref="P60">
    <cfRule type="cellIs" dxfId="5259" priority="100" operator="lessThan">
      <formula>$C$4</formula>
    </cfRule>
  </conditionalFormatting>
  <conditionalFormatting sqref="Q11">
    <cfRule type="cellIs" dxfId="5258" priority="101" operator="lessThan">
      <formula>$C$4</formula>
    </cfRule>
  </conditionalFormatting>
  <conditionalFormatting sqref="Q12">
    <cfRule type="cellIs" dxfId="5257" priority="102" operator="lessThan">
      <formula>$C$4</formula>
    </cfRule>
  </conditionalFormatting>
  <conditionalFormatting sqref="Q13">
    <cfRule type="cellIs" dxfId="5256" priority="103" operator="lessThan">
      <formula>$C$4</formula>
    </cfRule>
  </conditionalFormatting>
  <conditionalFormatting sqref="Q14">
    <cfRule type="cellIs" dxfId="5255" priority="104" operator="lessThan">
      <formula>$C$4</formula>
    </cfRule>
  </conditionalFormatting>
  <conditionalFormatting sqref="Q15">
    <cfRule type="cellIs" dxfId="5254" priority="105" operator="lessThan">
      <formula>$C$4</formula>
    </cfRule>
  </conditionalFormatting>
  <conditionalFormatting sqref="Q16">
    <cfRule type="cellIs" dxfId="5253" priority="106" operator="lessThan">
      <formula>$C$4</formula>
    </cfRule>
  </conditionalFormatting>
  <conditionalFormatting sqref="Q17">
    <cfRule type="cellIs" dxfId="5252" priority="107" operator="lessThan">
      <formula>$C$4</formula>
    </cfRule>
  </conditionalFormatting>
  <conditionalFormatting sqref="Q18">
    <cfRule type="cellIs" dxfId="5251" priority="108" operator="lessThan">
      <formula>$C$4</formula>
    </cfRule>
  </conditionalFormatting>
  <conditionalFormatting sqref="Q19">
    <cfRule type="cellIs" dxfId="5250" priority="109" operator="lessThan">
      <formula>$C$4</formula>
    </cfRule>
  </conditionalFormatting>
  <conditionalFormatting sqref="Q20">
    <cfRule type="cellIs" dxfId="5249" priority="110" operator="lessThan">
      <formula>$C$4</formula>
    </cfRule>
  </conditionalFormatting>
  <conditionalFormatting sqref="Q21">
    <cfRule type="cellIs" dxfId="5248" priority="111" operator="lessThan">
      <formula>$C$4</formula>
    </cfRule>
  </conditionalFormatting>
  <conditionalFormatting sqref="Q22">
    <cfRule type="cellIs" dxfId="5247" priority="112" operator="lessThan">
      <formula>$C$4</formula>
    </cfRule>
  </conditionalFormatting>
  <conditionalFormatting sqref="Q23">
    <cfRule type="cellIs" dxfId="5246" priority="113" operator="lessThan">
      <formula>$C$4</formula>
    </cfRule>
  </conditionalFormatting>
  <conditionalFormatting sqref="Q24">
    <cfRule type="cellIs" dxfId="5245" priority="114" operator="lessThan">
      <formula>$C$4</formula>
    </cfRule>
  </conditionalFormatting>
  <conditionalFormatting sqref="Q25">
    <cfRule type="cellIs" dxfId="5244" priority="115" operator="lessThan">
      <formula>$C$4</formula>
    </cfRule>
  </conditionalFormatting>
  <conditionalFormatting sqref="Q26">
    <cfRule type="cellIs" dxfId="5243" priority="116" operator="lessThan">
      <formula>$C$4</formula>
    </cfRule>
  </conditionalFormatting>
  <conditionalFormatting sqref="Q27">
    <cfRule type="cellIs" dxfId="5242" priority="117" operator="lessThan">
      <formula>$C$4</formula>
    </cfRule>
  </conditionalFormatting>
  <conditionalFormatting sqref="Q28">
    <cfRule type="cellIs" dxfId="5241" priority="118" operator="lessThan">
      <formula>$C$4</formula>
    </cfRule>
  </conditionalFormatting>
  <conditionalFormatting sqref="Q29">
    <cfRule type="cellIs" dxfId="5240" priority="119" operator="lessThan">
      <formula>$C$4</formula>
    </cfRule>
  </conditionalFormatting>
  <conditionalFormatting sqref="Q30">
    <cfRule type="cellIs" dxfId="5239" priority="120" operator="lessThan">
      <formula>$C$4</formula>
    </cfRule>
  </conditionalFormatting>
  <conditionalFormatting sqref="Q31">
    <cfRule type="cellIs" dxfId="5238" priority="121" operator="lessThan">
      <formula>$C$4</formula>
    </cfRule>
  </conditionalFormatting>
  <conditionalFormatting sqref="Q32">
    <cfRule type="cellIs" dxfId="5237" priority="122" operator="lessThan">
      <formula>$C$4</formula>
    </cfRule>
  </conditionalFormatting>
  <conditionalFormatting sqref="Q33">
    <cfRule type="cellIs" dxfId="5236" priority="123" operator="lessThan">
      <formula>$C$4</formula>
    </cfRule>
  </conditionalFormatting>
  <conditionalFormatting sqref="Q34">
    <cfRule type="cellIs" dxfId="5235" priority="124" operator="lessThan">
      <formula>$C$4</formula>
    </cfRule>
  </conditionalFormatting>
  <conditionalFormatting sqref="Q35">
    <cfRule type="cellIs" dxfId="5234" priority="125" operator="lessThan">
      <formula>$C$4</formula>
    </cfRule>
  </conditionalFormatting>
  <conditionalFormatting sqref="Q36">
    <cfRule type="cellIs" dxfId="5233" priority="126" operator="lessThan">
      <formula>$C$4</formula>
    </cfRule>
  </conditionalFormatting>
  <conditionalFormatting sqref="Q37">
    <cfRule type="cellIs" dxfId="5232" priority="127" operator="lessThan">
      <formula>$C$4</formula>
    </cfRule>
  </conditionalFormatting>
  <conditionalFormatting sqref="Q38">
    <cfRule type="cellIs" dxfId="5231" priority="128" operator="lessThan">
      <formula>$C$4</formula>
    </cfRule>
  </conditionalFormatting>
  <conditionalFormatting sqref="Q39">
    <cfRule type="cellIs" dxfId="5230" priority="129" operator="lessThan">
      <formula>$C$4</formula>
    </cfRule>
  </conditionalFormatting>
  <conditionalFormatting sqref="Q40">
    <cfRule type="cellIs" dxfId="5229" priority="130" operator="lessThan">
      <formula>$C$4</formula>
    </cfRule>
  </conditionalFormatting>
  <conditionalFormatting sqref="Q41">
    <cfRule type="cellIs" dxfId="5228" priority="131" operator="lessThan">
      <formula>$C$4</formula>
    </cfRule>
  </conditionalFormatting>
  <conditionalFormatting sqref="Q42">
    <cfRule type="cellIs" dxfId="5227" priority="132" operator="lessThan">
      <formula>$C$4</formula>
    </cfRule>
  </conditionalFormatting>
  <conditionalFormatting sqref="Q43">
    <cfRule type="cellIs" dxfId="5226" priority="133" operator="lessThan">
      <formula>$C$4</formula>
    </cfRule>
  </conditionalFormatting>
  <conditionalFormatting sqref="Q44">
    <cfRule type="cellIs" dxfId="5225" priority="134" operator="lessThan">
      <formula>$C$4</formula>
    </cfRule>
  </conditionalFormatting>
  <conditionalFormatting sqref="Q45">
    <cfRule type="cellIs" dxfId="5224" priority="135" operator="lessThan">
      <formula>$C$4</formula>
    </cfRule>
  </conditionalFormatting>
  <conditionalFormatting sqref="Q46">
    <cfRule type="cellIs" dxfId="5223" priority="136" operator="lessThan">
      <formula>$C$4</formula>
    </cfRule>
  </conditionalFormatting>
  <conditionalFormatting sqref="Q47">
    <cfRule type="cellIs" dxfId="5222" priority="137" operator="lessThan">
      <formula>$C$4</formula>
    </cfRule>
  </conditionalFormatting>
  <conditionalFormatting sqref="Q48">
    <cfRule type="cellIs" dxfId="5221" priority="138" operator="lessThan">
      <formula>$C$4</formula>
    </cfRule>
  </conditionalFormatting>
  <conditionalFormatting sqref="Q49">
    <cfRule type="cellIs" dxfId="5220" priority="139" operator="lessThan">
      <formula>$C$4</formula>
    </cfRule>
  </conditionalFormatting>
  <conditionalFormatting sqref="Q50">
    <cfRule type="cellIs" dxfId="5219" priority="140" operator="lessThan">
      <formula>$C$4</formula>
    </cfRule>
  </conditionalFormatting>
  <conditionalFormatting sqref="Q51">
    <cfRule type="cellIs" dxfId="5218" priority="141" operator="lessThan">
      <formula>$C$4</formula>
    </cfRule>
  </conditionalFormatting>
  <conditionalFormatting sqref="Q52">
    <cfRule type="cellIs" dxfId="5217" priority="142" operator="lessThan">
      <formula>$C$4</formula>
    </cfRule>
  </conditionalFormatting>
  <conditionalFormatting sqref="Q53">
    <cfRule type="cellIs" dxfId="5216" priority="143" operator="lessThan">
      <formula>$C$4</formula>
    </cfRule>
  </conditionalFormatting>
  <conditionalFormatting sqref="Q54">
    <cfRule type="cellIs" dxfId="5215" priority="144" operator="lessThan">
      <formula>$C$4</formula>
    </cfRule>
  </conditionalFormatting>
  <conditionalFormatting sqref="Q55">
    <cfRule type="cellIs" dxfId="5214" priority="145" operator="lessThan">
      <formula>$C$4</formula>
    </cfRule>
  </conditionalFormatting>
  <conditionalFormatting sqref="Q56">
    <cfRule type="cellIs" dxfId="5213" priority="146" operator="lessThan">
      <formula>$C$4</formula>
    </cfRule>
  </conditionalFormatting>
  <conditionalFormatting sqref="Q57">
    <cfRule type="cellIs" dxfId="5212" priority="147" operator="lessThan">
      <formula>$C$4</formula>
    </cfRule>
  </conditionalFormatting>
  <conditionalFormatting sqref="Q58">
    <cfRule type="cellIs" dxfId="5211" priority="148" operator="lessThan">
      <formula>$C$4</formula>
    </cfRule>
  </conditionalFormatting>
  <conditionalFormatting sqref="Q59">
    <cfRule type="cellIs" dxfId="5210" priority="149" operator="lessThan">
      <formula>$C$4</formula>
    </cfRule>
  </conditionalFormatting>
  <conditionalFormatting sqref="Q60">
    <cfRule type="cellIs" dxfId="5209" priority="150" operator="lessThan">
      <formula>$C$4</formula>
    </cfRule>
  </conditionalFormatting>
  <conditionalFormatting sqref="T11">
    <cfRule type="cellIs" dxfId="5208" priority="151" operator="lessThan">
      <formula>$C$4</formula>
    </cfRule>
  </conditionalFormatting>
  <conditionalFormatting sqref="T12">
    <cfRule type="cellIs" dxfId="5207" priority="152" operator="lessThan">
      <formula>$C$4</formula>
    </cfRule>
  </conditionalFormatting>
  <conditionalFormatting sqref="T13">
    <cfRule type="cellIs" dxfId="5206" priority="153" operator="lessThan">
      <formula>$C$4</formula>
    </cfRule>
  </conditionalFormatting>
  <conditionalFormatting sqref="T14">
    <cfRule type="cellIs" dxfId="5205" priority="154" operator="lessThan">
      <formula>$C$4</formula>
    </cfRule>
  </conditionalFormatting>
  <conditionalFormatting sqref="T15">
    <cfRule type="cellIs" dxfId="5204" priority="155" operator="lessThan">
      <formula>$C$4</formula>
    </cfRule>
  </conditionalFormatting>
  <conditionalFormatting sqref="T16">
    <cfRule type="cellIs" dxfId="5203" priority="156" operator="lessThan">
      <formula>$C$4</formula>
    </cfRule>
  </conditionalFormatting>
  <conditionalFormatting sqref="T17">
    <cfRule type="cellIs" dxfId="5202" priority="157" operator="lessThan">
      <formula>$C$4</formula>
    </cfRule>
  </conditionalFormatting>
  <conditionalFormatting sqref="T18">
    <cfRule type="cellIs" dxfId="5201" priority="158" operator="lessThan">
      <formula>$C$4</formula>
    </cfRule>
  </conditionalFormatting>
  <conditionalFormatting sqref="T19">
    <cfRule type="cellIs" dxfId="5200" priority="159" operator="lessThan">
      <formula>$C$4</formula>
    </cfRule>
  </conditionalFormatting>
  <conditionalFormatting sqref="T20">
    <cfRule type="cellIs" dxfId="5199" priority="160" operator="lessThan">
      <formula>$C$4</formula>
    </cfRule>
  </conditionalFormatting>
  <conditionalFormatting sqref="T21">
    <cfRule type="cellIs" dxfId="5198" priority="161" operator="lessThan">
      <formula>$C$4</formula>
    </cfRule>
  </conditionalFormatting>
  <conditionalFormatting sqref="T22">
    <cfRule type="cellIs" dxfId="5197" priority="162" operator="lessThan">
      <formula>$C$4</formula>
    </cfRule>
  </conditionalFormatting>
  <conditionalFormatting sqref="T23">
    <cfRule type="cellIs" dxfId="5196" priority="163" operator="lessThan">
      <formula>$C$4</formula>
    </cfRule>
  </conditionalFormatting>
  <conditionalFormatting sqref="T24">
    <cfRule type="cellIs" dxfId="5195" priority="164" operator="lessThan">
      <formula>$C$4</formula>
    </cfRule>
  </conditionalFormatting>
  <conditionalFormatting sqref="T25">
    <cfRule type="cellIs" dxfId="5194" priority="165" operator="lessThan">
      <formula>$C$4</formula>
    </cfRule>
  </conditionalFormatting>
  <conditionalFormatting sqref="T26">
    <cfRule type="cellIs" dxfId="5193" priority="166" operator="lessThan">
      <formula>$C$4</formula>
    </cfRule>
  </conditionalFormatting>
  <conditionalFormatting sqref="T27">
    <cfRule type="cellIs" dxfId="5192" priority="167" operator="lessThan">
      <formula>$C$4</formula>
    </cfRule>
  </conditionalFormatting>
  <conditionalFormatting sqref="T28">
    <cfRule type="cellIs" dxfId="5191" priority="168" operator="lessThan">
      <formula>$C$4</formula>
    </cfRule>
  </conditionalFormatting>
  <conditionalFormatting sqref="T29">
    <cfRule type="cellIs" dxfId="5190" priority="169" operator="lessThan">
      <formula>$C$4</formula>
    </cfRule>
  </conditionalFormatting>
  <conditionalFormatting sqref="T30">
    <cfRule type="cellIs" dxfId="5189" priority="170" operator="lessThan">
      <formula>$C$4</formula>
    </cfRule>
  </conditionalFormatting>
  <conditionalFormatting sqref="T31">
    <cfRule type="cellIs" dxfId="5188" priority="171" operator="lessThan">
      <formula>$C$4</formula>
    </cfRule>
  </conditionalFormatting>
  <conditionalFormatting sqref="T32">
    <cfRule type="cellIs" dxfId="5187" priority="172" operator="lessThan">
      <formula>$C$4</formula>
    </cfRule>
  </conditionalFormatting>
  <conditionalFormatting sqref="T33">
    <cfRule type="cellIs" dxfId="5186" priority="173" operator="lessThan">
      <formula>$C$4</formula>
    </cfRule>
  </conditionalFormatting>
  <conditionalFormatting sqref="T34">
    <cfRule type="cellIs" dxfId="5185" priority="174" operator="lessThan">
      <formula>$C$4</formula>
    </cfRule>
  </conditionalFormatting>
  <conditionalFormatting sqref="T35">
    <cfRule type="cellIs" dxfId="5184" priority="175" operator="lessThan">
      <formula>$C$4</formula>
    </cfRule>
  </conditionalFormatting>
  <conditionalFormatting sqref="T36">
    <cfRule type="cellIs" dxfId="5183" priority="176" operator="lessThan">
      <formula>$C$4</formula>
    </cfRule>
  </conditionalFormatting>
  <conditionalFormatting sqref="T37">
    <cfRule type="cellIs" dxfId="5182" priority="177" operator="lessThan">
      <formula>$C$4</formula>
    </cfRule>
  </conditionalFormatting>
  <conditionalFormatting sqref="T38">
    <cfRule type="cellIs" dxfId="5181" priority="178" operator="lessThan">
      <formula>$C$4</formula>
    </cfRule>
  </conditionalFormatting>
  <conditionalFormatting sqref="T39">
    <cfRule type="cellIs" dxfId="5180" priority="179" operator="lessThan">
      <formula>$C$4</formula>
    </cfRule>
  </conditionalFormatting>
  <conditionalFormatting sqref="T40">
    <cfRule type="cellIs" dxfId="5179" priority="180" operator="lessThan">
      <formula>$C$4</formula>
    </cfRule>
  </conditionalFormatting>
  <conditionalFormatting sqref="T41">
    <cfRule type="cellIs" dxfId="5178" priority="181" operator="lessThan">
      <formula>$C$4</formula>
    </cfRule>
  </conditionalFormatting>
  <conditionalFormatting sqref="T42">
    <cfRule type="cellIs" dxfId="5177" priority="182" operator="lessThan">
      <formula>$C$4</formula>
    </cfRule>
  </conditionalFormatting>
  <conditionalFormatting sqref="T43">
    <cfRule type="cellIs" dxfId="5176" priority="183" operator="lessThan">
      <formula>$C$4</formula>
    </cfRule>
  </conditionalFormatting>
  <conditionalFormatting sqref="T44">
    <cfRule type="cellIs" dxfId="5175" priority="184" operator="lessThan">
      <formula>$C$4</formula>
    </cfRule>
  </conditionalFormatting>
  <conditionalFormatting sqref="T45">
    <cfRule type="cellIs" dxfId="5174" priority="185" operator="lessThan">
      <formula>$C$4</formula>
    </cfRule>
  </conditionalFormatting>
  <conditionalFormatting sqref="T46">
    <cfRule type="cellIs" dxfId="5173" priority="186" operator="lessThan">
      <formula>$C$4</formula>
    </cfRule>
  </conditionalFormatting>
  <conditionalFormatting sqref="T47">
    <cfRule type="cellIs" dxfId="5172" priority="187" operator="lessThan">
      <formula>$C$4</formula>
    </cfRule>
  </conditionalFormatting>
  <conditionalFormatting sqref="T48">
    <cfRule type="cellIs" dxfId="5171" priority="188" operator="lessThan">
      <formula>$C$4</formula>
    </cfRule>
  </conditionalFormatting>
  <conditionalFormatting sqref="T49">
    <cfRule type="cellIs" dxfId="5170" priority="189" operator="lessThan">
      <formula>$C$4</formula>
    </cfRule>
  </conditionalFormatting>
  <conditionalFormatting sqref="T50">
    <cfRule type="cellIs" dxfId="5169" priority="190" operator="lessThan">
      <formula>$C$4</formula>
    </cfRule>
  </conditionalFormatting>
  <conditionalFormatting sqref="T51">
    <cfRule type="cellIs" dxfId="5168" priority="191" operator="lessThan">
      <formula>$C$4</formula>
    </cfRule>
  </conditionalFormatting>
  <conditionalFormatting sqref="T52">
    <cfRule type="cellIs" dxfId="5167" priority="192" operator="lessThan">
      <formula>$C$4</formula>
    </cfRule>
  </conditionalFormatting>
  <conditionalFormatting sqref="T53">
    <cfRule type="cellIs" dxfId="5166" priority="193" operator="lessThan">
      <formula>$C$4</formula>
    </cfRule>
  </conditionalFormatting>
  <conditionalFormatting sqref="T54">
    <cfRule type="cellIs" dxfId="5165" priority="194" operator="lessThan">
      <formula>$C$4</formula>
    </cfRule>
  </conditionalFormatting>
  <conditionalFormatting sqref="T55">
    <cfRule type="cellIs" dxfId="5164" priority="195" operator="lessThan">
      <formula>$C$4</formula>
    </cfRule>
  </conditionalFormatting>
  <conditionalFormatting sqref="T56">
    <cfRule type="cellIs" dxfId="5163" priority="196" operator="lessThan">
      <formula>$C$4</formula>
    </cfRule>
  </conditionalFormatting>
  <conditionalFormatting sqref="T57">
    <cfRule type="cellIs" dxfId="5162" priority="197" operator="lessThan">
      <formula>$C$4</formula>
    </cfRule>
  </conditionalFormatting>
  <conditionalFormatting sqref="T58">
    <cfRule type="cellIs" dxfId="5161" priority="198" operator="lessThan">
      <formula>$C$4</formula>
    </cfRule>
  </conditionalFormatting>
  <conditionalFormatting sqref="T59">
    <cfRule type="cellIs" dxfId="5160" priority="199" operator="lessThan">
      <formula>$C$4</formula>
    </cfRule>
  </conditionalFormatting>
  <conditionalFormatting sqref="T60">
    <cfRule type="cellIs" dxfId="5159" priority="200" operator="lessThan">
      <formula>$C$4</formula>
    </cfRule>
  </conditionalFormatting>
  <conditionalFormatting sqref="W11">
    <cfRule type="cellIs" dxfId="5158" priority="201" operator="lessThan">
      <formula>$C$4</formula>
    </cfRule>
  </conditionalFormatting>
  <conditionalFormatting sqref="W12">
    <cfRule type="cellIs" dxfId="5157" priority="202" operator="lessThan">
      <formula>$C$4</formula>
    </cfRule>
  </conditionalFormatting>
  <conditionalFormatting sqref="W13">
    <cfRule type="cellIs" dxfId="5156" priority="203" operator="lessThan">
      <formula>$C$4</formula>
    </cfRule>
  </conditionalFormatting>
  <conditionalFormatting sqref="W14">
    <cfRule type="cellIs" dxfId="5155" priority="204" operator="lessThan">
      <formula>$C$4</formula>
    </cfRule>
  </conditionalFormatting>
  <conditionalFormatting sqref="W15">
    <cfRule type="cellIs" dxfId="5154" priority="205" operator="lessThan">
      <formula>$C$4</formula>
    </cfRule>
  </conditionalFormatting>
  <conditionalFormatting sqref="W16">
    <cfRule type="cellIs" dxfId="5153" priority="206" operator="lessThan">
      <formula>$C$4</formula>
    </cfRule>
  </conditionalFormatting>
  <conditionalFormatting sqref="W17">
    <cfRule type="cellIs" dxfId="5152" priority="207" operator="lessThan">
      <formula>$C$4</formula>
    </cfRule>
  </conditionalFormatting>
  <conditionalFormatting sqref="W18">
    <cfRule type="cellIs" dxfId="5151" priority="208" operator="lessThan">
      <formula>$C$4</formula>
    </cfRule>
  </conditionalFormatting>
  <conditionalFormatting sqref="W19">
    <cfRule type="cellIs" dxfId="5150" priority="209" operator="lessThan">
      <formula>$C$4</formula>
    </cfRule>
  </conditionalFormatting>
  <conditionalFormatting sqref="W20">
    <cfRule type="cellIs" dxfId="5149" priority="210" operator="lessThan">
      <formula>$C$4</formula>
    </cfRule>
  </conditionalFormatting>
  <conditionalFormatting sqref="W21">
    <cfRule type="cellIs" dxfId="5148" priority="211" operator="lessThan">
      <formula>$C$4</formula>
    </cfRule>
  </conditionalFormatting>
  <conditionalFormatting sqref="W22">
    <cfRule type="cellIs" dxfId="5147" priority="212" operator="lessThan">
      <formula>$C$4</formula>
    </cfRule>
  </conditionalFormatting>
  <conditionalFormatting sqref="W23">
    <cfRule type="cellIs" dxfId="5146" priority="213" operator="lessThan">
      <formula>$C$4</formula>
    </cfRule>
  </conditionalFormatting>
  <conditionalFormatting sqref="W24">
    <cfRule type="cellIs" dxfId="5145" priority="214" operator="lessThan">
      <formula>$C$4</formula>
    </cfRule>
  </conditionalFormatting>
  <conditionalFormatting sqref="W25">
    <cfRule type="cellIs" dxfId="5144" priority="215" operator="lessThan">
      <formula>$C$4</formula>
    </cfRule>
  </conditionalFormatting>
  <conditionalFormatting sqref="W26">
    <cfRule type="cellIs" dxfId="5143" priority="216" operator="lessThan">
      <formula>$C$4</formula>
    </cfRule>
  </conditionalFormatting>
  <conditionalFormatting sqref="W27">
    <cfRule type="cellIs" dxfId="5142" priority="217" operator="lessThan">
      <formula>$C$4</formula>
    </cfRule>
  </conditionalFormatting>
  <conditionalFormatting sqref="W28">
    <cfRule type="cellIs" dxfId="5141" priority="218" operator="lessThan">
      <formula>$C$4</formula>
    </cfRule>
  </conditionalFormatting>
  <conditionalFormatting sqref="W29">
    <cfRule type="cellIs" dxfId="5140" priority="219" operator="lessThan">
      <formula>$C$4</formula>
    </cfRule>
  </conditionalFormatting>
  <conditionalFormatting sqref="W30">
    <cfRule type="cellIs" dxfId="5139" priority="220" operator="lessThan">
      <formula>$C$4</formula>
    </cfRule>
  </conditionalFormatting>
  <conditionalFormatting sqref="W31">
    <cfRule type="cellIs" dxfId="5138" priority="221" operator="lessThan">
      <formula>$C$4</formula>
    </cfRule>
  </conditionalFormatting>
  <conditionalFormatting sqref="W32">
    <cfRule type="cellIs" dxfId="5137" priority="222" operator="lessThan">
      <formula>$C$4</formula>
    </cfRule>
  </conditionalFormatting>
  <conditionalFormatting sqref="W33">
    <cfRule type="cellIs" dxfId="5136" priority="223" operator="lessThan">
      <formula>$C$4</formula>
    </cfRule>
  </conditionalFormatting>
  <conditionalFormatting sqref="W34">
    <cfRule type="cellIs" dxfId="5135" priority="224" operator="lessThan">
      <formula>$C$4</formula>
    </cfRule>
  </conditionalFormatting>
  <conditionalFormatting sqref="W35">
    <cfRule type="cellIs" dxfId="5134" priority="225" operator="lessThan">
      <formula>$C$4</formula>
    </cfRule>
  </conditionalFormatting>
  <conditionalFormatting sqref="W36">
    <cfRule type="cellIs" dxfId="5133" priority="226" operator="lessThan">
      <formula>$C$4</formula>
    </cfRule>
  </conditionalFormatting>
  <conditionalFormatting sqref="W37">
    <cfRule type="cellIs" dxfId="5132" priority="227" operator="lessThan">
      <formula>$C$4</formula>
    </cfRule>
  </conditionalFormatting>
  <conditionalFormatting sqref="W38">
    <cfRule type="cellIs" dxfId="5131" priority="228" operator="lessThan">
      <formula>$C$4</formula>
    </cfRule>
  </conditionalFormatting>
  <conditionalFormatting sqref="W39">
    <cfRule type="cellIs" dxfId="5130" priority="229" operator="lessThan">
      <formula>$C$4</formula>
    </cfRule>
  </conditionalFormatting>
  <conditionalFormatting sqref="W40">
    <cfRule type="cellIs" dxfId="5129" priority="230" operator="lessThan">
      <formula>$C$4</formula>
    </cfRule>
  </conditionalFormatting>
  <conditionalFormatting sqref="W41">
    <cfRule type="cellIs" dxfId="5128" priority="231" operator="lessThan">
      <formula>$C$4</formula>
    </cfRule>
  </conditionalFormatting>
  <conditionalFormatting sqref="W42">
    <cfRule type="cellIs" dxfId="5127" priority="232" operator="lessThan">
      <formula>$C$4</formula>
    </cfRule>
  </conditionalFormatting>
  <conditionalFormatting sqref="W43">
    <cfRule type="cellIs" dxfId="5126" priority="233" operator="lessThan">
      <formula>$C$4</formula>
    </cfRule>
  </conditionalFormatting>
  <conditionalFormatting sqref="W44">
    <cfRule type="cellIs" dxfId="5125" priority="234" operator="lessThan">
      <formula>$C$4</formula>
    </cfRule>
  </conditionalFormatting>
  <conditionalFormatting sqref="W45">
    <cfRule type="cellIs" dxfId="5124" priority="235" operator="lessThan">
      <formula>$C$4</formula>
    </cfRule>
  </conditionalFormatting>
  <conditionalFormatting sqref="W46">
    <cfRule type="cellIs" dxfId="5123" priority="236" operator="lessThan">
      <formula>$C$4</formula>
    </cfRule>
  </conditionalFormatting>
  <conditionalFormatting sqref="W47">
    <cfRule type="cellIs" dxfId="5122" priority="237" operator="lessThan">
      <formula>$C$4</formula>
    </cfRule>
  </conditionalFormatting>
  <conditionalFormatting sqref="W48">
    <cfRule type="cellIs" dxfId="5121" priority="238" operator="lessThan">
      <formula>$C$4</formula>
    </cfRule>
  </conditionalFormatting>
  <conditionalFormatting sqref="W49">
    <cfRule type="cellIs" dxfId="5120" priority="239" operator="lessThan">
      <formula>$C$4</formula>
    </cfRule>
  </conditionalFormatting>
  <conditionalFormatting sqref="W50">
    <cfRule type="cellIs" dxfId="5119" priority="240" operator="lessThan">
      <formula>$C$4</formula>
    </cfRule>
  </conditionalFormatting>
  <conditionalFormatting sqref="W51">
    <cfRule type="cellIs" dxfId="5118" priority="241" operator="lessThan">
      <formula>$C$4</formula>
    </cfRule>
  </conditionalFormatting>
  <conditionalFormatting sqref="W52">
    <cfRule type="cellIs" dxfId="5117" priority="242" operator="lessThan">
      <formula>$C$4</formula>
    </cfRule>
  </conditionalFormatting>
  <conditionalFormatting sqref="W53">
    <cfRule type="cellIs" dxfId="5116" priority="243" operator="lessThan">
      <formula>$C$4</formula>
    </cfRule>
  </conditionalFormatting>
  <conditionalFormatting sqref="W54">
    <cfRule type="cellIs" dxfId="5115" priority="244" operator="lessThan">
      <formula>$C$4</formula>
    </cfRule>
  </conditionalFormatting>
  <conditionalFormatting sqref="W55">
    <cfRule type="cellIs" dxfId="5114" priority="245" operator="lessThan">
      <formula>$C$4</formula>
    </cfRule>
  </conditionalFormatting>
  <conditionalFormatting sqref="W56">
    <cfRule type="cellIs" dxfId="5113" priority="246" operator="lessThan">
      <formula>$C$4</formula>
    </cfRule>
  </conditionalFormatting>
  <conditionalFormatting sqref="W57">
    <cfRule type="cellIs" dxfId="5112" priority="247" operator="lessThan">
      <formula>$C$4</formula>
    </cfRule>
  </conditionalFormatting>
  <conditionalFormatting sqref="W58">
    <cfRule type="cellIs" dxfId="5111" priority="248" operator="lessThan">
      <formula>$C$4</formula>
    </cfRule>
  </conditionalFormatting>
  <conditionalFormatting sqref="W59">
    <cfRule type="cellIs" dxfId="5110" priority="249" operator="lessThan">
      <formula>$C$4</formula>
    </cfRule>
  </conditionalFormatting>
  <conditionalFormatting sqref="W60">
    <cfRule type="cellIs" dxfId="5109" priority="250" operator="lessThan">
      <formula>$C$4</formula>
    </cfRule>
  </conditionalFormatting>
  <conditionalFormatting sqref="X11">
    <cfRule type="cellIs" dxfId="5108" priority="251" operator="lessThan">
      <formula>$C$4</formula>
    </cfRule>
  </conditionalFormatting>
  <conditionalFormatting sqref="X12">
    <cfRule type="cellIs" dxfId="5107" priority="252" operator="lessThan">
      <formula>$C$4</formula>
    </cfRule>
  </conditionalFormatting>
  <conditionalFormatting sqref="X13">
    <cfRule type="cellIs" dxfId="5106" priority="253" operator="lessThan">
      <formula>$C$4</formula>
    </cfRule>
  </conditionalFormatting>
  <conditionalFormatting sqref="X14">
    <cfRule type="cellIs" dxfId="5105" priority="254" operator="lessThan">
      <formula>$C$4</formula>
    </cfRule>
  </conditionalFormatting>
  <conditionalFormatting sqref="X15">
    <cfRule type="cellIs" dxfId="5104" priority="255" operator="lessThan">
      <formula>$C$4</formula>
    </cfRule>
  </conditionalFormatting>
  <conditionalFormatting sqref="X16">
    <cfRule type="cellIs" dxfId="5103" priority="256" operator="lessThan">
      <formula>$C$4</formula>
    </cfRule>
  </conditionalFormatting>
  <conditionalFormatting sqref="X17">
    <cfRule type="cellIs" dxfId="5102" priority="257" operator="lessThan">
      <formula>$C$4</formula>
    </cfRule>
  </conditionalFormatting>
  <conditionalFormatting sqref="X18">
    <cfRule type="cellIs" dxfId="5101" priority="258" operator="lessThan">
      <formula>$C$4</formula>
    </cfRule>
  </conditionalFormatting>
  <conditionalFormatting sqref="X19">
    <cfRule type="cellIs" dxfId="5100" priority="259" operator="lessThan">
      <formula>$C$4</formula>
    </cfRule>
  </conditionalFormatting>
  <conditionalFormatting sqref="X20">
    <cfRule type="cellIs" dxfId="5099" priority="260" operator="lessThan">
      <formula>$C$4</formula>
    </cfRule>
  </conditionalFormatting>
  <conditionalFormatting sqref="X21">
    <cfRule type="cellIs" dxfId="5098" priority="261" operator="lessThan">
      <formula>$C$4</formula>
    </cfRule>
  </conditionalFormatting>
  <conditionalFormatting sqref="X22">
    <cfRule type="cellIs" dxfId="5097" priority="262" operator="lessThan">
      <formula>$C$4</formula>
    </cfRule>
  </conditionalFormatting>
  <conditionalFormatting sqref="X23">
    <cfRule type="cellIs" dxfId="5096" priority="263" operator="lessThan">
      <formula>$C$4</formula>
    </cfRule>
  </conditionalFormatting>
  <conditionalFormatting sqref="X24">
    <cfRule type="cellIs" dxfId="5095" priority="264" operator="lessThan">
      <formula>$C$4</formula>
    </cfRule>
  </conditionalFormatting>
  <conditionalFormatting sqref="X25">
    <cfRule type="cellIs" dxfId="5094" priority="265" operator="lessThan">
      <formula>$C$4</formula>
    </cfRule>
  </conditionalFormatting>
  <conditionalFormatting sqref="X26">
    <cfRule type="cellIs" dxfId="5093" priority="266" operator="lessThan">
      <formula>$C$4</formula>
    </cfRule>
  </conditionalFormatting>
  <conditionalFormatting sqref="X27">
    <cfRule type="cellIs" dxfId="5092" priority="267" operator="lessThan">
      <formula>$C$4</formula>
    </cfRule>
  </conditionalFormatting>
  <conditionalFormatting sqref="X28">
    <cfRule type="cellIs" dxfId="5091" priority="268" operator="lessThan">
      <formula>$C$4</formula>
    </cfRule>
  </conditionalFormatting>
  <conditionalFormatting sqref="X29">
    <cfRule type="cellIs" dxfId="5090" priority="269" operator="lessThan">
      <formula>$C$4</formula>
    </cfRule>
  </conditionalFormatting>
  <conditionalFormatting sqref="X30">
    <cfRule type="cellIs" dxfId="5089" priority="270" operator="lessThan">
      <formula>$C$4</formula>
    </cfRule>
  </conditionalFormatting>
  <conditionalFormatting sqref="X31">
    <cfRule type="cellIs" dxfId="5088" priority="271" operator="lessThan">
      <formula>$C$4</formula>
    </cfRule>
  </conditionalFormatting>
  <conditionalFormatting sqref="X32">
    <cfRule type="cellIs" dxfId="5087" priority="272" operator="lessThan">
      <formula>$C$4</formula>
    </cfRule>
  </conditionalFormatting>
  <conditionalFormatting sqref="X33">
    <cfRule type="cellIs" dxfId="5086" priority="273" operator="lessThan">
      <formula>$C$4</formula>
    </cfRule>
  </conditionalFormatting>
  <conditionalFormatting sqref="X34">
    <cfRule type="cellIs" dxfId="5085" priority="274" operator="lessThan">
      <formula>$C$4</formula>
    </cfRule>
  </conditionalFormatting>
  <conditionalFormatting sqref="X35">
    <cfRule type="cellIs" dxfId="5084" priority="275" operator="lessThan">
      <formula>$C$4</formula>
    </cfRule>
  </conditionalFormatting>
  <conditionalFormatting sqref="X36">
    <cfRule type="cellIs" dxfId="5083" priority="276" operator="lessThan">
      <formula>$C$4</formula>
    </cfRule>
  </conditionalFormatting>
  <conditionalFormatting sqref="X37">
    <cfRule type="cellIs" dxfId="5082" priority="277" operator="lessThan">
      <formula>$C$4</formula>
    </cfRule>
  </conditionalFormatting>
  <conditionalFormatting sqref="X38">
    <cfRule type="cellIs" dxfId="5081" priority="278" operator="lessThan">
      <formula>$C$4</formula>
    </cfRule>
  </conditionalFormatting>
  <conditionalFormatting sqref="X39">
    <cfRule type="cellIs" dxfId="5080" priority="279" operator="lessThan">
      <formula>$C$4</formula>
    </cfRule>
  </conditionalFormatting>
  <conditionalFormatting sqref="X40">
    <cfRule type="cellIs" dxfId="5079" priority="280" operator="lessThan">
      <formula>$C$4</formula>
    </cfRule>
  </conditionalFormatting>
  <conditionalFormatting sqref="X41">
    <cfRule type="cellIs" dxfId="5078" priority="281" operator="lessThan">
      <formula>$C$4</formula>
    </cfRule>
  </conditionalFormatting>
  <conditionalFormatting sqref="X42">
    <cfRule type="cellIs" dxfId="5077" priority="282" operator="lessThan">
      <formula>$C$4</formula>
    </cfRule>
  </conditionalFormatting>
  <conditionalFormatting sqref="X43">
    <cfRule type="cellIs" dxfId="5076" priority="283" operator="lessThan">
      <formula>$C$4</formula>
    </cfRule>
  </conditionalFormatting>
  <conditionalFormatting sqref="X44">
    <cfRule type="cellIs" dxfId="5075" priority="284" operator="lessThan">
      <formula>$C$4</formula>
    </cfRule>
  </conditionalFormatting>
  <conditionalFormatting sqref="X45">
    <cfRule type="cellIs" dxfId="5074" priority="285" operator="lessThan">
      <formula>$C$4</formula>
    </cfRule>
  </conditionalFormatting>
  <conditionalFormatting sqref="X46">
    <cfRule type="cellIs" dxfId="5073" priority="286" operator="lessThan">
      <formula>$C$4</formula>
    </cfRule>
  </conditionalFormatting>
  <conditionalFormatting sqref="X47">
    <cfRule type="cellIs" dxfId="5072" priority="287" operator="lessThan">
      <formula>$C$4</formula>
    </cfRule>
  </conditionalFormatting>
  <conditionalFormatting sqref="X48">
    <cfRule type="cellIs" dxfId="5071" priority="288" operator="lessThan">
      <formula>$C$4</formula>
    </cfRule>
  </conditionalFormatting>
  <conditionalFormatting sqref="X49">
    <cfRule type="cellIs" dxfId="5070" priority="289" operator="lessThan">
      <formula>$C$4</formula>
    </cfRule>
  </conditionalFormatting>
  <conditionalFormatting sqref="X50">
    <cfRule type="cellIs" dxfId="5069" priority="290" operator="lessThan">
      <formula>$C$4</formula>
    </cfRule>
  </conditionalFormatting>
  <conditionalFormatting sqref="X51">
    <cfRule type="cellIs" dxfId="5068" priority="291" operator="lessThan">
      <formula>$C$4</formula>
    </cfRule>
  </conditionalFormatting>
  <conditionalFormatting sqref="X52">
    <cfRule type="cellIs" dxfId="5067" priority="292" operator="lessThan">
      <formula>$C$4</formula>
    </cfRule>
  </conditionalFormatting>
  <conditionalFormatting sqref="X53">
    <cfRule type="cellIs" dxfId="5066" priority="293" operator="lessThan">
      <formula>$C$4</formula>
    </cfRule>
  </conditionalFormatting>
  <conditionalFormatting sqref="X54">
    <cfRule type="cellIs" dxfId="5065" priority="294" operator="lessThan">
      <formula>$C$4</formula>
    </cfRule>
  </conditionalFormatting>
  <conditionalFormatting sqref="X55">
    <cfRule type="cellIs" dxfId="5064" priority="295" operator="lessThan">
      <formula>$C$4</formula>
    </cfRule>
  </conditionalFormatting>
  <conditionalFormatting sqref="X56">
    <cfRule type="cellIs" dxfId="5063" priority="296" operator="lessThan">
      <formula>$C$4</formula>
    </cfRule>
  </conditionalFormatting>
  <conditionalFormatting sqref="X57">
    <cfRule type="cellIs" dxfId="5062" priority="297" operator="lessThan">
      <formula>$C$4</formula>
    </cfRule>
  </conditionalFormatting>
  <conditionalFormatting sqref="X58">
    <cfRule type="cellIs" dxfId="5061" priority="298" operator="lessThan">
      <formula>$C$4</formula>
    </cfRule>
  </conditionalFormatting>
  <conditionalFormatting sqref="X59">
    <cfRule type="cellIs" dxfId="5060" priority="299" operator="lessThan">
      <formula>$C$4</formula>
    </cfRule>
  </conditionalFormatting>
  <conditionalFormatting sqref="X60">
    <cfRule type="cellIs" dxfId="5059" priority="300" operator="lessThan">
      <formula>$C$4</formula>
    </cfRule>
  </conditionalFormatting>
  <conditionalFormatting sqref="Y11">
    <cfRule type="cellIs" dxfId="5058" priority="301" operator="lessThan">
      <formula>$C$4</formula>
    </cfRule>
  </conditionalFormatting>
  <conditionalFormatting sqref="Y12">
    <cfRule type="cellIs" dxfId="5057" priority="302" operator="lessThan">
      <formula>$C$4</formula>
    </cfRule>
  </conditionalFormatting>
  <conditionalFormatting sqref="Y13">
    <cfRule type="cellIs" dxfId="5056" priority="303" operator="lessThan">
      <formula>$C$4</formula>
    </cfRule>
  </conditionalFormatting>
  <conditionalFormatting sqref="Y14">
    <cfRule type="cellIs" dxfId="5055" priority="304" operator="lessThan">
      <formula>$C$4</formula>
    </cfRule>
  </conditionalFormatting>
  <conditionalFormatting sqref="Y15">
    <cfRule type="cellIs" dxfId="5054" priority="305" operator="lessThan">
      <formula>$C$4</formula>
    </cfRule>
  </conditionalFormatting>
  <conditionalFormatting sqref="Y16">
    <cfRule type="cellIs" dxfId="5053" priority="306" operator="lessThan">
      <formula>$C$4</formula>
    </cfRule>
  </conditionalFormatting>
  <conditionalFormatting sqref="Y17">
    <cfRule type="cellIs" dxfId="5052" priority="307" operator="lessThan">
      <formula>$C$4</formula>
    </cfRule>
  </conditionalFormatting>
  <conditionalFormatting sqref="Y18">
    <cfRule type="cellIs" dxfId="5051" priority="308" operator="lessThan">
      <formula>$C$4</formula>
    </cfRule>
  </conditionalFormatting>
  <conditionalFormatting sqref="Y19">
    <cfRule type="cellIs" dxfId="5050" priority="309" operator="lessThan">
      <formula>$C$4</formula>
    </cfRule>
  </conditionalFormatting>
  <conditionalFormatting sqref="Y20">
    <cfRule type="cellIs" dxfId="5049" priority="310" operator="lessThan">
      <formula>$C$4</formula>
    </cfRule>
  </conditionalFormatting>
  <conditionalFormatting sqref="Y21">
    <cfRule type="cellIs" dxfId="5048" priority="311" operator="lessThan">
      <formula>$C$4</formula>
    </cfRule>
  </conditionalFormatting>
  <conditionalFormatting sqref="Y22">
    <cfRule type="cellIs" dxfId="5047" priority="312" operator="lessThan">
      <formula>$C$4</formula>
    </cfRule>
  </conditionalFormatting>
  <conditionalFormatting sqref="Y23">
    <cfRule type="cellIs" dxfId="5046" priority="313" operator="lessThan">
      <formula>$C$4</formula>
    </cfRule>
  </conditionalFormatting>
  <conditionalFormatting sqref="Y24">
    <cfRule type="cellIs" dxfId="5045" priority="314" operator="lessThan">
      <formula>$C$4</formula>
    </cfRule>
  </conditionalFormatting>
  <conditionalFormatting sqref="Y25">
    <cfRule type="cellIs" dxfId="5044" priority="315" operator="lessThan">
      <formula>$C$4</formula>
    </cfRule>
  </conditionalFormatting>
  <conditionalFormatting sqref="Y26">
    <cfRule type="cellIs" dxfId="5043" priority="316" operator="lessThan">
      <formula>$C$4</formula>
    </cfRule>
  </conditionalFormatting>
  <conditionalFormatting sqref="Y27">
    <cfRule type="cellIs" dxfId="5042" priority="317" operator="lessThan">
      <formula>$C$4</formula>
    </cfRule>
  </conditionalFormatting>
  <conditionalFormatting sqref="Y28">
    <cfRule type="cellIs" dxfId="5041" priority="318" operator="lessThan">
      <formula>$C$4</formula>
    </cfRule>
  </conditionalFormatting>
  <conditionalFormatting sqref="Y29">
    <cfRule type="cellIs" dxfId="5040" priority="319" operator="lessThan">
      <formula>$C$4</formula>
    </cfRule>
  </conditionalFormatting>
  <conditionalFormatting sqref="Y30">
    <cfRule type="cellIs" dxfId="5039" priority="320" operator="lessThan">
      <formula>$C$4</formula>
    </cfRule>
  </conditionalFormatting>
  <conditionalFormatting sqref="Y31">
    <cfRule type="cellIs" dxfId="5038" priority="321" operator="lessThan">
      <formula>$C$4</formula>
    </cfRule>
  </conditionalFormatting>
  <conditionalFormatting sqref="Y32">
    <cfRule type="cellIs" dxfId="5037" priority="322" operator="lessThan">
      <formula>$C$4</formula>
    </cfRule>
  </conditionalFormatting>
  <conditionalFormatting sqref="Y33">
    <cfRule type="cellIs" dxfId="5036" priority="323" operator="lessThan">
      <formula>$C$4</formula>
    </cfRule>
  </conditionalFormatting>
  <conditionalFormatting sqref="Y34">
    <cfRule type="cellIs" dxfId="5035" priority="324" operator="lessThan">
      <formula>$C$4</formula>
    </cfRule>
  </conditionalFormatting>
  <conditionalFormatting sqref="Y35">
    <cfRule type="cellIs" dxfId="5034" priority="325" operator="lessThan">
      <formula>$C$4</formula>
    </cfRule>
  </conditionalFormatting>
  <conditionalFormatting sqref="Y36">
    <cfRule type="cellIs" dxfId="5033" priority="326" operator="lessThan">
      <formula>$C$4</formula>
    </cfRule>
  </conditionalFormatting>
  <conditionalFormatting sqref="Y37">
    <cfRule type="cellIs" dxfId="5032" priority="327" operator="lessThan">
      <formula>$C$4</formula>
    </cfRule>
  </conditionalFormatting>
  <conditionalFormatting sqref="Y38">
    <cfRule type="cellIs" dxfId="5031" priority="328" operator="lessThan">
      <formula>$C$4</formula>
    </cfRule>
  </conditionalFormatting>
  <conditionalFormatting sqref="Y39">
    <cfRule type="cellIs" dxfId="5030" priority="329" operator="lessThan">
      <formula>$C$4</formula>
    </cfRule>
  </conditionalFormatting>
  <conditionalFormatting sqref="Y40">
    <cfRule type="cellIs" dxfId="5029" priority="330" operator="lessThan">
      <formula>$C$4</formula>
    </cfRule>
  </conditionalFormatting>
  <conditionalFormatting sqref="Y41">
    <cfRule type="cellIs" dxfId="5028" priority="331" operator="lessThan">
      <formula>$C$4</formula>
    </cfRule>
  </conditionalFormatting>
  <conditionalFormatting sqref="Y42">
    <cfRule type="cellIs" dxfId="5027" priority="332" operator="lessThan">
      <formula>$C$4</formula>
    </cfRule>
  </conditionalFormatting>
  <conditionalFormatting sqref="Y43">
    <cfRule type="cellIs" dxfId="5026" priority="333" operator="lessThan">
      <formula>$C$4</formula>
    </cfRule>
  </conditionalFormatting>
  <conditionalFormatting sqref="Y44">
    <cfRule type="cellIs" dxfId="5025" priority="334" operator="lessThan">
      <formula>$C$4</formula>
    </cfRule>
  </conditionalFormatting>
  <conditionalFormatting sqref="Y45">
    <cfRule type="cellIs" dxfId="5024" priority="335" operator="lessThan">
      <formula>$C$4</formula>
    </cfRule>
  </conditionalFormatting>
  <conditionalFormatting sqref="Y46">
    <cfRule type="cellIs" dxfId="5023" priority="336" operator="lessThan">
      <formula>$C$4</formula>
    </cfRule>
  </conditionalFormatting>
  <conditionalFormatting sqref="Y47">
    <cfRule type="cellIs" dxfId="5022" priority="337" operator="lessThan">
      <formula>$C$4</formula>
    </cfRule>
  </conditionalFormatting>
  <conditionalFormatting sqref="Y48">
    <cfRule type="cellIs" dxfId="5021" priority="338" operator="lessThan">
      <formula>$C$4</formula>
    </cfRule>
  </conditionalFormatting>
  <conditionalFormatting sqref="Y49">
    <cfRule type="cellIs" dxfId="5020" priority="339" operator="lessThan">
      <formula>$C$4</formula>
    </cfRule>
  </conditionalFormatting>
  <conditionalFormatting sqref="Y50">
    <cfRule type="cellIs" dxfId="5019" priority="340" operator="lessThan">
      <formula>$C$4</formula>
    </cfRule>
  </conditionalFormatting>
  <conditionalFormatting sqref="Y51">
    <cfRule type="cellIs" dxfId="5018" priority="341" operator="lessThan">
      <formula>$C$4</formula>
    </cfRule>
  </conditionalFormatting>
  <conditionalFormatting sqref="Y52">
    <cfRule type="cellIs" dxfId="5017" priority="342" operator="lessThan">
      <formula>$C$4</formula>
    </cfRule>
  </conditionalFormatting>
  <conditionalFormatting sqref="Y53">
    <cfRule type="cellIs" dxfId="5016" priority="343" operator="lessThan">
      <formula>$C$4</formula>
    </cfRule>
  </conditionalFormatting>
  <conditionalFormatting sqref="Y54">
    <cfRule type="cellIs" dxfId="5015" priority="344" operator="lessThan">
      <formula>$C$4</formula>
    </cfRule>
  </conditionalFormatting>
  <conditionalFormatting sqref="Y55">
    <cfRule type="cellIs" dxfId="5014" priority="345" operator="lessThan">
      <formula>$C$4</formula>
    </cfRule>
  </conditionalFormatting>
  <conditionalFormatting sqref="Y56">
    <cfRule type="cellIs" dxfId="5013" priority="346" operator="lessThan">
      <formula>$C$4</formula>
    </cfRule>
  </conditionalFormatting>
  <conditionalFormatting sqref="Y57">
    <cfRule type="cellIs" dxfId="5012" priority="347" operator="lessThan">
      <formula>$C$4</formula>
    </cfRule>
  </conditionalFormatting>
  <conditionalFormatting sqref="Y58">
    <cfRule type="cellIs" dxfId="5011" priority="348" operator="lessThan">
      <formula>$C$4</formula>
    </cfRule>
  </conditionalFormatting>
  <conditionalFormatting sqref="Y59">
    <cfRule type="cellIs" dxfId="5010" priority="349" operator="lessThan">
      <formula>$C$4</formula>
    </cfRule>
  </conditionalFormatting>
  <conditionalFormatting sqref="Y60">
    <cfRule type="cellIs" dxfId="5009" priority="350" operator="lessThan">
      <formula>$C$4</formula>
    </cfRule>
  </conditionalFormatting>
  <conditionalFormatting sqref="Z11">
    <cfRule type="cellIs" dxfId="5008" priority="351" operator="lessThan">
      <formula>$C$4</formula>
    </cfRule>
  </conditionalFormatting>
  <conditionalFormatting sqref="Z12">
    <cfRule type="cellIs" dxfId="5007" priority="352" operator="lessThan">
      <formula>$C$4</formula>
    </cfRule>
  </conditionalFormatting>
  <conditionalFormatting sqref="Z13">
    <cfRule type="cellIs" dxfId="5006" priority="353" operator="lessThan">
      <formula>$C$4</formula>
    </cfRule>
  </conditionalFormatting>
  <conditionalFormatting sqref="Z14">
    <cfRule type="cellIs" dxfId="5005" priority="354" operator="lessThan">
      <formula>$C$4</formula>
    </cfRule>
  </conditionalFormatting>
  <conditionalFormatting sqref="Z15">
    <cfRule type="cellIs" dxfId="5004" priority="355" operator="lessThan">
      <formula>$C$4</formula>
    </cfRule>
  </conditionalFormatting>
  <conditionalFormatting sqref="Z16">
    <cfRule type="cellIs" dxfId="5003" priority="356" operator="lessThan">
      <formula>$C$4</formula>
    </cfRule>
  </conditionalFormatting>
  <conditionalFormatting sqref="Z17">
    <cfRule type="cellIs" dxfId="5002" priority="357" operator="lessThan">
      <formula>$C$4</formula>
    </cfRule>
  </conditionalFormatting>
  <conditionalFormatting sqref="Z18">
    <cfRule type="cellIs" dxfId="5001" priority="358" operator="lessThan">
      <formula>$C$4</formula>
    </cfRule>
  </conditionalFormatting>
  <conditionalFormatting sqref="Z19">
    <cfRule type="cellIs" dxfId="5000" priority="359" operator="lessThan">
      <formula>$C$4</formula>
    </cfRule>
  </conditionalFormatting>
  <conditionalFormatting sqref="Z20">
    <cfRule type="cellIs" dxfId="4999" priority="360" operator="lessThan">
      <formula>$C$4</formula>
    </cfRule>
  </conditionalFormatting>
  <conditionalFormatting sqref="Z21">
    <cfRule type="cellIs" dxfId="4998" priority="361" operator="lessThan">
      <formula>$C$4</formula>
    </cfRule>
  </conditionalFormatting>
  <conditionalFormatting sqref="Z22">
    <cfRule type="cellIs" dxfId="4997" priority="362" operator="lessThan">
      <formula>$C$4</formula>
    </cfRule>
  </conditionalFormatting>
  <conditionalFormatting sqref="Z23">
    <cfRule type="cellIs" dxfId="4996" priority="363" operator="lessThan">
      <formula>$C$4</formula>
    </cfRule>
  </conditionalFormatting>
  <conditionalFormatting sqref="Z24">
    <cfRule type="cellIs" dxfId="4995" priority="364" operator="lessThan">
      <formula>$C$4</formula>
    </cfRule>
  </conditionalFormatting>
  <conditionalFormatting sqref="Z25">
    <cfRule type="cellIs" dxfId="4994" priority="365" operator="lessThan">
      <formula>$C$4</formula>
    </cfRule>
  </conditionalFormatting>
  <conditionalFormatting sqref="Z26">
    <cfRule type="cellIs" dxfId="4993" priority="366" operator="lessThan">
      <formula>$C$4</formula>
    </cfRule>
  </conditionalFormatting>
  <conditionalFormatting sqref="Z27">
    <cfRule type="cellIs" dxfId="4992" priority="367" operator="lessThan">
      <formula>$C$4</formula>
    </cfRule>
  </conditionalFormatting>
  <conditionalFormatting sqref="Z28">
    <cfRule type="cellIs" dxfId="4991" priority="368" operator="lessThan">
      <formula>$C$4</formula>
    </cfRule>
  </conditionalFormatting>
  <conditionalFormatting sqref="Z29">
    <cfRule type="cellIs" dxfId="4990" priority="369" operator="lessThan">
      <formula>$C$4</formula>
    </cfRule>
  </conditionalFormatting>
  <conditionalFormatting sqref="Z30">
    <cfRule type="cellIs" dxfId="4989" priority="370" operator="lessThan">
      <formula>$C$4</formula>
    </cfRule>
  </conditionalFormatting>
  <conditionalFormatting sqref="Z31">
    <cfRule type="cellIs" dxfId="4988" priority="371" operator="lessThan">
      <formula>$C$4</formula>
    </cfRule>
  </conditionalFormatting>
  <conditionalFormatting sqref="Z32">
    <cfRule type="cellIs" dxfId="4987" priority="372" operator="lessThan">
      <formula>$C$4</formula>
    </cfRule>
  </conditionalFormatting>
  <conditionalFormatting sqref="Z33">
    <cfRule type="cellIs" dxfId="4986" priority="373" operator="lessThan">
      <formula>$C$4</formula>
    </cfRule>
  </conditionalFormatting>
  <conditionalFormatting sqref="Z34">
    <cfRule type="cellIs" dxfId="4985" priority="374" operator="lessThan">
      <formula>$C$4</formula>
    </cfRule>
  </conditionalFormatting>
  <conditionalFormatting sqref="Z35">
    <cfRule type="cellIs" dxfId="4984" priority="375" operator="lessThan">
      <formula>$C$4</formula>
    </cfRule>
  </conditionalFormatting>
  <conditionalFormatting sqref="Z36">
    <cfRule type="cellIs" dxfId="4983" priority="376" operator="lessThan">
      <formula>$C$4</formula>
    </cfRule>
  </conditionalFormatting>
  <conditionalFormatting sqref="Z37">
    <cfRule type="cellIs" dxfId="4982" priority="377" operator="lessThan">
      <formula>$C$4</formula>
    </cfRule>
  </conditionalFormatting>
  <conditionalFormatting sqref="Z38">
    <cfRule type="cellIs" dxfId="4981" priority="378" operator="lessThan">
      <formula>$C$4</formula>
    </cfRule>
  </conditionalFormatting>
  <conditionalFormatting sqref="Z39">
    <cfRule type="cellIs" dxfId="4980" priority="379" operator="lessThan">
      <formula>$C$4</formula>
    </cfRule>
  </conditionalFormatting>
  <conditionalFormatting sqref="Z40">
    <cfRule type="cellIs" dxfId="4979" priority="380" operator="lessThan">
      <formula>$C$4</formula>
    </cfRule>
  </conditionalFormatting>
  <conditionalFormatting sqref="Z41">
    <cfRule type="cellIs" dxfId="4978" priority="381" operator="lessThan">
      <formula>$C$4</formula>
    </cfRule>
  </conditionalFormatting>
  <conditionalFormatting sqref="Z42">
    <cfRule type="cellIs" dxfId="4977" priority="382" operator="lessThan">
      <formula>$C$4</formula>
    </cfRule>
  </conditionalFormatting>
  <conditionalFormatting sqref="Z43">
    <cfRule type="cellIs" dxfId="4976" priority="383" operator="lessThan">
      <formula>$C$4</formula>
    </cfRule>
  </conditionalFormatting>
  <conditionalFormatting sqref="Z44">
    <cfRule type="cellIs" dxfId="4975" priority="384" operator="lessThan">
      <formula>$C$4</formula>
    </cfRule>
  </conditionalFormatting>
  <conditionalFormatting sqref="Z45">
    <cfRule type="cellIs" dxfId="4974" priority="385" operator="lessThan">
      <formula>$C$4</formula>
    </cfRule>
  </conditionalFormatting>
  <conditionalFormatting sqref="Z46">
    <cfRule type="cellIs" dxfId="4973" priority="386" operator="lessThan">
      <formula>$C$4</formula>
    </cfRule>
  </conditionalFormatting>
  <conditionalFormatting sqref="Z47">
    <cfRule type="cellIs" dxfId="4972" priority="387" operator="lessThan">
      <formula>$C$4</formula>
    </cfRule>
  </conditionalFormatting>
  <conditionalFormatting sqref="Z48">
    <cfRule type="cellIs" dxfId="4971" priority="388" operator="lessThan">
      <formula>$C$4</formula>
    </cfRule>
  </conditionalFormatting>
  <conditionalFormatting sqref="Z49">
    <cfRule type="cellIs" dxfId="4970" priority="389" operator="lessThan">
      <formula>$C$4</formula>
    </cfRule>
  </conditionalFormatting>
  <conditionalFormatting sqref="Z50">
    <cfRule type="cellIs" dxfId="4969" priority="390" operator="lessThan">
      <formula>$C$4</formula>
    </cfRule>
  </conditionalFormatting>
  <conditionalFormatting sqref="Z51">
    <cfRule type="cellIs" dxfId="4968" priority="391" operator="lessThan">
      <formula>$C$4</formula>
    </cfRule>
  </conditionalFormatting>
  <conditionalFormatting sqref="Z52">
    <cfRule type="cellIs" dxfId="4967" priority="392" operator="lessThan">
      <formula>$C$4</formula>
    </cfRule>
  </conditionalFormatting>
  <conditionalFormatting sqref="Z53">
    <cfRule type="cellIs" dxfId="4966" priority="393" operator="lessThan">
      <formula>$C$4</formula>
    </cfRule>
  </conditionalFormatting>
  <conditionalFormatting sqref="Z54">
    <cfRule type="cellIs" dxfId="4965" priority="394" operator="lessThan">
      <formula>$C$4</formula>
    </cfRule>
  </conditionalFormatting>
  <conditionalFormatting sqref="Z55">
    <cfRule type="cellIs" dxfId="4964" priority="395" operator="lessThan">
      <formula>$C$4</formula>
    </cfRule>
  </conditionalFormatting>
  <conditionalFormatting sqref="Z56">
    <cfRule type="cellIs" dxfId="4963" priority="396" operator="lessThan">
      <formula>$C$4</formula>
    </cfRule>
  </conditionalFormatting>
  <conditionalFormatting sqref="Z57">
    <cfRule type="cellIs" dxfId="4962" priority="397" operator="lessThan">
      <formula>$C$4</formula>
    </cfRule>
  </conditionalFormatting>
  <conditionalFormatting sqref="Z58">
    <cfRule type="cellIs" dxfId="4961" priority="398" operator="lessThan">
      <formula>$C$4</formula>
    </cfRule>
  </conditionalFormatting>
  <conditionalFormatting sqref="Z59">
    <cfRule type="cellIs" dxfId="4960" priority="399" operator="lessThan">
      <formula>$C$4</formula>
    </cfRule>
  </conditionalFormatting>
  <conditionalFormatting sqref="Z60">
    <cfRule type="cellIs" dxfId="4959" priority="400" operator="lessThan">
      <formula>$C$4</formula>
    </cfRule>
  </conditionalFormatting>
  <conditionalFormatting sqref="AA11">
    <cfRule type="cellIs" dxfId="4958" priority="401" operator="lessThan">
      <formula>$C$4</formula>
    </cfRule>
  </conditionalFormatting>
  <conditionalFormatting sqref="AA12">
    <cfRule type="cellIs" dxfId="4957" priority="402" operator="lessThan">
      <formula>$C$4</formula>
    </cfRule>
  </conditionalFormatting>
  <conditionalFormatting sqref="AA13">
    <cfRule type="cellIs" dxfId="4956" priority="403" operator="lessThan">
      <formula>$C$4</formula>
    </cfRule>
  </conditionalFormatting>
  <conditionalFormatting sqref="AA14">
    <cfRule type="cellIs" dxfId="4955" priority="404" operator="lessThan">
      <formula>$C$4</formula>
    </cfRule>
  </conditionalFormatting>
  <conditionalFormatting sqref="AA15">
    <cfRule type="cellIs" dxfId="4954" priority="405" operator="lessThan">
      <formula>$C$4</formula>
    </cfRule>
  </conditionalFormatting>
  <conditionalFormatting sqref="AA16">
    <cfRule type="cellIs" dxfId="4953" priority="406" operator="lessThan">
      <formula>$C$4</formula>
    </cfRule>
  </conditionalFormatting>
  <conditionalFormatting sqref="AA17">
    <cfRule type="cellIs" dxfId="4952" priority="407" operator="lessThan">
      <formula>$C$4</formula>
    </cfRule>
  </conditionalFormatting>
  <conditionalFormatting sqref="AA18">
    <cfRule type="cellIs" dxfId="4951" priority="408" operator="lessThan">
      <formula>$C$4</formula>
    </cfRule>
  </conditionalFormatting>
  <conditionalFormatting sqref="AA19">
    <cfRule type="cellIs" dxfId="4950" priority="409" operator="lessThan">
      <formula>$C$4</formula>
    </cfRule>
  </conditionalFormatting>
  <conditionalFormatting sqref="AA20">
    <cfRule type="cellIs" dxfId="4949" priority="410" operator="lessThan">
      <formula>$C$4</formula>
    </cfRule>
  </conditionalFormatting>
  <conditionalFormatting sqref="AA21">
    <cfRule type="cellIs" dxfId="4948" priority="411" operator="lessThan">
      <formula>$C$4</formula>
    </cfRule>
  </conditionalFormatting>
  <conditionalFormatting sqref="AA22">
    <cfRule type="cellIs" dxfId="4947" priority="412" operator="lessThan">
      <formula>$C$4</formula>
    </cfRule>
  </conditionalFormatting>
  <conditionalFormatting sqref="AA23">
    <cfRule type="cellIs" dxfId="4946" priority="413" operator="lessThan">
      <formula>$C$4</formula>
    </cfRule>
  </conditionalFormatting>
  <conditionalFormatting sqref="AA24">
    <cfRule type="cellIs" dxfId="4945" priority="414" operator="lessThan">
      <formula>$C$4</formula>
    </cfRule>
  </conditionalFormatting>
  <conditionalFormatting sqref="AA25">
    <cfRule type="cellIs" dxfId="4944" priority="415" operator="lessThan">
      <formula>$C$4</formula>
    </cfRule>
  </conditionalFormatting>
  <conditionalFormatting sqref="AA26">
    <cfRule type="cellIs" dxfId="4943" priority="416" operator="lessThan">
      <formula>$C$4</formula>
    </cfRule>
  </conditionalFormatting>
  <conditionalFormatting sqref="AA27">
    <cfRule type="cellIs" dxfId="4942" priority="417" operator="lessThan">
      <formula>$C$4</formula>
    </cfRule>
  </conditionalFormatting>
  <conditionalFormatting sqref="AA28">
    <cfRule type="cellIs" dxfId="4941" priority="418" operator="lessThan">
      <formula>$C$4</formula>
    </cfRule>
  </conditionalFormatting>
  <conditionalFormatting sqref="AA29">
    <cfRule type="cellIs" dxfId="4940" priority="419" operator="lessThan">
      <formula>$C$4</formula>
    </cfRule>
  </conditionalFormatting>
  <conditionalFormatting sqref="AA30">
    <cfRule type="cellIs" dxfId="4939" priority="420" operator="lessThan">
      <formula>$C$4</formula>
    </cfRule>
  </conditionalFormatting>
  <conditionalFormatting sqref="AA31">
    <cfRule type="cellIs" dxfId="4938" priority="421" operator="lessThan">
      <formula>$C$4</formula>
    </cfRule>
  </conditionalFormatting>
  <conditionalFormatting sqref="AA32">
    <cfRule type="cellIs" dxfId="4937" priority="422" operator="lessThan">
      <formula>$C$4</formula>
    </cfRule>
  </conditionalFormatting>
  <conditionalFormatting sqref="AA33">
    <cfRule type="cellIs" dxfId="4936" priority="423" operator="lessThan">
      <formula>$C$4</formula>
    </cfRule>
  </conditionalFormatting>
  <conditionalFormatting sqref="AA34">
    <cfRule type="cellIs" dxfId="4935" priority="424" operator="lessThan">
      <formula>$C$4</formula>
    </cfRule>
  </conditionalFormatting>
  <conditionalFormatting sqref="AA35">
    <cfRule type="cellIs" dxfId="4934" priority="425" operator="lessThan">
      <formula>$C$4</formula>
    </cfRule>
  </conditionalFormatting>
  <conditionalFormatting sqref="AA36">
    <cfRule type="cellIs" dxfId="4933" priority="426" operator="lessThan">
      <formula>$C$4</formula>
    </cfRule>
  </conditionalFormatting>
  <conditionalFormatting sqref="AA37">
    <cfRule type="cellIs" dxfId="4932" priority="427" operator="lessThan">
      <formula>$C$4</formula>
    </cfRule>
  </conditionalFormatting>
  <conditionalFormatting sqref="AA38">
    <cfRule type="cellIs" dxfId="4931" priority="428" operator="lessThan">
      <formula>$C$4</formula>
    </cfRule>
  </conditionalFormatting>
  <conditionalFormatting sqref="AA39">
    <cfRule type="cellIs" dxfId="4930" priority="429" operator="lessThan">
      <formula>$C$4</formula>
    </cfRule>
  </conditionalFormatting>
  <conditionalFormatting sqref="AA40">
    <cfRule type="cellIs" dxfId="4929" priority="430" operator="lessThan">
      <formula>$C$4</formula>
    </cfRule>
  </conditionalFormatting>
  <conditionalFormatting sqref="AA41">
    <cfRule type="cellIs" dxfId="4928" priority="431" operator="lessThan">
      <formula>$C$4</formula>
    </cfRule>
  </conditionalFormatting>
  <conditionalFormatting sqref="AA42">
    <cfRule type="cellIs" dxfId="4927" priority="432" operator="lessThan">
      <formula>$C$4</formula>
    </cfRule>
  </conditionalFormatting>
  <conditionalFormatting sqref="AA43">
    <cfRule type="cellIs" dxfId="4926" priority="433" operator="lessThan">
      <formula>$C$4</formula>
    </cfRule>
  </conditionalFormatting>
  <conditionalFormatting sqref="AA44">
    <cfRule type="cellIs" dxfId="4925" priority="434" operator="lessThan">
      <formula>$C$4</formula>
    </cfRule>
  </conditionalFormatting>
  <conditionalFormatting sqref="AA45">
    <cfRule type="cellIs" dxfId="4924" priority="435" operator="lessThan">
      <formula>$C$4</formula>
    </cfRule>
  </conditionalFormatting>
  <conditionalFormatting sqref="AA46">
    <cfRule type="cellIs" dxfId="4923" priority="436" operator="lessThan">
      <formula>$C$4</formula>
    </cfRule>
  </conditionalFormatting>
  <conditionalFormatting sqref="AA47">
    <cfRule type="cellIs" dxfId="4922" priority="437" operator="lessThan">
      <formula>$C$4</formula>
    </cfRule>
  </conditionalFormatting>
  <conditionalFormatting sqref="AA48">
    <cfRule type="cellIs" dxfId="4921" priority="438" operator="lessThan">
      <formula>$C$4</formula>
    </cfRule>
  </conditionalFormatting>
  <conditionalFormatting sqref="AA49">
    <cfRule type="cellIs" dxfId="4920" priority="439" operator="lessThan">
      <formula>$C$4</formula>
    </cfRule>
  </conditionalFormatting>
  <conditionalFormatting sqref="AA50">
    <cfRule type="cellIs" dxfId="4919" priority="440" operator="lessThan">
      <formula>$C$4</formula>
    </cfRule>
  </conditionalFormatting>
  <conditionalFormatting sqref="AA51">
    <cfRule type="cellIs" dxfId="4918" priority="441" operator="lessThan">
      <formula>$C$4</formula>
    </cfRule>
  </conditionalFormatting>
  <conditionalFormatting sqref="AA52">
    <cfRule type="cellIs" dxfId="4917" priority="442" operator="lessThan">
      <formula>$C$4</formula>
    </cfRule>
  </conditionalFormatting>
  <conditionalFormatting sqref="AA53">
    <cfRule type="cellIs" dxfId="4916" priority="443" operator="lessThan">
      <formula>$C$4</formula>
    </cfRule>
  </conditionalFormatting>
  <conditionalFormatting sqref="AA54">
    <cfRule type="cellIs" dxfId="4915" priority="444" operator="lessThan">
      <formula>$C$4</formula>
    </cfRule>
  </conditionalFormatting>
  <conditionalFormatting sqref="AA55">
    <cfRule type="cellIs" dxfId="4914" priority="445" operator="lessThan">
      <formula>$C$4</formula>
    </cfRule>
  </conditionalFormatting>
  <conditionalFormatting sqref="AA56">
    <cfRule type="cellIs" dxfId="4913" priority="446" operator="lessThan">
      <formula>$C$4</formula>
    </cfRule>
  </conditionalFormatting>
  <conditionalFormatting sqref="AA57">
    <cfRule type="cellIs" dxfId="4912" priority="447" operator="lessThan">
      <formula>$C$4</formula>
    </cfRule>
  </conditionalFormatting>
  <conditionalFormatting sqref="AA58">
    <cfRule type="cellIs" dxfId="4911" priority="448" operator="lessThan">
      <formula>$C$4</formula>
    </cfRule>
  </conditionalFormatting>
  <conditionalFormatting sqref="AA59">
    <cfRule type="cellIs" dxfId="4910" priority="449" operator="lessThan">
      <formula>$C$4</formula>
    </cfRule>
  </conditionalFormatting>
  <conditionalFormatting sqref="AA60">
    <cfRule type="cellIs" dxfId="4909" priority="450" operator="lessThan">
      <formula>$C$4</formula>
    </cfRule>
  </conditionalFormatting>
  <conditionalFormatting sqref="AB11">
    <cfRule type="cellIs" dxfId="4908" priority="451" operator="lessThan">
      <formula>$C$4</formula>
    </cfRule>
  </conditionalFormatting>
  <conditionalFormatting sqref="AB12">
    <cfRule type="cellIs" dxfId="4907" priority="452" operator="lessThan">
      <formula>$C$4</formula>
    </cfRule>
  </conditionalFormatting>
  <conditionalFormatting sqref="AB13">
    <cfRule type="cellIs" dxfId="4906" priority="453" operator="lessThan">
      <formula>$C$4</formula>
    </cfRule>
  </conditionalFormatting>
  <conditionalFormatting sqref="AB14">
    <cfRule type="cellIs" dxfId="4905" priority="454" operator="lessThan">
      <formula>$C$4</formula>
    </cfRule>
  </conditionalFormatting>
  <conditionalFormatting sqref="AB15">
    <cfRule type="cellIs" dxfId="4904" priority="455" operator="lessThan">
      <formula>$C$4</formula>
    </cfRule>
  </conditionalFormatting>
  <conditionalFormatting sqref="AB16">
    <cfRule type="cellIs" dxfId="4903" priority="456" operator="lessThan">
      <formula>$C$4</formula>
    </cfRule>
  </conditionalFormatting>
  <conditionalFormatting sqref="AB17">
    <cfRule type="cellIs" dxfId="4902" priority="457" operator="lessThan">
      <formula>$C$4</formula>
    </cfRule>
  </conditionalFormatting>
  <conditionalFormatting sqref="AB18">
    <cfRule type="cellIs" dxfId="4901" priority="458" operator="lessThan">
      <formula>$C$4</formula>
    </cfRule>
  </conditionalFormatting>
  <conditionalFormatting sqref="AB19">
    <cfRule type="cellIs" dxfId="4900" priority="459" operator="lessThan">
      <formula>$C$4</formula>
    </cfRule>
  </conditionalFormatting>
  <conditionalFormatting sqref="AB20">
    <cfRule type="cellIs" dxfId="4899" priority="460" operator="lessThan">
      <formula>$C$4</formula>
    </cfRule>
  </conditionalFormatting>
  <conditionalFormatting sqref="AB21">
    <cfRule type="cellIs" dxfId="4898" priority="461" operator="lessThan">
      <formula>$C$4</formula>
    </cfRule>
  </conditionalFormatting>
  <conditionalFormatting sqref="AB22">
    <cfRule type="cellIs" dxfId="4897" priority="462" operator="lessThan">
      <formula>$C$4</formula>
    </cfRule>
  </conditionalFormatting>
  <conditionalFormatting sqref="AB23">
    <cfRule type="cellIs" dxfId="4896" priority="463" operator="lessThan">
      <formula>$C$4</formula>
    </cfRule>
  </conditionalFormatting>
  <conditionalFormatting sqref="AB24">
    <cfRule type="cellIs" dxfId="4895" priority="464" operator="lessThan">
      <formula>$C$4</formula>
    </cfRule>
  </conditionalFormatting>
  <conditionalFormatting sqref="AB25">
    <cfRule type="cellIs" dxfId="4894" priority="465" operator="lessThan">
      <formula>$C$4</formula>
    </cfRule>
  </conditionalFormatting>
  <conditionalFormatting sqref="AB26">
    <cfRule type="cellIs" dxfId="4893" priority="466" operator="lessThan">
      <formula>$C$4</formula>
    </cfRule>
  </conditionalFormatting>
  <conditionalFormatting sqref="AB27">
    <cfRule type="cellIs" dxfId="4892" priority="467" operator="lessThan">
      <formula>$C$4</formula>
    </cfRule>
  </conditionalFormatting>
  <conditionalFormatting sqref="AB28">
    <cfRule type="cellIs" dxfId="4891" priority="468" operator="lessThan">
      <formula>$C$4</formula>
    </cfRule>
  </conditionalFormatting>
  <conditionalFormatting sqref="AB29">
    <cfRule type="cellIs" dxfId="4890" priority="469" operator="lessThan">
      <formula>$C$4</formula>
    </cfRule>
  </conditionalFormatting>
  <conditionalFormatting sqref="AB30">
    <cfRule type="cellIs" dxfId="4889" priority="470" operator="lessThan">
      <formula>$C$4</formula>
    </cfRule>
  </conditionalFormatting>
  <conditionalFormatting sqref="AB31">
    <cfRule type="cellIs" dxfId="4888" priority="471" operator="lessThan">
      <formula>$C$4</formula>
    </cfRule>
  </conditionalFormatting>
  <conditionalFormatting sqref="AB32">
    <cfRule type="cellIs" dxfId="4887" priority="472" operator="lessThan">
      <formula>$C$4</formula>
    </cfRule>
  </conditionalFormatting>
  <conditionalFormatting sqref="AB33">
    <cfRule type="cellIs" dxfId="4886" priority="473" operator="lessThan">
      <formula>$C$4</formula>
    </cfRule>
  </conditionalFormatting>
  <conditionalFormatting sqref="AB34">
    <cfRule type="cellIs" dxfId="4885" priority="474" operator="lessThan">
      <formula>$C$4</formula>
    </cfRule>
  </conditionalFormatting>
  <conditionalFormatting sqref="AB35">
    <cfRule type="cellIs" dxfId="4884" priority="475" operator="lessThan">
      <formula>$C$4</formula>
    </cfRule>
  </conditionalFormatting>
  <conditionalFormatting sqref="AB36">
    <cfRule type="cellIs" dxfId="4883" priority="476" operator="lessThan">
      <formula>$C$4</formula>
    </cfRule>
  </conditionalFormatting>
  <conditionalFormatting sqref="AB37">
    <cfRule type="cellIs" dxfId="4882" priority="477" operator="lessThan">
      <formula>$C$4</formula>
    </cfRule>
  </conditionalFormatting>
  <conditionalFormatting sqref="AB38">
    <cfRule type="cellIs" dxfId="4881" priority="478" operator="lessThan">
      <formula>$C$4</formula>
    </cfRule>
  </conditionalFormatting>
  <conditionalFormatting sqref="AB39">
    <cfRule type="cellIs" dxfId="4880" priority="479" operator="lessThan">
      <formula>$C$4</formula>
    </cfRule>
  </conditionalFormatting>
  <conditionalFormatting sqref="AB40">
    <cfRule type="cellIs" dxfId="4879" priority="480" operator="lessThan">
      <formula>$C$4</formula>
    </cfRule>
  </conditionalFormatting>
  <conditionalFormatting sqref="AB41">
    <cfRule type="cellIs" dxfId="4878" priority="481" operator="lessThan">
      <formula>$C$4</formula>
    </cfRule>
  </conditionalFormatting>
  <conditionalFormatting sqref="AB42">
    <cfRule type="cellIs" dxfId="4877" priority="482" operator="lessThan">
      <formula>$C$4</formula>
    </cfRule>
  </conditionalFormatting>
  <conditionalFormatting sqref="AB43">
    <cfRule type="cellIs" dxfId="4876" priority="483" operator="lessThan">
      <formula>$C$4</formula>
    </cfRule>
  </conditionalFormatting>
  <conditionalFormatting sqref="AB44">
    <cfRule type="cellIs" dxfId="4875" priority="484" operator="lessThan">
      <formula>$C$4</formula>
    </cfRule>
  </conditionalFormatting>
  <conditionalFormatting sqref="AB45">
    <cfRule type="cellIs" dxfId="4874" priority="485" operator="lessThan">
      <formula>$C$4</formula>
    </cfRule>
  </conditionalFormatting>
  <conditionalFormatting sqref="AB46">
    <cfRule type="cellIs" dxfId="4873" priority="486" operator="lessThan">
      <formula>$C$4</formula>
    </cfRule>
  </conditionalFormatting>
  <conditionalFormatting sqref="AB47">
    <cfRule type="cellIs" dxfId="4872" priority="487" operator="lessThan">
      <formula>$C$4</formula>
    </cfRule>
  </conditionalFormatting>
  <conditionalFormatting sqref="AB48">
    <cfRule type="cellIs" dxfId="4871" priority="488" operator="lessThan">
      <formula>$C$4</formula>
    </cfRule>
  </conditionalFormatting>
  <conditionalFormatting sqref="AB49">
    <cfRule type="cellIs" dxfId="4870" priority="489" operator="lessThan">
      <formula>$C$4</formula>
    </cfRule>
  </conditionalFormatting>
  <conditionalFormatting sqref="AB50">
    <cfRule type="cellIs" dxfId="4869" priority="490" operator="lessThan">
      <formula>$C$4</formula>
    </cfRule>
  </conditionalFormatting>
  <conditionalFormatting sqref="AB51">
    <cfRule type="cellIs" dxfId="4868" priority="491" operator="lessThan">
      <formula>$C$4</formula>
    </cfRule>
  </conditionalFormatting>
  <conditionalFormatting sqref="AB52">
    <cfRule type="cellIs" dxfId="4867" priority="492" operator="lessThan">
      <formula>$C$4</formula>
    </cfRule>
  </conditionalFormatting>
  <conditionalFormatting sqref="AB53">
    <cfRule type="cellIs" dxfId="4866" priority="493" operator="lessThan">
      <formula>$C$4</formula>
    </cfRule>
  </conditionalFormatting>
  <conditionalFormatting sqref="AB54">
    <cfRule type="cellIs" dxfId="4865" priority="494" operator="lessThan">
      <formula>$C$4</formula>
    </cfRule>
  </conditionalFormatting>
  <conditionalFormatting sqref="AB55">
    <cfRule type="cellIs" dxfId="4864" priority="495" operator="lessThan">
      <formula>$C$4</formula>
    </cfRule>
  </conditionalFormatting>
  <conditionalFormatting sqref="AB56">
    <cfRule type="cellIs" dxfId="4863" priority="496" operator="lessThan">
      <formula>$C$4</formula>
    </cfRule>
  </conditionalFormatting>
  <conditionalFormatting sqref="AB57">
    <cfRule type="cellIs" dxfId="4862" priority="497" operator="lessThan">
      <formula>$C$4</formula>
    </cfRule>
  </conditionalFormatting>
  <conditionalFormatting sqref="AB58">
    <cfRule type="cellIs" dxfId="4861" priority="498" operator="lessThan">
      <formula>$C$4</formula>
    </cfRule>
  </conditionalFormatting>
  <conditionalFormatting sqref="AB59">
    <cfRule type="cellIs" dxfId="4860" priority="499" operator="lessThan">
      <formula>$C$4</formula>
    </cfRule>
  </conditionalFormatting>
  <conditionalFormatting sqref="AB60">
    <cfRule type="cellIs" dxfId="4859" priority="500" operator="lessThan">
      <formula>$C$4</formula>
    </cfRule>
  </conditionalFormatting>
  <conditionalFormatting sqref="AC11">
    <cfRule type="cellIs" dxfId="4858" priority="501" operator="lessThan">
      <formula>$C$4</formula>
    </cfRule>
  </conditionalFormatting>
  <conditionalFormatting sqref="AC12">
    <cfRule type="cellIs" dxfId="4857" priority="502" operator="lessThan">
      <formula>$C$4</formula>
    </cfRule>
  </conditionalFormatting>
  <conditionalFormatting sqref="AC13">
    <cfRule type="cellIs" dxfId="4856" priority="503" operator="lessThan">
      <formula>$C$4</formula>
    </cfRule>
  </conditionalFormatting>
  <conditionalFormatting sqref="AC14">
    <cfRule type="cellIs" dxfId="4855" priority="504" operator="lessThan">
      <formula>$C$4</formula>
    </cfRule>
  </conditionalFormatting>
  <conditionalFormatting sqref="AC15">
    <cfRule type="cellIs" dxfId="4854" priority="505" operator="lessThan">
      <formula>$C$4</formula>
    </cfRule>
  </conditionalFormatting>
  <conditionalFormatting sqref="AC16">
    <cfRule type="cellIs" dxfId="4853" priority="506" operator="lessThan">
      <formula>$C$4</formula>
    </cfRule>
  </conditionalFormatting>
  <conditionalFormatting sqref="AC17">
    <cfRule type="cellIs" dxfId="4852" priority="507" operator="lessThan">
      <formula>$C$4</formula>
    </cfRule>
  </conditionalFormatting>
  <conditionalFormatting sqref="AC18">
    <cfRule type="cellIs" dxfId="4851" priority="508" operator="lessThan">
      <formula>$C$4</formula>
    </cfRule>
  </conditionalFormatting>
  <conditionalFormatting sqref="AC19">
    <cfRule type="cellIs" dxfId="4850" priority="509" operator="lessThan">
      <formula>$C$4</formula>
    </cfRule>
  </conditionalFormatting>
  <conditionalFormatting sqref="AC20">
    <cfRule type="cellIs" dxfId="4849" priority="510" operator="lessThan">
      <formula>$C$4</formula>
    </cfRule>
  </conditionalFormatting>
  <conditionalFormatting sqref="AC21">
    <cfRule type="cellIs" dxfId="4848" priority="511" operator="lessThan">
      <formula>$C$4</formula>
    </cfRule>
  </conditionalFormatting>
  <conditionalFormatting sqref="AC22">
    <cfRule type="cellIs" dxfId="4847" priority="512" operator="lessThan">
      <formula>$C$4</formula>
    </cfRule>
  </conditionalFormatting>
  <conditionalFormatting sqref="AC23">
    <cfRule type="cellIs" dxfId="4846" priority="513" operator="lessThan">
      <formula>$C$4</formula>
    </cfRule>
  </conditionalFormatting>
  <conditionalFormatting sqref="AC24">
    <cfRule type="cellIs" dxfId="4845" priority="514" operator="lessThan">
      <formula>$C$4</formula>
    </cfRule>
  </conditionalFormatting>
  <conditionalFormatting sqref="AC25">
    <cfRule type="cellIs" dxfId="4844" priority="515" operator="lessThan">
      <formula>$C$4</formula>
    </cfRule>
  </conditionalFormatting>
  <conditionalFormatting sqref="AC26">
    <cfRule type="cellIs" dxfId="4843" priority="516" operator="lessThan">
      <formula>$C$4</formula>
    </cfRule>
  </conditionalFormatting>
  <conditionalFormatting sqref="AC27">
    <cfRule type="cellIs" dxfId="4842" priority="517" operator="lessThan">
      <formula>$C$4</formula>
    </cfRule>
  </conditionalFormatting>
  <conditionalFormatting sqref="AC28">
    <cfRule type="cellIs" dxfId="4841" priority="518" operator="lessThan">
      <formula>$C$4</formula>
    </cfRule>
  </conditionalFormatting>
  <conditionalFormatting sqref="AC29">
    <cfRule type="cellIs" dxfId="4840" priority="519" operator="lessThan">
      <formula>$C$4</formula>
    </cfRule>
  </conditionalFormatting>
  <conditionalFormatting sqref="AC30">
    <cfRule type="cellIs" dxfId="4839" priority="520" operator="lessThan">
      <formula>$C$4</formula>
    </cfRule>
  </conditionalFormatting>
  <conditionalFormatting sqref="AC31">
    <cfRule type="cellIs" dxfId="4838" priority="521" operator="lessThan">
      <formula>$C$4</formula>
    </cfRule>
  </conditionalFormatting>
  <conditionalFormatting sqref="AC32">
    <cfRule type="cellIs" dxfId="4837" priority="522" operator="lessThan">
      <formula>$C$4</formula>
    </cfRule>
  </conditionalFormatting>
  <conditionalFormatting sqref="AC33">
    <cfRule type="cellIs" dxfId="4836" priority="523" operator="lessThan">
      <formula>$C$4</formula>
    </cfRule>
  </conditionalFormatting>
  <conditionalFormatting sqref="AC34">
    <cfRule type="cellIs" dxfId="4835" priority="524" operator="lessThan">
      <formula>$C$4</formula>
    </cfRule>
  </conditionalFormatting>
  <conditionalFormatting sqref="AC35">
    <cfRule type="cellIs" dxfId="4834" priority="525" operator="lessThan">
      <formula>$C$4</formula>
    </cfRule>
  </conditionalFormatting>
  <conditionalFormatting sqref="AC36">
    <cfRule type="cellIs" dxfId="4833" priority="526" operator="lessThan">
      <formula>$C$4</formula>
    </cfRule>
  </conditionalFormatting>
  <conditionalFormatting sqref="AC37">
    <cfRule type="cellIs" dxfId="4832" priority="527" operator="lessThan">
      <formula>$C$4</formula>
    </cfRule>
  </conditionalFormatting>
  <conditionalFormatting sqref="AC38">
    <cfRule type="cellIs" dxfId="4831" priority="528" operator="lessThan">
      <formula>$C$4</formula>
    </cfRule>
  </conditionalFormatting>
  <conditionalFormatting sqref="AC39">
    <cfRule type="cellIs" dxfId="4830" priority="529" operator="lessThan">
      <formula>$C$4</formula>
    </cfRule>
  </conditionalFormatting>
  <conditionalFormatting sqref="AC40">
    <cfRule type="cellIs" dxfId="4829" priority="530" operator="lessThan">
      <formula>$C$4</formula>
    </cfRule>
  </conditionalFormatting>
  <conditionalFormatting sqref="AC41">
    <cfRule type="cellIs" dxfId="4828" priority="531" operator="lessThan">
      <formula>$C$4</formula>
    </cfRule>
  </conditionalFormatting>
  <conditionalFormatting sqref="AC42">
    <cfRule type="cellIs" dxfId="4827" priority="532" operator="lessThan">
      <formula>$C$4</formula>
    </cfRule>
  </conditionalFormatting>
  <conditionalFormatting sqref="AC43">
    <cfRule type="cellIs" dxfId="4826" priority="533" operator="lessThan">
      <formula>$C$4</formula>
    </cfRule>
  </conditionalFormatting>
  <conditionalFormatting sqref="AC44">
    <cfRule type="cellIs" dxfId="4825" priority="534" operator="lessThan">
      <formula>$C$4</formula>
    </cfRule>
  </conditionalFormatting>
  <conditionalFormatting sqref="AC45">
    <cfRule type="cellIs" dxfId="4824" priority="535" operator="lessThan">
      <formula>$C$4</formula>
    </cfRule>
  </conditionalFormatting>
  <conditionalFormatting sqref="AC46">
    <cfRule type="cellIs" dxfId="4823" priority="536" operator="lessThan">
      <formula>$C$4</formula>
    </cfRule>
  </conditionalFormatting>
  <conditionalFormatting sqref="AC47">
    <cfRule type="cellIs" dxfId="4822" priority="537" operator="lessThan">
      <formula>$C$4</formula>
    </cfRule>
  </conditionalFormatting>
  <conditionalFormatting sqref="AC48">
    <cfRule type="cellIs" dxfId="4821" priority="538" operator="lessThan">
      <formula>$C$4</formula>
    </cfRule>
  </conditionalFormatting>
  <conditionalFormatting sqref="AC49">
    <cfRule type="cellIs" dxfId="4820" priority="539" operator="lessThan">
      <formula>$C$4</formula>
    </cfRule>
  </conditionalFormatting>
  <conditionalFormatting sqref="AC50">
    <cfRule type="cellIs" dxfId="4819" priority="540" operator="lessThan">
      <formula>$C$4</formula>
    </cfRule>
  </conditionalFormatting>
  <conditionalFormatting sqref="AC51">
    <cfRule type="cellIs" dxfId="4818" priority="541" operator="lessThan">
      <formula>$C$4</formula>
    </cfRule>
  </conditionalFormatting>
  <conditionalFormatting sqref="AC52">
    <cfRule type="cellIs" dxfId="4817" priority="542" operator="lessThan">
      <formula>$C$4</formula>
    </cfRule>
  </conditionalFormatting>
  <conditionalFormatting sqref="AC53">
    <cfRule type="cellIs" dxfId="4816" priority="543" operator="lessThan">
      <formula>$C$4</formula>
    </cfRule>
  </conditionalFormatting>
  <conditionalFormatting sqref="AC54">
    <cfRule type="cellIs" dxfId="4815" priority="544" operator="lessThan">
      <formula>$C$4</formula>
    </cfRule>
  </conditionalFormatting>
  <conditionalFormatting sqref="AC55">
    <cfRule type="cellIs" dxfId="4814" priority="545" operator="lessThan">
      <formula>$C$4</formula>
    </cfRule>
  </conditionalFormatting>
  <conditionalFormatting sqref="AC56">
    <cfRule type="cellIs" dxfId="4813" priority="546" operator="lessThan">
      <formula>$C$4</formula>
    </cfRule>
  </conditionalFormatting>
  <conditionalFormatting sqref="AC57">
    <cfRule type="cellIs" dxfId="4812" priority="547" operator="lessThan">
      <formula>$C$4</formula>
    </cfRule>
  </conditionalFormatting>
  <conditionalFormatting sqref="AC58">
    <cfRule type="cellIs" dxfId="4811" priority="548" operator="lessThan">
      <formula>$C$4</formula>
    </cfRule>
  </conditionalFormatting>
  <conditionalFormatting sqref="AC59">
    <cfRule type="cellIs" dxfId="4810" priority="549" operator="lessThan">
      <formula>$C$4</formula>
    </cfRule>
  </conditionalFormatting>
  <conditionalFormatting sqref="AC60">
    <cfRule type="cellIs" dxfId="4809" priority="550" operator="lessThan">
      <formula>$C$4</formula>
    </cfRule>
  </conditionalFormatting>
  <conditionalFormatting sqref="AD11">
    <cfRule type="cellIs" dxfId="4808" priority="551" operator="lessThan">
      <formula>$C$4</formula>
    </cfRule>
  </conditionalFormatting>
  <conditionalFormatting sqref="AD12">
    <cfRule type="cellIs" dxfId="4807" priority="552" operator="lessThan">
      <formula>$C$4</formula>
    </cfRule>
  </conditionalFormatting>
  <conditionalFormatting sqref="AD13">
    <cfRule type="cellIs" dxfId="4806" priority="553" operator="lessThan">
      <formula>$C$4</formula>
    </cfRule>
  </conditionalFormatting>
  <conditionalFormatting sqref="AD14">
    <cfRule type="cellIs" dxfId="4805" priority="554" operator="lessThan">
      <formula>$C$4</formula>
    </cfRule>
  </conditionalFormatting>
  <conditionalFormatting sqref="AD15">
    <cfRule type="cellIs" dxfId="4804" priority="555" operator="lessThan">
      <formula>$C$4</formula>
    </cfRule>
  </conditionalFormatting>
  <conditionalFormatting sqref="AD16">
    <cfRule type="cellIs" dxfId="4803" priority="556" operator="lessThan">
      <formula>$C$4</formula>
    </cfRule>
  </conditionalFormatting>
  <conditionalFormatting sqref="AD17">
    <cfRule type="cellIs" dxfId="4802" priority="557" operator="lessThan">
      <formula>$C$4</formula>
    </cfRule>
  </conditionalFormatting>
  <conditionalFormatting sqref="AD18">
    <cfRule type="cellIs" dxfId="4801" priority="558" operator="lessThan">
      <formula>$C$4</formula>
    </cfRule>
  </conditionalFormatting>
  <conditionalFormatting sqref="AD19">
    <cfRule type="cellIs" dxfId="4800" priority="559" operator="lessThan">
      <formula>$C$4</formula>
    </cfRule>
  </conditionalFormatting>
  <conditionalFormatting sqref="AD20">
    <cfRule type="cellIs" dxfId="4799" priority="560" operator="lessThan">
      <formula>$C$4</formula>
    </cfRule>
  </conditionalFormatting>
  <conditionalFormatting sqref="AD21">
    <cfRule type="cellIs" dxfId="4798" priority="561" operator="lessThan">
      <formula>$C$4</formula>
    </cfRule>
  </conditionalFormatting>
  <conditionalFormatting sqref="AD22">
    <cfRule type="cellIs" dxfId="4797" priority="562" operator="lessThan">
      <formula>$C$4</formula>
    </cfRule>
  </conditionalFormatting>
  <conditionalFormatting sqref="AD23">
    <cfRule type="cellIs" dxfId="4796" priority="563" operator="lessThan">
      <formula>$C$4</formula>
    </cfRule>
  </conditionalFormatting>
  <conditionalFormatting sqref="AD24">
    <cfRule type="cellIs" dxfId="4795" priority="564" operator="lessThan">
      <formula>$C$4</formula>
    </cfRule>
  </conditionalFormatting>
  <conditionalFormatting sqref="AD25">
    <cfRule type="cellIs" dxfId="4794" priority="565" operator="lessThan">
      <formula>$C$4</formula>
    </cfRule>
  </conditionalFormatting>
  <conditionalFormatting sqref="AD26">
    <cfRule type="cellIs" dxfId="4793" priority="566" operator="lessThan">
      <formula>$C$4</formula>
    </cfRule>
  </conditionalFormatting>
  <conditionalFormatting sqref="AD27">
    <cfRule type="cellIs" dxfId="4792" priority="567" operator="lessThan">
      <formula>$C$4</formula>
    </cfRule>
  </conditionalFormatting>
  <conditionalFormatting sqref="AD28">
    <cfRule type="cellIs" dxfId="4791" priority="568" operator="lessThan">
      <formula>$C$4</formula>
    </cfRule>
  </conditionalFormatting>
  <conditionalFormatting sqref="AD29">
    <cfRule type="cellIs" dxfId="4790" priority="569" operator="lessThan">
      <formula>$C$4</formula>
    </cfRule>
  </conditionalFormatting>
  <conditionalFormatting sqref="AD30">
    <cfRule type="cellIs" dxfId="4789" priority="570" operator="lessThan">
      <formula>$C$4</formula>
    </cfRule>
  </conditionalFormatting>
  <conditionalFormatting sqref="AD31">
    <cfRule type="cellIs" dxfId="4788" priority="571" operator="lessThan">
      <formula>$C$4</formula>
    </cfRule>
  </conditionalFormatting>
  <conditionalFormatting sqref="AD32">
    <cfRule type="cellIs" dxfId="4787" priority="572" operator="lessThan">
      <formula>$C$4</formula>
    </cfRule>
  </conditionalFormatting>
  <conditionalFormatting sqref="AD33">
    <cfRule type="cellIs" dxfId="4786" priority="573" operator="lessThan">
      <formula>$C$4</formula>
    </cfRule>
  </conditionalFormatting>
  <conditionalFormatting sqref="AD34">
    <cfRule type="cellIs" dxfId="4785" priority="574" operator="lessThan">
      <formula>$C$4</formula>
    </cfRule>
  </conditionalFormatting>
  <conditionalFormatting sqref="AD35">
    <cfRule type="cellIs" dxfId="4784" priority="575" operator="lessThan">
      <formula>$C$4</formula>
    </cfRule>
  </conditionalFormatting>
  <conditionalFormatting sqref="AD36">
    <cfRule type="cellIs" dxfId="4783" priority="576" operator="lessThan">
      <formula>$C$4</formula>
    </cfRule>
  </conditionalFormatting>
  <conditionalFormatting sqref="AD37">
    <cfRule type="cellIs" dxfId="4782" priority="577" operator="lessThan">
      <formula>$C$4</formula>
    </cfRule>
  </conditionalFormatting>
  <conditionalFormatting sqref="AD38">
    <cfRule type="cellIs" dxfId="4781" priority="578" operator="lessThan">
      <formula>$C$4</formula>
    </cfRule>
  </conditionalFormatting>
  <conditionalFormatting sqref="AD39">
    <cfRule type="cellIs" dxfId="4780" priority="579" operator="lessThan">
      <formula>$C$4</formula>
    </cfRule>
  </conditionalFormatting>
  <conditionalFormatting sqref="AD40">
    <cfRule type="cellIs" dxfId="4779" priority="580" operator="lessThan">
      <formula>$C$4</formula>
    </cfRule>
  </conditionalFormatting>
  <conditionalFormatting sqref="AD41">
    <cfRule type="cellIs" dxfId="4778" priority="581" operator="lessThan">
      <formula>$C$4</formula>
    </cfRule>
  </conditionalFormatting>
  <conditionalFormatting sqref="AD42">
    <cfRule type="cellIs" dxfId="4777" priority="582" operator="lessThan">
      <formula>$C$4</formula>
    </cfRule>
  </conditionalFormatting>
  <conditionalFormatting sqref="AD43">
    <cfRule type="cellIs" dxfId="4776" priority="583" operator="lessThan">
      <formula>$C$4</formula>
    </cfRule>
  </conditionalFormatting>
  <conditionalFormatting sqref="AD44">
    <cfRule type="cellIs" dxfId="4775" priority="584" operator="lessThan">
      <formula>$C$4</formula>
    </cfRule>
  </conditionalFormatting>
  <conditionalFormatting sqref="AD45">
    <cfRule type="cellIs" dxfId="4774" priority="585" operator="lessThan">
      <formula>$C$4</formula>
    </cfRule>
  </conditionalFormatting>
  <conditionalFormatting sqref="AD46">
    <cfRule type="cellIs" dxfId="4773" priority="586" operator="lessThan">
      <formula>$C$4</formula>
    </cfRule>
  </conditionalFormatting>
  <conditionalFormatting sqref="AD47">
    <cfRule type="cellIs" dxfId="4772" priority="587" operator="lessThan">
      <formula>$C$4</formula>
    </cfRule>
  </conditionalFormatting>
  <conditionalFormatting sqref="AD48">
    <cfRule type="cellIs" dxfId="4771" priority="588" operator="lessThan">
      <formula>$C$4</formula>
    </cfRule>
  </conditionalFormatting>
  <conditionalFormatting sqref="AD49">
    <cfRule type="cellIs" dxfId="4770" priority="589" operator="lessThan">
      <formula>$C$4</formula>
    </cfRule>
  </conditionalFormatting>
  <conditionalFormatting sqref="AD50">
    <cfRule type="cellIs" dxfId="4769" priority="590" operator="lessThan">
      <formula>$C$4</formula>
    </cfRule>
  </conditionalFormatting>
  <conditionalFormatting sqref="AD51">
    <cfRule type="cellIs" dxfId="4768" priority="591" operator="lessThan">
      <formula>$C$4</formula>
    </cfRule>
  </conditionalFormatting>
  <conditionalFormatting sqref="AD52">
    <cfRule type="cellIs" dxfId="4767" priority="592" operator="lessThan">
      <formula>$C$4</formula>
    </cfRule>
  </conditionalFormatting>
  <conditionalFormatting sqref="AD53">
    <cfRule type="cellIs" dxfId="4766" priority="593" operator="lessThan">
      <formula>$C$4</formula>
    </cfRule>
  </conditionalFormatting>
  <conditionalFormatting sqref="AD54">
    <cfRule type="cellIs" dxfId="4765" priority="594" operator="lessThan">
      <formula>$C$4</formula>
    </cfRule>
  </conditionalFormatting>
  <conditionalFormatting sqref="AD55">
    <cfRule type="cellIs" dxfId="4764" priority="595" operator="lessThan">
      <formula>$C$4</formula>
    </cfRule>
  </conditionalFormatting>
  <conditionalFormatting sqref="AD56">
    <cfRule type="cellIs" dxfId="4763" priority="596" operator="lessThan">
      <formula>$C$4</formula>
    </cfRule>
  </conditionalFormatting>
  <conditionalFormatting sqref="AD57">
    <cfRule type="cellIs" dxfId="4762" priority="597" operator="lessThan">
      <formula>$C$4</formula>
    </cfRule>
  </conditionalFormatting>
  <conditionalFormatting sqref="AD58">
    <cfRule type="cellIs" dxfId="4761" priority="598" operator="lessThan">
      <formula>$C$4</formula>
    </cfRule>
  </conditionalFormatting>
  <conditionalFormatting sqref="AD59">
    <cfRule type="cellIs" dxfId="4760" priority="599" operator="lessThan">
      <formula>$C$4</formula>
    </cfRule>
  </conditionalFormatting>
  <conditionalFormatting sqref="AD60">
    <cfRule type="cellIs" dxfId="4759" priority="600" operator="lessThan">
      <formula>$C$4</formula>
    </cfRule>
  </conditionalFormatting>
  <conditionalFormatting sqref="AE11">
    <cfRule type="cellIs" dxfId="4758" priority="601" operator="lessThan">
      <formula>$C$4</formula>
    </cfRule>
  </conditionalFormatting>
  <conditionalFormatting sqref="AE12">
    <cfRule type="cellIs" dxfId="4757" priority="602" operator="lessThan">
      <formula>$C$4</formula>
    </cfRule>
  </conditionalFormatting>
  <conditionalFormatting sqref="AE13">
    <cfRule type="cellIs" dxfId="4756" priority="603" operator="lessThan">
      <formula>$C$4</formula>
    </cfRule>
  </conditionalFormatting>
  <conditionalFormatting sqref="AE14">
    <cfRule type="cellIs" dxfId="4755" priority="604" operator="lessThan">
      <formula>$C$4</formula>
    </cfRule>
  </conditionalFormatting>
  <conditionalFormatting sqref="AE15">
    <cfRule type="cellIs" dxfId="4754" priority="605" operator="lessThan">
      <formula>$C$4</formula>
    </cfRule>
  </conditionalFormatting>
  <conditionalFormatting sqref="AE16">
    <cfRule type="cellIs" dxfId="4753" priority="606" operator="lessThan">
      <formula>$C$4</formula>
    </cfRule>
  </conditionalFormatting>
  <conditionalFormatting sqref="AE17">
    <cfRule type="cellIs" dxfId="4752" priority="607" operator="lessThan">
      <formula>$C$4</formula>
    </cfRule>
  </conditionalFormatting>
  <conditionalFormatting sqref="AE18">
    <cfRule type="cellIs" dxfId="4751" priority="608" operator="lessThan">
      <formula>$C$4</formula>
    </cfRule>
  </conditionalFormatting>
  <conditionalFormatting sqref="AE19">
    <cfRule type="cellIs" dxfId="4750" priority="609" operator="lessThan">
      <formula>$C$4</formula>
    </cfRule>
  </conditionalFormatting>
  <conditionalFormatting sqref="AE20">
    <cfRule type="cellIs" dxfId="4749" priority="610" operator="lessThan">
      <formula>$C$4</formula>
    </cfRule>
  </conditionalFormatting>
  <conditionalFormatting sqref="AE21">
    <cfRule type="cellIs" dxfId="4748" priority="611" operator="lessThan">
      <formula>$C$4</formula>
    </cfRule>
  </conditionalFormatting>
  <conditionalFormatting sqref="AE22">
    <cfRule type="cellIs" dxfId="4747" priority="612" operator="lessThan">
      <formula>$C$4</formula>
    </cfRule>
  </conditionalFormatting>
  <conditionalFormatting sqref="AE23">
    <cfRule type="cellIs" dxfId="4746" priority="613" operator="lessThan">
      <formula>$C$4</formula>
    </cfRule>
  </conditionalFormatting>
  <conditionalFormatting sqref="AE24">
    <cfRule type="cellIs" dxfId="4745" priority="614" operator="lessThan">
      <formula>$C$4</formula>
    </cfRule>
  </conditionalFormatting>
  <conditionalFormatting sqref="AE25">
    <cfRule type="cellIs" dxfId="4744" priority="615" operator="lessThan">
      <formula>$C$4</formula>
    </cfRule>
  </conditionalFormatting>
  <conditionalFormatting sqref="AE26">
    <cfRule type="cellIs" dxfId="4743" priority="616" operator="lessThan">
      <formula>$C$4</formula>
    </cfRule>
  </conditionalFormatting>
  <conditionalFormatting sqref="AE27">
    <cfRule type="cellIs" dxfId="4742" priority="617" operator="lessThan">
      <formula>$C$4</formula>
    </cfRule>
  </conditionalFormatting>
  <conditionalFormatting sqref="AE28">
    <cfRule type="cellIs" dxfId="4741" priority="618" operator="lessThan">
      <formula>$C$4</formula>
    </cfRule>
  </conditionalFormatting>
  <conditionalFormatting sqref="AE29">
    <cfRule type="cellIs" dxfId="4740" priority="619" operator="lessThan">
      <formula>$C$4</formula>
    </cfRule>
  </conditionalFormatting>
  <conditionalFormatting sqref="AE30">
    <cfRule type="cellIs" dxfId="4739" priority="620" operator="lessThan">
      <formula>$C$4</formula>
    </cfRule>
  </conditionalFormatting>
  <conditionalFormatting sqref="AE31">
    <cfRule type="cellIs" dxfId="4738" priority="621" operator="lessThan">
      <formula>$C$4</formula>
    </cfRule>
  </conditionalFormatting>
  <conditionalFormatting sqref="AE32">
    <cfRule type="cellIs" dxfId="4737" priority="622" operator="lessThan">
      <formula>$C$4</formula>
    </cfRule>
  </conditionalFormatting>
  <conditionalFormatting sqref="AE33">
    <cfRule type="cellIs" dxfId="4736" priority="623" operator="lessThan">
      <formula>$C$4</formula>
    </cfRule>
  </conditionalFormatting>
  <conditionalFormatting sqref="AE34">
    <cfRule type="cellIs" dxfId="4735" priority="624" operator="lessThan">
      <formula>$C$4</formula>
    </cfRule>
  </conditionalFormatting>
  <conditionalFormatting sqref="AE35">
    <cfRule type="cellIs" dxfId="4734" priority="625" operator="lessThan">
      <formula>$C$4</formula>
    </cfRule>
  </conditionalFormatting>
  <conditionalFormatting sqref="AE36">
    <cfRule type="cellIs" dxfId="4733" priority="626" operator="lessThan">
      <formula>$C$4</formula>
    </cfRule>
  </conditionalFormatting>
  <conditionalFormatting sqref="AE37">
    <cfRule type="cellIs" dxfId="4732" priority="627" operator="lessThan">
      <formula>$C$4</formula>
    </cfRule>
  </conditionalFormatting>
  <conditionalFormatting sqref="AE38">
    <cfRule type="cellIs" dxfId="4731" priority="628" operator="lessThan">
      <formula>$C$4</formula>
    </cfRule>
  </conditionalFormatting>
  <conditionalFormatting sqref="AE39">
    <cfRule type="cellIs" dxfId="4730" priority="629" operator="lessThan">
      <formula>$C$4</formula>
    </cfRule>
  </conditionalFormatting>
  <conditionalFormatting sqref="AE40">
    <cfRule type="cellIs" dxfId="4729" priority="630" operator="lessThan">
      <formula>$C$4</formula>
    </cfRule>
  </conditionalFormatting>
  <conditionalFormatting sqref="AE41">
    <cfRule type="cellIs" dxfId="4728" priority="631" operator="lessThan">
      <formula>$C$4</formula>
    </cfRule>
  </conditionalFormatting>
  <conditionalFormatting sqref="AE42">
    <cfRule type="cellIs" dxfId="4727" priority="632" operator="lessThan">
      <formula>$C$4</formula>
    </cfRule>
  </conditionalFormatting>
  <conditionalFormatting sqref="AE43">
    <cfRule type="cellIs" dxfId="4726" priority="633" operator="lessThan">
      <formula>$C$4</formula>
    </cfRule>
  </conditionalFormatting>
  <conditionalFormatting sqref="AE44">
    <cfRule type="cellIs" dxfId="4725" priority="634" operator="lessThan">
      <formula>$C$4</formula>
    </cfRule>
  </conditionalFormatting>
  <conditionalFormatting sqref="AE45">
    <cfRule type="cellIs" dxfId="4724" priority="635" operator="lessThan">
      <formula>$C$4</formula>
    </cfRule>
  </conditionalFormatting>
  <conditionalFormatting sqref="AE46">
    <cfRule type="cellIs" dxfId="4723" priority="636" operator="lessThan">
      <formula>$C$4</formula>
    </cfRule>
  </conditionalFormatting>
  <conditionalFormatting sqref="AE47">
    <cfRule type="cellIs" dxfId="4722" priority="637" operator="lessThan">
      <formula>$C$4</formula>
    </cfRule>
  </conditionalFormatting>
  <conditionalFormatting sqref="AE48">
    <cfRule type="cellIs" dxfId="4721" priority="638" operator="lessThan">
      <formula>$C$4</formula>
    </cfRule>
  </conditionalFormatting>
  <conditionalFormatting sqref="AE49">
    <cfRule type="cellIs" dxfId="4720" priority="639" operator="lessThan">
      <formula>$C$4</formula>
    </cfRule>
  </conditionalFormatting>
  <conditionalFormatting sqref="AE50">
    <cfRule type="cellIs" dxfId="4719" priority="640" operator="lessThan">
      <formula>$C$4</formula>
    </cfRule>
  </conditionalFormatting>
  <conditionalFormatting sqref="AE51">
    <cfRule type="cellIs" dxfId="4718" priority="641" operator="lessThan">
      <formula>$C$4</formula>
    </cfRule>
  </conditionalFormatting>
  <conditionalFormatting sqref="AE52">
    <cfRule type="cellIs" dxfId="4717" priority="642" operator="lessThan">
      <formula>$C$4</formula>
    </cfRule>
  </conditionalFormatting>
  <conditionalFormatting sqref="AE53">
    <cfRule type="cellIs" dxfId="4716" priority="643" operator="lessThan">
      <formula>$C$4</formula>
    </cfRule>
  </conditionalFormatting>
  <conditionalFormatting sqref="AE54">
    <cfRule type="cellIs" dxfId="4715" priority="644" operator="lessThan">
      <formula>$C$4</formula>
    </cfRule>
  </conditionalFormatting>
  <conditionalFormatting sqref="AE55">
    <cfRule type="cellIs" dxfId="4714" priority="645" operator="lessThan">
      <formula>$C$4</formula>
    </cfRule>
  </conditionalFormatting>
  <conditionalFormatting sqref="AE56">
    <cfRule type="cellIs" dxfId="4713" priority="646" operator="lessThan">
      <formula>$C$4</formula>
    </cfRule>
  </conditionalFormatting>
  <conditionalFormatting sqref="AE57">
    <cfRule type="cellIs" dxfId="4712" priority="647" operator="lessThan">
      <formula>$C$4</formula>
    </cfRule>
  </conditionalFormatting>
  <conditionalFormatting sqref="AE58">
    <cfRule type="cellIs" dxfId="4711" priority="648" operator="lessThan">
      <formula>$C$4</formula>
    </cfRule>
  </conditionalFormatting>
  <conditionalFormatting sqref="AE59">
    <cfRule type="cellIs" dxfId="4710" priority="649" operator="lessThan">
      <formula>$C$4</formula>
    </cfRule>
  </conditionalFormatting>
  <conditionalFormatting sqref="AE60">
    <cfRule type="cellIs" dxfId="4709" priority="650" operator="lessThan">
      <formula>$C$4</formula>
    </cfRule>
  </conditionalFormatting>
  <conditionalFormatting sqref="AF11">
    <cfRule type="cellIs" dxfId="4708" priority="651" operator="lessThan">
      <formula>$C$4</formula>
    </cfRule>
  </conditionalFormatting>
  <conditionalFormatting sqref="AF12">
    <cfRule type="cellIs" dxfId="4707" priority="652" operator="lessThan">
      <formula>$C$4</formula>
    </cfRule>
  </conditionalFormatting>
  <conditionalFormatting sqref="AF13">
    <cfRule type="cellIs" dxfId="4706" priority="653" operator="lessThan">
      <formula>$C$4</formula>
    </cfRule>
  </conditionalFormatting>
  <conditionalFormatting sqref="AF14">
    <cfRule type="cellIs" dxfId="4705" priority="654" operator="lessThan">
      <formula>$C$4</formula>
    </cfRule>
  </conditionalFormatting>
  <conditionalFormatting sqref="AF15">
    <cfRule type="cellIs" dxfId="4704" priority="655" operator="lessThan">
      <formula>$C$4</formula>
    </cfRule>
  </conditionalFormatting>
  <conditionalFormatting sqref="AF16">
    <cfRule type="cellIs" dxfId="4703" priority="656" operator="lessThan">
      <formula>$C$4</formula>
    </cfRule>
  </conditionalFormatting>
  <conditionalFormatting sqref="AF17">
    <cfRule type="cellIs" dxfId="4702" priority="657" operator="lessThan">
      <formula>$C$4</formula>
    </cfRule>
  </conditionalFormatting>
  <conditionalFormatting sqref="AF18">
    <cfRule type="cellIs" dxfId="4701" priority="658" operator="lessThan">
      <formula>$C$4</formula>
    </cfRule>
  </conditionalFormatting>
  <conditionalFormatting sqref="AF19">
    <cfRule type="cellIs" dxfId="4700" priority="659" operator="lessThan">
      <formula>$C$4</formula>
    </cfRule>
  </conditionalFormatting>
  <conditionalFormatting sqref="AF20">
    <cfRule type="cellIs" dxfId="4699" priority="660" operator="lessThan">
      <formula>$C$4</formula>
    </cfRule>
  </conditionalFormatting>
  <conditionalFormatting sqref="AF21">
    <cfRule type="cellIs" dxfId="4698" priority="661" operator="lessThan">
      <formula>$C$4</formula>
    </cfRule>
  </conditionalFormatting>
  <conditionalFormatting sqref="AF22">
    <cfRule type="cellIs" dxfId="4697" priority="662" operator="lessThan">
      <formula>$C$4</formula>
    </cfRule>
  </conditionalFormatting>
  <conditionalFormatting sqref="AF23">
    <cfRule type="cellIs" dxfId="4696" priority="663" operator="lessThan">
      <formula>$C$4</formula>
    </cfRule>
  </conditionalFormatting>
  <conditionalFormatting sqref="AF24">
    <cfRule type="cellIs" dxfId="4695" priority="664" operator="lessThan">
      <formula>$C$4</formula>
    </cfRule>
  </conditionalFormatting>
  <conditionalFormatting sqref="AF25">
    <cfRule type="cellIs" dxfId="4694" priority="665" operator="lessThan">
      <formula>$C$4</formula>
    </cfRule>
  </conditionalFormatting>
  <conditionalFormatting sqref="AF26">
    <cfRule type="cellIs" dxfId="4693" priority="666" operator="lessThan">
      <formula>$C$4</formula>
    </cfRule>
  </conditionalFormatting>
  <conditionalFormatting sqref="AF27">
    <cfRule type="cellIs" dxfId="4692" priority="667" operator="lessThan">
      <formula>$C$4</formula>
    </cfRule>
  </conditionalFormatting>
  <conditionalFormatting sqref="AF28">
    <cfRule type="cellIs" dxfId="4691" priority="668" operator="lessThan">
      <formula>$C$4</formula>
    </cfRule>
  </conditionalFormatting>
  <conditionalFormatting sqref="AF29">
    <cfRule type="cellIs" dxfId="4690" priority="669" operator="lessThan">
      <formula>$C$4</formula>
    </cfRule>
  </conditionalFormatting>
  <conditionalFormatting sqref="AF30">
    <cfRule type="cellIs" dxfId="4689" priority="670" operator="lessThan">
      <formula>$C$4</formula>
    </cfRule>
  </conditionalFormatting>
  <conditionalFormatting sqref="AF31">
    <cfRule type="cellIs" dxfId="4688" priority="671" operator="lessThan">
      <formula>$C$4</formula>
    </cfRule>
  </conditionalFormatting>
  <conditionalFormatting sqref="AF32">
    <cfRule type="cellIs" dxfId="4687" priority="672" operator="lessThan">
      <formula>$C$4</formula>
    </cfRule>
  </conditionalFormatting>
  <conditionalFormatting sqref="AF33">
    <cfRule type="cellIs" dxfId="4686" priority="673" operator="lessThan">
      <formula>$C$4</formula>
    </cfRule>
  </conditionalFormatting>
  <conditionalFormatting sqref="AF34">
    <cfRule type="cellIs" dxfId="4685" priority="674" operator="lessThan">
      <formula>$C$4</formula>
    </cfRule>
  </conditionalFormatting>
  <conditionalFormatting sqref="AF35">
    <cfRule type="cellIs" dxfId="4684" priority="675" operator="lessThan">
      <formula>$C$4</formula>
    </cfRule>
  </conditionalFormatting>
  <conditionalFormatting sqref="AF36">
    <cfRule type="cellIs" dxfId="4683" priority="676" operator="lessThan">
      <formula>$C$4</formula>
    </cfRule>
  </conditionalFormatting>
  <conditionalFormatting sqref="AF37">
    <cfRule type="cellIs" dxfId="4682" priority="677" operator="lessThan">
      <formula>$C$4</formula>
    </cfRule>
  </conditionalFormatting>
  <conditionalFormatting sqref="AF38">
    <cfRule type="cellIs" dxfId="4681" priority="678" operator="lessThan">
      <formula>$C$4</formula>
    </cfRule>
  </conditionalFormatting>
  <conditionalFormatting sqref="AF39">
    <cfRule type="cellIs" dxfId="4680" priority="679" operator="lessThan">
      <formula>$C$4</formula>
    </cfRule>
  </conditionalFormatting>
  <conditionalFormatting sqref="AF40">
    <cfRule type="cellIs" dxfId="4679" priority="680" operator="lessThan">
      <formula>$C$4</formula>
    </cfRule>
  </conditionalFormatting>
  <conditionalFormatting sqref="AF41">
    <cfRule type="cellIs" dxfId="4678" priority="681" operator="lessThan">
      <formula>$C$4</formula>
    </cfRule>
  </conditionalFormatting>
  <conditionalFormatting sqref="AF42">
    <cfRule type="cellIs" dxfId="4677" priority="682" operator="lessThan">
      <formula>$C$4</formula>
    </cfRule>
  </conditionalFormatting>
  <conditionalFormatting sqref="AF43">
    <cfRule type="cellIs" dxfId="4676" priority="683" operator="lessThan">
      <formula>$C$4</formula>
    </cfRule>
  </conditionalFormatting>
  <conditionalFormatting sqref="AF44">
    <cfRule type="cellIs" dxfId="4675" priority="684" operator="lessThan">
      <formula>$C$4</formula>
    </cfRule>
  </conditionalFormatting>
  <conditionalFormatting sqref="AF45">
    <cfRule type="cellIs" dxfId="4674" priority="685" operator="lessThan">
      <formula>$C$4</formula>
    </cfRule>
  </conditionalFormatting>
  <conditionalFormatting sqref="AF46">
    <cfRule type="cellIs" dxfId="4673" priority="686" operator="lessThan">
      <formula>$C$4</formula>
    </cfRule>
  </conditionalFormatting>
  <conditionalFormatting sqref="AF47">
    <cfRule type="cellIs" dxfId="4672" priority="687" operator="lessThan">
      <formula>$C$4</formula>
    </cfRule>
  </conditionalFormatting>
  <conditionalFormatting sqref="AF48">
    <cfRule type="cellIs" dxfId="4671" priority="688" operator="lessThan">
      <formula>$C$4</formula>
    </cfRule>
  </conditionalFormatting>
  <conditionalFormatting sqref="AF49">
    <cfRule type="cellIs" dxfId="4670" priority="689" operator="lessThan">
      <formula>$C$4</formula>
    </cfRule>
  </conditionalFormatting>
  <conditionalFormatting sqref="AF50">
    <cfRule type="cellIs" dxfId="4669" priority="690" operator="lessThan">
      <formula>$C$4</formula>
    </cfRule>
  </conditionalFormatting>
  <conditionalFormatting sqref="AF51">
    <cfRule type="cellIs" dxfId="4668" priority="691" operator="lessThan">
      <formula>$C$4</formula>
    </cfRule>
  </conditionalFormatting>
  <conditionalFormatting sqref="AF52">
    <cfRule type="cellIs" dxfId="4667" priority="692" operator="lessThan">
      <formula>$C$4</formula>
    </cfRule>
  </conditionalFormatting>
  <conditionalFormatting sqref="AF53">
    <cfRule type="cellIs" dxfId="4666" priority="693" operator="lessThan">
      <formula>$C$4</formula>
    </cfRule>
  </conditionalFormatting>
  <conditionalFormatting sqref="AF54">
    <cfRule type="cellIs" dxfId="4665" priority="694" operator="lessThan">
      <formula>$C$4</formula>
    </cfRule>
  </conditionalFormatting>
  <conditionalFormatting sqref="AF55">
    <cfRule type="cellIs" dxfId="4664" priority="695" operator="lessThan">
      <formula>$C$4</formula>
    </cfRule>
  </conditionalFormatting>
  <conditionalFormatting sqref="AF56">
    <cfRule type="cellIs" dxfId="4663" priority="696" operator="lessThan">
      <formula>$C$4</formula>
    </cfRule>
  </conditionalFormatting>
  <conditionalFormatting sqref="AF57">
    <cfRule type="cellIs" dxfId="4662" priority="697" operator="lessThan">
      <formula>$C$4</formula>
    </cfRule>
  </conditionalFormatting>
  <conditionalFormatting sqref="AF58">
    <cfRule type="cellIs" dxfId="4661" priority="698" operator="lessThan">
      <formula>$C$4</formula>
    </cfRule>
  </conditionalFormatting>
  <conditionalFormatting sqref="AF59">
    <cfRule type="cellIs" dxfId="4660" priority="699" operator="lessThan">
      <formula>$C$4</formula>
    </cfRule>
  </conditionalFormatting>
  <conditionalFormatting sqref="AF60">
    <cfRule type="cellIs" dxfId="4659" priority="700" operator="lessThan">
      <formula>$C$4</formula>
    </cfRule>
  </conditionalFormatting>
  <conditionalFormatting sqref="AG11">
    <cfRule type="cellIs" dxfId="4658" priority="701" operator="lessThan">
      <formula>$C$4</formula>
    </cfRule>
  </conditionalFormatting>
  <conditionalFormatting sqref="AG12">
    <cfRule type="cellIs" dxfId="4657" priority="702" operator="lessThan">
      <formula>$C$4</formula>
    </cfRule>
  </conditionalFormatting>
  <conditionalFormatting sqref="AG13">
    <cfRule type="cellIs" dxfId="4656" priority="703" operator="lessThan">
      <formula>$C$4</formula>
    </cfRule>
  </conditionalFormatting>
  <conditionalFormatting sqref="AG14">
    <cfRule type="cellIs" dxfId="4655" priority="704" operator="lessThan">
      <formula>$C$4</formula>
    </cfRule>
  </conditionalFormatting>
  <conditionalFormatting sqref="AG15">
    <cfRule type="cellIs" dxfId="4654" priority="705" operator="lessThan">
      <formula>$C$4</formula>
    </cfRule>
  </conditionalFormatting>
  <conditionalFormatting sqref="AG16">
    <cfRule type="cellIs" dxfId="4653" priority="706" operator="lessThan">
      <formula>$C$4</formula>
    </cfRule>
  </conditionalFormatting>
  <conditionalFormatting sqref="AG17">
    <cfRule type="cellIs" dxfId="4652" priority="707" operator="lessThan">
      <formula>$C$4</formula>
    </cfRule>
  </conditionalFormatting>
  <conditionalFormatting sqref="AG18">
    <cfRule type="cellIs" dxfId="4651" priority="708" operator="lessThan">
      <formula>$C$4</formula>
    </cfRule>
  </conditionalFormatting>
  <conditionalFormatting sqref="AG19">
    <cfRule type="cellIs" dxfId="4650" priority="709" operator="lessThan">
      <formula>$C$4</formula>
    </cfRule>
  </conditionalFormatting>
  <conditionalFormatting sqref="AG20">
    <cfRule type="cellIs" dxfId="4649" priority="710" operator="lessThan">
      <formula>$C$4</formula>
    </cfRule>
  </conditionalFormatting>
  <conditionalFormatting sqref="AG21">
    <cfRule type="cellIs" dxfId="4648" priority="711" operator="lessThan">
      <formula>$C$4</formula>
    </cfRule>
  </conditionalFormatting>
  <conditionalFormatting sqref="AG22">
    <cfRule type="cellIs" dxfId="4647" priority="712" operator="lessThan">
      <formula>$C$4</formula>
    </cfRule>
  </conditionalFormatting>
  <conditionalFormatting sqref="AG23">
    <cfRule type="cellIs" dxfId="4646" priority="713" operator="lessThan">
      <formula>$C$4</formula>
    </cfRule>
  </conditionalFormatting>
  <conditionalFormatting sqref="AG24">
    <cfRule type="cellIs" dxfId="4645" priority="714" operator="lessThan">
      <formula>$C$4</formula>
    </cfRule>
  </conditionalFormatting>
  <conditionalFormatting sqref="AG25">
    <cfRule type="cellIs" dxfId="4644" priority="715" operator="lessThan">
      <formula>$C$4</formula>
    </cfRule>
  </conditionalFormatting>
  <conditionalFormatting sqref="AG26">
    <cfRule type="cellIs" dxfId="4643" priority="716" operator="lessThan">
      <formula>$C$4</formula>
    </cfRule>
  </conditionalFormatting>
  <conditionalFormatting sqref="AG27">
    <cfRule type="cellIs" dxfId="4642" priority="717" operator="lessThan">
      <formula>$C$4</formula>
    </cfRule>
  </conditionalFormatting>
  <conditionalFormatting sqref="AG28">
    <cfRule type="cellIs" dxfId="4641" priority="718" operator="lessThan">
      <formula>$C$4</formula>
    </cfRule>
  </conditionalFormatting>
  <conditionalFormatting sqref="AG29">
    <cfRule type="cellIs" dxfId="4640" priority="719" operator="lessThan">
      <formula>$C$4</formula>
    </cfRule>
  </conditionalFormatting>
  <conditionalFormatting sqref="AG30">
    <cfRule type="cellIs" dxfId="4639" priority="720" operator="lessThan">
      <formula>$C$4</formula>
    </cfRule>
  </conditionalFormatting>
  <conditionalFormatting sqref="AG31">
    <cfRule type="cellIs" dxfId="4638" priority="721" operator="lessThan">
      <formula>$C$4</formula>
    </cfRule>
  </conditionalFormatting>
  <conditionalFormatting sqref="AG32">
    <cfRule type="cellIs" dxfId="4637" priority="722" operator="lessThan">
      <formula>$C$4</formula>
    </cfRule>
  </conditionalFormatting>
  <conditionalFormatting sqref="AG33">
    <cfRule type="cellIs" dxfId="4636" priority="723" operator="lessThan">
      <formula>$C$4</formula>
    </cfRule>
  </conditionalFormatting>
  <conditionalFormatting sqref="AG34">
    <cfRule type="cellIs" dxfId="4635" priority="724" operator="lessThan">
      <formula>$C$4</formula>
    </cfRule>
  </conditionalFormatting>
  <conditionalFormatting sqref="AG35">
    <cfRule type="cellIs" dxfId="4634" priority="725" operator="lessThan">
      <formula>$C$4</formula>
    </cfRule>
  </conditionalFormatting>
  <conditionalFormatting sqref="AG36">
    <cfRule type="cellIs" dxfId="4633" priority="726" operator="lessThan">
      <formula>$C$4</formula>
    </cfRule>
  </conditionalFormatting>
  <conditionalFormatting sqref="AG37">
    <cfRule type="cellIs" dxfId="4632" priority="727" operator="lessThan">
      <formula>$C$4</formula>
    </cfRule>
  </conditionalFormatting>
  <conditionalFormatting sqref="AG38">
    <cfRule type="cellIs" dxfId="4631" priority="728" operator="lessThan">
      <formula>$C$4</formula>
    </cfRule>
  </conditionalFormatting>
  <conditionalFormatting sqref="AG39">
    <cfRule type="cellIs" dxfId="4630" priority="729" operator="lessThan">
      <formula>$C$4</formula>
    </cfRule>
  </conditionalFormatting>
  <conditionalFormatting sqref="AG40">
    <cfRule type="cellIs" dxfId="4629" priority="730" operator="lessThan">
      <formula>$C$4</formula>
    </cfRule>
  </conditionalFormatting>
  <conditionalFormatting sqref="AG41">
    <cfRule type="cellIs" dxfId="4628" priority="731" operator="lessThan">
      <formula>$C$4</formula>
    </cfRule>
  </conditionalFormatting>
  <conditionalFormatting sqref="AG42">
    <cfRule type="cellIs" dxfId="4627" priority="732" operator="lessThan">
      <formula>$C$4</formula>
    </cfRule>
  </conditionalFormatting>
  <conditionalFormatting sqref="AG43">
    <cfRule type="cellIs" dxfId="4626" priority="733" operator="lessThan">
      <formula>$C$4</formula>
    </cfRule>
  </conditionalFormatting>
  <conditionalFormatting sqref="AG44">
    <cfRule type="cellIs" dxfId="4625" priority="734" operator="lessThan">
      <formula>$C$4</formula>
    </cfRule>
  </conditionalFormatting>
  <conditionalFormatting sqref="AG45">
    <cfRule type="cellIs" dxfId="4624" priority="735" operator="lessThan">
      <formula>$C$4</formula>
    </cfRule>
  </conditionalFormatting>
  <conditionalFormatting sqref="AG46">
    <cfRule type="cellIs" dxfId="4623" priority="736" operator="lessThan">
      <formula>$C$4</formula>
    </cfRule>
  </conditionalFormatting>
  <conditionalFormatting sqref="AG47">
    <cfRule type="cellIs" dxfId="4622" priority="737" operator="lessThan">
      <formula>$C$4</formula>
    </cfRule>
  </conditionalFormatting>
  <conditionalFormatting sqref="AG48">
    <cfRule type="cellIs" dxfId="4621" priority="738" operator="lessThan">
      <formula>$C$4</formula>
    </cfRule>
  </conditionalFormatting>
  <conditionalFormatting sqref="AG49">
    <cfRule type="cellIs" dxfId="4620" priority="739" operator="lessThan">
      <formula>$C$4</formula>
    </cfRule>
  </conditionalFormatting>
  <conditionalFormatting sqref="AG50">
    <cfRule type="cellIs" dxfId="4619" priority="740" operator="lessThan">
      <formula>$C$4</formula>
    </cfRule>
  </conditionalFormatting>
  <conditionalFormatting sqref="AG51">
    <cfRule type="cellIs" dxfId="4618" priority="741" operator="lessThan">
      <formula>$C$4</formula>
    </cfRule>
  </conditionalFormatting>
  <conditionalFormatting sqref="AG52">
    <cfRule type="cellIs" dxfId="4617" priority="742" operator="lessThan">
      <formula>$C$4</formula>
    </cfRule>
  </conditionalFormatting>
  <conditionalFormatting sqref="AG53">
    <cfRule type="cellIs" dxfId="4616" priority="743" operator="lessThan">
      <formula>$C$4</formula>
    </cfRule>
  </conditionalFormatting>
  <conditionalFormatting sqref="AG54">
    <cfRule type="cellIs" dxfId="4615" priority="744" operator="lessThan">
      <formula>$C$4</formula>
    </cfRule>
  </conditionalFormatting>
  <conditionalFormatting sqref="AG55">
    <cfRule type="cellIs" dxfId="4614" priority="745" operator="lessThan">
      <formula>$C$4</formula>
    </cfRule>
  </conditionalFormatting>
  <conditionalFormatting sqref="AG56">
    <cfRule type="cellIs" dxfId="4613" priority="746" operator="lessThan">
      <formula>$C$4</formula>
    </cfRule>
  </conditionalFormatting>
  <conditionalFormatting sqref="AG57">
    <cfRule type="cellIs" dxfId="4612" priority="747" operator="lessThan">
      <formula>$C$4</formula>
    </cfRule>
  </conditionalFormatting>
  <conditionalFormatting sqref="AG58">
    <cfRule type="cellIs" dxfId="4611" priority="748" operator="lessThan">
      <formula>$C$4</formula>
    </cfRule>
  </conditionalFormatting>
  <conditionalFormatting sqref="AG59">
    <cfRule type="cellIs" dxfId="4610" priority="749" operator="lessThan">
      <formula>$C$4</formula>
    </cfRule>
  </conditionalFormatting>
  <conditionalFormatting sqref="AG60">
    <cfRule type="cellIs" dxfId="4609" priority="750" operator="lessThan">
      <formula>$C$4</formula>
    </cfRule>
  </conditionalFormatting>
  <conditionalFormatting sqref="AH11">
    <cfRule type="cellIs" dxfId="4608" priority="751" operator="lessThan">
      <formula>$C$4</formula>
    </cfRule>
  </conditionalFormatting>
  <conditionalFormatting sqref="AH12">
    <cfRule type="cellIs" dxfId="4607" priority="752" operator="lessThan">
      <formula>$C$4</formula>
    </cfRule>
  </conditionalFormatting>
  <conditionalFormatting sqref="AH13">
    <cfRule type="cellIs" dxfId="4606" priority="753" operator="lessThan">
      <formula>$C$4</formula>
    </cfRule>
  </conditionalFormatting>
  <conditionalFormatting sqref="AH14">
    <cfRule type="cellIs" dxfId="4605" priority="754" operator="lessThan">
      <formula>$C$4</formula>
    </cfRule>
  </conditionalFormatting>
  <conditionalFormatting sqref="AH15">
    <cfRule type="cellIs" dxfId="4604" priority="755" operator="lessThan">
      <formula>$C$4</formula>
    </cfRule>
  </conditionalFormatting>
  <conditionalFormatting sqref="AH16">
    <cfRule type="cellIs" dxfId="4603" priority="756" operator="lessThan">
      <formula>$C$4</formula>
    </cfRule>
  </conditionalFormatting>
  <conditionalFormatting sqref="AH17">
    <cfRule type="cellIs" dxfId="4602" priority="757" operator="lessThan">
      <formula>$C$4</formula>
    </cfRule>
  </conditionalFormatting>
  <conditionalFormatting sqref="AH18">
    <cfRule type="cellIs" dxfId="4601" priority="758" operator="lessThan">
      <formula>$C$4</formula>
    </cfRule>
  </conditionalFormatting>
  <conditionalFormatting sqref="AH19">
    <cfRule type="cellIs" dxfId="4600" priority="759" operator="lessThan">
      <formula>$C$4</formula>
    </cfRule>
  </conditionalFormatting>
  <conditionalFormatting sqref="AH20">
    <cfRule type="cellIs" dxfId="4599" priority="760" operator="lessThan">
      <formula>$C$4</formula>
    </cfRule>
  </conditionalFormatting>
  <conditionalFormatting sqref="AH21">
    <cfRule type="cellIs" dxfId="4598" priority="761" operator="lessThan">
      <formula>$C$4</formula>
    </cfRule>
  </conditionalFormatting>
  <conditionalFormatting sqref="AH22">
    <cfRule type="cellIs" dxfId="4597" priority="762" operator="lessThan">
      <formula>$C$4</formula>
    </cfRule>
  </conditionalFormatting>
  <conditionalFormatting sqref="AH23">
    <cfRule type="cellIs" dxfId="4596" priority="763" operator="lessThan">
      <formula>$C$4</formula>
    </cfRule>
  </conditionalFormatting>
  <conditionalFormatting sqref="AH24">
    <cfRule type="cellIs" dxfId="4595" priority="764" operator="lessThan">
      <formula>$C$4</formula>
    </cfRule>
  </conditionalFormatting>
  <conditionalFormatting sqref="AH25">
    <cfRule type="cellIs" dxfId="4594" priority="765" operator="lessThan">
      <formula>$C$4</formula>
    </cfRule>
  </conditionalFormatting>
  <conditionalFormatting sqref="AH26">
    <cfRule type="cellIs" dxfId="4593" priority="766" operator="lessThan">
      <formula>$C$4</formula>
    </cfRule>
  </conditionalFormatting>
  <conditionalFormatting sqref="AH27">
    <cfRule type="cellIs" dxfId="4592" priority="767" operator="lessThan">
      <formula>$C$4</formula>
    </cfRule>
  </conditionalFormatting>
  <conditionalFormatting sqref="AH28">
    <cfRule type="cellIs" dxfId="4591" priority="768" operator="lessThan">
      <formula>$C$4</formula>
    </cfRule>
  </conditionalFormatting>
  <conditionalFormatting sqref="AH29">
    <cfRule type="cellIs" dxfId="4590" priority="769" operator="lessThan">
      <formula>$C$4</formula>
    </cfRule>
  </conditionalFormatting>
  <conditionalFormatting sqref="AH30">
    <cfRule type="cellIs" dxfId="4589" priority="770" operator="lessThan">
      <formula>$C$4</formula>
    </cfRule>
  </conditionalFormatting>
  <conditionalFormatting sqref="AH31">
    <cfRule type="cellIs" dxfId="4588" priority="771" operator="lessThan">
      <formula>$C$4</formula>
    </cfRule>
  </conditionalFormatting>
  <conditionalFormatting sqref="AH32">
    <cfRule type="cellIs" dxfId="4587" priority="772" operator="lessThan">
      <formula>$C$4</formula>
    </cfRule>
  </conditionalFormatting>
  <conditionalFormatting sqref="AH33">
    <cfRule type="cellIs" dxfId="4586" priority="773" operator="lessThan">
      <formula>$C$4</formula>
    </cfRule>
  </conditionalFormatting>
  <conditionalFormatting sqref="AH34">
    <cfRule type="cellIs" dxfId="4585" priority="774" operator="lessThan">
      <formula>$C$4</formula>
    </cfRule>
  </conditionalFormatting>
  <conditionalFormatting sqref="AH35">
    <cfRule type="cellIs" dxfId="4584" priority="775" operator="lessThan">
      <formula>$C$4</formula>
    </cfRule>
  </conditionalFormatting>
  <conditionalFormatting sqref="AH36">
    <cfRule type="cellIs" dxfId="4583" priority="776" operator="lessThan">
      <formula>$C$4</formula>
    </cfRule>
  </conditionalFormatting>
  <conditionalFormatting sqref="AH37">
    <cfRule type="cellIs" dxfId="4582" priority="777" operator="lessThan">
      <formula>$C$4</formula>
    </cfRule>
  </conditionalFormatting>
  <conditionalFormatting sqref="AH38">
    <cfRule type="cellIs" dxfId="4581" priority="778" operator="lessThan">
      <formula>$C$4</formula>
    </cfRule>
  </conditionalFormatting>
  <conditionalFormatting sqref="AH39">
    <cfRule type="cellIs" dxfId="4580" priority="779" operator="lessThan">
      <formula>$C$4</formula>
    </cfRule>
  </conditionalFormatting>
  <conditionalFormatting sqref="AH40">
    <cfRule type="cellIs" dxfId="4579" priority="780" operator="lessThan">
      <formula>$C$4</formula>
    </cfRule>
  </conditionalFormatting>
  <conditionalFormatting sqref="AH41">
    <cfRule type="cellIs" dxfId="4578" priority="781" operator="lessThan">
      <formula>$C$4</formula>
    </cfRule>
  </conditionalFormatting>
  <conditionalFormatting sqref="AH42">
    <cfRule type="cellIs" dxfId="4577" priority="782" operator="lessThan">
      <formula>$C$4</formula>
    </cfRule>
  </conditionalFormatting>
  <conditionalFormatting sqref="AH43">
    <cfRule type="cellIs" dxfId="4576" priority="783" operator="lessThan">
      <formula>$C$4</formula>
    </cfRule>
  </conditionalFormatting>
  <conditionalFormatting sqref="AH44">
    <cfRule type="cellIs" dxfId="4575" priority="784" operator="lessThan">
      <formula>$C$4</formula>
    </cfRule>
  </conditionalFormatting>
  <conditionalFormatting sqref="AH45">
    <cfRule type="cellIs" dxfId="4574" priority="785" operator="lessThan">
      <formula>$C$4</formula>
    </cfRule>
  </conditionalFormatting>
  <conditionalFormatting sqref="AH46">
    <cfRule type="cellIs" dxfId="4573" priority="786" operator="lessThan">
      <formula>$C$4</formula>
    </cfRule>
  </conditionalFormatting>
  <conditionalFormatting sqref="AH47">
    <cfRule type="cellIs" dxfId="4572" priority="787" operator="lessThan">
      <formula>$C$4</formula>
    </cfRule>
  </conditionalFormatting>
  <conditionalFormatting sqref="AH48">
    <cfRule type="cellIs" dxfId="4571" priority="788" operator="lessThan">
      <formula>$C$4</formula>
    </cfRule>
  </conditionalFormatting>
  <conditionalFormatting sqref="AH49">
    <cfRule type="cellIs" dxfId="4570" priority="789" operator="lessThan">
      <formula>$C$4</formula>
    </cfRule>
  </conditionalFormatting>
  <conditionalFormatting sqref="AH50">
    <cfRule type="cellIs" dxfId="4569" priority="790" operator="lessThan">
      <formula>$C$4</formula>
    </cfRule>
  </conditionalFormatting>
  <conditionalFormatting sqref="AH51">
    <cfRule type="cellIs" dxfId="4568" priority="791" operator="lessThan">
      <formula>$C$4</formula>
    </cfRule>
  </conditionalFormatting>
  <conditionalFormatting sqref="AH52">
    <cfRule type="cellIs" dxfId="4567" priority="792" operator="lessThan">
      <formula>$C$4</formula>
    </cfRule>
  </conditionalFormatting>
  <conditionalFormatting sqref="AH53">
    <cfRule type="cellIs" dxfId="4566" priority="793" operator="lessThan">
      <formula>$C$4</formula>
    </cfRule>
  </conditionalFormatting>
  <conditionalFormatting sqref="AH54">
    <cfRule type="cellIs" dxfId="4565" priority="794" operator="lessThan">
      <formula>$C$4</formula>
    </cfRule>
  </conditionalFormatting>
  <conditionalFormatting sqref="AH55">
    <cfRule type="cellIs" dxfId="4564" priority="795" operator="lessThan">
      <formula>$C$4</formula>
    </cfRule>
  </conditionalFormatting>
  <conditionalFormatting sqref="AH56">
    <cfRule type="cellIs" dxfId="4563" priority="796" operator="lessThan">
      <formula>$C$4</formula>
    </cfRule>
  </conditionalFormatting>
  <conditionalFormatting sqref="AH57">
    <cfRule type="cellIs" dxfId="4562" priority="797" operator="lessThan">
      <formula>$C$4</formula>
    </cfRule>
  </conditionalFormatting>
  <conditionalFormatting sqref="AH58">
    <cfRule type="cellIs" dxfId="4561" priority="798" operator="lessThan">
      <formula>$C$4</formula>
    </cfRule>
  </conditionalFormatting>
  <conditionalFormatting sqref="AH59">
    <cfRule type="cellIs" dxfId="4560" priority="799" operator="lessThan">
      <formula>$C$4</formula>
    </cfRule>
  </conditionalFormatting>
  <conditionalFormatting sqref="AH60">
    <cfRule type="cellIs" dxfId="4559" priority="800" operator="lessThan">
      <formula>$C$4</formula>
    </cfRule>
  </conditionalFormatting>
  <conditionalFormatting sqref="AI11">
    <cfRule type="cellIs" dxfId="4558" priority="801" operator="lessThan">
      <formula>$C$4</formula>
    </cfRule>
  </conditionalFormatting>
  <conditionalFormatting sqref="AI12">
    <cfRule type="cellIs" dxfId="4557" priority="802" operator="lessThan">
      <formula>$C$4</formula>
    </cfRule>
  </conditionalFormatting>
  <conditionalFormatting sqref="AI13">
    <cfRule type="cellIs" dxfId="4556" priority="803" operator="lessThan">
      <formula>$C$4</formula>
    </cfRule>
  </conditionalFormatting>
  <conditionalFormatting sqref="AI14">
    <cfRule type="cellIs" dxfId="4555" priority="804" operator="lessThan">
      <formula>$C$4</formula>
    </cfRule>
  </conditionalFormatting>
  <conditionalFormatting sqref="AI15">
    <cfRule type="cellIs" dxfId="4554" priority="805" operator="lessThan">
      <formula>$C$4</formula>
    </cfRule>
  </conditionalFormatting>
  <conditionalFormatting sqref="AI16">
    <cfRule type="cellIs" dxfId="4553" priority="806" operator="lessThan">
      <formula>$C$4</formula>
    </cfRule>
  </conditionalFormatting>
  <conditionalFormatting sqref="AI17">
    <cfRule type="cellIs" dxfId="4552" priority="807" operator="lessThan">
      <formula>$C$4</formula>
    </cfRule>
  </conditionalFormatting>
  <conditionalFormatting sqref="AI18">
    <cfRule type="cellIs" dxfId="4551" priority="808" operator="lessThan">
      <formula>$C$4</formula>
    </cfRule>
  </conditionalFormatting>
  <conditionalFormatting sqref="AI19">
    <cfRule type="cellIs" dxfId="4550" priority="809" operator="lessThan">
      <formula>$C$4</formula>
    </cfRule>
  </conditionalFormatting>
  <conditionalFormatting sqref="AI20">
    <cfRule type="cellIs" dxfId="4549" priority="810" operator="lessThan">
      <formula>$C$4</formula>
    </cfRule>
  </conditionalFormatting>
  <conditionalFormatting sqref="AI21">
    <cfRule type="cellIs" dxfId="4548" priority="811" operator="lessThan">
      <formula>$C$4</formula>
    </cfRule>
  </conditionalFormatting>
  <conditionalFormatting sqref="AI22">
    <cfRule type="cellIs" dxfId="4547" priority="812" operator="lessThan">
      <formula>$C$4</formula>
    </cfRule>
  </conditionalFormatting>
  <conditionalFormatting sqref="AI23">
    <cfRule type="cellIs" dxfId="4546" priority="813" operator="lessThan">
      <formula>$C$4</formula>
    </cfRule>
  </conditionalFormatting>
  <conditionalFormatting sqref="AI24">
    <cfRule type="cellIs" dxfId="4545" priority="814" operator="lessThan">
      <formula>$C$4</formula>
    </cfRule>
  </conditionalFormatting>
  <conditionalFormatting sqref="AI25">
    <cfRule type="cellIs" dxfId="4544" priority="815" operator="lessThan">
      <formula>$C$4</formula>
    </cfRule>
  </conditionalFormatting>
  <conditionalFormatting sqref="AI26">
    <cfRule type="cellIs" dxfId="4543" priority="816" operator="lessThan">
      <formula>$C$4</formula>
    </cfRule>
  </conditionalFormatting>
  <conditionalFormatting sqref="AI27">
    <cfRule type="cellIs" dxfId="4542" priority="817" operator="lessThan">
      <formula>$C$4</formula>
    </cfRule>
  </conditionalFormatting>
  <conditionalFormatting sqref="AI28">
    <cfRule type="cellIs" dxfId="4541" priority="818" operator="lessThan">
      <formula>$C$4</formula>
    </cfRule>
  </conditionalFormatting>
  <conditionalFormatting sqref="AI29">
    <cfRule type="cellIs" dxfId="4540" priority="819" operator="lessThan">
      <formula>$C$4</formula>
    </cfRule>
  </conditionalFormatting>
  <conditionalFormatting sqref="AI30">
    <cfRule type="cellIs" dxfId="4539" priority="820" operator="lessThan">
      <formula>$C$4</formula>
    </cfRule>
  </conditionalFormatting>
  <conditionalFormatting sqref="AI31">
    <cfRule type="cellIs" dxfId="4538" priority="821" operator="lessThan">
      <formula>$C$4</formula>
    </cfRule>
  </conditionalFormatting>
  <conditionalFormatting sqref="AI32">
    <cfRule type="cellIs" dxfId="4537" priority="822" operator="lessThan">
      <formula>$C$4</formula>
    </cfRule>
  </conditionalFormatting>
  <conditionalFormatting sqref="AI33">
    <cfRule type="cellIs" dxfId="4536" priority="823" operator="lessThan">
      <formula>$C$4</formula>
    </cfRule>
  </conditionalFormatting>
  <conditionalFormatting sqref="AI34">
    <cfRule type="cellIs" dxfId="4535" priority="824" operator="lessThan">
      <formula>$C$4</formula>
    </cfRule>
  </conditionalFormatting>
  <conditionalFormatting sqref="AI35">
    <cfRule type="cellIs" dxfId="4534" priority="825" operator="lessThan">
      <formula>$C$4</formula>
    </cfRule>
  </conditionalFormatting>
  <conditionalFormatting sqref="AI36">
    <cfRule type="cellIs" dxfId="4533" priority="826" operator="lessThan">
      <formula>$C$4</formula>
    </cfRule>
  </conditionalFormatting>
  <conditionalFormatting sqref="AI37">
    <cfRule type="cellIs" dxfId="4532" priority="827" operator="lessThan">
      <formula>$C$4</formula>
    </cfRule>
  </conditionalFormatting>
  <conditionalFormatting sqref="AI38">
    <cfRule type="cellIs" dxfId="4531" priority="828" operator="lessThan">
      <formula>$C$4</formula>
    </cfRule>
  </conditionalFormatting>
  <conditionalFormatting sqref="AI39">
    <cfRule type="cellIs" dxfId="4530" priority="829" operator="lessThan">
      <formula>$C$4</formula>
    </cfRule>
  </conditionalFormatting>
  <conditionalFormatting sqref="AI40">
    <cfRule type="cellIs" dxfId="4529" priority="830" operator="lessThan">
      <formula>$C$4</formula>
    </cfRule>
  </conditionalFormatting>
  <conditionalFormatting sqref="AI41">
    <cfRule type="cellIs" dxfId="4528" priority="831" operator="lessThan">
      <formula>$C$4</formula>
    </cfRule>
  </conditionalFormatting>
  <conditionalFormatting sqref="AI42">
    <cfRule type="cellIs" dxfId="4527" priority="832" operator="lessThan">
      <formula>$C$4</formula>
    </cfRule>
  </conditionalFormatting>
  <conditionalFormatting sqref="AI43">
    <cfRule type="cellIs" dxfId="4526" priority="833" operator="lessThan">
      <formula>$C$4</formula>
    </cfRule>
  </conditionalFormatting>
  <conditionalFormatting sqref="AI44">
    <cfRule type="cellIs" dxfId="4525" priority="834" operator="lessThan">
      <formula>$C$4</formula>
    </cfRule>
  </conditionalFormatting>
  <conditionalFormatting sqref="AI45">
    <cfRule type="cellIs" dxfId="4524" priority="835" operator="lessThan">
      <formula>$C$4</formula>
    </cfRule>
  </conditionalFormatting>
  <conditionalFormatting sqref="AI46">
    <cfRule type="cellIs" dxfId="4523" priority="836" operator="lessThan">
      <formula>$C$4</formula>
    </cfRule>
  </conditionalFormatting>
  <conditionalFormatting sqref="AI47">
    <cfRule type="cellIs" dxfId="4522" priority="837" operator="lessThan">
      <formula>$C$4</formula>
    </cfRule>
  </conditionalFormatting>
  <conditionalFormatting sqref="AI48">
    <cfRule type="cellIs" dxfId="4521" priority="838" operator="lessThan">
      <formula>$C$4</formula>
    </cfRule>
  </conditionalFormatting>
  <conditionalFormatting sqref="AI49">
    <cfRule type="cellIs" dxfId="4520" priority="839" operator="lessThan">
      <formula>$C$4</formula>
    </cfRule>
  </conditionalFormatting>
  <conditionalFormatting sqref="AI50">
    <cfRule type="cellIs" dxfId="4519" priority="840" operator="lessThan">
      <formula>$C$4</formula>
    </cfRule>
  </conditionalFormatting>
  <conditionalFormatting sqref="AI51">
    <cfRule type="cellIs" dxfId="4518" priority="841" operator="lessThan">
      <formula>$C$4</formula>
    </cfRule>
  </conditionalFormatting>
  <conditionalFormatting sqref="AI52">
    <cfRule type="cellIs" dxfId="4517" priority="842" operator="lessThan">
      <formula>$C$4</formula>
    </cfRule>
  </conditionalFormatting>
  <conditionalFormatting sqref="AI53">
    <cfRule type="cellIs" dxfId="4516" priority="843" operator="lessThan">
      <formula>$C$4</formula>
    </cfRule>
  </conditionalFormatting>
  <conditionalFormatting sqref="AI54">
    <cfRule type="cellIs" dxfId="4515" priority="844" operator="lessThan">
      <formula>$C$4</formula>
    </cfRule>
  </conditionalFormatting>
  <conditionalFormatting sqref="AI55">
    <cfRule type="cellIs" dxfId="4514" priority="845" operator="lessThan">
      <formula>$C$4</formula>
    </cfRule>
  </conditionalFormatting>
  <conditionalFormatting sqref="AI56">
    <cfRule type="cellIs" dxfId="4513" priority="846" operator="lessThan">
      <formula>$C$4</formula>
    </cfRule>
  </conditionalFormatting>
  <conditionalFormatting sqref="AI57">
    <cfRule type="cellIs" dxfId="4512" priority="847" operator="lessThan">
      <formula>$C$4</formula>
    </cfRule>
  </conditionalFormatting>
  <conditionalFormatting sqref="AI58">
    <cfRule type="cellIs" dxfId="4511" priority="848" operator="lessThan">
      <formula>$C$4</formula>
    </cfRule>
  </conditionalFormatting>
  <conditionalFormatting sqref="AI59">
    <cfRule type="cellIs" dxfId="4510" priority="849" operator="lessThan">
      <formula>$C$4</formula>
    </cfRule>
  </conditionalFormatting>
  <conditionalFormatting sqref="AI60">
    <cfRule type="cellIs" dxfId="4509" priority="850" operator="lessThan">
      <formula>$C$4</formula>
    </cfRule>
  </conditionalFormatting>
  <conditionalFormatting sqref="AJ11">
    <cfRule type="cellIs" dxfId="4508" priority="851" operator="lessThan">
      <formula>$C$4</formula>
    </cfRule>
  </conditionalFormatting>
  <conditionalFormatting sqref="AJ12">
    <cfRule type="cellIs" dxfId="4507" priority="852" operator="lessThan">
      <formula>$C$4</formula>
    </cfRule>
  </conditionalFormatting>
  <conditionalFormatting sqref="AJ13">
    <cfRule type="cellIs" dxfId="4506" priority="853" operator="lessThan">
      <formula>$C$4</formula>
    </cfRule>
  </conditionalFormatting>
  <conditionalFormatting sqref="AJ14">
    <cfRule type="cellIs" dxfId="4505" priority="854" operator="lessThan">
      <formula>$C$4</formula>
    </cfRule>
  </conditionalFormatting>
  <conditionalFormatting sqref="AJ15">
    <cfRule type="cellIs" dxfId="4504" priority="855" operator="lessThan">
      <formula>$C$4</formula>
    </cfRule>
  </conditionalFormatting>
  <conditionalFormatting sqref="AJ16">
    <cfRule type="cellIs" dxfId="4503" priority="856" operator="lessThan">
      <formula>$C$4</formula>
    </cfRule>
  </conditionalFormatting>
  <conditionalFormatting sqref="AJ17">
    <cfRule type="cellIs" dxfId="4502" priority="857" operator="lessThan">
      <formula>$C$4</formula>
    </cfRule>
  </conditionalFormatting>
  <conditionalFormatting sqref="AJ18">
    <cfRule type="cellIs" dxfId="4501" priority="858" operator="lessThan">
      <formula>$C$4</formula>
    </cfRule>
  </conditionalFormatting>
  <conditionalFormatting sqref="AJ19">
    <cfRule type="cellIs" dxfId="4500" priority="859" operator="lessThan">
      <formula>$C$4</formula>
    </cfRule>
  </conditionalFormatting>
  <conditionalFormatting sqref="AJ20">
    <cfRule type="cellIs" dxfId="4499" priority="860" operator="lessThan">
      <formula>$C$4</formula>
    </cfRule>
  </conditionalFormatting>
  <conditionalFormatting sqref="AJ21">
    <cfRule type="cellIs" dxfId="4498" priority="861" operator="lessThan">
      <formula>$C$4</formula>
    </cfRule>
  </conditionalFormatting>
  <conditionalFormatting sqref="AJ22">
    <cfRule type="cellIs" dxfId="4497" priority="862" operator="lessThan">
      <formula>$C$4</formula>
    </cfRule>
  </conditionalFormatting>
  <conditionalFormatting sqref="AJ23">
    <cfRule type="cellIs" dxfId="4496" priority="863" operator="lessThan">
      <formula>$C$4</formula>
    </cfRule>
  </conditionalFormatting>
  <conditionalFormatting sqref="AJ24">
    <cfRule type="cellIs" dxfId="4495" priority="864" operator="lessThan">
      <formula>$C$4</formula>
    </cfRule>
  </conditionalFormatting>
  <conditionalFormatting sqref="AJ25">
    <cfRule type="cellIs" dxfId="4494" priority="865" operator="lessThan">
      <formula>$C$4</formula>
    </cfRule>
  </conditionalFormatting>
  <conditionalFormatting sqref="AJ26">
    <cfRule type="cellIs" dxfId="4493" priority="866" operator="lessThan">
      <formula>$C$4</formula>
    </cfRule>
  </conditionalFormatting>
  <conditionalFormatting sqref="AJ27">
    <cfRule type="cellIs" dxfId="4492" priority="867" operator="lessThan">
      <formula>$C$4</formula>
    </cfRule>
  </conditionalFormatting>
  <conditionalFormatting sqref="AJ28">
    <cfRule type="cellIs" dxfId="4491" priority="868" operator="lessThan">
      <formula>$C$4</formula>
    </cfRule>
  </conditionalFormatting>
  <conditionalFormatting sqref="AJ29">
    <cfRule type="cellIs" dxfId="4490" priority="869" operator="lessThan">
      <formula>$C$4</formula>
    </cfRule>
  </conditionalFormatting>
  <conditionalFormatting sqref="AJ30">
    <cfRule type="cellIs" dxfId="4489" priority="870" operator="lessThan">
      <formula>$C$4</formula>
    </cfRule>
  </conditionalFormatting>
  <conditionalFormatting sqref="AJ31">
    <cfRule type="cellIs" dxfId="4488" priority="871" operator="lessThan">
      <formula>$C$4</formula>
    </cfRule>
  </conditionalFormatting>
  <conditionalFormatting sqref="AJ32">
    <cfRule type="cellIs" dxfId="4487" priority="872" operator="lessThan">
      <formula>$C$4</formula>
    </cfRule>
  </conditionalFormatting>
  <conditionalFormatting sqref="AJ33">
    <cfRule type="cellIs" dxfId="4486" priority="873" operator="lessThan">
      <formula>$C$4</formula>
    </cfRule>
  </conditionalFormatting>
  <conditionalFormatting sqref="AJ34">
    <cfRule type="cellIs" dxfId="4485" priority="874" operator="lessThan">
      <formula>$C$4</formula>
    </cfRule>
  </conditionalFormatting>
  <conditionalFormatting sqref="AJ35">
    <cfRule type="cellIs" dxfId="4484" priority="875" operator="lessThan">
      <formula>$C$4</formula>
    </cfRule>
  </conditionalFormatting>
  <conditionalFormatting sqref="AJ36">
    <cfRule type="cellIs" dxfId="4483" priority="876" operator="lessThan">
      <formula>$C$4</formula>
    </cfRule>
  </conditionalFormatting>
  <conditionalFormatting sqref="AJ37">
    <cfRule type="cellIs" dxfId="4482" priority="877" operator="lessThan">
      <formula>$C$4</formula>
    </cfRule>
  </conditionalFormatting>
  <conditionalFormatting sqref="AJ38">
    <cfRule type="cellIs" dxfId="4481" priority="878" operator="lessThan">
      <formula>$C$4</formula>
    </cfRule>
  </conditionalFormatting>
  <conditionalFormatting sqref="AJ39">
    <cfRule type="cellIs" dxfId="4480" priority="879" operator="lessThan">
      <formula>$C$4</formula>
    </cfRule>
  </conditionalFormatting>
  <conditionalFormatting sqref="AJ40">
    <cfRule type="cellIs" dxfId="4479" priority="880" operator="lessThan">
      <formula>$C$4</formula>
    </cfRule>
  </conditionalFormatting>
  <conditionalFormatting sqref="AJ41">
    <cfRule type="cellIs" dxfId="4478" priority="881" operator="lessThan">
      <formula>$C$4</formula>
    </cfRule>
  </conditionalFormatting>
  <conditionalFormatting sqref="AJ42">
    <cfRule type="cellIs" dxfId="4477" priority="882" operator="lessThan">
      <formula>$C$4</formula>
    </cfRule>
  </conditionalFormatting>
  <conditionalFormatting sqref="AJ43">
    <cfRule type="cellIs" dxfId="4476" priority="883" operator="lessThan">
      <formula>$C$4</formula>
    </cfRule>
  </conditionalFormatting>
  <conditionalFormatting sqref="AJ44">
    <cfRule type="cellIs" dxfId="4475" priority="884" operator="lessThan">
      <formula>$C$4</formula>
    </cfRule>
  </conditionalFormatting>
  <conditionalFormatting sqref="AJ45">
    <cfRule type="cellIs" dxfId="4474" priority="885" operator="lessThan">
      <formula>$C$4</formula>
    </cfRule>
  </conditionalFormatting>
  <conditionalFormatting sqref="AJ46">
    <cfRule type="cellIs" dxfId="4473" priority="886" operator="lessThan">
      <formula>$C$4</formula>
    </cfRule>
  </conditionalFormatting>
  <conditionalFormatting sqref="AJ47">
    <cfRule type="cellIs" dxfId="4472" priority="887" operator="lessThan">
      <formula>$C$4</formula>
    </cfRule>
  </conditionalFormatting>
  <conditionalFormatting sqref="AJ48">
    <cfRule type="cellIs" dxfId="4471" priority="888" operator="lessThan">
      <formula>$C$4</formula>
    </cfRule>
  </conditionalFormatting>
  <conditionalFormatting sqref="AJ49">
    <cfRule type="cellIs" dxfId="4470" priority="889" operator="lessThan">
      <formula>$C$4</formula>
    </cfRule>
  </conditionalFormatting>
  <conditionalFormatting sqref="AJ50">
    <cfRule type="cellIs" dxfId="4469" priority="890" operator="lessThan">
      <formula>$C$4</formula>
    </cfRule>
  </conditionalFormatting>
  <conditionalFormatting sqref="AJ51">
    <cfRule type="cellIs" dxfId="4468" priority="891" operator="lessThan">
      <formula>$C$4</formula>
    </cfRule>
  </conditionalFormatting>
  <conditionalFormatting sqref="AJ52">
    <cfRule type="cellIs" dxfId="4467" priority="892" operator="lessThan">
      <formula>$C$4</formula>
    </cfRule>
  </conditionalFormatting>
  <conditionalFormatting sqref="AJ53">
    <cfRule type="cellIs" dxfId="4466" priority="893" operator="lessThan">
      <formula>$C$4</formula>
    </cfRule>
  </conditionalFormatting>
  <conditionalFormatting sqref="AJ54">
    <cfRule type="cellIs" dxfId="4465" priority="894" operator="lessThan">
      <formula>$C$4</formula>
    </cfRule>
  </conditionalFormatting>
  <conditionalFormatting sqref="AJ55">
    <cfRule type="cellIs" dxfId="4464" priority="895" operator="lessThan">
      <formula>$C$4</formula>
    </cfRule>
  </conditionalFormatting>
  <conditionalFormatting sqref="AJ56">
    <cfRule type="cellIs" dxfId="4463" priority="896" operator="lessThan">
      <formula>$C$4</formula>
    </cfRule>
  </conditionalFormatting>
  <conditionalFormatting sqref="AJ57">
    <cfRule type="cellIs" dxfId="4462" priority="897" operator="lessThan">
      <formula>$C$4</formula>
    </cfRule>
  </conditionalFormatting>
  <conditionalFormatting sqref="AJ58">
    <cfRule type="cellIs" dxfId="4461" priority="898" operator="lessThan">
      <formula>$C$4</formula>
    </cfRule>
  </conditionalFormatting>
  <conditionalFormatting sqref="AJ59">
    <cfRule type="cellIs" dxfId="4460" priority="899" operator="lessThan">
      <formula>$C$4</formula>
    </cfRule>
  </conditionalFormatting>
  <conditionalFormatting sqref="AJ60">
    <cfRule type="cellIs" dxfId="4459" priority="900" operator="lessThan">
      <formula>$C$4</formula>
    </cfRule>
  </conditionalFormatting>
  <conditionalFormatting sqref="AK11">
    <cfRule type="cellIs" dxfId="4458" priority="901" operator="lessThan">
      <formula>$C$4</formula>
    </cfRule>
  </conditionalFormatting>
  <conditionalFormatting sqref="AK12">
    <cfRule type="cellIs" dxfId="4457" priority="902" operator="lessThan">
      <formula>$C$4</formula>
    </cfRule>
  </conditionalFormatting>
  <conditionalFormatting sqref="AK13">
    <cfRule type="cellIs" dxfId="4456" priority="903" operator="lessThan">
      <formula>$C$4</formula>
    </cfRule>
  </conditionalFormatting>
  <conditionalFormatting sqref="AK14">
    <cfRule type="cellIs" dxfId="4455" priority="904" operator="lessThan">
      <formula>$C$4</formula>
    </cfRule>
  </conditionalFormatting>
  <conditionalFormatting sqref="AK15">
    <cfRule type="cellIs" dxfId="4454" priority="905" operator="lessThan">
      <formula>$C$4</formula>
    </cfRule>
  </conditionalFormatting>
  <conditionalFormatting sqref="AK16">
    <cfRule type="cellIs" dxfId="4453" priority="906" operator="lessThan">
      <formula>$C$4</formula>
    </cfRule>
  </conditionalFormatting>
  <conditionalFormatting sqref="AK17">
    <cfRule type="cellIs" dxfId="4452" priority="907" operator="lessThan">
      <formula>$C$4</formula>
    </cfRule>
  </conditionalFormatting>
  <conditionalFormatting sqref="AK18">
    <cfRule type="cellIs" dxfId="4451" priority="908" operator="lessThan">
      <formula>$C$4</formula>
    </cfRule>
  </conditionalFormatting>
  <conditionalFormatting sqref="AK19">
    <cfRule type="cellIs" dxfId="4450" priority="909" operator="lessThan">
      <formula>$C$4</formula>
    </cfRule>
  </conditionalFormatting>
  <conditionalFormatting sqref="AK20">
    <cfRule type="cellIs" dxfId="4449" priority="910" operator="lessThan">
      <formula>$C$4</formula>
    </cfRule>
  </conditionalFormatting>
  <conditionalFormatting sqref="AK21">
    <cfRule type="cellIs" dxfId="4448" priority="911" operator="lessThan">
      <formula>$C$4</formula>
    </cfRule>
  </conditionalFormatting>
  <conditionalFormatting sqref="AK22">
    <cfRule type="cellIs" dxfId="4447" priority="912" operator="lessThan">
      <formula>$C$4</formula>
    </cfRule>
  </conditionalFormatting>
  <conditionalFormatting sqref="AK23">
    <cfRule type="cellIs" dxfId="4446" priority="913" operator="lessThan">
      <formula>$C$4</formula>
    </cfRule>
  </conditionalFormatting>
  <conditionalFormatting sqref="AK24">
    <cfRule type="cellIs" dxfId="4445" priority="914" operator="lessThan">
      <formula>$C$4</formula>
    </cfRule>
  </conditionalFormatting>
  <conditionalFormatting sqref="AK25">
    <cfRule type="cellIs" dxfId="4444" priority="915" operator="lessThan">
      <formula>$C$4</formula>
    </cfRule>
  </conditionalFormatting>
  <conditionalFormatting sqref="AK26">
    <cfRule type="cellIs" dxfId="4443" priority="916" operator="lessThan">
      <formula>$C$4</formula>
    </cfRule>
  </conditionalFormatting>
  <conditionalFormatting sqref="AK27">
    <cfRule type="cellIs" dxfId="4442" priority="917" operator="lessThan">
      <formula>$C$4</formula>
    </cfRule>
  </conditionalFormatting>
  <conditionalFormatting sqref="AK28">
    <cfRule type="cellIs" dxfId="4441" priority="918" operator="lessThan">
      <formula>$C$4</formula>
    </cfRule>
  </conditionalFormatting>
  <conditionalFormatting sqref="AK29">
    <cfRule type="cellIs" dxfId="4440" priority="919" operator="lessThan">
      <formula>$C$4</formula>
    </cfRule>
  </conditionalFormatting>
  <conditionalFormatting sqref="AK30">
    <cfRule type="cellIs" dxfId="4439" priority="920" operator="lessThan">
      <formula>$C$4</formula>
    </cfRule>
  </conditionalFormatting>
  <conditionalFormatting sqref="AK31">
    <cfRule type="cellIs" dxfId="4438" priority="921" operator="lessThan">
      <formula>$C$4</formula>
    </cfRule>
  </conditionalFormatting>
  <conditionalFormatting sqref="AK32">
    <cfRule type="cellIs" dxfId="4437" priority="922" operator="lessThan">
      <formula>$C$4</formula>
    </cfRule>
  </conditionalFormatting>
  <conditionalFormatting sqref="AK33">
    <cfRule type="cellIs" dxfId="4436" priority="923" operator="lessThan">
      <formula>$C$4</formula>
    </cfRule>
  </conditionalFormatting>
  <conditionalFormatting sqref="AK34">
    <cfRule type="cellIs" dxfId="4435" priority="924" operator="lessThan">
      <formula>$C$4</formula>
    </cfRule>
  </conditionalFormatting>
  <conditionalFormatting sqref="AK35">
    <cfRule type="cellIs" dxfId="4434" priority="925" operator="lessThan">
      <formula>$C$4</formula>
    </cfRule>
  </conditionalFormatting>
  <conditionalFormatting sqref="AK36">
    <cfRule type="cellIs" dxfId="4433" priority="926" operator="lessThan">
      <formula>$C$4</formula>
    </cfRule>
  </conditionalFormatting>
  <conditionalFormatting sqref="AK37">
    <cfRule type="cellIs" dxfId="4432" priority="927" operator="lessThan">
      <formula>$C$4</formula>
    </cfRule>
  </conditionalFormatting>
  <conditionalFormatting sqref="AK38">
    <cfRule type="cellIs" dxfId="4431" priority="928" operator="lessThan">
      <formula>$C$4</formula>
    </cfRule>
  </conditionalFormatting>
  <conditionalFormatting sqref="AK39">
    <cfRule type="cellIs" dxfId="4430" priority="929" operator="lessThan">
      <formula>$C$4</formula>
    </cfRule>
  </conditionalFormatting>
  <conditionalFormatting sqref="AK40">
    <cfRule type="cellIs" dxfId="4429" priority="930" operator="lessThan">
      <formula>$C$4</formula>
    </cfRule>
  </conditionalFormatting>
  <conditionalFormatting sqref="AK41">
    <cfRule type="cellIs" dxfId="4428" priority="931" operator="lessThan">
      <formula>$C$4</formula>
    </cfRule>
  </conditionalFormatting>
  <conditionalFormatting sqref="AK42">
    <cfRule type="cellIs" dxfId="4427" priority="932" operator="lessThan">
      <formula>$C$4</formula>
    </cfRule>
  </conditionalFormatting>
  <conditionalFormatting sqref="AK43">
    <cfRule type="cellIs" dxfId="4426" priority="933" operator="lessThan">
      <formula>$C$4</formula>
    </cfRule>
  </conditionalFormatting>
  <conditionalFormatting sqref="AK44">
    <cfRule type="cellIs" dxfId="4425" priority="934" operator="lessThan">
      <formula>$C$4</formula>
    </cfRule>
  </conditionalFormatting>
  <conditionalFormatting sqref="AK45">
    <cfRule type="cellIs" dxfId="4424" priority="935" operator="lessThan">
      <formula>$C$4</formula>
    </cfRule>
  </conditionalFormatting>
  <conditionalFormatting sqref="AK46">
    <cfRule type="cellIs" dxfId="4423" priority="936" operator="lessThan">
      <formula>$C$4</formula>
    </cfRule>
  </conditionalFormatting>
  <conditionalFormatting sqref="AK47">
    <cfRule type="cellIs" dxfId="4422" priority="937" operator="lessThan">
      <formula>$C$4</formula>
    </cfRule>
  </conditionalFormatting>
  <conditionalFormatting sqref="AK48">
    <cfRule type="cellIs" dxfId="4421" priority="938" operator="lessThan">
      <formula>$C$4</formula>
    </cfRule>
  </conditionalFormatting>
  <conditionalFormatting sqref="AK49">
    <cfRule type="cellIs" dxfId="4420" priority="939" operator="lessThan">
      <formula>$C$4</formula>
    </cfRule>
  </conditionalFormatting>
  <conditionalFormatting sqref="AK50">
    <cfRule type="cellIs" dxfId="4419" priority="940" operator="lessThan">
      <formula>$C$4</formula>
    </cfRule>
  </conditionalFormatting>
  <conditionalFormatting sqref="AK51">
    <cfRule type="cellIs" dxfId="4418" priority="941" operator="lessThan">
      <formula>$C$4</formula>
    </cfRule>
  </conditionalFormatting>
  <conditionalFormatting sqref="AK52">
    <cfRule type="cellIs" dxfId="4417" priority="942" operator="lessThan">
      <formula>$C$4</formula>
    </cfRule>
  </conditionalFormatting>
  <conditionalFormatting sqref="AK53">
    <cfRule type="cellIs" dxfId="4416" priority="943" operator="lessThan">
      <formula>$C$4</formula>
    </cfRule>
  </conditionalFormatting>
  <conditionalFormatting sqref="AK54">
    <cfRule type="cellIs" dxfId="4415" priority="944" operator="lessThan">
      <formula>$C$4</formula>
    </cfRule>
  </conditionalFormatting>
  <conditionalFormatting sqref="AK55">
    <cfRule type="cellIs" dxfId="4414" priority="945" operator="lessThan">
      <formula>$C$4</formula>
    </cfRule>
  </conditionalFormatting>
  <conditionalFormatting sqref="AK56">
    <cfRule type="cellIs" dxfId="4413" priority="946" operator="lessThan">
      <formula>$C$4</formula>
    </cfRule>
  </conditionalFormatting>
  <conditionalFormatting sqref="AK57">
    <cfRule type="cellIs" dxfId="4412" priority="947" operator="lessThan">
      <formula>$C$4</formula>
    </cfRule>
  </conditionalFormatting>
  <conditionalFormatting sqref="AK58">
    <cfRule type="cellIs" dxfId="4411" priority="948" operator="lessThan">
      <formula>$C$4</formula>
    </cfRule>
  </conditionalFormatting>
  <conditionalFormatting sqref="AK59">
    <cfRule type="cellIs" dxfId="4410" priority="949" operator="lessThan">
      <formula>$C$4</formula>
    </cfRule>
  </conditionalFormatting>
  <conditionalFormatting sqref="AK60">
    <cfRule type="cellIs" dxfId="4409" priority="950" operator="lessThan">
      <formula>$C$4</formula>
    </cfRule>
  </conditionalFormatting>
  <conditionalFormatting sqref="AL11:AL46">
    <cfRule type="cellIs" dxfId="4408" priority="951" operator="lessThan">
      <formula>$C$4</formula>
    </cfRule>
  </conditionalFormatting>
  <conditionalFormatting sqref="AL47">
    <cfRule type="cellIs" dxfId="4407" priority="987" operator="lessThan">
      <formula>$C$4</formula>
    </cfRule>
  </conditionalFormatting>
  <conditionalFormatting sqref="AL48">
    <cfRule type="cellIs" dxfId="4406" priority="988" operator="lessThan">
      <formula>$C$4</formula>
    </cfRule>
  </conditionalFormatting>
  <conditionalFormatting sqref="AL49">
    <cfRule type="cellIs" dxfId="4405" priority="989" operator="lessThan">
      <formula>$C$4</formula>
    </cfRule>
  </conditionalFormatting>
  <conditionalFormatting sqref="AL50">
    <cfRule type="cellIs" dxfId="4404" priority="990" operator="lessThan">
      <formula>$C$4</formula>
    </cfRule>
  </conditionalFormatting>
  <conditionalFormatting sqref="AL51">
    <cfRule type="cellIs" dxfId="4403" priority="991" operator="lessThan">
      <formula>$C$4</formula>
    </cfRule>
  </conditionalFormatting>
  <conditionalFormatting sqref="AL52">
    <cfRule type="cellIs" dxfId="4402" priority="992" operator="lessThan">
      <formula>$C$4</formula>
    </cfRule>
  </conditionalFormatting>
  <conditionalFormatting sqref="AL53">
    <cfRule type="cellIs" dxfId="4401" priority="993" operator="lessThan">
      <formula>$C$4</formula>
    </cfRule>
  </conditionalFormatting>
  <conditionalFormatting sqref="AL54">
    <cfRule type="cellIs" dxfId="4400" priority="994" operator="lessThan">
      <formula>$C$4</formula>
    </cfRule>
  </conditionalFormatting>
  <conditionalFormatting sqref="AL55">
    <cfRule type="cellIs" dxfId="4399" priority="995" operator="lessThan">
      <formula>$C$4</formula>
    </cfRule>
  </conditionalFormatting>
  <conditionalFormatting sqref="AL56">
    <cfRule type="cellIs" dxfId="4398" priority="996" operator="lessThan">
      <formula>$C$4</formula>
    </cfRule>
  </conditionalFormatting>
  <conditionalFormatting sqref="AL57">
    <cfRule type="cellIs" dxfId="4397" priority="997" operator="lessThan">
      <formula>$C$4</formula>
    </cfRule>
  </conditionalFormatting>
  <conditionalFormatting sqref="AL58">
    <cfRule type="cellIs" dxfId="4396" priority="998" operator="lessThan">
      <formula>$C$4</formula>
    </cfRule>
  </conditionalFormatting>
  <conditionalFormatting sqref="AL59">
    <cfRule type="cellIs" dxfId="4395" priority="999" operator="lessThan">
      <formula>$C$4</formula>
    </cfRule>
  </conditionalFormatting>
  <conditionalFormatting sqref="AL60">
    <cfRule type="cellIs" dxfId="4394" priority="1000" operator="lessThan">
      <formula>$C$4</formula>
    </cfRule>
  </conditionalFormatting>
  <conditionalFormatting sqref="AM11">
    <cfRule type="cellIs" dxfId="4393" priority="1001" operator="lessThan">
      <formula>$C$4</formula>
    </cfRule>
  </conditionalFormatting>
  <conditionalFormatting sqref="AM12">
    <cfRule type="cellIs" dxfId="4392" priority="1002" operator="lessThan">
      <formula>$C$4</formula>
    </cfRule>
  </conditionalFormatting>
  <conditionalFormatting sqref="AM13">
    <cfRule type="cellIs" dxfId="4391" priority="1003" operator="lessThan">
      <formula>$C$4</formula>
    </cfRule>
  </conditionalFormatting>
  <conditionalFormatting sqref="AM14">
    <cfRule type="cellIs" dxfId="4390" priority="1004" operator="lessThan">
      <formula>$C$4</formula>
    </cfRule>
  </conditionalFormatting>
  <conditionalFormatting sqref="AM15">
    <cfRule type="cellIs" dxfId="4389" priority="1005" operator="lessThan">
      <formula>$C$4</formula>
    </cfRule>
  </conditionalFormatting>
  <conditionalFormatting sqref="AM16">
    <cfRule type="cellIs" dxfId="4388" priority="1006" operator="lessThan">
      <formula>$C$4</formula>
    </cfRule>
  </conditionalFormatting>
  <conditionalFormatting sqref="AM17">
    <cfRule type="cellIs" dxfId="4387" priority="1007" operator="lessThan">
      <formula>$C$4</formula>
    </cfRule>
  </conditionalFormatting>
  <conditionalFormatting sqref="AM18">
    <cfRule type="cellIs" dxfId="4386" priority="1008" operator="lessThan">
      <formula>$C$4</formula>
    </cfRule>
  </conditionalFormatting>
  <conditionalFormatting sqref="AM19">
    <cfRule type="cellIs" dxfId="4385" priority="1009" operator="lessThan">
      <formula>$C$4</formula>
    </cfRule>
  </conditionalFormatting>
  <conditionalFormatting sqref="AM20">
    <cfRule type="cellIs" dxfId="4384" priority="1010" operator="lessThan">
      <formula>$C$4</formula>
    </cfRule>
  </conditionalFormatting>
  <conditionalFormatting sqref="AM21">
    <cfRule type="cellIs" dxfId="4383" priority="1011" operator="lessThan">
      <formula>$C$4</formula>
    </cfRule>
  </conditionalFormatting>
  <conditionalFormatting sqref="AM22">
    <cfRule type="cellIs" dxfId="4382" priority="1012" operator="lessThan">
      <formula>$C$4</formula>
    </cfRule>
  </conditionalFormatting>
  <conditionalFormatting sqref="AM23">
    <cfRule type="cellIs" dxfId="4381" priority="1013" operator="lessThan">
      <formula>$C$4</formula>
    </cfRule>
  </conditionalFormatting>
  <conditionalFormatting sqref="AM24">
    <cfRule type="cellIs" dxfId="4380" priority="1014" operator="lessThan">
      <formula>$C$4</formula>
    </cfRule>
  </conditionalFormatting>
  <conditionalFormatting sqref="AM25">
    <cfRule type="cellIs" dxfId="4379" priority="1015" operator="lessThan">
      <formula>$C$4</formula>
    </cfRule>
  </conditionalFormatting>
  <conditionalFormatting sqref="AM26">
    <cfRule type="cellIs" dxfId="4378" priority="1016" operator="lessThan">
      <formula>$C$4</formula>
    </cfRule>
  </conditionalFormatting>
  <conditionalFormatting sqref="AM27">
    <cfRule type="cellIs" dxfId="4377" priority="1017" operator="lessThan">
      <formula>$C$4</formula>
    </cfRule>
  </conditionalFormatting>
  <conditionalFormatting sqref="AM28">
    <cfRule type="cellIs" dxfId="4376" priority="1018" operator="lessThan">
      <formula>$C$4</formula>
    </cfRule>
  </conditionalFormatting>
  <conditionalFormatting sqref="AM29">
    <cfRule type="cellIs" dxfId="4375" priority="1019" operator="lessThan">
      <formula>$C$4</formula>
    </cfRule>
  </conditionalFormatting>
  <conditionalFormatting sqref="AM30">
    <cfRule type="cellIs" dxfId="4374" priority="1020" operator="lessThan">
      <formula>$C$4</formula>
    </cfRule>
  </conditionalFormatting>
  <conditionalFormatting sqref="AM31">
    <cfRule type="cellIs" dxfId="4373" priority="1021" operator="lessThan">
      <formula>$C$4</formula>
    </cfRule>
  </conditionalFormatting>
  <conditionalFormatting sqref="AM32">
    <cfRule type="cellIs" dxfId="4372" priority="1022" operator="lessThan">
      <formula>$C$4</formula>
    </cfRule>
  </conditionalFormatting>
  <conditionalFormatting sqref="AM33">
    <cfRule type="cellIs" dxfId="4371" priority="1023" operator="lessThan">
      <formula>$C$4</formula>
    </cfRule>
  </conditionalFormatting>
  <conditionalFormatting sqref="AM34">
    <cfRule type="cellIs" dxfId="4370" priority="1024" operator="lessThan">
      <formula>$C$4</formula>
    </cfRule>
  </conditionalFormatting>
  <conditionalFormatting sqref="AM35">
    <cfRule type="cellIs" dxfId="4369" priority="1025" operator="lessThan">
      <formula>$C$4</formula>
    </cfRule>
  </conditionalFormatting>
  <conditionalFormatting sqref="AM36">
    <cfRule type="cellIs" dxfId="4368" priority="1026" operator="lessThan">
      <formula>$C$4</formula>
    </cfRule>
  </conditionalFormatting>
  <conditionalFormatting sqref="AM37">
    <cfRule type="cellIs" dxfId="4367" priority="1027" operator="lessThan">
      <formula>$C$4</formula>
    </cfRule>
  </conditionalFormatting>
  <conditionalFormatting sqref="AM38">
    <cfRule type="cellIs" dxfId="4366" priority="1028" operator="lessThan">
      <formula>$C$4</formula>
    </cfRule>
  </conditionalFormatting>
  <conditionalFormatting sqref="AM39">
    <cfRule type="cellIs" dxfId="4365" priority="1029" operator="lessThan">
      <formula>$C$4</formula>
    </cfRule>
  </conditionalFormatting>
  <conditionalFormatting sqref="AM40">
    <cfRule type="cellIs" dxfId="4364" priority="1030" operator="lessThan">
      <formula>$C$4</formula>
    </cfRule>
  </conditionalFormatting>
  <conditionalFormatting sqref="AM41">
    <cfRule type="cellIs" dxfId="4363" priority="1031" operator="lessThan">
      <formula>$C$4</formula>
    </cfRule>
  </conditionalFormatting>
  <conditionalFormatting sqref="AM42">
    <cfRule type="cellIs" dxfId="4362" priority="1032" operator="lessThan">
      <formula>$C$4</formula>
    </cfRule>
  </conditionalFormatting>
  <conditionalFormatting sqref="AM43">
    <cfRule type="cellIs" dxfId="4361" priority="1033" operator="lessThan">
      <formula>$C$4</formula>
    </cfRule>
  </conditionalFormatting>
  <conditionalFormatting sqref="AM44">
    <cfRule type="cellIs" dxfId="4360" priority="1034" operator="lessThan">
      <formula>$C$4</formula>
    </cfRule>
  </conditionalFormatting>
  <conditionalFormatting sqref="AM45">
    <cfRule type="cellIs" dxfId="4359" priority="1035" operator="lessThan">
      <formula>$C$4</formula>
    </cfRule>
  </conditionalFormatting>
  <conditionalFormatting sqref="AM46">
    <cfRule type="cellIs" dxfId="4358" priority="1036" operator="lessThan">
      <formula>$C$4</formula>
    </cfRule>
  </conditionalFormatting>
  <conditionalFormatting sqref="AM47">
    <cfRule type="cellIs" dxfId="4357" priority="1037" operator="lessThan">
      <formula>$C$4</formula>
    </cfRule>
  </conditionalFormatting>
  <conditionalFormatting sqref="AM48">
    <cfRule type="cellIs" dxfId="4356" priority="1038" operator="lessThan">
      <formula>$C$4</formula>
    </cfRule>
  </conditionalFormatting>
  <conditionalFormatting sqref="AM49">
    <cfRule type="cellIs" dxfId="4355" priority="1039" operator="lessThan">
      <formula>$C$4</formula>
    </cfRule>
  </conditionalFormatting>
  <conditionalFormatting sqref="AM50">
    <cfRule type="cellIs" dxfId="4354" priority="1040" operator="lessThan">
      <formula>$C$4</formula>
    </cfRule>
  </conditionalFormatting>
  <conditionalFormatting sqref="AM51">
    <cfRule type="cellIs" dxfId="4353" priority="1041" operator="lessThan">
      <formula>$C$4</formula>
    </cfRule>
  </conditionalFormatting>
  <conditionalFormatting sqref="AM52">
    <cfRule type="cellIs" dxfId="4352" priority="1042" operator="lessThan">
      <formula>$C$4</formula>
    </cfRule>
  </conditionalFormatting>
  <conditionalFormatting sqref="AM53">
    <cfRule type="cellIs" dxfId="4351" priority="1043" operator="lessThan">
      <formula>$C$4</formula>
    </cfRule>
  </conditionalFormatting>
  <conditionalFormatting sqref="AM54">
    <cfRule type="cellIs" dxfId="4350" priority="1044" operator="lessThan">
      <formula>$C$4</formula>
    </cfRule>
  </conditionalFormatting>
  <conditionalFormatting sqref="AM55">
    <cfRule type="cellIs" dxfId="4349" priority="1045" operator="lessThan">
      <formula>$C$4</formula>
    </cfRule>
  </conditionalFormatting>
  <conditionalFormatting sqref="AM56">
    <cfRule type="cellIs" dxfId="4348" priority="1046" operator="lessThan">
      <formula>$C$4</formula>
    </cfRule>
  </conditionalFormatting>
  <conditionalFormatting sqref="AM57">
    <cfRule type="cellIs" dxfId="4347" priority="1047" operator="lessThan">
      <formula>$C$4</formula>
    </cfRule>
  </conditionalFormatting>
  <conditionalFormatting sqref="AM58">
    <cfRule type="cellIs" dxfId="4346" priority="1048" operator="lessThan">
      <formula>$C$4</formula>
    </cfRule>
  </conditionalFormatting>
  <conditionalFormatting sqref="AM59">
    <cfRule type="cellIs" dxfId="4345" priority="1049" operator="lessThan">
      <formula>$C$4</formula>
    </cfRule>
  </conditionalFormatting>
  <conditionalFormatting sqref="AM60">
    <cfRule type="cellIs" dxfId="4344" priority="1050" operator="lessThan">
      <formula>$C$4</formula>
    </cfRule>
  </conditionalFormatting>
  <conditionalFormatting sqref="AN11">
    <cfRule type="cellIs" dxfId="4343" priority="1051" operator="lessThan">
      <formula>$C$4</formula>
    </cfRule>
  </conditionalFormatting>
  <conditionalFormatting sqref="AN12">
    <cfRule type="cellIs" dxfId="4342" priority="1052" operator="lessThan">
      <formula>$C$4</formula>
    </cfRule>
  </conditionalFormatting>
  <conditionalFormatting sqref="AN13">
    <cfRule type="cellIs" dxfId="4341" priority="1053" operator="lessThan">
      <formula>$C$4</formula>
    </cfRule>
  </conditionalFormatting>
  <conditionalFormatting sqref="AN14">
    <cfRule type="cellIs" dxfId="4340" priority="1054" operator="lessThan">
      <formula>$C$4</formula>
    </cfRule>
  </conditionalFormatting>
  <conditionalFormatting sqref="AN15">
    <cfRule type="cellIs" dxfId="4339" priority="1055" operator="lessThan">
      <formula>$C$4</formula>
    </cfRule>
  </conditionalFormatting>
  <conditionalFormatting sqref="AN16">
    <cfRule type="cellIs" dxfId="4338" priority="1056" operator="lessThan">
      <formula>$C$4</formula>
    </cfRule>
  </conditionalFormatting>
  <conditionalFormatting sqref="AN17">
    <cfRule type="cellIs" dxfId="4337" priority="1057" operator="lessThan">
      <formula>$C$4</formula>
    </cfRule>
  </conditionalFormatting>
  <conditionalFormatting sqref="AN18">
    <cfRule type="cellIs" dxfId="4336" priority="1058" operator="lessThan">
      <formula>$C$4</formula>
    </cfRule>
  </conditionalFormatting>
  <conditionalFormatting sqref="AN19">
    <cfRule type="cellIs" dxfId="4335" priority="1059" operator="lessThan">
      <formula>$C$4</formula>
    </cfRule>
  </conditionalFormatting>
  <conditionalFormatting sqref="AN20">
    <cfRule type="cellIs" dxfId="4334" priority="1060" operator="lessThan">
      <formula>$C$4</formula>
    </cfRule>
  </conditionalFormatting>
  <conditionalFormatting sqref="AN21">
    <cfRule type="cellIs" dxfId="4333" priority="1061" operator="lessThan">
      <formula>$C$4</formula>
    </cfRule>
  </conditionalFormatting>
  <conditionalFormatting sqref="AN22">
    <cfRule type="cellIs" dxfId="4332" priority="1062" operator="lessThan">
      <formula>$C$4</formula>
    </cfRule>
  </conditionalFormatting>
  <conditionalFormatting sqref="AN23">
    <cfRule type="cellIs" dxfId="4331" priority="1063" operator="lessThan">
      <formula>$C$4</formula>
    </cfRule>
  </conditionalFormatting>
  <conditionalFormatting sqref="AN24">
    <cfRule type="cellIs" dxfId="4330" priority="1064" operator="lessThan">
      <formula>$C$4</formula>
    </cfRule>
  </conditionalFormatting>
  <conditionalFormatting sqref="AN25">
    <cfRule type="cellIs" dxfId="4329" priority="1065" operator="lessThan">
      <formula>$C$4</formula>
    </cfRule>
  </conditionalFormatting>
  <conditionalFormatting sqref="AN26">
    <cfRule type="cellIs" dxfId="4328" priority="1066" operator="lessThan">
      <formula>$C$4</formula>
    </cfRule>
  </conditionalFormatting>
  <conditionalFormatting sqref="AN27">
    <cfRule type="cellIs" dxfId="4327" priority="1067" operator="lessThan">
      <formula>$C$4</formula>
    </cfRule>
  </conditionalFormatting>
  <conditionalFormatting sqref="AN28">
    <cfRule type="cellIs" dxfId="4326" priority="1068" operator="lessThan">
      <formula>$C$4</formula>
    </cfRule>
  </conditionalFormatting>
  <conditionalFormatting sqref="AN29">
    <cfRule type="cellIs" dxfId="4325" priority="1069" operator="lessThan">
      <formula>$C$4</formula>
    </cfRule>
  </conditionalFormatting>
  <conditionalFormatting sqref="AN30">
    <cfRule type="cellIs" dxfId="4324" priority="1070" operator="lessThan">
      <formula>$C$4</formula>
    </cfRule>
  </conditionalFormatting>
  <conditionalFormatting sqref="AN31">
    <cfRule type="cellIs" dxfId="4323" priority="1071" operator="lessThan">
      <formula>$C$4</formula>
    </cfRule>
  </conditionalFormatting>
  <conditionalFormatting sqref="AN32">
    <cfRule type="cellIs" dxfId="4322" priority="1072" operator="lessThan">
      <formula>$C$4</formula>
    </cfRule>
  </conditionalFormatting>
  <conditionalFormatting sqref="AN33">
    <cfRule type="cellIs" dxfId="4321" priority="1073" operator="lessThan">
      <formula>$C$4</formula>
    </cfRule>
  </conditionalFormatting>
  <conditionalFormatting sqref="AN34">
    <cfRule type="cellIs" dxfId="4320" priority="1074" operator="lessThan">
      <formula>$C$4</formula>
    </cfRule>
  </conditionalFormatting>
  <conditionalFormatting sqref="AN35">
    <cfRule type="cellIs" dxfId="4319" priority="1075" operator="lessThan">
      <formula>$C$4</formula>
    </cfRule>
  </conditionalFormatting>
  <conditionalFormatting sqref="AN36">
    <cfRule type="cellIs" dxfId="4318" priority="1076" operator="lessThan">
      <formula>$C$4</formula>
    </cfRule>
  </conditionalFormatting>
  <conditionalFormatting sqref="AN37">
    <cfRule type="cellIs" dxfId="4317" priority="1077" operator="lessThan">
      <formula>$C$4</formula>
    </cfRule>
  </conditionalFormatting>
  <conditionalFormatting sqref="AN38">
    <cfRule type="cellIs" dxfId="4316" priority="1078" operator="lessThan">
      <formula>$C$4</formula>
    </cfRule>
  </conditionalFormatting>
  <conditionalFormatting sqref="AN39">
    <cfRule type="cellIs" dxfId="4315" priority="1079" operator="lessThan">
      <formula>$C$4</formula>
    </cfRule>
  </conditionalFormatting>
  <conditionalFormatting sqref="AN40">
    <cfRule type="cellIs" dxfId="4314" priority="1080" operator="lessThan">
      <formula>$C$4</formula>
    </cfRule>
  </conditionalFormatting>
  <conditionalFormatting sqref="AN41">
    <cfRule type="cellIs" dxfId="4313" priority="1081" operator="lessThan">
      <formula>$C$4</formula>
    </cfRule>
  </conditionalFormatting>
  <conditionalFormatting sqref="AN42">
    <cfRule type="cellIs" dxfId="4312" priority="1082" operator="lessThan">
      <formula>$C$4</formula>
    </cfRule>
  </conditionalFormatting>
  <conditionalFormatting sqref="AN43">
    <cfRule type="cellIs" dxfId="4311" priority="1083" operator="lessThan">
      <formula>$C$4</formula>
    </cfRule>
  </conditionalFormatting>
  <conditionalFormatting sqref="AN44">
    <cfRule type="cellIs" dxfId="4310" priority="1084" operator="lessThan">
      <formula>$C$4</formula>
    </cfRule>
  </conditionalFormatting>
  <conditionalFormatting sqref="AN45">
    <cfRule type="cellIs" dxfId="4309" priority="1085" operator="lessThan">
      <formula>$C$4</formula>
    </cfRule>
  </conditionalFormatting>
  <conditionalFormatting sqref="AN46">
    <cfRule type="cellIs" dxfId="4308" priority="1086" operator="lessThan">
      <formula>$C$4</formula>
    </cfRule>
  </conditionalFormatting>
  <conditionalFormatting sqref="AN47">
    <cfRule type="cellIs" dxfId="4307" priority="1087" operator="lessThan">
      <formula>$C$4</formula>
    </cfRule>
  </conditionalFormatting>
  <conditionalFormatting sqref="AN48">
    <cfRule type="cellIs" dxfId="4306" priority="1088" operator="lessThan">
      <formula>$C$4</formula>
    </cfRule>
  </conditionalFormatting>
  <conditionalFormatting sqref="AN49">
    <cfRule type="cellIs" dxfId="4305" priority="1089" operator="lessThan">
      <formula>$C$4</formula>
    </cfRule>
  </conditionalFormatting>
  <conditionalFormatting sqref="AN50">
    <cfRule type="cellIs" dxfId="4304" priority="1090" operator="lessThan">
      <formula>$C$4</formula>
    </cfRule>
  </conditionalFormatting>
  <conditionalFormatting sqref="AN51">
    <cfRule type="cellIs" dxfId="4303" priority="1091" operator="lessThan">
      <formula>$C$4</formula>
    </cfRule>
  </conditionalFormatting>
  <conditionalFormatting sqref="AN52">
    <cfRule type="cellIs" dxfId="4302" priority="1092" operator="lessThan">
      <formula>$C$4</formula>
    </cfRule>
  </conditionalFormatting>
  <conditionalFormatting sqref="AN53">
    <cfRule type="cellIs" dxfId="4301" priority="1093" operator="lessThan">
      <formula>$C$4</formula>
    </cfRule>
  </conditionalFormatting>
  <conditionalFormatting sqref="AN54">
    <cfRule type="cellIs" dxfId="4300" priority="1094" operator="lessThan">
      <formula>$C$4</formula>
    </cfRule>
  </conditionalFormatting>
  <conditionalFormatting sqref="AN55">
    <cfRule type="cellIs" dxfId="4299" priority="1095" operator="lessThan">
      <formula>$C$4</formula>
    </cfRule>
  </conditionalFormatting>
  <conditionalFormatting sqref="AN56">
    <cfRule type="cellIs" dxfId="4298" priority="1096" operator="lessThan">
      <formula>$C$4</formula>
    </cfRule>
  </conditionalFormatting>
  <conditionalFormatting sqref="AN57">
    <cfRule type="cellIs" dxfId="4297" priority="1097" operator="lessThan">
      <formula>$C$4</formula>
    </cfRule>
  </conditionalFormatting>
  <conditionalFormatting sqref="AN58">
    <cfRule type="cellIs" dxfId="4296" priority="1098" operator="lessThan">
      <formula>$C$4</formula>
    </cfRule>
  </conditionalFormatting>
  <conditionalFormatting sqref="AN59">
    <cfRule type="cellIs" dxfId="4295" priority="1099" operator="lessThan">
      <formula>$C$4</formula>
    </cfRule>
  </conditionalFormatting>
  <conditionalFormatting sqref="AN60">
    <cfRule type="cellIs" dxfId="4294" priority="1100" operator="lessThan">
      <formula>$C$4</formula>
    </cfRule>
  </conditionalFormatting>
  <conditionalFormatting sqref="AO11">
    <cfRule type="cellIs" dxfId="4293" priority="1101" operator="lessThan">
      <formula>$C$4</formula>
    </cfRule>
  </conditionalFormatting>
  <conditionalFormatting sqref="AO12">
    <cfRule type="cellIs" dxfId="4292" priority="1102" operator="lessThan">
      <formula>$C$4</formula>
    </cfRule>
  </conditionalFormatting>
  <conditionalFormatting sqref="AO13">
    <cfRule type="cellIs" dxfId="4291" priority="1103" operator="lessThan">
      <formula>$C$4</formula>
    </cfRule>
  </conditionalFormatting>
  <conditionalFormatting sqref="AO14">
    <cfRule type="cellIs" dxfId="4290" priority="1104" operator="lessThan">
      <formula>$C$4</formula>
    </cfRule>
  </conditionalFormatting>
  <conditionalFormatting sqref="AO15">
    <cfRule type="cellIs" dxfId="4289" priority="1105" operator="lessThan">
      <formula>$C$4</formula>
    </cfRule>
  </conditionalFormatting>
  <conditionalFormatting sqref="AO16">
    <cfRule type="cellIs" dxfId="4288" priority="1106" operator="lessThan">
      <formula>$C$4</formula>
    </cfRule>
  </conditionalFormatting>
  <conditionalFormatting sqref="AO17">
    <cfRule type="cellIs" dxfId="4287" priority="1107" operator="lessThan">
      <formula>$C$4</formula>
    </cfRule>
  </conditionalFormatting>
  <conditionalFormatting sqref="AO18">
    <cfRule type="cellIs" dxfId="4286" priority="1108" operator="lessThan">
      <formula>$C$4</formula>
    </cfRule>
  </conditionalFormatting>
  <conditionalFormatting sqref="AO19">
    <cfRule type="cellIs" dxfId="4285" priority="1109" operator="lessThan">
      <formula>$C$4</formula>
    </cfRule>
  </conditionalFormatting>
  <conditionalFormatting sqref="AO20">
    <cfRule type="cellIs" dxfId="4284" priority="1110" operator="lessThan">
      <formula>$C$4</formula>
    </cfRule>
  </conditionalFormatting>
  <conditionalFormatting sqref="AO21">
    <cfRule type="cellIs" dxfId="4283" priority="1111" operator="lessThan">
      <formula>$C$4</formula>
    </cfRule>
  </conditionalFormatting>
  <conditionalFormatting sqref="AO22">
    <cfRule type="cellIs" dxfId="4282" priority="1112" operator="lessThan">
      <formula>$C$4</formula>
    </cfRule>
  </conditionalFormatting>
  <conditionalFormatting sqref="AO23">
    <cfRule type="cellIs" dxfId="4281" priority="1113" operator="lessThan">
      <formula>$C$4</formula>
    </cfRule>
  </conditionalFormatting>
  <conditionalFormatting sqref="AO24">
    <cfRule type="cellIs" dxfId="4280" priority="1114" operator="lessThan">
      <formula>$C$4</formula>
    </cfRule>
  </conditionalFormatting>
  <conditionalFormatting sqref="AO25">
    <cfRule type="cellIs" dxfId="4279" priority="1115" operator="lessThan">
      <formula>$C$4</formula>
    </cfRule>
  </conditionalFormatting>
  <conditionalFormatting sqref="AO26">
    <cfRule type="cellIs" dxfId="4278" priority="1116" operator="lessThan">
      <formula>$C$4</formula>
    </cfRule>
  </conditionalFormatting>
  <conditionalFormatting sqref="AO27">
    <cfRule type="cellIs" dxfId="4277" priority="1117" operator="lessThan">
      <formula>$C$4</formula>
    </cfRule>
  </conditionalFormatting>
  <conditionalFormatting sqref="AO28">
    <cfRule type="cellIs" dxfId="4276" priority="1118" operator="lessThan">
      <formula>$C$4</formula>
    </cfRule>
  </conditionalFormatting>
  <conditionalFormatting sqref="AO29">
    <cfRule type="cellIs" dxfId="4275" priority="1119" operator="lessThan">
      <formula>$C$4</formula>
    </cfRule>
  </conditionalFormatting>
  <conditionalFormatting sqref="AO30">
    <cfRule type="cellIs" dxfId="4274" priority="1120" operator="lessThan">
      <formula>$C$4</formula>
    </cfRule>
  </conditionalFormatting>
  <conditionalFormatting sqref="AO31">
    <cfRule type="cellIs" dxfId="4273" priority="1121" operator="lessThan">
      <formula>$C$4</formula>
    </cfRule>
  </conditionalFormatting>
  <conditionalFormatting sqref="AO32">
    <cfRule type="cellIs" dxfId="4272" priority="1122" operator="lessThan">
      <formula>$C$4</formula>
    </cfRule>
  </conditionalFormatting>
  <conditionalFormatting sqref="AO33">
    <cfRule type="cellIs" dxfId="4271" priority="1123" operator="lessThan">
      <formula>$C$4</formula>
    </cfRule>
  </conditionalFormatting>
  <conditionalFormatting sqref="AO34">
    <cfRule type="cellIs" dxfId="4270" priority="1124" operator="lessThan">
      <formula>$C$4</formula>
    </cfRule>
  </conditionalFormatting>
  <conditionalFormatting sqref="AO35">
    <cfRule type="cellIs" dxfId="4269" priority="1125" operator="lessThan">
      <formula>$C$4</formula>
    </cfRule>
  </conditionalFormatting>
  <conditionalFormatting sqref="AO36">
    <cfRule type="cellIs" dxfId="4268" priority="1126" operator="lessThan">
      <formula>$C$4</formula>
    </cfRule>
  </conditionalFormatting>
  <conditionalFormatting sqref="AO37">
    <cfRule type="cellIs" dxfId="4267" priority="1127" operator="lessThan">
      <formula>$C$4</formula>
    </cfRule>
  </conditionalFormatting>
  <conditionalFormatting sqref="AO38">
    <cfRule type="cellIs" dxfId="4266" priority="1128" operator="lessThan">
      <formula>$C$4</formula>
    </cfRule>
  </conditionalFormatting>
  <conditionalFormatting sqref="AO39">
    <cfRule type="cellIs" dxfId="4265" priority="1129" operator="lessThan">
      <formula>$C$4</formula>
    </cfRule>
  </conditionalFormatting>
  <conditionalFormatting sqref="AO40">
    <cfRule type="cellIs" dxfId="4264" priority="1130" operator="lessThan">
      <formula>$C$4</formula>
    </cfRule>
  </conditionalFormatting>
  <conditionalFormatting sqref="AO41">
    <cfRule type="cellIs" dxfId="4263" priority="1131" operator="lessThan">
      <formula>$C$4</formula>
    </cfRule>
  </conditionalFormatting>
  <conditionalFormatting sqref="AO42">
    <cfRule type="cellIs" dxfId="4262" priority="1132" operator="lessThan">
      <formula>$C$4</formula>
    </cfRule>
  </conditionalFormatting>
  <conditionalFormatting sqref="AO43">
    <cfRule type="cellIs" dxfId="4261" priority="1133" operator="lessThan">
      <formula>$C$4</formula>
    </cfRule>
  </conditionalFormatting>
  <conditionalFormatting sqref="AO44">
    <cfRule type="cellIs" dxfId="4260" priority="1134" operator="lessThan">
      <formula>$C$4</formula>
    </cfRule>
  </conditionalFormatting>
  <conditionalFormatting sqref="AO45">
    <cfRule type="cellIs" dxfId="4259" priority="1135" operator="lessThan">
      <formula>$C$4</formula>
    </cfRule>
  </conditionalFormatting>
  <conditionalFormatting sqref="AO46">
    <cfRule type="cellIs" dxfId="4258" priority="1136" operator="lessThan">
      <formula>$C$4</formula>
    </cfRule>
  </conditionalFormatting>
  <conditionalFormatting sqref="AO47">
    <cfRule type="cellIs" dxfId="4257" priority="1137" operator="lessThan">
      <formula>$C$4</formula>
    </cfRule>
  </conditionalFormatting>
  <conditionalFormatting sqref="AO48">
    <cfRule type="cellIs" dxfId="4256" priority="1138" operator="lessThan">
      <formula>$C$4</formula>
    </cfRule>
  </conditionalFormatting>
  <conditionalFormatting sqref="AO49">
    <cfRule type="cellIs" dxfId="4255" priority="1139" operator="lessThan">
      <formula>$C$4</formula>
    </cfRule>
  </conditionalFormatting>
  <conditionalFormatting sqref="AO50">
    <cfRule type="cellIs" dxfId="4254" priority="1140" operator="lessThan">
      <formula>$C$4</formula>
    </cfRule>
  </conditionalFormatting>
  <conditionalFormatting sqref="AO51">
    <cfRule type="cellIs" dxfId="4253" priority="1141" operator="lessThan">
      <formula>$C$4</formula>
    </cfRule>
  </conditionalFormatting>
  <conditionalFormatting sqref="AO52">
    <cfRule type="cellIs" dxfId="4252" priority="1142" operator="lessThan">
      <formula>$C$4</formula>
    </cfRule>
  </conditionalFormatting>
  <conditionalFormatting sqref="AO53">
    <cfRule type="cellIs" dxfId="4251" priority="1143" operator="lessThan">
      <formula>$C$4</formula>
    </cfRule>
  </conditionalFormatting>
  <conditionalFormatting sqref="AO54">
    <cfRule type="cellIs" dxfId="4250" priority="1144" operator="lessThan">
      <formula>$C$4</formula>
    </cfRule>
  </conditionalFormatting>
  <conditionalFormatting sqref="AO55">
    <cfRule type="cellIs" dxfId="4249" priority="1145" operator="lessThan">
      <formula>$C$4</formula>
    </cfRule>
  </conditionalFormatting>
  <conditionalFormatting sqref="AO56">
    <cfRule type="cellIs" dxfId="4248" priority="1146" operator="lessThan">
      <formula>$C$4</formula>
    </cfRule>
  </conditionalFormatting>
  <conditionalFormatting sqref="AO57">
    <cfRule type="cellIs" dxfId="4247" priority="1147" operator="lessThan">
      <formula>$C$4</formula>
    </cfRule>
  </conditionalFormatting>
  <conditionalFormatting sqref="AO58">
    <cfRule type="cellIs" dxfId="4246" priority="1148" operator="lessThan">
      <formula>$C$4</formula>
    </cfRule>
  </conditionalFormatting>
  <conditionalFormatting sqref="AO59">
    <cfRule type="cellIs" dxfId="4245" priority="1149" operator="lessThan">
      <formula>$C$4</formula>
    </cfRule>
  </conditionalFormatting>
  <conditionalFormatting sqref="AO60">
    <cfRule type="cellIs" dxfId="4244" priority="1150" operator="lessThan">
      <formula>$C$4</formula>
    </cfRule>
  </conditionalFormatting>
  <conditionalFormatting sqref="AP11">
    <cfRule type="cellIs" dxfId="4243" priority="1151" operator="lessThan">
      <formula>$C$4</formula>
    </cfRule>
  </conditionalFormatting>
  <conditionalFormatting sqref="AP12">
    <cfRule type="cellIs" dxfId="4242" priority="1152" operator="lessThan">
      <formula>$C$4</formula>
    </cfRule>
  </conditionalFormatting>
  <conditionalFormatting sqref="AP13">
    <cfRule type="cellIs" dxfId="4241" priority="1153" operator="lessThan">
      <formula>$C$4</formula>
    </cfRule>
  </conditionalFormatting>
  <conditionalFormatting sqref="AP14">
    <cfRule type="cellIs" dxfId="4240" priority="1154" operator="lessThan">
      <formula>$C$4</formula>
    </cfRule>
  </conditionalFormatting>
  <conditionalFormatting sqref="AP15">
    <cfRule type="cellIs" dxfId="4239" priority="1155" operator="lessThan">
      <formula>$C$4</formula>
    </cfRule>
  </conditionalFormatting>
  <conditionalFormatting sqref="AP16">
    <cfRule type="cellIs" dxfId="4238" priority="1156" operator="lessThan">
      <formula>$C$4</formula>
    </cfRule>
  </conditionalFormatting>
  <conditionalFormatting sqref="AP17">
    <cfRule type="cellIs" dxfId="4237" priority="1157" operator="lessThan">
      <formula>$C$4</formula>
    </cfRule>
  </conditionalFormatting>
  <conditionalFormatting sqref="AP18">
    <cfRule type="cellIs" dxfId="4236" priority="1158" operator="lessThan">
      <formula>$C$4</formula>
    </cfRule>
  </conditionalFormatting>
  <conditionalFormatting sqref="AP19">
    <cfRule type="cellIs" dxfId="4235" priority="1159" operator="lessThan">
      <formula>$C$4</formula>
    </cfRule>
  </conditionalFormatting>
  <conditionalFormatting sqref="AP20">
    <cfRule type="cellIs" dxfId="4234" priority="1160" operator="lessThan">
      <formula>$C$4</formula>
    </cfRule>
  </conditionalFormatting>
  <conditionalFormatting sqref="AP21">
    <cfRule type="cellIs" dxfId="4233" priority="1161" operator="lessThan">
      <formula>$C$4</formula>
    </cfRule>
  </conditionalFormatting>
  <conditionalFormatting sqref="AP22">
    <cfRule type="cellIs" dxfId="4232" priority="1162" operator="lessThan">
      <formula>$C$4</formula>
    </cfRule>
  </conditionalFormatting>
  <conditionalFormatting sqref="AP23">
    <cfRule type="cellIs" dxfId="4231" priority="1163" operator="lessThan">
      <formula>$C$4</formula>
    </cfRule>
  </conditionalFormatting>
  <conditionalFormatting sqref="AP24">
    <cfRule type="cellIs" dxfId="4230" priority="1164" operator="lessThan">
      <formula>$C$4</formula>
    </cfRule>
  </conditionalFormatting>
  <conditionalFormatting sqref="AP25">
    <cfRule type="cellIs" dxfId="4229" priority="1165" operator="lessThan">
      <formula>$C$4</formula>
    </cfRule>
  </conditionalFormatting>
  <conditionalFormatting sqref="AP26">
    <cfRule type="cellIs" dxfId="4228" priority="1166" operator="lessThan">
      <formula>$C$4</formula>
    </cfRule>
  </conditionalFormatting>
  <conditionalFormatting sqref="AP27">
    <cfRule type="cellIs" dxfId="4227" priority="1167" operator="lessThan">
      <formula>$C$4</formula>
    </cfRule>
  </conditionalFormatting>
  <conditionalFormatting sqref="AP28">
    <cfRule type="cellIs" dxfId="4226" priority="1168" operator="lessThan">
      <formula>$C$4</formula>
    </cfRule>
  </conditionalFormatting>
  <conditionalFormatting sqref="AP29">
    <cfRule type="cellIs" dxfId="4225" priority="1169" operator="lessThan">
      <formula>$C$4</formula>
    </cfRule>
  </conditionalFormatting>
  <conditionalFormatting sqref="AP30">
    <cfRule type="cellIs" dxfId="4224" priority="1170" operator="lessThan">
      <formula>$C$4</formula>
    </cfRule>
  </conditionalFormatting>
  <conditionalFormatting sqref="AP31">
    <cfRule type="cellIs" dxfId="4223" priority="1171" operator="lessThan">
      <formula>$C$4</formula>
    </cfRule>
  </conditionalFormatting>
  <conditionalFormatting sqref="AP32">
    <cfRule type="cellIs" dxfId="4222" priority="1172" operator="lessThan">
      <formula>$C$4</formula>
    </cfRule>
  </conditionalFormatting>
  <conditionalFormatting sqref="AP33">
    <cfRule type="cellIs" dxfId="4221" priority="1173" operator="lessThan">
      <formula>$C$4</formula>
    </cfRule>
  </conditionalFormatting>
  <conditionalFormatting sqref="AP34">
    <cfRule type="cellIs" dxfId="4220" priority="1174" operator="lessThan">
      <formula>$C$4</formula>
    </cfRule>
  </conditionalFormatting>
  <conditionalFormatting sqref="AP35">
    <cfRule type="cellIs" dxfId="4219" priority="1175" operator="lessThan">
      <formula>$C$4</formula>
    </cfRule>
  </conditionalFormatting>
  <conditionalFormatting sqref="AP36">
    <cfRule type="cellIs" dxfId="4218" priority="1176" operator="lessThan">
      <formula>$C$4</formula>
    </cfRule>
  </conditionalFormatting>
  <conditionalFormatting sqref="AP37">
    <cfRule type="cellIs" dxfId="4217" priority="1177" operator="lessThan">
      <formula>$C$4</formula>
    </cfRule>
  </conditionalFormatting>
  <conditionalFormatting sqref="AP38">
    <cfRule type="cellIs" dxfId="4216" priority="1178" operator="lessThan">
      <formula>$C$4</formula>
    </cfRule>
  </conditionalFormatting>
  <conditionalFormatting sqref="AP39">
    <cfRule type="cellIs" dxfId="4215" priority="1179" operator="lessThan">
      <formula>$C$4</formula>
    </cfRule>
  </conditionalFormatting>
  <conditionalFormatting sqref="AP40">
    <cfRule type="cellIs" dxfId="4214" priority="1180" operator="lessThan">
      <formula>$C$4</formula>
    </cfRule>
  </conditionalFormatting>
  <conditionalFormatting sqref="AP41">
    <cfRule type="cellIs" dxfId="4213" priority="1181" operator="lessThan">
      <formula>$C$4</formula>
    </cfRule>
  </conditionalFormatting>
  <conditionalFormatting sqref="AP42">
    <cfRule type="cellIs" dxfId="4212" priority="1182" operator="lessThan">
      <formula>$C$4</formula>
    </cfRule>
  </conditionalFormatting>
  <conditionalFormatting sqref="AP43">
    <cfRule type="cellIs" dxfId="4211" priority="1183" operator="lessThan">
      <formula>$C$4</formula>
    </cfRule>
  </conditionalFormatting>
  <conditionalFormatting sqref="AP44">
    <cfRule type="cellIs" dxfId="4210" priority="1184" operator="lessThan">
      <formula>$C$4</formula>
    </cfRule>
  </conditionalFormatting>
  <conditionalFormatting sqref="AP45">
    <cfRule type="cellIs" dxfId="4209" priority="1185" operator="lessThan">
      <formula>$C$4</formula>
    </cfRule>
  </conditionalFormatting>
  <conditionalFormatting sqref="AP46">
    <cfRule type="cellIs" dxfId="4208" priority="1186" operator="lessThan">
      <formula>$C$4</formula>
    </cfRule>
  </conditionalFormatting>
  <conditionalFormatting sqref="AP47">
    <cfRule type="cellIs" dxfId="4207" priority="1187" operator="lessThan">
      <formula>$C$4</formula>
    </cfRule>
  </conditionalFormatting>
  <conditionalFormatting sqref="AP48">
    <cfRule type="cellIs" dxfId="4206" priority="1188" operator="lessThan">
      <formula>$C$4</formula>
    </cfRule>
  </conditionalFormatting>
  <conditionalFormatting sqref="AP49">
    <cfRule type="cellIs" dxfId="4205" priority="1189" operator="lessThan">
      <formula>$C$4</formula>
    </cfRule>
  </conditionalFormatting>
  <conditionalFormatting sqref="AP50">
    <cfRule type="cellIs" dxfId="4204" priority="1190" operator="lessThan">
      <formula>$C$4</formula>
    </cfRule>
  </conditionalFormatting>
  <conditionalFormatting sqref="AP51">
    <cfRule type="cellIs" dxfId="4203" priority="1191" operator="lessThan">
      <formula>$C$4</formula>
    </cfRule>
  </conditionalFormatting>
  <conditionalFormatting sqref="AP52">
    <cfRule type="cellIs" dxfId="4202" priority="1192" operator="lessThan">
      <formula>$C$4</formula>
    </cfRule>
  </conditionalFormatting>
  <conditionalFormatting sqref="AP53">
    <cfRule type="cellIs" dxfId="4201" priority="1193" operator="lessThan">
      <formula>$C$4</formula>
    </cfRule>
  </conditionalFormatting>
  <conditionalFormatting sqref="AP54">
    <cfRule type="cellIs" dxfId="4200" priority="1194" operator="lessThan">
      <formula>$C$4</formula>
    </cfRule>
  </conditionalFormatting>
  <conditionalFormatting sqref="AP55">
    <cfRule type="cellIs" dxfId="4199" priority="1195" operator="lessThan">
      <formula>$C$4</formula>
    </cfRule>
  </conditionalFormatting>
  <conditionalFormatting sqref="AP56">
    <cfRule type="cellIs" dxfId="4198" priority="1196" operator="lessThan">
      <formula>$C$4</formula>
    </cfRule>
  </conditionalFormatting>
  <conditionalFormatting sqref="AP57">
    <cfRule type="cellIs" dxfId="4197" priority="1197" operator="lessThan">
      <formula>$C$4</formula>
    </cfRule>
  </conditionalFormatting>
  <conditionalFormatting sqref="AP58">
    <cfRule type="cellIs" dxfId="4196" priority="1198" operator="lessThan">
      <formula>$C$4</formula>
    </cfRule>
  </conditionalFormatting>
  <conditionalFormatting sqref="AP59">
    <cfRule type="cellIs" dxfId="4195" priority="1199" operator="lessThan">
      <formula>$C$4</formula>
    </cfRule>
  </conditionalFormatting>
  <conditionalFormatting sqref="AP60">
    <cfRule type="cellIs" dxfId="4194" priority="1200" operator="lessThan">
      <formula>$C$4</formula>
    </cfRule>
  </conditionalFormatting>
  <conditionalFormatting sqref="AQ11">
    <cfRule type="cellIs" dxfId="4193" priority="1201" operator="lessThan">
      <formula>$C$4</formula>
    </cfRule>
  </conditionalFormatting>
  <conditionalFormatting sqref="AQ12">
    <cfRule type="cellIs" dxfId="4192" priority="1202" operator="lessThan">
      <formula>$C$4</formula>
    </cfRule>
  </conditionalFormatting>
  <conditionalFormatting sqref="AQ13">
    <cfRule type="cellIs" dxfId="4191" priority="1203" operator="lessThan">
      <formula>$C$4</formula>
    </cfRule>
  </conditionalFormatting>
  <conditionalFormatting sqref="AQ14">
    <cfRule type="cellIs" dxfId="4190" priority="1204" operator="lessThan">
      <formula>$C$4</formula>
    </cfRule>
  </conditionalFormatting>
  <conditionalFormatting sqref="AQ15">
    <cfRule type="cellIs" dxfId="4189" priority="1205" operator="lessThan">
      <formula>$C$4</formula>
    </cfRule>
  </conditionalFormatting>
  <conditionalFormatting sqref="AQ16">
    <cfRule type="cellIs" dxfId="4188" priority="1206" operator="lessThan">
      <formula>$C$4</formula>
    </cfRule>
  </conditionalFormatting>
  <conditionalFormatting sqref="AQ17">
    <cfRule type="cellIs" dxfId="4187" priority="1207" operator="lessThan">
      <formula>$C$4</formula>
    </cfRule>
  </conditionalFormatting>
  <conditionalFormatting sqref="AQ18">
    <cfRule type="cellIs" dxfId="4186" priority="1208" operator="lessThan">
      <formula>$C$4</formula>
    </cfRule>
  </conditionalFormatting>
  <conditionalFormatting sqref="AQ19">
    <cfRule type="cellIs" dxfId="4185" priority="1209" operator="lessThan">
      <formula>$C$4</formula>
    </cfRule>
  </conditionalFormatting>
  <conditionalFormatting sqref="AQ20">
    <cfRule type="cellIs" dxfId="4184" priority="1210" operator="lessThan">
      <formula>$C$4</formula>
    </cfRule>
  </conditionalFormatting>
  <conditionalFormatting sqref="AQ21">
    <cfRule type="cellIs" dxfId="4183" priority="1211" operator="lessThan">
      <formula>$C$4</formula>
    </cfRule>
  </conditionalFormatting>
  <conditionalFormatting sqref="AQ22">
    <cfRule type="cellIs" dxfId="4182" priority="1212" operator="lessThan">
      <formula>$C$4</formula>
    </cfRule>
  </conditionalFormatting>
  <conditionalFormatting sqref="AQ23">
    <cfRule type="cellIs" dxfId="4181" priority="1213" operator="lessThan">
      <formula>$C$4</formula>
    </cfRule>
  </conditionalFormatting>
  <conditionalFormatting sqref="AQ24">
    <cfRule type="cellIs" dxfId="4180" priority="1214" operator="lessThan">
      <formula>$C$4</formula>
    </cfRule>
  </conditionalFormatting>
  <conditionalFormatting sqref="AQ25">
    <cfRule type="cellIs" dxfId="4179" priority="1215" operator="lessThan">
      <formula>$C$4</formula>
    </cfRule>
  </conditionalFormatting>
  <conditionalFormatting sqref="AQ26">
    <cfRule type="cellIs" dxfId="4178" priority="1216" operator="lessThan">
      <formula>$C$4</formula>
    </cfRule>
  </conditionalFormatting>
  <conditionalFormatting sqref="AQ27">
    <cfRule type="cellIs" dxfId="4177" priority="1217" operator="lessThan">
      <formula>$C$4</formula>
    </cfRule>
  </conditionalFormatting>
  <conditionalFormatting sqref="AQ28">
    <cfRule type="cellIs" dxfId="4176" priority="1218" operator="lessThan">
      <formula>$C$4</formula>
    </cfRule>
  </conditionalFormatting>
  <conditionalFormatting sqref="AQ29">
    <cfRule type="cellIs" dxfId="4175" priority="1219" operator="lessThan">
      <formula>$C$4</formula>
    </cfRule>
  </conditionalFormatting>
  <conditionalFormatting sqref="AQ30">
    <cfRule type="cellIs" dxfId="4174" priority="1220" operator="lessThan">
      <formula>$C$4</formula>
    </cfRule>
  </conditionalFormatting>
  <conditionalFormatting sqref="AQ31">
    <cfRule type="cellIs" dxfId="4173" priority="1221" operator="lessThan">
      <formula>$C$4</formula>
    </cfRule>
  </conditionalFormatting>
  <conditionalFormatting sqref="AQ32">
    <cfRule type="cellIs" dxfId="4172" priority="1222" operator="lessThan">
      <formula>$C$4</formula>
    </cfRule>
  </conditionalFormatting>
  <conditionalFormatting sqref="AQ33">
    <cfRule type="cellIs" dxfId="4171" priority="1223" operator="lessThan">
      <formula>$C$4</formula>
    </cfRule>
  </conditionalFormatting>
  <conditionalFormatting sqref="AQ34">
    <cfRule type="cellIs" dxfId="4170" priority="1224" operator="lessThan">
      <formula>$C$4</formula>
    </cfRule>
  </conditionalFormatting>
  <conditionalFormatting sqref="AQ35">
    <cfRule type="cellIs" dxfId="4169" priority="1225" operator="lessThan">
      <formula>$C$4</formula>
    </cfRule>
  </conditionalFormatting>
  <conditionalFormatting sqref="AQ36">
    <cfRule type="cellIs" dxfId="4168" priority="1226" operator="lessThan">
      <formula>$C$4</formula>
    </cfRule>
  </conditionalFormatting>
  <conditionalFormatting sqref="AQ37">
    <cfRule type="cellIs" dxfId="4167" priority="1227" operator="lessThan">
      <formula>$C$4</formula>
    </cfRule>
  </conditionalFormatting>
  <conditionalFormatting sqref="AQ38">
    <cfRule type="cellIs" dxfId="4166" priority="1228" operator="lessThan">
      <formula>$C$4</formula>
    </cfRule>
  </conditionalFormatting>
  <conditionalFormatting sqref="AQ39">
    <cfRule type="cellIs" dxfId="4165" priority="1229" operator="lessThan">
      <formula>$C$4</formula>
    </cfRule>
  </conditionalFormatting>
  <conditionalFormatting sqref="AQ40">
    <cfRule type="cellIs" dxfId="4164" priority="1230" operator="lessThan">
      <formula>$C$4</formula>
    </cfRule>
  </conditionalFormatting>
  <conditionalFormatting sqref="AQ41">
    <cfRule type="cellIs" dxfId="4163" priority="1231" operator="lessThan">
      <formula>$C$4</formula>
    </cfRule>
  </conditionalFormatting>
  <conditionalFormatting sqref="AQ42">
    <cfRule type="cellIs" dxfId="4162" priority="1232" operator="lessThan">
      <formula>$C$4</formula>
    </cfRule>
  </conditionalFormatting>
  <conditionalFormatting sqref="AQ43">
    <cfRule type="cellIs" dxfId="4161" priority="1233" operator="lessThan">
      <formula>$C$4</formula>
    </cfRule>
  </conditionalFormatting>
  <conditionalFormatting sqref="AQ44">
    <cfRule type="cellIs" dxfId="4160" priority="1234" operator="lessThan">
      <formula>$C$4</formula>
    </cfRule>
  </conditionalFormatting>
  <conditionalFormatting sqref="AQ45">
    <cfRule type="cellIs" dxfId="4159" priority="1235" operator="lessThan">
      <formula>$C$4</formula>
    </cfRule>
  </conditionalFormatting>
  <conditionalFormatting sqref="AQ46">
    <cfRule type="cellIs" dxfId="4158" priority="1236" operator="lessThan">
      <formula>$C$4</formula>
    </cfRule>
  </conditionalFormatting>
  <conditionalFormatting sqref="AQ47">
    <cfRule type="cellIs" dxfId="4157" priority="1237" operator="lessThan">
      <formula>$C$4</formula>
    </cfRule>
  </conditionalFormatting>
  <conditionalFormatting sqref="AQ48">
    <cfRule type="cellIs" dxfId="4156" priority="1238" operator="lessThan">
      <formula>$C$4</formula>
    </cfRule>
  </conditionalFormatting>
  <conditionalFormatting sqref="AQ49">
    <cfRule type="cellIs" dxfId="4155" priority="1239" operator="lessThan">
      <formula>$C$4</formula>
    </cfRule>
  </conditionalFormatting>
  <conditionalFormatting sqref="AQ50">
    <cfRule type="cellIs" dxfId="4154" priority="1240" operator="lessThan">
      <formula>$C$4</formula>
    </cfRule>
  </conditionalFormatting>
  <conditionalFormatting sqref="AQ51">
    <cfRule type="cellIs" dxfId="4153" priority="1241" operator="lessThan">
      <formula>$C$4</formula>
    </cfRule>
  </conditionalFormatting>
  <conditionalFormatting sqref="AQ52">
    <cfRule type="cellIs" dxfId="4152" priority="1242" operator="lessThan">
      <formula>$C$4</formula>
    </cfRule>
  </conditionalFormatting>
  <conditionalFormatting sqref="AQ53">
    <cfRule type="cellIs" dxfId="4151" priority="1243" operator="lessThan">
      <formula>$C$4</formula>
    </cfRule>
  </conditionalFormatting>
  <conditionalFormatting sqref="AQ54">
    <cfRule type="cellIs" dxfId="4150" priority="1244" operator="lessThan">
      <formula>$C$4</formula>
    </cfRule>
  </conditionalFormatting>
  <conditionalFormatting sqref="AQ55">
    <cfRule type="cellIs" dxfId="4149" priority="1245" operator="lessThan">
      <formula>$C$4</formula>
    </cfRule>
  </conditionalFormatting>
  <conditionalFormatting sqref="AQ56">
    <cfRule type="cellIs" dxfId="4148" priority="1246" operator="lessThan">
      <formula>$C$4</formula>
    </cfRule>
  </conditionalFormatting>
  <conditionalFormatting sqref="AQ57">
    <cfRule type="cellIs" dxfId="4147" priority="1247" operator="lessThan">
      <formula>$C$4</formula>
    </cfRule>
  </conditionalFormatting>
  <conditionalFormatting sqref="AQ58">
    <cfRule type="cellIs" dxfId="4146" priority="1248" operator="lessThan">
      <formula>$C$4</formula>
    </cfRule>
  </conditionalFormatting>
  <conditionalFormatting sqref="AQ59">
    <cfRule type="cellIs" dxfId="4145" priority="1249" operator="lessThan">
      <formula>$C$4</formula>
    </cfRule>
  </conditionalFormatting>
  <conditionalFormatting sqref="AQ60">
    <cfRule type="cellIs" dxfId="4144" priority="1250" operator="lessThan">
      <formula>$C$4</formula>
    </cfRule>
  </conditionalFormatting>
  <conditionalFormatting sqref="AR11">
    <cfRule type="cellIs" dxfId="4143" priority="1251" operator="lessThan">
      <formula>$C$4</formula>
    </cfRule>
  </conditionalFormatting>
  <conditionalFormatting sqref="AR12">
    <cfRule type="cellIs" dxfId="4142" priority="1252" operator="lessThan">
      <formula>$C$4</formula>
    </cfRule>
  </conditionalFormatting>
  <conditionalFormatting sqref="AR13">
    <cfRule type="cellIs" dxfId="4141" priority="1253" operator="lessThan">
      <formula>$C$4</formula>
    </cfRule>
  </conditionalFormatting>
  <conditionalFormatting sqref="AR14">
    <cfRule type="cellIs" dxfId="4140" priority="1254" operator="lessThan">
      <formula>$C$4</formula>
    </cfRule>
  </conditionalFormatting>
  <conditionalFormatting sqref="AR15">
    <cfRule type="cellIs" dxfId="4139" priority="1255" operator="lessThan">
      <formula>$C$4</formula>
    </cfRule>
  </conditionalFormatting>
  <conditionalFormatting sqref="AR16">
    <cfRule type="cellIs" dxfId="4138" priority="1256" operator="lessThan">
      <formula>$C$4</formula>
    </cfRule>
  </conditionalFormatting>
  <conditionalFormatting sqref="AR17">
    <cfRule type="cellIs" dxfId="4137" priority="1257" operator="lessThan">
      <formula>$C$4</formula>
    </cfRule>
  </conditionalFormatting>
  <conditionalFormatting sqref="AR18">
    <cfRule type="cellIs" dxfId="4136" priority="1258" operator="lessThan">
      <formula>$C$4</formula>
    </cfRule>
  </conditionalFormatting>
  <conditionalFormatting sqref="AR19">
    <cfRule type="cellIs" dxfId="4135" priority="1259" operator="lessThan">
      <formula>$C$4</formula>
    </cfRule>
  </conditionalFormatting>
  <conditionalFormatting sqref="AR20">
    <cfRule type="cellIs" dxfId="4134" priority="1260" operator="lessThan">
      <formula>$C$4</formula>
    </cfRule>
  </conditionalFormatting>
  <conditionalFormatting sqref="AR21">
    <cfRule type="cellIs" dxfId="4133" priority="1261" operator="lessThan">
      <formula>$C$4</formula>
    </cfRule>
  </conditionalFormatting>
  <conditionalFormatting sqref="AR22">
    <cfRule type="cellIs" dxfId="4132" priority="1262" operator="lessThan">
      <formula>$C$4</formula>
    </cfRule>
  </conditionalFormatting>
  <conditionalFormatting sqref="AR23">
    <cfRule type="cellIs" dxfId="4131" priority="1263" operator="lessThan">
      <formula>$C$4</formula>
    </cfRule>
  </conditionalFormatting>
  <conditionalFormatting sqref="AR24">
    <cfRule type="cellIs" dxfId="4130" priority="1264" operator="lessThan">
      <formula>$C$4</formula>
    </cfRule>
  </conditionalFormatting>
  <conditionalFormatting sqref="AR25">
    <cfRule type="cellIs" dxfId="4129" priority="1265" operator="lessThan">
      <formula>$C$4</formula>
    </cfRule>
  </conditionalFormatting>
  <conditionalFormatting sqref="AR26">
    <cfRule type="cellIs" dxfId="4128" priority="1266" operator="lessThan">
      <formula>$C$4</formula>
    </cfRule>
  </conditionalFormatting>
  <conditionalFormatting sqref="AR27">
    <cfRule type="cellIs" dxfId="4127" priority="1267" operator="lessThan">
      <formula>$C$4</formula>
    </cfRule>
  </conditionalFormatting>
  <conditionalFormatting sqref="AR28">
    <cfRule type="cellIs" dxfId="4126" priority="1268" operator="lessThan">
      <formula>$C$4</formula>
    </cfRule>
  </conditionalFormatting>
  <conditionalFormatting sqref="AR29">
    <cfRule type="cellIs" dxfId="4125" priority="1269" operator="lessThan">
      <formula>$C$4</formula>
    </cfRule>
  </conditionalFormatting>
  <conditionalFormatting sqref="AR30">
    <cfRule type="cellIs" dxfId="4124" priority="1270" operator="lessThan">
      <formula>$C$4</formula>
    </cfRule>
  </conditionalFormatting>
  <conditionalFormatting sqref="AR31">
    <cfRule type="cellIs" dxfId="4123" priority="1271" operator="lessThan">
      <formula>$C$4</formula>
    </cfRule>
  </conditionalFormatting>
  <conditionalFormatting sqref="AR32">
    <cfRule type="cellIs" dxfId="4122" priority="1272" operator="lessThan">
      <formula>$C$4</formula>
    </cfRule>
  </conditionalFormatting>
  <conditionalFormatting sqref="AR33">
    <cfRule type="cellIs" dxfId="4121" priority="1273" operator="lessThan">
      <formula>$C$4</formula>
    </cfRule>
  </conditionalFormatting>
  <conditionalFormatting sqref="AR34">
    <cfRule type="cellIs" dxfId="4120" priority="1274" operator="lessThan">
      <formula>$C$4</formula>
    </cfRule>
  </conditionalFormatting>
  <conditionalFormatting sqref="AR35">
    <cfRule type="cellIs" dxfId="4119" priority="1275" operator="lessThan">
      <formula>$C$4</formula>
    </cfRule>
  </conditionalFormatting>
  <conditionalFormatting sqref="AR36">
    <cfRule type="cellIs" dxfId="4118" priority="1276" operator="lessThan">
      <formula>$C$4</formula>
    </cfRule>
  </conditionalFormatting>
  <conditionalFormatting sqref="AR37">
    <cfRule type="cellIs" dxfId="4117" priority="1277" operator="lessThan">
      <formula>$C$4</formula>
    </cfRule>
  </conditionalFormatting>
  <conditionalFormatting sqref="AR38">
    <cfRule type="cellIs" dxfId="4116" priority="1278" operator="lessThan">
      <formula>$C$4</formula>
    </cfRule>
  </conditionalFormatting>
  <conditionalFormatting sqref="AR39">
    <cfRule type="cellIs" dxfId="4115" priority="1279" operator="lessThan">
      <formula>$C$4</formula>
    </cfRule>
  </conditionalFormatting>
  <conditionalFormatting sqref="AR40">
    <cfRule type="cellIs" dxfId="4114" priority="1280" operator="lessThan">
      <formula>$C$4</formula>
    </cfRule>
  </conditionalFormatting>
  <conditionalFormatting sqref="AR41">
    <cfRule type="cellIs" dxfId="4113" priority="1281" operator="lessThan">
      <formula>$C$4</formula>
    </cfRule>
  </conditionalFormatting>
  <conditionalFormatting sqref="AR42">
    <cfRule type="cellIs" dxfId="4112" priority="1282" operator="lessThan">
      <formula>$C$4</formula>
    </cfRule>
  </conditionalFormatting>
  <conditionalFormatting sqref="AR43">
    <cfRule type="cellIs" dxfId="4111" priority="1283" operator="lessThan">
      <formula>$C$4</formula>
    </cfRule>
  </conditionalFormatting>
  <conditionalFormatting sqref="AR44">
    <cfRule type="cellIs" dxfId="4110" priority="1284" operator="lessThan">
      <formula>$C$4</formula>
    </cfRule>
  </conditionalFormatting>
  <conditionalFormatting sqref="AR45">
    <cfRule type="cellIs" dxfId="4109" priority="1285" operator="lessThan">
      <formula>$C$4</formula>
    </cfRule>
  </conditionalFormatting>
  <conditionalFormatting sqref="AR46">
    <cfRule type="cellIs" dxfId="4108" priority="1286" operator="lessThan">
      <formula>$C$4</formula>
    </cfRule>
  </conditionalFormatting>
  <conditionalFormatting sqref="AR47">
    <cfRule type="cellIs" dxfId="4107" priority="1287" operator="lessThan">
      <formula>$C$4</formula>
    </cfRule>
  </conditionalFormatting>
  <conditionalFormatting sqref="AR48">
    <cfRule type="cellIs" dxfId="4106" priority="1288" operator="lessThan">
      <formula>$C$4</formula>
    </cfRule>
  </conditionalFormatting>
  <conditionalFormatting sqref="AR49">
    <cfRule type="cellIs" dxfId="4105" priority="1289" operator="lessThan">
      <formula>$C$4</formula>
    </cfRule>
  </conditionalFormatting>
  <conditionalFormatting sqref="AR50">
    <cfRule type="cellIs" dxfId="4104" priority="1290" operator="lessThan">
      <formula>$C$4</formula>
    </cfRule>
  </conditionalFormatting>
  <conditionalFormatting sqref="AR51">
    <cfRule type="cellIs" dxfId="4103" priority="1291" operator="lessThan">
      <formula>$C$4</formula>
    </cfRule>
  </conditionalFormatting>
  <conditionalFormatting sqref="AR52">
    <cfRule type="cellIs" dxfId="4102" priority="1292" operator="lessThan">
      <formula>$C$4</formula>
    </cfRule>
  </conditionalFormatting>
  <conditionalFormatting sqref="AR53">
    <cfRule type="cellIs" dxfId="4101" priority="1293" operator="lessThan">
      <formula>$C$4</formula>
    </cfRule>
  </conditionalFormatting>
  <conditionalFormatting sqref="AR54">
    <cfRule type="cellIs" dxfId="4100" priority="1294" operator="lessThan">
      <formula>$C$4</formula>
    </cfRule>
  </conditionalFormatting>
  <conditionalFormatting sqref="AR55">
    <cfRule type="cellIs" dxfId="4099" priority="1295" operator="lessThan">
      <formula>$C$4</formula>
    </cfRule>
  </conditionalFormatting>
  <conditionalFormatting sqref="AR56">
    <cfRule type="cellIs" dxfId="4098" priority="1296" operator="lessThan">
      <formula>$C$4</formula>
    </cfRule>
  </conditionalFormatting>
  <conditionalFormatting sqref="AR57">
    <cfRule type="cellIs" dxfId="4097" priority="1297" operator="lessThan">
      <formula>$C$4</formula>
    </cfRule>
  </conditionalFormatting>
  <conditionalFormatting sqref="AR58">
    <cfRule type="cellIs" dxfId="4096" priority="1298" operator="lessThan">
      <formula>$C$4</formula>
    </cfRule>
  </conditionalFormatting>
  <conditionalFormatting sqref="AR59">
    <cfRule type="cellIs" dxfId="4095" priority="1299" operator="lessThan">
      <formula>$C$4</formula>
    </cfRule>
  </conditionalFormatting>
  <conditionalFormatting sqref="AR60">
    <cfRule type="cellIs" dxfId="4094" priority="1300" operator="lessThan">
      <formula>$C$4</formula>
    </cfRule>
  </conditionalFormatting>
  <conditionalFormatting sqref="AS11">
    <cfRule type="cellIs" dxfId="4093" priority="1301" operator="lessThan">
      <formula>$C$4</formula>
    </cfRule>
  </conditionalFormatting>
  <conditionalFormatting sqref="AS12">
    <cfRule type="cellIs" dxfId="4092" priority="1302" operator="lessThan">
      <formula>$C$4</formula>
    </cfRule>
  </conditionalFormatting>
  <conditionalFormatting sqref="AS13">
    <cfRule type="cellIs" dxfId="4091" priority="1303" operator="lessThan">
      <formula>$C$4</formula>
    </cfRule>
  </conditionalFormatting>
  <conditionalFormatting sqref="AS14">
    <cfRule type="cellIs" dxfId="4090" priority="1304" operator="lessThan">
      <formula>$C$4</formula>
    </cfRule>
  </conditionalFormatting>
  <conditionalFormatting sqref="AS15">
    <cfRule type="cellIs" dxfId="4089" priority="1305" operator="lessThan">
      <formula>$C$4</formula>
    </cfRule>
  </conditionalFormatting>
  <conditionalFormatting sqref="AS16">
    <cfRule type="cellIs" dxfId="4088" priority="1306" operator="lessThan">
      <formula>$C$4</formula>
    </cfRule>
  </conditionalFormatting>
  <conditionalFormatting sqref="AS17">
    <cfRule type="cellIs" dxfId="4087" priority="1307" operator="lessThan">
      <formula>$C$4</formula>
    </cfRule>
  </conditionalFormatting>
  <conditionalFormatting sqref="AS18">
    <cfRule type="cellIs" dxfId="4086" priority="1308" operator="lessThan">
      <formula>$C$4</formula>
    </cfRule>
  </conditionalFormatting>
  <conditionalFormatting sqref="AS19">
    <cfRule type="cellIs" dxfId="4085" priority="1309" operator="lessThan">
      <formula>$C$4</formula>
    </cfRule>
  </conditionalFormatting>
  <conditionalFormatting sqref="AS20">
    <cfRule type="cellIs" dxfId="4084" priority="1310" operator="lessThan">
      <formula>$C$4</formula>
    </cfRule>
  </conditionalFormatting>
  <conditionalFormatting sqref="AS21">
    <cfRule type="cellIs" dxfId="4083" priority="1311" operator="lessThan">
      <formula>$C$4</formula>
    </cfRule>
  </conditionalFormatting>
  <conditionalFormatting sqref="AS22">
    <cfRule type="cellIs" dxfId="4082" priority="1312" operator="lessThan">
      <formula>$C$4</formula>
    </cfRule>
  </conditionalFormatting>
  <conditionalFormatting sqref="AS23">
    <cfRule type="cellIs" dxfId="4081" priority="1313" operator="lessThan">
      <formula>$C$4</formula>
    </cfRule>
  </conditionalFormatting>
  <conditionalFormatting sqref="AS24">
    <cfRule type="cellIs" dxfId="4080" priority="1314" operator="lessThan">
      <formula>$C$4</formula>
    </cfRule>
  </conditionalFormatting>
  <conditionalFormatting sqref="AS25">
    <cfRule type="cellIs" dxfId="4079" priority="1315" operator="lessThan">
      <formula>$C$4</formula>
    </cfRule>
  </conditionalFormatting>
  <conditionalFormatting sqref="AS26">
    <cfRule type="cellIs" dxfId="4078" priority="1316" operator="lessThan">
      <formula>$C$4</formula>
    </cfRule>
  </conditionalFormatting>
  <conditionalFormatting sqref="AS27">
    <cfRule type="cellIs" dxfId="4077" priority="1317" operator="lessThan">
      <formula>$C$4</formula>
    </cfRule>
  </conditionalFormatting>
  <conditionalFormatting sqref="AS28">
    <cfRule type="cellIs" dxfId="4076" priority="1318" operator="lessThan">
      <formula>$C$4</formula>
    </cfRule>
  </conditionalFormatting>
  <conditionalFormatting sqref="AS29">
    <cfRule type="cellIs" dxfId="4075" priority="1319" operator="lessThan">
      <formula>$C$4</formula>
    </cfRule>
  </conditionalFormatting>
  <conditionalFormatting sqref="AS30">
    <cfRule type="cellIs" dxfId="4074" priority="1320" operator="lessThan">
      <formula>$C$4</formula>
    </cfRule>
  </conditionalFormatting>
  <conditionalFormatting sqref="AS31">
    <cfRule type="cellIs" dxfId="4073" priority="1321" operator="lessThan">
      <formula>$C$4</formula>
    </cfRule>
  </conditionalFormatting>
  <conditionalFormatting sqref="AS32">
    <cfRule type="cellIs" dxfId="4072" priority="1322" operator="lessThan">
      <formula>$C$4</formula>
    </cfRule>
  </conditionalFormatting>
  <conditionalFormatting sqref="AS33">
    <cfRule type="cellIs" dxfId="4071" priority="1323" operator="lessThan">
      <formula>$C$4</formula>
    </cfRule>
  </conditionalFormatting>
  <conditionalFormatting sqref="AS34">
    <cfRule type="cellIs" dxfId="4070" priority="1324" operator="lessThan">
      <formula>$C$4</formula>
    </cfRule>
  </conditionalFormatting>
  <conditionalFormatting sqref="AS35">
    <cfRule type="cellIs" dxfId="4069" priority="1325" operator="lessThan">
      <formula>$C$4</formula>
    </cfRule>
  </conditionalFormatting>
  <conditionalFormatting sqref="AS36">
    <cfRule type="cellIs" dxfId="4068" priority="1326" operator="lessThan">
      <formula>$C$4</formula>
    </cfRule>
  </conditionalFormatting>
  <conditionalFormatting sqref="AS37">
    <cfRule type="cellIs" dxfId="4067" priority="1327" operator="lessThan">
      <formula>$C$4</formula>
    </cfRule>
  </conditionalFormatting>
  <conditionalFormatting sqref="AS38">
    <cfRule type="cellIs" dxfId="4066" priority="1328" operator="lessThan">
      <formula>$C$4</formula>
    </cfRule>
  </conditionalFormatting>
  <conditionalFormatting sqref="AS39">
    <cfRule type="cellIs" dxfId="4065" priority="1329" operator="lessThan">
      <formula>$C$4</formula>
    </cfRule>
  </conditionalFormatting>
  <conditionalFormatting sqref="AS40">
    <cfRule type="cellIs" dxfId="4064" priority="1330" operator="lessThan">
      <formula>$C$4</formula>
    </cfRule>
  </conditionalFormatting>
  <conditionalFormatting sqref="AS41">
    <cfRule type="cellIs" dxfId="4063" priority="1331" operator="lessThan">
      <formula>$C$4</formula>
    </cfRule>
  </conditionalFormatting>
  <conditionalFormatting sqref="AS42">
    <cfRule type="cellIs" dxfId="4062" priority="1332" operator="lessThan">
      <formula>$C$4</formula>
    </cfRule>
  </conditionalFormatting>
  <conditionalFormatting sqref="AS43">
    <cfRule type="cellIs" dxfId="4061" priority="1333" operator="lessThan">
      <formula>$C$4</formula>
    </cfRule>
  </conditionalFormatting>
  <conditionalFormatting sqref="AS44">
    <cfRule type="cellIs" dxfId="4060" priority="1334" operator="lessThan">
      <formula>$C$4</formula>
    </cfRule>
  </conditionalFormatting>
  <conditionalFormatting sqref="AS45">
    <cfRule type="cellIs" dxfId="4059" priority="1335" operator="lessThan">
      <formula>$C$4</formula>
    </cfRule>
  </conditionalFormatting>
  <conditionalFormatting sqref="AS46">
    <cfRule type="cellIs" dxfId="4058" priority="1336" operator="lessThan">
      <formula>$C$4</formula>
    </cfRule>
  </conditionalFormatting>
  <conditionalFormatting sqref="AS47">
    <cfRule type="cellIs" dxfId="4057" priority="1337" operator="lessThan">
      <formula>$C$4</formula>
    </cfRule>
  </conditionalFormatting>
  <conditionalFormatting sqref="AS48">
    <cfRule type="cellIs" dxfId="4056" priority="1338" operator="lessThan">
      <formula>$C$4</formula>
    </cfRule>
  </conditionalFormatting>
  <conditionalFormatting sqref="AS49">
    <cfRule type="cellIs" dxfId="4055" priority="1339" operator="lessThan">
      <formula>$C$4</formula>
    </cfRule>
  </conditionalFormatting>
  <conditionalFormatting sqref="AS50">
    <cfRule type="cellIs" dxfId="4054" priority="1340" operator="lessThan">
      <formula>$C$4</formula>
    </cfRule>
  </conditionalFormatting>
  <conditionalFormatting sqref="AS51">
    <cfRule type="cellIs" dxfId="4053" priority="1341" operator="lessThan">
      <formula>$C$4</formula>
    </cfRule>
  </conditionalFormatting>
  <conditionalFormatting sqref="AS52">
    <cfRule type="cellIs" dxfId="4052" priority="1342" operator="lessThan">
      <formula>$C$4</formula>
    </cfRule>
  </conditionalFormatting>
  <conditionalFormatting sqref="AS53">
    <cfRule type="cellIs" dxfId="4051" priority="1343" operator="lessThan">
      <formula>$C$4</formula>
    </cfRule>
  </conditionalFormatting>
  <conditionalFormatting sqref="AS54">
    <cfRule type="cellIs" dxfId="4050" priority="1344" operator="lessThan">
      <formula>$C$4</formula>
    </cfRule>
  </conditionalFormatting>
  <conditionalFormatting sqref="AS55">
    <cfRule type="cellIs" dxfId="4049" priority="1345" operator="lessThan">
      <formula>$C$4</formula>
    </cfRule>
  </conditionalFormatting>
  <conditionalFormatting sqref="AS56">
    <cfRule type="cellIs" dxfId="4048" priority="1346" operator="lessThan">
      <formula>$C$4</formula>
    </cfRule>
  </conditionalFormatting>
  <conditionalFormatting sqref="AS57">
    <cfRule type="cellIs" dxfId="4047" priority="1347" operator="lessThan">
      <formula>$C$4</formula>
    </cfRule>
  </conditionalFormatting>
  <conditionalFormatting sqref="AS58">
    <cfRule type="cellIs" dxfId="4046" priority="1348" operator="lessThan">
      <formula>$C$4</formula>
    </cfRule>
  </conditionalFormatting>
  <conditionalFormatting sqref="AS59">
    <cfRule type="cellIs" dxfId="4045" priority="1349" operator="lessThan">
      <formula>$C$4</formula>
    </cfRule>
  </conditionalFormatting>
  <conditionalFormatting sqref="AS60">
    <cfRule type="cellIs" dxfId="4044" priority="1350" operator="lessThan">
      <formula>$C$4</formula>
    </cfRule>
  </conditionalFormatting>
  <conditionalFormatting sqref="AT11">
    <cfRule type="cellIs" dxfId="4043" priority="1351" operator="lessThan">
      <formula>$C$4</formula>
    </cfRule>
  </conditionalFormatting>
  <conditionalFormatting sqref="AT12">
    <cfRule type="cellIs" dxfId="4042" priority="1352" operator="lessThan">
      <formula>$C$4</formula>
    </cfRule>
  </conditionalFormatting>
  <conditionalFormatting sqref="AT13">
    <cfRule type="cellIs" dxfId="4041" priority="1353" operator="lessThan">
      <formula>$C$4</formula>
    </cfRule>
  </conditionalFormatting>
  <conditionalFormatting sqref="AT14">
    <cfRule type="cellIs" dxfId="4040" priority="1354" operator="lessThan">
      <formula>$C$4</formula>
    </cfRule>
  </conditionalFormatting>
  <conditionalFormatting sqref="AT15">
    <cfRule type="cellIs" dxfId="4039" priority="1355" operator="lessThan">
      <formula>$C$4</formula>
    </cfRule>
  </conditionalFormatting>
  <conditionalFormatting sqref="AT16">
    <cfRule type="cellIs" dxfId="4038" priority="1356" operator="lessThan">
      <formula>$C$4</formula>
    </cfRule>
  </conditionalFormatting>
  <conditionalFormatting sqref="AT17">
    <cfRule type="cellIs" dxfId="4037" priority="1357" operator="lessThan">
      <formula>$C$4</formula>
    </cfRule>
  </conditionalFormatting>
  <conditionalFormatting sqref="AT18">
    <cfRule type="cellIs" dxfId="4036" priority="1358" operator="lessThan">
      <formula>$C$4</formula>
    </cfRule>
  </conditionalFormatting>
  <conditionalFormatting sqref="AT19">
    <cfRule type="cellIs" dxfId="4035" priority="1359" operator="lessThan">
      <formula>$C$4</formula>
    </cfRule>
  </conditionalFormatting>
  <conditionalFormatting sqref="AT20">
    <cfRule type="cellIs" dxfId="4034" priority="1360" operator="lessThan">
      <formula>$C$4</formula>
    </cfRule>
  </conditionalFormatting>
  <conditionalFormatting sqref="AT21">
    <cfRule type="cellIs" dxfId="4033" priority="1361" operator="lessThan">
      <formula>$C$4</formula>
    </cfRule>
  </conditionalFormatting>
  <conditionalFormatting sqref="AT22">
    <cfRule type="cellIs" dxfId="4032" priority="1362" operator="lessThan">
      <formula>$C$4</formula>
    </cfRule>
  </conditionalFormatting>
  <conditionalFormatting sqref="AT23">
    <cfRule type="cellIs" dxfId="4031" priority="1363" operator="lessThan">
      <formula>$C$4</formula>
    </cfRule>
  </conditionalFormatting>
  <conditionalFormatting sqref="AT24">
    <cfRule type="cellIs" dxfId="4030" priority="1364" operator="lessThan">
      <formula>$C$4</formula>
    </cfRule>
  </conditionalFormatting>
  <conditionalFormatting sqref="AT25">
    <cfRule type="cellIs" dxfId="4029" priority="1365" operator="lessThan">
      <formula>$C$4</formula>
    </cfRule>
  </conditionalFormatting>
  <conditionalFormatting sqref="AT26">
    <cfRule type="cellIs" dxfId="4028" priority="1366" operator="lessThan">
      <formula>$C$4</formula>
    </cfRule>
  </conditionalFormatting>
  <conditionalFormatting sqref="AT27">
    <cfRule type="cellIs" dxfId="4027" priority="1367" operator="lessThan">
      <formula>$C$4</formula>
    </cfRule>
  </conditionalFormatting>
  <conditionalFormatting sqref="AT28">
    <cfRule type="cellIs" dxfId="4026" priority="1368" operator="lessThan">
      <formula>$C$4</formula>
    </cfRule>
  </conditionalFormatting>
  <conditionalFormatting sqref="AT29">
    <cfRule type="cellIs" dxfId="4025" priority="1369" operator="lessThan">
      <formula>$C$4</formula>
    </cfRule>
  </conditionalFormatting>
  <conditionalFormatting sqref="AT30">
    <cfRule type="cellIs" dxfId="4024" priority="1370" operator="lessThan">
      <formula>$C$4</formula>
    </cfRule>
  </conditionalFormatting>
  <conditionalFormatting sqref="AT31">
    <cfRule type="cellIs" dxfId="4023" priority="1371" operator="lessThan">
      <formula>$C$4</formula>
    </cfRule>
  </conditionalFormatting>
  <conditionalFormatting sqref="AT32">
    <cfRule type="cellIs" dxfId="4022" priority="1372" operator="lessThan">
      <formula>$C$4</formula>
    </cfRule>
  </conditionalFormatting>
  <conditionalFormatting sqref="AT33">
    <cfRule type="cellIs" dxfId="4021" priority="1373" operator="lessThan">
      <formula>$C$4</formula>
    </cfRule>
  </conditionalFormatting>
  <conditionalFormatting sqref="AT34">
    <cfRule type="cellIs" dxfId="4020" priority="1374" operator="lessThan">
      <formula>$C$4</formula>
    </cfRule>
  </conditionalFormatting>
  <conditionalFormatting sqref="AT35">
    <cfRule type="cellIs" dxfId="4019" priority="1375" operator="lessThan">
      <formula>$C$4</formula>
    </cfRule>
  </conditionalFormatting>
  <conditionalFormatting sqref="AT36">
    <cfRule type="cellIs" dxfId="4018" priority="1376" operator="lessThan">
      <formula>$C$4</formula>
    </cfRule>
  </conditionalFormatting>
  <conditionalFormatting sqref="AT37">
    <cfRule type="cellIs" dxfId="4017" priority="1377" operator="lessThan">
      <formula>$C$4</formula>
    </cfRule>
  </conditionalFormatting>
  <conditionalFormatting sqref="AT38">
    <cfRule type="cellIs" dxfId="4016" priority="1378" operator="lessThan">
      <formula>$C$4</formula>
    </cfRule>
  </conditionalFormatting>
  <conditionalFormatting sqref="AT39">
    <cfRule type="cellIs" dxfId="4015" priority="1379" operator="lessThan">
      <formula>$C$4</formula>
    </cfRule>
  </conditionalFormatting>
  <conditionalFormatting sqref="AT40">
    <cfRule type="cellIs" dxfId="4014" priority="1380" operator="lessThan">
      <formula>$C$4</formula>
    </cfRule>
  </conditionalFormatting>
  <conditionalFormatting sqref="AT41">
    <cfRule type="cellIs" dxfId="4013" priority="1381" operator="lessThan">
      <formula>$C$4</formula>
    </cfRule>
  </conditionalFormatting>
  <conditionalFormatting sqref="AT42">
    <cfRule type="cellIs" dxfId="4012" priority="1382" operator="lessThan">
      <formula>$C$4</formula>
    </cfRule>
  </conditionalFormatting>
  <conditionalFormatting sqref="AT43">
    <cfRule type="cellIs" dxfId="4011" priority="1383" operator="lessThan">
      <formula>$C$4</formula>
    </cfRule>
  </conditionalFormatting>
  <conditionalFormatting sqref="AT44">
    <cfRule type="cellIs" dxfId="4010" priority="1384" operator="lessThan">
      <formula>$C$4</formula>
    </cfRule>
  </conditionalFormatting>
  <conditionalFormatting sqref="AT45">
    <cfRule type="cellIs" dxfId="4009" priority="1385" operator="lessThan">
      <formula>$C$4</formula>
    </cfRule>
  </conditionalFormatting>
  <conditionalFormatting sqref="AT46">
    <cfRule type="cellIs" dxfId="4008" priority="1386" operator="lessThan">
      <formula>$C$4</formula>
    </cfRule>
  </conditionalFormatting>
  <conditionalFormatting sqref="AT47">
    <cfRule type="cellIs" dxfId="4007" priority="1387" operator="lessThan">
      <formula>$C$4</formula>
    </cfRule>
  </conditionalFormatting>
  <conditionalFormatting sqref="AT48">
    <cfRule type="cellIs" dxfId="4006" priority="1388" operator="lessThan">
      <formula>$C$4</formula>
    </cfRule>
  </conditionalFormatting>
  <conditionalFormatting sqref="AT49">
    <cfRule type="cellIs" dxfId="4005" priority="1389" operator="lessThan">
      <formula>$C$4</formula>
    </cfRule>
  </conditionalFormatting>
  <conditionalFormatting sqref="AT50">
    <cfRule type="cellIs" dxfId="4004" priority="1390" operator="lessThan">
      <formula>$C$4</formula>
    </cfRule>
  </conditionalFormatting>
  <conditionalFormatting sqref="AT51">
    <cfRule type="cellIs" dxfId="4003" priority="1391" operator="lessThan">
      <formula>$C$4</formula>
    </cfRule>
  </conditionalFormatting>
  <conditionalFormatting sqref="AT52">
    <cfRule type="cellIs" dxfId="4002" priority="1392" operator="lessThan">
      <formula>$C$4</formula>
    </cfRule>
  </conditionalFormatting>
  <conditionalFormatting sqref="AT53">
    <cfRule type="cellIs" dxfId="4001" priority="1393" operator="lessThan">
      <formula>$C$4</formula>
    </cfRule>
  </conditionalFormatting>
  <conditionalFormatting sqref="AT54">
    <cfRule type="cellIs" dxfId="4000" priority="1394" operator="lessThan">
      <formula>$C$4</formula>
    </cfRule>
  </conditionalFormatting>
  <conditionalFormatting sqref="AT55">
    <cfRule type="cellIs" dxfId="3999" priority="1395" operator="lessThan">
      <formula>$C$4</formula>
    </cfRule>
  </conditionalFormatting>
  <conditionalFormatting sqref="AT56">
    <cfRule type="cellIs" dxfId="3998" priority="1396" operator="lessThan">
      <formula>$C$4</formula>
    </cfRule>
  </conditionalFormatting>
  <conditionalFormatting sqref="AT57">
    <cfRule type="cellIs" dxfId="3997" priority="1397" operator="lessThan">
      <formula>$C$4</formula>
    </cfRule>
  </conditionalFormatting>
  <conditionalFormatting sqref="AT58">
    <cfRule type="cellIs" dxfId="3996" priority="1398" operator="lessThan">
      <formula>$C$4</formula>
    </cfRule>
  </conditionalFormatting>
  <conditionalFormatting sqref="AT59">
    <cfRule type="cellIs" dxfId="3995" priority="1399" operator="lessThan">
      <formula>$C$4</formula>
    </cfRule>
  </conditionalFormatting>
  <conditionalFormatting sqref="AT60">
    <cfRule type="cellIs" dxfId="3994" priority="1400" operator="lessThan">
      <formula>$C$4</formula>
    </cfRule>
  </conditionalFormatting>
  <conditionalFormatting sqref="AU11">
    <cfRule type="cellIs" dxfId="3993" priority="1401" operator="lessThan">
      <formula>$C$4</formula>
    </cfRule>
  </conditionalFormatting>
  <conditionalFormatting sqref="AU12">
    <cfRule type="cellIs" dxfId="3992" priority="1402" operator="lessThan">
      <formula>$C$4</formula>
    </cfRule>
  </conditionalFormatting>
  <conditionalFormatting sqref="AU13">
    <cfRule type="cellIs" dxfId="3991" priority="1403" operator="lessThan">
      <formula>$C$4</formula>
    </cfRule>
  </conditionalFormatting>
  <conditionalFormatting sqref="AU14">
    <cfRule type="cellIs" dxfId="3990" priority="1404" operator="lessThan">
      <formula>$C$4</formula>
    </cfRule>
  </conditionalFormatting>
  <conditionalFormatting sqref="AU15">
    <cfRule type="cellIs" dxfId="3989" priority="1405" operator="lessThan">
      <formula>$C$4</formula>
    </cfRule>
  </conditionalFormatting>
  <conditionalFormatting sqref="AU16">
    <cfRule type="cellIs" dxfId="3988" priority="1406" operator="lessThan">
      <formula>$C$4</formula>
    </cfRule>
  </conditionalFormatting>
  <conditionalFormatting sqref="AU17">
    <cfRule type="cellIs" dxfId="3987" priority="1407" operator="lessThan">
      <formula>$C$4</formula>
    </cfRule>
  </conditionalFormatting>
  <conditionalFormatting sqref="AU18">
    <cfRule type="cellIs" dxfId="3986" priority="1408" operator="lessThan">
      <formula>$C$4</formula>
    </cfRule>
  </conditionalFormatting>
  <conditionalFormatting sqref="AU19">
    <cfRule type="cellIs" dxfId="3985" priority="1409" operator="lessThan">
      <formula>$C$4</formula>
    </cfRule>
  </conditionalFormatting>
  <conditionalFormatting sqref="AU20">
    <cfRule type="cellIs" dxfId="3984" priority="1410" operator="lessThan">
      <formula>$C$4</formula>
    </cfRule>
  </conditionalFormatting>
  <conditionalFormatting sqref="AU21">
    <cfRule type="cellIs" dxfId="3983" priority="1411" operator="lessThan">
      <formula>$C$4</formula>
    </cfRule>
  </conditionalFormatting>
  <conditionalFormatting sqref="AU22">
    <cfRule type="cellIs" dxfId="3982" priority="1412" operator="lessThan">
      <formula>$C$4</formula>
    </cfRule>
  </conditionalFormatting>
  <conditionalFormatting sqref="AU23">
    <cfRule type="cellIs" dxfId="3981" priority="1413" operator="lessThan">
      <formula>$C$4</formula>
    </cfRule>
  </conditionalFormatting>
  <conditionalFormatting sqref="AU24">
    <cfRule type="cellIs" dxfId="3980" priority="1414" operator="lessThan">
      <formula>$C$4</formula>
    </cfRule>
  </conditionalFormatting>
  <conditionalFormatting sqref="AU25">
    <cfRule type="cellIs" dxfId="3979" priority="1415" operator="lessThan">
      <formula>$C$4</formula>
    </cfRule>
  </conditionalFormatting>
  <conditionalFormatting sqref="AU26">
    <cfRule type="cellIs" dxfId="3978" priority="1416" operator="lessThan">
      <formula>$C$4</formula>
    </cfRule>
  </conditionalFormatting>
  <conditionalFormatting sqref="AU27">
    <cfRule type="cellIs" dxfId="3977" priority="1417" operator="lessThan">
      <formula>$C$4</formula>
    </cfRule>
  </conditionalFormatting>
  <conditionalFormatting sqref="AU28">
    <cfRule type="cellIs" dxfId="3976" priority="1418" operator="lessThan">
      <formula>$C$4</formula>
    </cfRule>
  </conditionalFormatting>
  <conditionalFormatting sqref="AU29">
    <cfRule type="cellIs" dxfId="3975" priority="1419" operator="lessThan">
      <formula>$C$4</formula>
    </cfRule>
  </conditionalFormatting>
  <conditionalFormatting sqref="AU30">
    <cfRule type="cellIs" dxfId="3974" priority="1420" operator="lessThan">
      <formula>$C$4</formula>
    </cfRule>
  </conditionalFormatting>
  <conditionalFormatting sqref="AU31">
    <cfRule type="cellIs" dxfId="3973" priority="1421" operator="lessThan">
      <formula>$C$4</formula>
    </cfRule>
  </conditionalFormatting>
  <conditionalFormatting sqref="AU32">
    <cfRule type="cellIs" dxfId="3972" priority="1422" operator="lessThan">
      <formula>$C$4</formula>
    </cfRule>
  </conditionalFormatting>
  <conditionalFormatting sqref="AU33">
    <cfRule type="cellIs" dxfId="3971" priority="1423" operator="lessThan">
      <formula>$C$4</formula>
    </cfRule>
  </conditionalFormatting>
  <conditionalFormatting sqref="AU34">
    <cfRule type="cellIs" dxfId="3970" priority="1424" operator="lessThan">
      <formula>$C$4</formula>
    </cfRule>
  </conditionalFormatting>
  <conditionalFormatting sqref="AU35">
    <cfRule type="cellIs" dxfId="3969" priority="1425" operator="lessThan">
      <formula>$C$4</formula>
    </cfRule>
  </conditionalFormatting>
  <conditionalFormatting sqref="AU36">
    <cfRule type="cellIs" dxfId="3968" priority="1426" operator="lessThan">
      <formula>$C$4</formula>
    </cfRule>
  </conditionalFormatting>
  <conditionalFormatting sqref="AU37">
    <cfRule type="cellIs" dxfId="3967" priority="1427" operator="lessThan">
      <formula>$C$4</formula>
    </cfRule>
  </conditionalFormatting>
  <conditionalFormatting sqref="AU38">
    <cfRule type="cellIs" dxfId="3966" priority="1428" operator="lessThan">
      <formula>$C$4</formula>
    </cfRule>
  </conditionalFormatting>
  <conditionalFormatting sqref="AU39">
    <cfRule type="cellIs" dxfId="3965" priority="1429" operator="lessThan">
      <formula>$C$4</formula>
    </cfRule>
  </conditionalFormatting>
  <conditionalFormatting sqref="AU40">
    <cfRule type="cellIs" dxfId="3964" priority="1430" operator="lessThan">
      <formula>$C$4</formula>
    </cfRule>
  </conditionalFormatting>
  <conditionalFormatting sqref="AU41">
    <cfRule type="cellIs" dxfId="3963" priority="1431" operator="lessThan">
      <formula>$C$4</formula>
    </cfRule>
  </conditionalFormatting>
  <conditionalFormatting sqref="AU42">
    <cfRule type="cellIs" dxfId="3962" priority="1432" operator="lessThan">
      <formula>$C$4</formula>
    </cfRule>
  </conditionalFormatting>
  <conditionalFormatting sqref="AU43">
    <cfRule type="cellIs" dxfId="3961" priority="1433" operator="lessThan">
      <formula>$C$4</formula>
    </cfRule>
  </conditionalFormatting>
  <conditionalFormatting sqref="AU44">
    <cfRule type="cellIs" dxfId="3960" priority="1434" operator="lessThan">
      <formula>$C$4</formula>
    </cfRule>
  </conditionalFormatting>
  <conditionalFormatting sqref="AU45">
    <cfRule type="cellIs" dxfId="3959" priority="1435" operator="lessThan">
      <formula>$C$4</formula>
    </cfRule>
  </conditionalFormatting>
  <conditionalFormatting sqref="AU46">
    <cfRule type="cellIs" dxfId="3958" priority="1436" operator="lessThan">
      <formula>$C$4</formula>
    </cfRule>
  </conditionalFormatting>
  <conditionalFormatting sqref="AU47">
    <cfRule type="cellIs" dxfId="3957" priority="1437" operator="lessThan">
      <formula>$C$4</formula>
    </cfRule>
  </conditionalFormatting>
  <conditionalFormatting sqref="AU48">
    <cfRule type="cellIs" dxfId="3956" priority="1438" operator="lessThan">
      <formula>$C$4</formula>
    </cfRule>
  </conditionalFormatting>
  <conditionalFormatting sqref="AU49">
    <cfRule type="cellIs" dxfId="3955" priority="1439" operator="lessThan">
      <formula>$C$4</formula>
    </cfRule>
  </conditionalFormatting>
  <conditionalFormatting sqref="AU50">
    <cfRule type="cellIs" dxfId="3954" priority="1440" operator="lessThan">
      <formula>$C$4</formula>
    </cfRule>
  </conditionalFormatting>
  <conditionalFormatting sqref="AU51">
    <cfRule type="cellIs" dxfId="3953" priority="1441" operator="lessThan">
      <formula>$C$4</formula>
    </cfRule>
  </conditionalFormatting>
  <conditionalFormatting sqref="AU52">
    <cfRule type="cellIs" dxfId="3952" priority="1442" operator="lessThan">
      <formula>$C$4</formula>
    </cfRule>
  </conditionalFormatting>
  <conditionalFormatting sqref="AU53">
    <cfRule type="cellIs" dxfId="3951" priority="1443" operator="lessThan">
      <formula>$C$4</formula>
    </cfRule>
  </conditionalFormatting>
  <conditionalFormatting sqref="AU54">
    <cfRule type="cellIs" dxfId="3950" priority="1444" operator="lessThan">
      <formula>$C$4</formula>
    </cfRule>
  </conditionalFormatting>
  <conditionalFormatting sqref="AU55">
    <cfRule type="cellIs" dxfId="3949" priority="1445" operator="lessThan">
      <formula>$C$4</formula>
    </cfRule>
  </conditionalFormatting>
  <conditionalFormatting sqref="AU56">
    <cfRule type="cellIs" dxfId="3948" priority="1446" operator="lessThan">
      <formula>$C$4</formula>
    </cfRule>
  </conditionalFormatting>
  <conditionalFormatting sqref="AU57">
    <cfRule type="cellIs" dxfId="3947" priority="1447" operator="lessThan">
      <formula>$C$4</formula>
    </cfRule>
  </conditionalFormatting>
  <conditionalFormatting sqref="AU58">
    <cfRule type="cellIs" dxfId="3946" priority="1448" operator="lessThan">
      <formula>$C$4</formula>
    </cfRule>
  </conditionalFormatting>
  <conditionalFormatting sqref="AU59">
    <cfRule type="cellIs" dxfId="3945" priority="1449" operator="lessThan">
      <formula>$C$4</formula>
    </cfRule>
  </conditionalFormatting>
  <conditionalFormatting sqref="AU60">
    <cfRule type="cellIs" dxfId="3944" priority="1450" operator="lessThan">
      <formula>$C$4</formula>
    </cfRule>
  </conditionalFormatting>
  <conditionalFormatting sqref="AV11">
    <cfRule type="cellIs" dxfId="3943" priority="1451" operator="lessThan">
      <formula>$C$4</formula>
    </cfRule>
  </conditionalFormatting>
  <conditionalFormatting sqref="AV12">
    <cfRule type="cellIs" dxfId="3942" priority="1452" operator="lessThan">
      <formula>$C$4</formula>
    </cfRule>
  </conditionalFormatting>
  <conditionalFormatting sqref="AV13">
    <cfRule type="cellIs" dxfId="3941" priority="1453" operator="lessThan">
      <formula>$C$4</formula>
    </cfRule>
  </conditionalFormatting>
  <conditionalFormatting sqref="AV14">
    <cfRule type="cellIs" dxfId="3940" priority="1454" operator="lessThan">
      <formula>$C$4</formula>
    </cfRule>
  </conditionalFormatting>
  <conditionalFormatting sqref="AV15">
    <cfRule type="cellIs" dxfId="3939" priority="1455" operator="lessThan">
      <formula>$C$4</formula>
    </cfRule>
  </conditionalFormatting>
  <conditionalFormatting sqref="AV16">
    <cfRule type="cellIs" dxfId="3938" priority="1456" operator="lessThan">
      <formula>$C$4</formula>
    </cfRule>
  </conditionalFormatting>
  <conditionalFormatting sqref="AV17">
    <cfRule type="cellIs" dxfId="3937" priority="1457" operator="lessThan">
      <formula>$C$4</formula>
    </cfRule>
  </conditionalFormatting>
  <conditionalFormatting sqref="AV18">
    <cfRule type="cellIs" dxfId="3936" priority="1458" operator="lessThan">
      <formula>$C$4</formula>
    </cfRule>
  </conditionalFormatting>
  <conditionalFormatting sqref="AV19">
    <cfRule type="cellIs" dxfId="3935" priority="1459" operator="lessThan">
      <formula>$C$4</formula>
    </cfRule>
  </conditionalFormatting>
  <conditionalFormatting sqref="AV20">
    <cfRule type="cellIs" dxfId="3934" priority="1460" operator="lessThan">
      <formula>$C$4</formula>
    </cfRule>
  </conditionalFormatting>
  <conditionalFormatting sqref="AV21">
    <cfRule type="cellIs" dxfId="3933" priority="1461" operator="lessThan">
      <formula>$C$4</formula>
    </cfRule>
  </conditionalFormatting>
  <conditionalFormatting sqref="AV22">
    <cfRule type="cellIs" dxfId="3932" priority="1462" operator="lessThan">
      <formula>$C$4</formula>
    </cfRule>
  </conditionalFormatting>
  <conditionalFormatting sqref="AV23">
    <cfRule type="cellIs" dxfId="3931" priority="1463" operator="lessThan">
      <formula>$C$4</formula>
    </cfRule>
  </conditionalFormatting>
  <conditionalFormatting sqref="AV24">
    <cfRule type="cellIs" dxfId="3930" priority="1464" operator="lessThan">
      <formula>$C$4</formula>
    </cfRule>
  </conditionalFormatting>
  <conditionalFormatting sqref="AV25">
    <cfRule type="cellIs" dxfId="3929" priority="1465" operator="lessThan">
      <formula>$C$4</formula>
    </cfRule>
  </conditionalFormatting>
  <conditionalFormatting sqref="AV26">
    <cfRule type="cellIs" dxfId="3928" priority="1466" operator="lessThan">
      <formula>$C$4</formula>
    </cfRule>
  </conditionalFormatting>
  <conditionalFormatting sqref="AV27">
    <cfRule type="cellIs" dxfId="3927" priority="1467" operator="lessThan">
      <formula>$C$4</formula>
    </cfRule>
  </conditionalFormatting>
  <conditionalFormatting sqref="AV28">
    <cfRule type="cellIs" dxfId="3926" priority="1468" operator="lessThan">
      <formula>$C$4</formula>
    </cfRule>
  </conditionalFormatting>
  <conditionalFormatting sqref="AV29">
    <cfRule type="cellIs" dxfId="3925" priority="1469" operator="lessThan">
      <formula>$C$4</formula>
    </cfRule>
  </conditionalFormatting>
  <conditionalFormatting sqref="AV30">
    <cfRule type="cellIs" dxfId="3924" priority="1470" operator="lessThan">
      <formula>$C$4</formula>
    </cfRule>
  </conditionalFormatting>
  <conditionalFormatting sqref="AV31">
    <cfRule type="cellIs" dxfId="3923" priority="1471" operator="lessThan">
      <formula>$C$4</formula>
    </cfRule>
  </conditionalFormatting>
  <conditionalFormatting sqref="AV32">
    <cfRule type="cellIs" dxfId="3922" priority="1472" operator="lessThan">
      <formula>$C$4</formula>
    </cfRule>
  </conditionalFormatting>
  <conditionalFormatting sqref="AV33">
    <cfRule type="cellIs" dxfId="3921" priority="1473" operator="lessThan">
      <formula>$C$4</formula>
    </cfRule>
  </conditionalFormatting>
  <conditionalFormatting sqref="AV34">
    <cfRule type="cellIs" dxfId="3920" priority="1474" operator="lessThan">
      <formula>$C$4</formula>
    </cfRule>
  </conditionalFormatting>
  <conditionalFormatting sqref="AV35">
    <cfRule type="cellIs" dxfId="3919" priority="1475" operator="lessThan">
      <formula>$C$4</formula>
    </cfRule>
  </conditionalFormatting>
  <conditionalFormatting sqref="AV36">
    <cfRule type="cellIs" dxfId="3918" priority="1476" operator="lessThan">
      <formula>$C$4</formula>
    </cfRule>
  </conditionalFormatting>
  <conditionalFormatting sqref="AV37">
    <cfRule type="cellIs" dxfId="3917" priority="1477" operator="lessThan">
      <formula>$C$4</formula>
    </cfRule>
  </conditionalFormatting>
  <conditionalFormatting sqref="AV38">
    <cfRule type="cellIs" dxfId="3916" priority="1478" operator="lessThan">
      <formula>$C$4</formula>
    </cfRule>
  </conditionalFormatting>
  <conditionalFormatting sqref="AV39">
    <cfRule type="cellIs" dxfId="3915" priority="1479" operator="lessThan">
      <formula>$C$4</formula>
    </cfRule>
  </conditionalFormatting>
  <conditionalFormatting sqref="AV40">
    <cfRule type="cellIs" dxfId="3914" priority="1480" operator="lessThan">
      <formula>$C$4</formula>
    </cfRule>
  </conditionalFormatting>
  <conditionalFormatting sqref="AV41">
    <cfRule type="cellIs" dxfId="3913" priority="1481" operator="lessThan">
      <formula>$C$4</formula>
    </cfRule>
  </conditionalFormatting>
  <conditionalFormatting sqref="AV42">
    <cfRule type="cellIs" dxfId="3912" priority="1482" operator="lessThan">
      <formula>$C$4</formula>
    </cfRule>
  </conditionalFormatting>
  <conditionalFormatting sqref="AV43">
    <cfRule type="cellIs" dxfId="3911" priority="1483" operator="lessThan">
      <formula>$C$4</formula>
    </cfRule>
  </conditionalFormatting>
  <conditionalFormatting sqref="AV44">
    <cfRule type="cellIs" dxfId="3910" priority="1484" operator="lessThan">
      <formula>$C$4</formula>
    </cfRule>
  </conditionalFormatting>
  <conditionalFormatting sqref="AV45">
    <cfRule type="cellIs" dxfId="3909" priority="1485" operator="lessThan">
      <formula>$C$4</formula>
    </cfRule>
  </conditionalFormatting>
  <conditionalFormatting sqref="AV46">
    <cfRule type="cellIs" dxfId="3908" priority="1486" operator="lessThan">
      <formula>$C$4</formula>
    </cfRule>
  </conditionalFormatting>
  <conditionalFormatting sqref="AV47">
    <cfRule type="cellIs" dxfId="3907" priority="1487" operator="lessThan">
      <formula>$C$4</formula>
    </cfRule>
  </conditionalFormatting>
  <conditionalFormatting sqref="AV48">
    <cfRule type="cellIs" dxfId="3906" priority="1488" operator="lessThan">
      <formula>$C$4</formula>
    </cfRule>
  </conditionalFormatting>
  <conditionalFormatting sqref="AV49">
    <cfRule type="cellIs" dxfId="3905" priority="1489" operator="lessThan">
      <formula>$C$4</formula>
    </cfRule>
  </conditionalFormatting>
  <conditionalFormatting sqref="AV50">
    <cfRule type="cellIs" dxfId="3904" priority="1490" operator="lessThan">
      <formula>$C$4</formula>
    </cfRule>
  </conditionalFormatting>
  <conditionalFormatting sqref="AV51">
    <cfRule type="cellIs" dxfId="3903" priority="1491" operator="lessThan">
      <formula>$C$4</formula>
    </cfRule>
  </conditionalFormatting>
  <conditionalFormatting sqref="AV52">
    <cfRule type="cellIs" dxfId="3902" priority="1492" operator="lessThan">
      <formula>$C$4</formula>
    </cfRule>
  </conditionalFormatting>
  <conditionalFormatting sqref="AV53">
    <cfRule type="cellIs" dxfId="3901" priority="1493" operator="lessThan">
      <formula>$C$4</formula>
    </cfRule>
  </conditionalFormatting>
  <conditionalFormatting sqref="AV54">
    <cfRule type="cellIs" dxfId="3900" priority="1494" operator="lessThan">
      <formula>$C$4</formula>
    </cfRule>
  </conditionalFormatting>
  <conditionalFormatting sqref="AV55">
    <cfRule type="cellIs" dxfId="3899" priority="1495" operator="lessThan">
      <formula>$C$4</formula>
    </cfRule>
  </conditionalFormatting>
  <conditionalFormatting sqref="AV56">
    <cfRule type="cellIs" dxfId="3898" priority="1496" operator="lessThan">
      <formula>$C$4</formula>
    </cfRule>
  </conditionalFormatting>
  <conditionalFormatting sqref="AV57">
    <cfRule type="cellIs" dxfId="3897" priority="1497" operator="lessThan">
      <formula>$C$4</formula>
    </cfRule>
  </conditionalFormatting>
  <conditionalFormatting sqref="AV58">
    <cfRule type="cellIs" dxfId="3896" priority="1498" operator="lessThan">
      <formula>$C$4</formula>
    </cfRule>
  </conditionalFormatting>
  <conditionalFormatting sqref="AV59">
    <cfRule type="cellIs" dxfId="3895" priority="1499" operator="lessThan">
      <formula>$C$4</formula>
    </cfRule>
  </conditionalFormatting>
  <conditionalFormatting sqref="AV60">
    <cfRule type="cellIs" dxfId="3894" priority="1500" operator="lessThan">
      <formula>$C$4</formula>
    </cfRule>
  </conditionalFormatting>
  <conditionalFormatting sqref="AW11">
    <cfRule type="cellIs" dxfId="3893" priority="1501" operator="lessThan">
      <formula>$C$4</formula>
    </cfRule>
  </conditionalFormatting>
  <conditionalFormatting sqref="AW12">
    <cfRule type="cellIs" dxfId="3892" priority="1502" operator="lessThan">
      <formula>$C$4</formula>
    </cfRule>
  </conditionalFormatting>
  <conditionalFormatting sqref="AW13">
    <cfRule type="cellIs" dxfId="3891" priority="1503" operator="lessThan">
      <formula>$C$4</formula>
    </cfRule>
  </conditionalFormatting>
  <conditionalFormatting sqref="AW14">
    <cfRule type="cellIs" dxfId="3890" priority="1504" operator="lessThan">
      <formula>$C$4</formula>
    </cfRule>
  </conditionalFormatting>
  <conditionalFormatting sqref="AW15">
    <cfRule type="cellIs" dxfId="3889" priority="1505" operator="lessThan">
      <formula>$C$4</formula>
    </cfRule>
  </conditionalFormatting>
  <conditionalFormatting sqref="AW16">
    <cfRule type="cellIs" dxfId="3888" priority="1506" operator="lessThan">
      <formula>$C$4</formula>
    </cfRule>
  </conditionalFormatting>
  <conditionalFormatting sqref="AW17">
    <cfRule type="cellIs" dxfId="3887" priority="1507" operator="lessThan">
      <formula>$C$4</formula>
    </cfRule>
  </conditionalFormatting>
  <conditionalFormatting sqref="AW18">
    <cfRule type="cellIs" dxfId="3886" priority="1508" operator="lessThan">
      <formula>$C$4</formula>
    </cfRule>
  </conditionalFormatting>
  <conditionalFormatting sqref="AW19">
    <cfRule type="cellIs" dxfId="3885" priority="1509" operator="lessThan">
      <formula>$C$4</formula>
    </cfRule>
  </conditionalFormatting>
  <conditionalFormatting sqref="AW20">
    <cfRule type="cellIs" dxfId="3884" priority="1510" operator="lessThan">
      <formula>$C$4</formula>
    </cfRule>
  </conditionalFormatting>
  <conditionalFormatting sqref="AW21">
    <cfRule type="cellIs" dxfId="3883" priority="1511" operator="lessThan">
      <formula>$C$4</formula>
    </cfRule>
  </conditionalFormatting>
  <conditionalFormatting sqref="AW22">
    <cfRule type="cellIs" dxfId="3882" priority="1512" operator="lessThan">
      <formula>$C$4</formula>
    </cfRule>
  </conditionalFormatting>
  <conditionalFormatting sqref="AW23">
    <cfRule type="cellIs" dxfId="3881" priority="1513" operator="lessThan">
      <formula>$C$4</formula>
    </cfRule>
  </conditionalFormatting>
  <conditionalFormatting sqref="AW24">
    <cfRule type="cellIs" dxfId="3880" priority="1514" operator="lessThan">
      <formula>$C$4</formula>
    </cfRule>
  </conditionalFormatting>
  <conditionalFormatting sqref="AW25">
    <cfRule type="cellIs" dxfId="3879" priority="1515" operator="lessThan">
      <formula>$C$4</formula>
    </cfRule>
  </conditionalFormatting>
  <conditionalFormatting sqref="AW26">
    <cfRule type="cellIs" dxfId="3878" priority="1516" operator="lessThan">
      <formula>$C$4</formula>
    </cfRule>
  </conditionalFormatting>
  <conditionalFormatting sqref="AW27">
    <cfRule type="cellIs" dxfId="3877" priority="1517" operator="lessThan">
      <formula>$C$4</formula>
    </cfRule>
  </conditionalFormatting>
  <conditionalFormatting sqref="AW28">
    <cfRule type="cellIs" dxfId="3876" priority="1518" operator="lessThan">
      <formula>$C$4</formula>
    </cfRule>
  </conditionalFormatting>
  <conditionalFormatting sqref="AW29">
    <cfRule type="cellIs" dxfId="3875" priority="1519" operator="lessThan">
      <formula>$C$4</formula>
    </cfRule>
  </conditionalFormatting>
  <conditionalFormatting sqref="AW30">
    <cfRule type="cellIs" dxfId="3874" priority="1520" operator="lessThan">
      <formula>$C$4</formula>
    </cfRule>
  </conditionalFormatting>
  <conditionalFormatting sqref="AW31">
    <cfRule type="cellIs" dxfId="3873" priority="1521" operator="lessThan">
      <formula>$C$4</formula>
    </cfRule>
  </conditionalFormatting>
  <conditionalFormatting sqref="AW32">
    <cfRule type="cellIs" dxfId="3872" priority="1522" operator="lessThan">
      <formula>$C$4</formula>
    </cfRule>
  </conditionalFormatting>
  <conditionalFormatting sqref="AW33">
    <cfRule type="cellIs" dxfId="3871" priority="1523" operator="lessThan">
      <formula>$C$4</formula>
    </cfRule>
  </conditionalFormatting>
  <conditionalFormatting sqref="AW34">
    <cfRule type="cellIs" dxfId="3870" priority="1524" operator="lessThan">
      <formula>$C$4</formula>
    </cfRule>
  </conditionalFormatting>
  <conditionalFormatting sqref="AW35">
    <cfRule type="cellIs" dxfId="3869" priority="1525" operator="lessThan">
      <formula>$C$4</formula>
    </cfRule>
  </conditionalFormatting>
  <conditionalFormatting sqref="AW36">
    <cfRule type="cellIs" dxfId="3868" priority="1526" operator="lessThan">
      <formula>$C$4</formula>
    </cfRule>
  </conditionalFormatting>
  <conditionalFormatting sqref="AW37">
    <cfRule type="cellIs" dxfId="3867" priority="1527" operator="lessThan">
      <formula>$C$4</formula>
    </cfRule>
  </conditionalFormatting>
  <conditionalFormatting sqref="AW38">
    <cfRule type="cellIs" dxfId="3866" priority="1528" operator="lessThan">
      <formula>$C$4</formula>
    </cfRule>
  </conditionalFormatting>
  <conditionalFormatting sqref="AW39">
    <cfRule type="cellIs" dxfId="3865" priority="1529" operator="lessThan">
      <formula>$C$4</formula>
    </cfRule>
  </conditionalFormatting>
  <conditionalFormatting sqref="AW40">
    <cfRule type="cellIs" dxfId="3864" priority="1530" operator="lessThan">
      <formula>$C$4</formula>
    </cfRule>
  </conditionalFormatting>
  <conditionalFormatting sqref="AW41">
    <cfRule type="cellIs" dxfId="3863" priority="1531" operator="lessThan">
      <formula>$C$4</formula>
    </cfRule>
  </conditionalFormatting>
  <conditionalFormatting sqref="AW42">
    <cfRule type="cellIs" dxfId="3862" priority="1532" operator="lessThan">
      <formula>$C$4</formula>
    </cfRule>
  </conditionalFormatting>
  <conditionalFormatting sqref="AW43">
    <cfRule type="cellIs" dxfId="3861" priority="1533" operator="lessThan">
      <formula>$C$4</formula>
    </cfRule>
  </conditionalFormatting>
  <conditionalFormatting sqref="AW44">
    <cfRule type="cellIs" dxfId="3860" priority="1534" operator="lessThan">
      <formula>$C$4</formula>
    </cfRule>
  </conditionalFormatting>
  <conditionalFormatting sqref="AW45">
    <cfRule type="cellIs" dxfId="3859" priority="1535" operator="lessThan">
      <formula>$C$4</formula>
    </cfRule>
  </conditionalFormatting>
  <conditionalFormatting sqref="AW46">
    <cfRule type="cellIs" dxfId="3858" priority="1536" operator="lessThan">
      <formula>$C$4</formula>
    </cfRule>
  </conditionalFormatting>
  <conditionalFormatting sqref="AW47">
    <cfRule type="cellIs" dxfId="3857" priority="1537" operator="lessThan">
      <formula>$C$4</formula>
    </cfRule>
  </conditionalFormatting>
  <conditionalFormatting sqref="AW48">
    <cfRule type="cellIs" dxfId="3856" priority="1538" operator="lessThan">
      <formula>$C$4</formula>
    </cfRule>
  </conditionalFormatting>
  <conditionalFormatting sqref="AW49">
    <cfRule type="cellIs" dxfId="3855" priority="1539" operator="lessThan">
      <formula>$C$4</formula>
    </cfRule>
  </conditionalFormatting>
  <conditionalFormatting sqref="AW50">
    <cfRule type="cellIs" dxfId="3854" priority="1540" operator="lessThan">
      <formula>$C$4</formula>
    </cfRule>
  </conditionalFormatting>
  <conditionalFormatting sqref="AW51">
    <cfRule type="cellIs" dxfId="3853" priority="1541" operator="lessThan">
      <formula>$C$4</formula>
    </cfRule>
  </conditionalFormatting>
  <conditionalFormatting sqref="AW52">
    <cfRule type="cellIs" dxfId="3852" priority="1542" operator="lessThan">
      <formula>$C$4</formula>
    </cfRule>
  </conditionalFormatting>
  <conditionalFormatting sqref="AW53">
    <cfRule type="cellIs" dxfId="3851" priority="1543" operator="lessThan">
      <formula>$C$4</formula>
    </cfRule>
  </conditionalFormatting>
  <conditionalFormatting sqref="AW54">
    <cfRule type="cellIs" dxfId="3850" priority="1544" operator="lessThan">
      <formula>$C$4</formula>
    </cfRule>
  </conditionalFormatting>
  <conditionalFormatting sqref="AW55">
    <cfRule type="cellIs" dxfId="3849" priority="1545" operator="lessThan">
      <formula>$C$4</formula>
    </cfRule>
  </conditionalFormatting>
  <conditionalFormatting sqref="AW56">
    <cfRule type="cellIs" dxfId="3848" priority="1546" operator="lessThan">
      <formula>$C$4</formula>
    </cfRule>
  </conditionalFormatting>
  <conditionalFormatting sqref="AW57">
    <cfRule type="cellIs" dxfId="3847" priority="1547" operator="lessThan">
      <formula>$C$4</formula>
    </cfRule>
  </conditionalFormatting>
  <conditionalFormatting sqref="AW58">
    <cfRule type="cellIs" dxfId="3846" priority="1548" operator="lessThan">
      <formula>$C$4</formula>
    </cfRule>
  </conditionalFormatting>
  <conditionalFormatting sqref="AW59">
    <cfRule type="cellIs" dxfId="3845" priority="1549" operator="lessThan">
      <formula>$C$4</formula>
    </cfRule>
  </conditionalFormatting>
  <conditionalFormatting sqref="AW60">
    <cfRule type="cellIs" dxfId="3844" priority="1550" operator="lessThan">
      <formula>$C$4</formula>
    </cfRule>
  </conditionalFormatting>
  <conditionalFormatting sqref="BR11">
    <cfRule type="cellIs" dxfId="3843" priority="1551" operator="lessThan">
      <formula>$C$4</formula>
    </cfRule>
  </conditionalFormatting>
  <conditionalFormatting sqref="BR12">
    <cfRule type="cellIs" dxfId="3842" priority="1552" operator="lessThan">
      <formula>$C$4</formula>
    </cfRule>
  </conditionalFormatting>
  <conditionalFormatting sqref="BR13">
    <cfRule type="cellIs" dxfId="3841" priority="1553" operator="lessThan">
      <formula>$C$4</formula>
    </cfRule>
  </conditionalFormatting>
  <conditionalFormatting sqref="BR14">
    <cfRule type="cellIs" dxfId="3840" priority="1554" operator="lessThan">
      <formula>$C$4</formula>
    </cfRule>
  </conditionalFormatting>
  <conditionalFormatting sqref="BR15">
    <cfRule type="cellIs" dxfId="3839" priority="1555" operator="lessThan">
      <formula>$C$4</formula>
    </cfRule>
  </conditionalFormatting>
  <conditionalFormatting sqref="BR16">
    <cfRule type="cellIs" dxfId="3838" priority="1556" operator="lessThan">
      <formula>$C$4</formula>
    </cfRule>
  </conditionalFormatting>
  <conditionalFormatting sqref="BR17">
    <cfRule type="cellIs" dxfId="3837" priority="1557" operator="lessThan">
      <formula>$C$4</formula>
    </cfRule>
  </conditionalFormatting>
  <conditionalFormatting sqref="BR18">
    <cfRule type="cellIs" dxfId="3836" priority="1558" operator="lessThan">
      <formula>$C$4</formula>
    </cfRule>
  </conditionalFormatting>
  <conditionalFormatting sqref="BR19">
    <cfRule type="cellIs" dxfId="3835" priority="1559" operator="lessThan">
      <formula>$C$4</formula>
    </cfRule>
  </conditionalFormatting>
  <conditionalFormatting sqref="BR20">
    <cfRule type="cellIs" dxfId="3834" priority="1560" operator="lessThan">
      <formula>$C$4</formula>
    </cfRule>
  </conditionalFormatting>
  <conditionalFormatting sqref="BR21">
    <cfRule type="cellIs" dxfId="3833" priority="1561" operator="lessThan">
      <formula>$C$4</formula>
    </cfRule>
  </conditionalFormatting>
  <conditionalFormatting sqref="BR22">
    <cfRule type="cellIs" dxfId="3832" priority="1562" operator="lessThan">
      <formula>$C$4</formula>
    </cfRule>
  </conditionalFormatting>
  <conditionalFormatting sqref="BR23">
    <cfRule type="cellIs" dxfId="3831" priority="1563" operator="lessThan">
      <formula>$C$4</formula>
    </cfRule>
  </conditionalFormatting>
  <conditionalFormatting sqref="BR24">
    <cfRule type="cellIs" dxfId="3830" priority="1564" operator="lessThan">
      <formula>$C$4</formula>
    </cfRule>
  </conditionalFormatting>
  <conditionalFormatting sqref="BR25">
    <cfRule type="cellIs" dxfId="3829" priority="1565" operator="lessThan">
      <formula>$C$4</formula>
    </cfRule>
  </conditionalFormatting>
  <conditionalFormatting sqref="BR26">
    <cfRule type="cellIs" dxfId="3828" priority="1566" operator="lessThan">
      <formula>$C$4</formula>
    </cfRule>
  </conditionalFormatting>
  <conditionalFormatting sqref="BR27">
    <cfRule type="cellIs" dxfId="3827" priority="1567" operator="lessThan">
      <formula>$C$4</formula>
    </cfRule>
  </conditionalFormatting>
  <conditionalFormatting sqref="BR28">
    <cfRule type="cellIs" dxfId="3826" priority="1568" operator="lessThan">
      <formula>$C$4</formula>
    </cfRule>
  </conditionalFormatting>
  <conditionalFormatting sqref="BR29">
    <cfRule type="cellIs" dxfId="3825" priority="1569" operator="lessThan">
      <formula>$C$4</formula>
    </cfRule>
  </conditionalFormatting>
  <conditionalFormatting sqref="BR30">
    <cfRule type="cellIs" dxfId="3824" priority="1570" operator="lessThan">
      <formula>$C$4</formula>
    </cfRule>
  </conditionalFormatting>
  <conditionalFormatting sqref="BR31">
    <cfRule type="cellIs" dxfId="3823" priority="1571" operator="lessThan">
      <formula>$C$4</formula>
    </cfRule>
  </conditionalFormatting>
  <conditionalFormatting sqref="BR32">
    <cfRule type="cellIs" dxfId="3822" priority="1572" operator="lessThan">
      <formula>$C$4</formula>
    </cfRule>
  </conditionalFormatting>
  <conditionalFormatting sqref="BR33">
    <cfRule type="cellIs" dxfId="3821" priority="1573" operator="lessThan">
      <formula>$C$4</formula>
    </cfRule>
  </conditionalFormatting>
  <conditionalFormatting sqref="BR34">
    <cfRule type="cellIs" dxfId="3820" priority="1574" operator="lessThan">
      <formula>$C$4</formula>
    </cfRule>
  </conditionalFormatting>
  <conditionalFormatting sqref="BR35">
    <cfRule type="cellIs" dxfId="3819" priority="1575" operator="lessThan">
      <formula>$C$4</formula>
    </cfRule>
  </conditionalFormatting>
  <conditionalFormatting sqref="BR36">
    <cfRule type="cellIs" dxfId="3818" priority="1576" operator="lessThan">
      <formula>$C$4</formula>
    </cfRule>
  </conditionalFormatting>
  <conditionalFormatting sqref="BR37">
    <cfRule type="cellIs" dxfId="3817" priority="1577" operator="lessThan">
      <formula>$C$4</formula>
    </cfRule>
  </conditionalFormatting>
  <conditionalFormatting sqref="BR38">
    <cfRule type="cellIs" dxfId="3816" priority="1578" operator="lessThan">
      <formula>$C$4</formula>
    </cfRule>
  </conditionalFormatting>
  <conditionalFormatting sqref="BR39">
    <cfRule type="cellIs" dxfId="3815" priority="1579" operator="lessThan">
      <formula>$C$4</formula>
    </cfRule>
  </conditionalFormatting>
  <conditionalFormatting sqref="BR40">
    <cfRule type="cellIs" dxfId="3814" priority="1580" operator="lessThan">
      <formula>$C$4</formula>
    </cfRule>
  </conditionalFormatting>
  <conditionalFormatting sqref="BR41">
    <cfRule type="cellIs" dxfId="3813" priority="1581" operator="lessThan">
      <formula>$C$4</formula>
    </cfRule>
  </conditionalFormatting>
  <conditionalFormatting sqref="BR42">
    <cfRule type="cellIs" dxfId="3812" priority="1582" operator="lessThan">
      <formula>$C$4</formula>
    </cfRule>
  </conditionalFormatting>
  <conditionalFormatting sqref="BR43">
    <cfRule type="cellIs" dxfId="3811" priority="1583" operator="lessThan">
      <formula>$C$4</formula>
    </cfRule>
  </conditionalFormatting>
  <conditionalFormatting sqref="BR44">
    <cfRule type="cellIs" dxfId="3810" priority="1584" operator="lessThan">
      <formula>$C$4</formula>
    </cfRule>
  </conditionalFormatting>
  <conditionalFormatting sqref="BR45">
    <cfRule type="cellIs" dxfId="3809" priority="1585" operator="lessThan">
      <formula>$C$4</formula>
    </cfRule>
  </conditionalFormatting>
  <conditionalFormatting sqref="BR46">
    <cfRule type="cellIs" dxfId="3808" priority="1586" operator="lessThan">
      <formula>$C$4</formula>
    </cfRule>
  </conditionalFormatting>
  <conditionalFormatting sqref="BR47">
    <cfRule type="cellIs" dxfId="3807" priority="1587" operator="lessThan">
      <formula>$C$4</formula>
    </cfRule>
  </conditionalFormatting>
  <conditionalFormatting sqref="BR48">
    <cfRule type="cellIs" dxfId="3806" priority="1588" operator="lessThan">
      <formula>$C$4</formula>
    </cfRule>
  </conditionalFormatting>
  <conditionalFormatting sqref="BR49">
    <cfRule type="cellIs" dxfId="3805" priority="1589" operator="lessThan">
      <formula>$C$4</formula>
    </cfRule>
  </conditionalFormatting>
  <conditionalFormatting sqref="BR50">
    <cfRule type="cellIs" dxfId="3804" priority="1590" operator="lessThan">
      <formula>$C$4</formula>
    </cfRule>
  </conditionalFormatting>
  <conditionalFormatting sqref="BR51">
    <cfRule type="cellIs" dxfId="3803" priority="1591" operator="lessThan">
      <formula>$C$4</formula>
    </cfRule>
  </conditionalFormatting>
  <conditionalFormatting sqref="BR52">
    <cfRule type="cellIs" dxfId="3802" priority="1592" operator="lessThan">
      <formula>$C$4</formula>
    </cfRule>
  </conditionalFormatting>
  <conditionalFormatting sqref="BR53">
    <cfRule type="cellIs" dxfId="3801" priority="1593" operator="lessThan">
      <formula>$C$4</formula>
    </cfRule>
  </conditionalFormatting>
  <conditionalFormatting sqref="BR54">
    <cfRule type="cellIs" dxfId="3800" priority="1594" operator="lessThan">
      <formula>$C$4</formula>
    </cfRule>
  </conditionalFormatting>
  <conditionalFormatting sqref="BR55">
    <cfRule type="cellIs" dxfId="3799" priority="1595" operator="lessThan">
      <formula>$C$4</formula>
    </cfRule>
  </conditionalFormatting>
  <conditionalFormatting sqref="BR56">
    <cfRule type="cellIs" dxfId="3798" priority="1596" operator="lessThan">
      <formula>$C$4</formula>
    </cfRule>
  </conditionalFormatting>
  <conditionalFormatting sqref="BR57">
    <cfRule type="cellIs" dxfId="3797" priority="1597" operator="lessThan">
      <formula>$C$4</formula>
    </cfRule>
  </conditionalFormatting>
  <conditionalFormatting sqref="BR58">
    <cfRule type="cellIs" dxfId="3796" priority="1598" operator="lessThan">
      <formula>$C$4</formula>
    </cfRule>
  </conditionalFormatting>
  <conditionalFormatting sqref="BR59">
    <cfRule type="cellIs" dxfId="3795" priority="1599" operator="lessThan">
      <formula>$C$4</formula>
    </cfRule>
  </conditionalFormatting>
  <conditionalFormatting sqref="BR60">
    <cfRule type="cellIs" dxfId="3794" priority="1600" operator="lessThan">
      <formula>$C$4</formula>
    </cfRule>
  </conditionalFormatting>
  <conditionalFormatting sqref="BS11">
    <cfRule type="cellIs" dxfId="3793" priority="1601" operator="lessThan">
      <formula>$C$4</formula>
    </cfRule>
  </conditionalFormatting>
  <conditionalFormatting sqref="BS12">
    <cfRule type="cellIs" dxfId="3792" priority="1602" operator="lessThan">
      <formula>$C$4</formula>
    </cfRule>
  </conditionalFormatting>
  <conditionalFormatting sqref="BS13">
    <cfRule type="cellIs" dxfId="3791" priority="1603" operator="lessThan">
      <formula>$C$4</formula>
    </cfRule>
  </conditionalFormatting>
  <conditionalFormatting sqref="BS14">
    <cfRule type="cellIs" dxfId="3790" priority="1604" operator="lessThan">
      <formula>$C$4</formula>
    </cfRule>
  </conditionalFormatting>
  <conditionalFormatting sqref="BS15">
    <cfRule type="cellIs" dxfId="3789" priority="1605" operator="lessThan">
      <formula>$C$4</formula>
    </cfRule>
  </conditionalFormatting>
  <conditionalFormatting sqref="BS16">
    <cfRule type="cellIs" dxfId="3788" priority="1606" operator="lessThan">
      <formula>$C$4</formula>
    </cfRule>
  </conditionalFormatting>
  <conditionalFormatting sqref="BS17">
    <cfRule type="cellIs" dxfId="3787" priority="1607" operator="lessThan">
      <formula>$C$4</formula>
    </cfRule>
  </conditionalFormatting>
  <conditionalFormatting sqref="BS18">
    <cfRule type="cellIs" dxfId="3786" priority="1608" operator="lessThan">
      <formula>$C$4</formula>
    </cfRule>
  </conditionalFormatting>
  <conditionalFormatting sqref="BS19">
    <cfRule type="cellIs" dxfId="3785" priority="1609" operator="lessThan">
      <formula>$C$4</formula>
    </cfRule>
  </conditionalFormatting>
  <conditionalFormatting sqref="BS20">
    <cfRule type="cellIs" dxfId="3784" priority="1610" operator="lessThan">
      <formula>$C$4</formula>
    </cfRule>
  </conditionalFormatting>
  <conditionalFormatting sqref="BS21">
    <cfRule type="cellIs" dxfId="3783" priority="1611" operator="lessThan">
      <formula>$C$4</formula>
    </cfRule>
  </conditionalFormatting>
  <conditionalFormatting sqref="BS22">
    <cfRule type="cellIs" dxfId="3782" priority="1612" operator="lessThan">
      <formula>$C$4</formula>
    </cfRule>
  </conditionalFormatting>
  <conditionalFormatting sqref="BS23">
    <cfRule type="cellIs" dxfId="3781" priority="1613" operator="lessThan">
      <formula>$C$4</formula>
    </cfRule>
  </conditionalFormatting>
  <conditionalFormatting sqref="BS24">
    <cfRule type="cellIs" dxfId="3780" priority="1614" operator="lessThan">
      <formula>$C$4</formula>
    </cfRule>
  </conditionalFormatting>
  <conditionalFormatting sqref="BS25">
    <cfRule type="cellIs" dxfId="3779" priority="1615" operator="lessThan">
      <formula>$C$4</formula>
    </cfRule>
  </conditionalFormatting>
  <conditionalFormatting sqref="BS26">
    <cfRule type="cellIs" dxfId="3778" priority="1616" operator="lessThan">
      <formula>$C$4</formula>
    </cfRule>
  </conditionalFormatting>
  <conditionalFormatting sqref="BS27">
    <cfRule type="cellIs" dxfId="3777" priority="1617" operator="lessThan">
      <formula>$C$4</formula>
    </cfRule>
  </conditionalFormatting>
  <conditionalFormatting sqref="BS28">
    <cfRule type="cellIs" dxfId="3776" priority="1618" operator="lessThan">
      <formula>$C$4</formula>
    </cfRule>
  </conditionalFormatting>
  <conditionalFormatting sqref="BS29">
    <cfRule type="cellIs" dxfId="3775" priority="1619" operator="lessThan">
      <formula>$C$4</formula>
    </cfRule>
  </conditionalFormatting>
  <conditionalFormatting sqref="BS30">
    <cfRule type="cellIs" dxfId="3774" priority="1620" operator="lessThan">
      <formula>$C$4</formula>
    </cfRule>
  </conditionalFormatting>
  <conditionalFormatting sqref="BS31">
    <cfRule type="cellIs" dxfId="3773" priority="1621" operator="lessThan">
      <formula>$C$4</formula>
    </cfRule>
  </conditionalFormatting>
  <conditionalFormatting sqref="BS32">
    <cfRule type="cellIs" dxfId="3772" priority="1622" operator="lessThan">
      <formula>$C$4</formula>
    </cfRule>
  </conditionalFormatting>
  <conditionalFormatting sqref="BS33">
    <cfRule type="cellIs" dxfId="3771" priority="1623" operator="lessThan">
      <formula>$C$4</formula>
    </cfRule>
  </conditionalFormatting>
  <conditionalFormatting sqref="BS34">
    <cfRule type="cellIs" dxfId="3770" priority="1624" operator="lessThan">
      <formula>$C$4</formula>
    </cfRule>
  </conditionalFormatting>
  <conditionalFormatting sqref="BS35">
    <cfRule type="cellIs" dxfId="3769" priority="1625" operator="lessThan">
      <formula>$C$4</formula>
    </cfRule>
  </conditionalFormatting>
  <conditionalFormatting sqref="BS36">
    <cfRule type="cellIs" dxfId="3768" priority="1626" operator="lessThan">
      <formula>$C$4</formula>
    </cfRule>
  </conditionalFormatting>
  <conditionalFormatting sqref="BS37">
    <cfRule type="cellIs" dxfId="3767" priority="1627" operator="lessThan">
      <formula>$C$4</formula>
    </cfRule>
  </conditionalFormatting>
  <conditionalFormatting sqref="BS38">
    <cfRule type="cellIs" dxfId="3766" priority="1628" operator="lessThan">
      <formula>$C$4</formula>
    </cfRule>
  </conditionalFormatting>
  <conditionalFormatting sqref="BS39">
    <cfRule type="cellIs" dxfId="3765" priority="1629" operator="lessThan">
      <formula>$C$4</formula>
    </cfRule>
  </conditionalFormatting>
  <conditionalFormatting sqref="BS40">
    <cfRule type="cellIs" dxfId="3764" priority="1630" operator="lessThan">
      <formula>$C$4</formula>
    </cfRule>
  </conditionalFormatting>
  <conditionalFormatting sqref="BS41">
    <cfRule type="cellIs" dxfId="3763" priority="1631" operator="lessThan">
      <formula>$C$4</formula>
    </cfRule>
  </conditionalFormatting>
  <conditionalFormatting sqref="BS42">
    <cfRule type="cellIs" dxfId="3762" priority="1632" operator="lessThan">
      <formula>$C$4</formula>
    </cfRule>
  </conditionalFormatting>
  <conditionalFormatting sqref="BS43">
    <cfRule type="cellIs" dxfId="3761" priority="1633" operator="lessThan">
      <formula>$C$4</formula>
    </cfRule>
  </conditionalFormatting>
  <conditionalFormatting sqref="BS44">
    <cfRule type="cellIs" dxfId="3760" priority="1634" operator="lessThan">
      <formula>$C$4</formula>
    </cfRule>
  </conditionalFormatting>
  <conditionalFormatting sqref="BS45">
    <cfRule type="cellIs" dxfId="3759" priority="1635" operator="lessThan">
      <formula>$C$4</formula>
    </cfRule>
  </conditionalFormatting>
  <conditionalFormatting sqref="BS46">
    <cfRule type="cellIs" dxfId="3758" priority="1636" operator="lessThan">
      <formula>$C$4</formula>
    </cfRule>
  </conditionalFormatting>
  <conditionalFormatting sqref="BS47">
    <cfRule type="cellIs" dxfId="3757" priority="1637" operator="lessThan">
      <formula>$C$4</formula>
    </cfRule>
  </conditionalFormatting>
  <conditionalFormatting sqref="BS48">
    <cfRule type="cellIs" dxfId="3756" priority="1638" operator="lessThan">
      <formula>$C$4</formula>
    </cfRule>
  </conditionalFormatting>
  <conditionalFormatting sqref="BS49">
    <cfRule type="cellIs" dxfId="3755" priority="1639" operator="lessThan">
      <formula>$C$4</formula>
    </cfRule>
  </conditionalFormatting>
  <conditionalFormatting sqref="BS50">
    <cfRule type="cellIs" dxfId="3754" priority="1640" operator="lessThan">
      <formula>$C$4</formula>
    </cfRule>
  </conditionalFormatting>
  <conditionalFormatting sqref="BS51">
    <cfRule type="cellIs" dxfId="3753" priority="1641" operator="lessThan">
      <formula>$C$4</formula>
    </cfRule>
  </conditionalFormatting>
  <conditionalFormatting sqref="BS52">
    <cfRule type="cellIs" dxfId="3752" priority="1642" operator="lessThan">
      <formula>$C$4</formula>
    </cfRule>
  </conditionalFormatting>
  <conditionalFormatting sqref="BS53">
    <cfRule type="cellIs" dxfId="3751" priority="1643" operator="lessThan">
      <formula>$C$4</formula>
    </cfRule>
  </conditionalFormatting>
  <conditionalFormatting sqref="BS54">
    <cfRule type="cellIs" dxfId="3750" priority="1644" operator="lessThan">
      <formula>$C$4</formula>
    </cfRule>
  </conditionalFormatting>
  <conditionalFormatting sqref="BS55">
    <cfRule type="cellIs" dxfId="3749" priority="1645" operator="lessThan">
      <formula>$C$4</formula>
    </cfRule>
  </conditionalFormatting>
  <conditionalFormatting sqref="BS56">
    <cfRule type="cellIs" dxfId="3748" priority="1646" operator="lessThan">
      <formula>$C$4</formula>
    </cfRule>
  </conditionalFormatting>
  <conditionalFormatting sqref="BS57">
    <cfRule type="cellIs" dxfId="3747" priority="1647" operator="lessThan">
      <formula>$C$4</formula>
    </cfRule>
  </conditionalFormatting>
  <conditionalFormatting sqref="BS58">
    <cfRule type="cellIs" dxfId="3746" priority="1648" operator="lessThan">
      <formula>$C$4</formula>
    </cfRule>
  </conditionalFormatting>
  <conditionalFormatting sqref="BS59">
    <cfRule type="cellIs" dxfId="3745" priority="1649" operator="lessThan">
      <formula>$C$4</formula>
    </cfRule>
  </conditionalFormatting>
  <conditionalFormatting sqref="BS60">
    <cfRule type="cellIs" dxfId="3744" priority="1650" operator="lessThan">
      <formula>$C$4</formula>
    </cfRule>
  </conditionalFormatting>
  <conditionalFormatting sqref="BT11">
    <cfRule type="cellIs" dxfId="3743" priority="1651" operator="lessThan">
      <formula>$C$4</formula>
    </cfRule>
  </conditionalFormatting>
  <conditionalFormatting sqref="BT12">
    <cfRule type="cellIs" dxfId="3742" priority="1652" operator="lessThan">
      <formula>$C$4</formula>
    </cfRule>
  </conditionalFormatting>
  <conditionalFormatting sqref="BT13">
    <cfRule type="cellIs" dxfId="3741" priority="1653" operator="lessThan">
      <formula>$C$4</formula>
    </cfRule>
  </conditionalFormatting>
  <conditionalFormatting sqref="BT14">
    <cfRule type="cellIs" dxfId="3740" priority="1654" operator="lessThan">
      <formula>$C$4</formula>
    </cfRule>
  </conditionalFormatting>
  <conditionalFormatting sqref="BT15">
    <cfRule type="cellIs" dxfId="3739" priority="1655" operator="lessThan">
      <formula>$C$4</formula>
    </cfRule>
  </conditionalFormatting>
  <conditionalFormatting sqref="BT16">
    <cfRule type="cellIs" dxfId="3738" priority="1656" operator="lessThan">
      <formula>$C$4</formula>
    </cfRule>
  </conditionalFormatting>
  <conditionalFormatting sqref="BT17">
    <cfRule type="cellIs" dxfId="3737" priority="1657" operator="lessThan">
      <formula>$C$4</formula>
    </cfRule>
  </conditionalFormatting>
  <conditionalFormatting sqref="BT18">
    <cfRule type="cellIs" dxfId="3736" priority="1658" operator="lessThan">
      <formula>$C$4</formula>
    </cfRule>
  </conditionalFormatting>
  <conditionalFormatting sqref="BT19">
    <cfRule type="cellIs" dxfId="3735" priority="1659" operator="lessThan">
      <formula>$C$4</formula>
    </cfRule>
  </conditionalFormatting>
  <conditionalFormatting sqref="BT20">
    <cfRule type="cellIs" dxfId="3734" priority="1660" operator="lessThan">
      <formula>$C$4</formula>
    </cfRule>
  </conditionalFormatting>
  <conditionalFormatting sqref="BT21">
    <cfRule type="cellIs" dxfId="3733" priority="1661" operator="lessThan">
      <formula>$C$4</formula>
    </cfRule>
  </conditionalFormatting>
  <conditionalFormatting sqref="BT22">
    <cfRule type="cellIs" dxfId="3732" priority="1662" operator="lessThan">
      <formula>$C$4</formula>
    </cfRule>
  </conditionalFormatting>
  <conditionalFormatting sqref="BT23">
    <cfRule type="cellIs" dxfId="3731" priority="1663" operator="lessThan">
      <formula>$C$4</formula>
    </cfRule>
  </conditionalFormatting>
  <conditionalFormatting sqref="BT24">
    <cfRule type="cellIs" dxfId="3730" priority="1664" operator="lessThan">
      <formula>$C$4</formula>
    </cfRule>
  </conditionalFormatting>
  <conditionalFormatting sqref="BT25">
    <cfRule type="cellIs" dxfId="3729" priority="1665" operator="lessThan">
      <formula>$C$4</formula>
    </cfRule>
  </conditionalFormatting>
  <conditionalFormatting sqref="BT26">
    <cfRule type="cellIs" dxfId="3728" priority="1666" operator="lessThan">
      <formula>$C$4</formula>
    </cfRule>
  </conditionalFormatting>
  <conditionalFormatting sqref="BT27">
    <cfRule type="cellIs" dxfId="3727" priority="1667" operator="lessThan">
      <formula>$C$4</formula>
    </cfRule>
  </conditionalFormatting>
  <conditionalFormatting sqref="BT28">
    <cfRule type="cellIs" dxfId="3726" priority="1668" operator="lessThan">
      <formula>$C$4</formula>
    </cfRule>
  </conditionalFormatting>
  <conditionalFormatting sqref="BT29">
    <cfRule type="cellIs" dxfId="3725" priority="1669" operator="lessThan">
      <formula>$C$4</formula>
    </cfRule>
  </conditionalFormatting>
  <conditionalFormatting sqref="BT30">
    <cfRule type="cellIs" dxfId="3724" priority="1670" operator="lessThan">
      <formula>$C$4</formula>
    </cfRule>
  </conditionalFormatting>
  <conditionalFormatting sqref="BT31">
    <cfRule type="cellIs" dxfId="3723" priority="1671" operator="lessThan">
      <formula>$C$4</formula>
    </cfRule>
  </conditionalFormatting>
  <conditionalFormatting sqref="BT32">
    <cfRule type="cellIs" dxfId="3722" priority="1672" operator="lessThan">
      <formula>$C$4</formula>
    </cfRule>
  </conditionalFormatting>
  <conditionalFormatting sqref="BT33">
    <cfRule type="cellIs" dxfId="3721" priority="1673" operator="lessThan">
      <formula>$C$4</formula>
    </cfRule>
  </conditionalFormatting>
  <conditionalFormatting sqref="BT34">
    <cfRule type="cellIs" dxfId="3720" priority="1674" operator="lessThan">
      <formula>$C$4</formula>
    </cfRule>
  </conditionalFormatting>
  <conditionalFormatting sqref="BT35">
    <cfRule type="cellIs" dxfId="3719" priority="1675" operator="lessThan">
      <formula>$C$4</formula>
    </cfRule>
  </conditionalFormatting>
  <conditionalFormatting sqref="BT36">
    <cfRule type="cellIs" dxfId="3718" priority="1676" operator="lessThan">
      <formula>$C$4</formula>
    </cfRule>
  </conditionalFormatting>
  <conditionalFormatting sqref="BT37">
    <cfRule type="cellIs" dxfId="3717" priority="1677" operator="lessThan">
      <formula>$C$4</formula>
    </cfRule>
  </conditionalFormatting>
  <conditionalFormatting sqref="BT38">
    <cfRule type="cellIs" dxfId="3716" priority="1678" operator="lessThan">
      <formula>$C$4</formula>
    </cfRule>
  </conditionalFormatting>
  <conditionalFormatting sqref="BT39">
    <cfRule type="cellIs" dxfId="3715" priority="1679" operator="lessThan">
      <formula>$C$4</formula>
    </cfRule>
  </conditionalFormatting>
  <conditionalFormatting sqref="BT40">
    <cfRule type="cellIs" dxfId="3714" priority="1680" operator="lessThan">
      <formula>$C$4</formula>
    </cfRule>
  </conditionalFormatting>
  <conditionalFormatting sqref="BT41">
    <cfRule type="cellIs" dxfId="3713" priority="1681" operator="lessThan">
      <formula>$C$4</formula>
    </cfRule>
  </conditionalFormatting>
  <conditionalFormatting sqref="BT42">
    <cfRule type="cellIs" dxfId="3712" priority="1682" operator="lessThan">
      <formula>$C$4</formula>
    </cfRule>
  </conditionalFormatting>
  <conditionalFormatting sqref="BT43">
    <cfRule type="cellIs" dxfId="3711" priority="1683" operator="lessThan">
      <formula>$C$4</formula>
    </cfRule>
  </conditionalFormatting>
  <conditionalFormatting sqref="BT44">
    <cfRule type="cellIs" dxfId="3710" priority="1684" operator="lessThan">
      <formula>$C$4</formula>
    </cfRule>
  </conditionalFormatting>
  <conditionalFormatting sqref="BT45">
    <cfRule type="cellIs" dxfId="3709" priority="1685" operator="lessThan">
      <formula>$C$4</formula>
    </cfRule>
  </conditionalFormatting>
  <conditionalFormatting sqref="BT46">
    <cfRule type="cellIs" dxfId="3708" priority="1686" operator="lessThan">
      <formula>$C$4</formula>
    </cfRule>
  </conditionalFormatting>
  <conditionalFormatting sqref="BT47">
    <cfRule type="cellIs" dxfId="3707" priority="1687" operator="lessThan">
      <formula>$C$4</formula>
    </cfRule>
  </conditionalFormatting>
  <conditionalFormatting sqref="BT48">
    <cfRule type="cellIs" dxfId="3706" priority="1688" operator="lessThan">
      <formula>$C$4</formula>
    </cfRule>
  </conditionalFormatting>
  <conditionalFormatting sqref="BT49">
    <cfRule type="cellIs" dxfId="3705" priority="1689" operator="lessThan">
      <formula>$C$4</formula>
    </cfRule>
  </conditionalFormatting>
  <conditionalFormatting sqref="BT50">
    <cfRule type="cellIs" dxfId="3704" priority="1690" operator="lessThan">
      <formula>$C$4</formula>
    </cfRule>
  </conditionalFormatting>
  <conditionalFormatting sqref="BT51">
    <cfRule type="cellIs" dxfId="3703" priority="1691" operator="lessThan">
      <formula>$C$4</formula>
    </cfRule>
  </conditionalFormatting>
  <conditionalFormatting sqref="BT52">
    <cfRule type="cellIs" dxfId="3702" priority="1692" operator="lessThan">
      <formula>$C$4</formula>
    </cfRule>
  </conditionalFormatting>
  <conditionalFormatting sqref="BT53">
    <cfRule type="cellIs" dxfId="3701" priority="1693" operator="lessThan">
      <formula>$C$4</formula>
    </cfRule>
  </conditionalFormatting>
  <conditionalFormatting sqref="BT54">
    <cfRule type="cellIs" dxfId="3700" priority="1694" operator="lessThan">
      <formula>$C$4</formula>
    </cfRule>
  </conditionalFormatting>
  <conditionalFormatting sqref="BT55">
    <cfRule type="cellIs" dxfId="3699" priority="1695" operator="lessThan">
      <formula>$C$4</formula>
    </cfRule>
  </conditionalFormatting>
  <conditionalFormatting sqref="BT56">
    <cfRule type="cellIs" dxfId="3698" priority="1696" operator="lessThan">
      <formula>$C$4</formula>
    </cfRule>
  </conditionalFormatting>
  <conditionalFormatting sqref="BT57">
    <cfRule type="cellIs" dxfId="3697" priority="1697" operator="lessThan">
      <formula>$C$4</formula>
    </cfRule>
  </conditionalFormatting>
  <conditionalFormatting sqref="BT58">
    <cfRule type="cellIs" dxfId="3696" priority="1698" operator="lessThan">
      <formula>$C$4</formula>
    </cfRule>
  </conditionalFormatting>
  <conditionalFormatting sqref="BT59">
    <cfRule type="cellIs" dxfId="3695" priority="1699" operator="lessThan">
      <formula>$C$4</formula>
    </cfRule>
  </conditionalFormatting>
  <conditionalFormatting sqref="BT60">
    <cfRule type="cellIs" dxfId="3694" priority="1700" operator="lessThan">
      <formula>$C$4</formula>
    </cfRule>
  </conditionalFormatting>
  <conditionalFormatting sqref="BU11">
    <cfRule type="cellIs" dxfId="3693" priority="1701" operator="lessThan">
      <formula>$C$4</formula>
    </cfRule>
  </conditionalFormatting>
  <conditionalFormatting sqref="BU12">
    <cfRule type="cellIs" dxfId="3692" priority="1702" operator="lessThan">
      <formula>$C$4</formula>
    </cfRule>
  </conditionalFormatting>
  <conditionalFormatting sqref="BU13">
    <cfRule type="cellIs" dxfId="3691" priority="1703" operator="lessThan">
      <formula>$C$4</formula>
    </cfRule>
  </conditionalFormatting>
  <conditionalFormatting sqref="BU14">
    <cfRule type="cellIs" dxfId="3690" priority="1704" operator="lessThan">
      <formula>$C$4</formula>
    </cfRule>
  </conditionalFormatting>
  <conditionalFormatting sqref="BU15">
    <cfRule type="cellIs" dxfId="3689" priority="1705" operator="lessThan">
      <formula>$C$4</formula>
    </cfRule>
  </conditionalFormatting>
  <conditionalFormatting sqref="BU16">
    <cfRule type="cellIs" dxfId="3688" priority="1706" operator="lessThan">
      <formula>$C$4</formula>
    </cfRule>
  </conditionalFormatting>
  <conditionalFormatting sqref="BU17">
    <cfRule type="cellIs" dxfId="3687" priority="1707" operator="lessThan">
      <formula>$C$4</formula>
    </cfRule>
  </conditionalFormatting>
  <conditionalFormatting sqref="BU18">
    <cfRule type="cellIs" dxfId="3686" priority="1708" operator="lessThan">
      <formula>$C$4</formula>
    </cfRule>
  </conditionalFormatting>
  <conditionalFormatting sqref="BU19">
    <cfRule type="cellIs" dxfId="3685" priority="1709" operator="lessThan">
      <formula>$C$4</formula>
    </cfRule>
  </conditionalFormatting>
  <conditionalFormatting sqref="BU20">
    <cfRule type="cellIs" dxfId="3684" priority="1710" operator="lessThan">
      <formula>$C$4</formula>
    </cfRule>
  </conditionalFormatting>
  <conditionalFormatting sqref="BU21">
    <cfRule type="cellIs" dxfId="3683" priority="1711" operator="lessThan">
      <formula>$C$4</formula>
    </cfRule>
  </conditionalFormatting>
  <conditionalFormatting sqref="BU22">
    <cfRule type="cellIs" dxfId="3682" priority="1712" operator="lessThan">
      <formula>$C$4</formula>
    </cfRule>
  </conditionalFormatting>
  <conditionalFormatting sqref="BU23">
    <cfRule type="cellIs" dxfId="3681" priority="1713" operator="lessThan">
      <formula>$C$4</formula>
    </cfRule>
  </conditionalFormatting>
  <conditionalFormatting sqref="BU24">
    <cfRule type="cellIs" dxfId="3680" priority="1714" operator="lessThan">
      <formula>$C$4</formula>
    </cfRule>
  </conditionalFormatting>
  <conditionalFormatting sqref="BU25">
    <cfRule type="cellIs" dxfId="3679" priority="1715" operator="lessThan">
      <formula>$C$4</formula>
    </cfRule>
  </conditionalFormatting>
  <conditionalFormatting sqref="BU26">
    <cfRule type="cellIs" dxfId="3678" priority="1716" operator="lessThan">
      <formula>$C$4</formula>
    </cfRule>
  </conditionalFormatting>
  <conditionalFormatting sqref="BU27">
    <cfRule type="cellIs" dxfId="3677" priority="1717" operator="lessThan">
      <formula>$C$4</formula>
    </cfRule>
  </conditionalFormatting>
  <conditionalFormatting sqref="BU28">
    <cfRule type="cellIs" dxfId="3676" priority="1718" operator="lessThan">
      <formula>$C$4</formula>
    </cfRule>
  </conditionalFormatting>
  <conditionalFormatting sqref="BU29">
    <cfRule type="cellIs" dxfId="3675" priority="1719" operator="lessThan">
      <formula>$C$4</formula>
    </cfRule>
  </conditionalFormatting>
  <conditionalFormatting sqref="BU30">
    <cfRule type="cellIs" dxfId="3674" priority="1720" operator="lessThan">
      <formula>$C$4</formula>
    </cfRule>
  </conditionalFormatting>
  <conditionalFormatting sqref="BU31">
    <cfRule type="cellIs" dxfId="3673" priority="1721" operator="lessThan">
      <formula>$C$4</formula>
    </cfRule>
  </conditionalFormatting>
  <conditionalFormatting sqref="BU32">
    <cfRule type="cellIs" dxfId="3672" priority="1722" operator="lessThan">
      <formula>$C$4</formula>
    </cfRule>
  </conditionalFormatting>
  <conditionalFormatting sqref="BU33">
    <cfRule type="cellIs" dxfId="3671" priority="1723" operator="lessThan">
      <formula>$C$4</formula>
    </cfRule>
  </conditionalFormatting>
  <conditionalFormatting sqref="BU34">
    <cfRule type="cellIs" dxfId="3670" priority="1724" operator="lessThan">
      <formula>$C$4</formula>
    </cfRule>
  </conditionalFormatting>
  <conditionalFormatting sqref="BU35">
    <cfRule type="cellIs" dxfId="3669" priority="1725" operator="lessThan">
      <formula>$C$4</formula>
    </cfRule>
  </conditionalFormatting>
  <conditionalFormatting sqref="BU36">
    <cfRule type="cellIs" dxfId="3668" priority="1726" operator="lessThan">
      <formula>$C$4</formula>
    </cfRule>
  </conditionalFormatting>
  <conditionalFormatting sqref="BU37">
    <cfRule type="cellIs" dxfId="3667" priority="1727" operator="lessThan">
      <formula>$C$4</formula>
    </cfRule>
  </conditionalFormatting>
  <conditionalFormatting sqref="BU38">
    <cfRule type="cellIs" dxfId="3666" priority="1728" operator="lessThan">
      <formula>$C$4</formula>
    </cfRule>
  </conditionalFormatting>
  <conditionalFormatting sqref="BU39">
    <cfRule type="cellIs" dxfId="3665" priority="1729" operator="lessThan">
      <formula>$C$4</formula>
    </cfRule>
  </conditionalFormatting>
  <conditionalFormatting sqref="BU40">
    <cfRule type="cellIs" dxfId="3664" priority="1730" operator="lessThan">
      <formula>$C$4</formula>
    </cfRule>
  </conditionalFormatting>
  <conditionalFormatting sqref="BU41">
    <cfRule type="cellIs" dxfId="3663" priority="1731" operator="lessThan">
      <formula>$C$4</formula>
    </cfRule>
  </conditionalFormatting>
  <conditionalFormatting sqref="BU42">
    <cfRule type="cellIs" dxfId="3662" priority="1732" operator="lessThan">
      <formula>$C$4</formula>
    </cfRule>
  </conditionalFormatting>
  <conditionalFormatting sqref="BU43">
    <cfRule type="cellIs" dxfId="3661" priority="1733" operator="lessThan">
      <formula>$C$4</formula>
    </cfRule>
  </conditionalFormatting>
  <conditionalFormatting sqref="BU44">
    <cfRule type="cellIs" dxfId="3660" priority="1734" operator="lessThan">
      <formula>$C$4</formula>
    </cfRule>
  </conditionalFormatting>
  <conditionalFormatting sqref="BU45">
    <cfRule type="cellIs" dxfId="3659" priority="1735" operator="lessThan">
      <formula>$C$4</formula>
    </cfRule>
  </conditionalFormatting>
  <conditionalFormatting sqref="BU46">
    <cfRule type="cellIs" dxfId="3658" priority="1736" operator="lessThan">
      <formula>$C$4</formula>
    </cfRule>
  </conditionalFormatting>
  <conditionalFormatting sqref="BU47">
    <cfRule type="cellIs" dxfId="3657" priority="1737" operator="lessThan">
      <formula>$C$4</formula>
    </cfRule>
  </conditionalFormatting>
  <conditionalFormatting sqref="BU48">
    <cfRule type="cellIs" dxfId="3656" priority="1738" operator="lessThan">
      <formula>$C$4</formula>
    </cfRule>
  </conditionalFormatting>
  <conditionalFormatting sqref="BU49">
    <cfRule type="cellIs" dxfId="3655" priority="1739" operator="lessThan">
      <formula>$C$4</formula>
    </cfRule>
  </conditionalFormatting>
  <conditionalFormatting sqref="BU50">
    <cfRule type="cellIs" dxfId="3654" priority="1740" operator="lessThan">
      <formula>$C$4</formula>
    </cfRule>
  </conditionalFormatting>
  <conditionalFormatting sqref="BU51">
    <cfRule type="cellIs" dxfId="3653" priority="1741" operator="lessThan">
      <formula>$C$4</formula>
    </cfRule>
  </conditionalFormatting>
  <conditionalFormatting sqref="BU52">
    <cfRule type="cellIs" dxfId="3652" priority="1742" operator="lessThan">
      <formula>$C$4</formula>
    </cfRule>
  </conditionalFormatting>
  <conditionalFormatting sqref="BU53">
    <cfRule type="cellIs" dxfId="3651" priority="1743" operator="lessThan">
      <formula>$C$4</formula>
    </cfRule>
  </conditionalFormatting>
  <conditionalFormatting sqref="BU54">
    <cfRule type="cellIs" dxfId="3650" priority="1744" operator="lessThan">
      <formula>$C$4</formula>
    </cfRule>
  </conditionalFormatting>
  <conditionalFormatting sqref="BU55">
    <cfRule type="cellIs" dxfId="3649" priority="1745" operator="lessThan">
      <formula>$C$4</formula>
    </cfRule>
  </conditionalFormatting>
  <conditionalFormatting sqref="BU56">
    <cfRule type="cellIs" dxfId="3648" priority="1746" operator="lessThan">
      <formula>$C$4</formula>
    </cfRule>
  </conditionalFormatting>
  <conditionalFormatting sqref="BU57">
    <cfRule type="cellIs" dxfId="3647" priority="1747" operator="lessThan">
      <formula>$C$4</formula>
    </cfRule>
  </conditionalFormatting>
  <conditionalFormatting sqref="BU58">
    <cfRule type="cellIs" dxfId="3646" priority="1748" operator="lessThan">
      <formula>$C$4</formula>
    </cfRule>
  </conditionalFormatting>
  <conditionalFormatting sqref="BU59">
    <cfRule type="cellIs" dxfId="3645" priority="1749" operator="lessThan">
      <formula>$C$4</formula>
    </cfRule>
  </conditionalFormatting>
  <conditionalFormatting sqref="BU60">
    <cfRule type="cellIs" dxfId="3644" priority="1750" operator="lessThan">
      <formula>$C$4</formula>
    </cfRule>
  </conditionalFormatting>
  <conditionalFormatting sqref="BV11">
    <cfRule type="cellIs" dxfId="3643" priority="1751" operator="lessThan">
      <formula>$C$4</formula>
    </cfRule>
  </conditionalFormatting>
  <conditionalFormatting sqref="BV12">
    <cfRule type="cellIs" dxfId="3642" priority="1752" operator="lessThan">
      <formula>$C$4</formula>
    </cfRule>
  </conditionalFormatting>
  <conditionalFormatting sqref="BV13">
    <cfRule type="cellIs" dxfId="3641" priority="1753" operator="lessThan">
      <formula>$C$4</formula>
    </cfRule>
  </conditionalFormatting>
  <conditionalFormatting sqref="BV14">
    <cfRule type="cellIs" dxfId="3640" priority="1754" operator="lessThan">
      <formula>$C$4</formula>
    </cfRule>
  </conditionalFormatting>
  <conditionalFormatting sqref="BV15">
    <cfRule type="cellIs" dxfId="3639" priority="1755" operator="lessThan">
      <formula>$C$4</formula>
    </cfRule>
  </conditionalFormatting>
  <conditionalFormatting sqref="BV16">
    <cfRule type="cellIs" dxfId="3638" priority="1756" operator="lessThan">
      <formula>$C$4</formula>
    </cfRule>
  </conditionalFormatting>
  <conditionalFormatting sqref="BV17">
    <cfRule type="cellIs" dxfId="3637" priority="1757" operator="lessThan">
      <formula>$C$4</formula>
    </cfRule>
  </conditionalFormatting>
  <conditionalFormatting sqref="BV18">
    <cfRule type="cellIs" dxfId="3636" priority="1758" operator="lessThan">
      <formula>$C$4</formula>
    </cfRule>
  </conditionalFormatting>
  <conditionalFormatting sqref="BV19">
    <cfRule type="cellIs" dxfId="3635" priority="1759" operator="lessThan">
      <formula>$C$4</formula>
    </cfRule>
  </conditionalFormatting>
  <conditionalFormatting sqref="BV20">
    <cfRule type="cellIs" dxfId="3634" priority="1760" operator="lessThan">
      <formula>$C$4</formula>
    </cfRule>
  </conditionalFormatting>
  <conditionalFormatting sqref="BV21">
    <cfRule type="cellIs" dxfId="3633" priority="1761" operator="lessThan">
      <formula>$C$4</formula>
    </cfRule>
  </conditionalFormatting>
  <conditionalFormatting sqref="BV22">
    <cfRule type="cellIs" dxfId="3632" priority="1762" operator="lessThan">
      <formula>$C$4</formula>
    </cfRule>
  </conditionalFormatting>
  <conditionalFormatting sqref="BV23">
    <cfRule type="cellIs" dxfId="3631" priority="1763" operator="lessThan">
      <formula>$C$4</formula>
    </cfRule>
  </conditionalFormatting>
  <conditionalFormatting sqref="BV24">
    <cfRule type="cellIs" dxfId="3630" priority="1764" operator="lessThan">
      <formula>$C$4</formula>
    </cfRule>
  </conditionalFormatting>
  <conditionalFormatting sqref="BV25">
    <cfRule type="cellIs" dxfId="3629" priority="1765" operator="lessThan">
      <formula>$C$4</formula>
    </cfRule>
  </conditionalFormatting>
  <conditionalFormatting sqref="BV26">
    <cfRule type="cellIs" dxfId="3628" priority="1766" operator="lessThan">
      <formula>$C$4</formula>
    </cfRule>
  </conditionalFormatting>
  <conditionalFormatting sqref="BV27">
    <cfRule type="cellIs" dxfId="3627" priority="1767" operator="lessThan">
      <formula>$C$4</formula>
    </cfRule>
  </conditionalFormatting>
  <conditionalFormatting sqref="BV28">
    <cfRule type="cellIs" dxfId="3626" priority="1768" operator="lessThan">
      <formula>$C$4</formula>
    </cfRule>
  </conditionalFormatting>
  <conditionalFormatting sqref="BV29">
    <cfRule type="cellIs" dxfId="3625" priority="1769" operator="lessThan">
      <formula>$C$4</formula>
    </cfRule>
  </conditionalFormatting>
  <conditionalFormatting sqref="BV30">
    <cfRule type="cellIs" dxfId="3624" priority="1770" operator="lessThan">
      <formula>$C$4</formula>
    </cfRule>
  </conditionalFormatting>
  <conditionalFormatting sqref="BV31">
    <cfRule type="cellIs" dxfId="3623" priority="1771" operator="lessThan">
      <formula>$C$4</formula>
    </cfRule>
  </conditionalFormatting>
  <conditionalFormatting sqref="BV32">
    <cfRule type="cellIs" dxfId="3622" priority="1772" operator="lessThan">
      <formula>$C$4</formula>
    </cfRule>
  </conditionalFormatting>
  <conditionalFormatting sqref="BV33">
    <cfRule type="cellIs" dxfId="3621" priority="1773" operator="lessThan">
      <formula>$C$4</formula>
    </cfRule>
  </conditionalFormatting>
  <conditionalFormatting sqref="BV34">
    <cfRule type="cellIs" dxfId="3620" priority="1774" operator="lessThan">
      <formula>$C$4</formula>
    </cfRule>
  </conditionalFormatting>
  <conditionalFormatting sqref="BV35">
    <cfRule type="cellIs" dxfId="3619" priority="1775" operator="lessThan">
      <formula>$C$4</formula>
    </cfRule>
  </conditionalFormatting>
  <conditionalFormatting sqref="BV36">
    <cfRule type="cellIs" dxfId="3618" priority="1776" operator="lessThan">
      <formula>$C$4</formula>
    </cfRule>
  </conditionalFormatting>
  <conditionalFormatting sqref="BV37">
    <cfRule type="cellIs" dxfId="3617" priority="1777" operator="lessThan">
      <formula>$C$4</formula>
    </cfRule>
  </conditionalFormatting>
  <conditionalFormatting sqref="BV38">
    <cfRule type="cellIs" dxfId="3616" priority="1778" operator="lessThan">
      <formula>$C$4</formula>
    </cfRule>
  </conditionalFormatting>
  <conditionalFormatting sqref="BV39">
    <cfRule type="cellIs" dxfId="3615" priority="1779" operator="lessThan">
      <formula>$C$4</formula>
    </cfRule>
  </conditionalFormatting>
  <conditionalFormatting sqref="BV40">
    <cfRule type="cellIs" dxfId="3614" priority="1780" operator="lessThan">
      <formula>$C$4</formula>
    </cfRule>
  </conditionalFormatting>
  <conditionalFormatting sqref="BV41">
    <cfRule type="cellIs" dxfId="3613" priority="1781" operator="lessThan">
      <formula>$C$4</formula>
    </cfRule>
  </conditionalFormatting>
  <conditionalFormatting sqref="BV42">
    <cfRule type="cellIs" dxfId="3612" priority="1782" operator="lessThan">
      <formula>$C$4</formula>
    </cfRule>
  </conditionalFormatting>
  <conditionalFormatting sqref="BV43">
    <cfRule type="cellIs" dxfId="3611" priority="1783" operator="lessThan">
      <formula>$C$4</formula>
    </cfRule>
  </conditionalFormatting>
  <conditionalFormatting sqref="BV44">
    <cfRule type="cellIs" dxfId="3610" priority="1784" operator="lessThan">
      <formula>$C$4</formula>
    </cfRule>
  </conditionalFormatting>
  <conditionalFormatting sqref="BV45">
    <cfRule type="cellIs" dxfId="3609" priority="1785" operator="lessThan">
      <formula>$C$4</formula>
    </cfRule>
  </conditionalFormatting>
  <conditionalFormatting sqref="BV46">
    <cfRule type="cellIs" dxfId="3608" priority="1786" operator="lessThan">
      <formula>$C$4</formula>
    </cfRule>
  </conditionalFormatting>
  <conditionalFormatting sqref="BV47">
    <cfRule type="cellIs" dxfId="3607" priority="1787" operator="lessThan">
      <formula>$C$4</formula>
    </cfRule>
  </conditionalFormatting>
  <conditionalFormatting sqref="BV48">
    <cfRule type="cellIs" dxfId="3606" priority="1788" operator="lessThan">
      <formula>$C$4</formula>
    </cfRule>
  </conditionalFormatting>
  <conditionalFormatting sqref="BV49">
    <cfRule type="cellIs" dxfId="3605" priority="1789" operator="lessThan">
      <formula>$C$4</formula>
    </cfRule>
  </conditionalFormatting>
  <conditionalFormatting sqref="BV50">
    <cfRule type="cellIs" dxfId="3604" priority="1790" operator="lessThan">
      <formula>$C$4</formula>
    </cfRule>
  </conditionalFormatting>
  <conditionalFormatting sqref="BV51">
    <cfRule type="cellIs" dxfId="3603" priority="1791" operator="lessThan">
      <formula>$C$4</formula>
    </cfRule>
  </conditionalFormatting>
  <conditionalFormatting sqref="BV52">
    <cfRule type="cellIs" dxfId="3602" priority="1792" operator="lessThan">
      <formula>$C$4</formula>
    </cfRule>
  </conditionalFormatting>
  <conditionalFormatting sqref="BV53">
    <cfRule type="cellIs" dxfId="3601" priority="1793" operator="lessThan">
      <formula>$C$4</formula>
    </cfRule>
  </conditionalFormatting>
  <conditionalFormatting sqref="BV54">
    <cfRule type="cellIs" dxfId="3600" priority="1794" operator="lessThan">
      <formula>$C$4</formula>
    </cfRule>
  </conditionalFormatting>
  <conditionalFormatting sqref="BV55">
    <cfRule type="cellIs" dxfId="3599" priority="1795" operator="lessThan">
      <formula>$C$4</formula>
    </cfRule>
  </conditionalFormatting>
  <conditionalFormatting sqref="BV56">
    <cfRule type="cellIs" dxfId="3598" priority="1796" operator="lessThan">
      <formula>$C$4</formula>
    </cfRule>
  </conditionalFormatting>
  <conditionalFormatting sqref="BV57">
    <cfRule type="cellIs" dxfId="3597" priority="1797" operator="lessThan">
      <formula>$C$4</formula>
    </cfRule>
  </conditionalFormatting>
  <conditionalFormatting sqref="BV58">
    <cfRule type="cellIs" dxfId="3596" priority="1798" operator="lessThan">
      <formula>$C$4</formula>
    </cfRule>
  </conditionalFormatting>
  <conditionalFormatting sqref="BV59">
    <cfRule type="cellIs" dxfId="3595" priority="1799" operator="lessThan">
      <formula>$C$4</formula>
    </cfRule>
  </conditionalFormatting>
  <conditionalFormatting sqref="BV60">
    <cfRule type="cellIs" dxfId="3594" priority="1800" operator="lessThan">
      <formula>$C$4</formula>
    </cfRule>
  </conditionalFormatting>
  <conditionalFormatting sqref="BW11">
    <cfRule type="cellIs" dxfId="3593" priority="1801" operator="lessThan">
      <formula>$C$4</formula>
    </cfRule>
  </conditionalFormatting>
  <conditionalFormatting sqref="BW12">
    <cfRule type="cellIs" dxfId="3592" priority="1802" operator="lessThan">
      <formula>$C$4</formula>
    </cfRule>
  </conditionalFormatting>
  <conditionalFormatting sqref="BW13">
    <cfRule type="cellIs" dxfId="3591" priority="1803" operator="lessThan">
      <formula>$C$4</formula>
    </cfRule>
  </conditionalFormatting>
  <conditionalFormatting sqref="BW14">
    <cfRule type="cellIs" dxfId="3590" priority="1804" operator="lessThan">
      <formula>$C$4</formula>
    </cfRule>
  </conditionalFormatting>
  <conditionalFormatting sqref="BW15">
    <cfRule type="cellIs" dxfId="3589" priority="1805" operator="lessThan">
      <formula>$C$4</formula>
    </cfRule>
  </conditionalFormatting>
  <conditionalFormatting sqref="BW16">
    <cfRule type="cellIs" dxfId="3588" priority="1806" operator="lessThan">
      <formula>$C$4</formula>
    </cfRule>
  </conditionalFormatting>
  <conditionalFormatting sqref="BW17">
    <cfRule type="cellIs" dxfId="3587" priority="1807" operator="lessThan">
      <formula>$C$4</formula>
    </cfRule>
  </conditionalFormatting>
  <conditionalFormatting sqref="BW18">
    <cfRule type="cellIs" dxfId="3586" priority="1808" operator="lessThan">
      <formula>$C$4</formula>
    </cfRule>
  </conditionalFormatting>
  <conditionalFormatting sqref="BW19">
    <cfRule type="cellIs" dxfId="3585" priority="1809" operator="lessThan">
      <formula>$C$4</formula>
    </cfRule>
  </conditionalFormatting>
  <conditionalFormatting sqref="BW20">
    <cfRule type="cellIs" dxfId="3584" priority="1810" operator="lessThan">
      <formula>$C$4</formula>
    </cfRule>
  </conditionalFormatting>
  <conditionalFormatting sqref="BW21">
    <cfRule type="cellIs" dxfId="3583" priority="1811" operator="lessThan">
      <formula>$C$4</formula>
    </cfRule>
  </conditionalFormatting>
  <conditionalFormatting sqref="BW22">
    <cfRule type="cellIs" dxfId="3582" priority="1812" operator="lessThan">
      <formula>$C$4</formula>
    </cfRule>
  </conditionalFormatting>
  <conditionalFormatting sqref="BW23">
    <cfRule type="cellIs" dxfId="3581" priority="1813" operator="lessThan">
      <formula>$C$4</formula>
    </cfRule>
  </conditionalFormatting>
  <conditionalFormatting sqref="BW24">
    <cfRule type="cellIs" dxfId="3580" priority="1814" operator="lessThan">
      <formula>$C$4</formula>
    </cfRule>
  </conditionalFormatting>
  <conditionalFormatting sqref="BW25">
    <cfRule type="cellIs" dxfId="3579" priority="1815" operator="lessThan">
      <formula>$C$4</formula>
    </cfRule>
  </conditionalFormatting>
  <conditionalFormatting sqref="BW26">
    <cfRule type="cellIs" dxfId="3578" priority="1816" operator="lessThan">
      <formula>$C$4</formula>
    </cfRule>
  </conditionalFormatting>
  <conditionalFormatting sqref="BW27">
    <cfRule type="cellIs" dxfId="3577" priority="1817" operator="lessThan">
      <formula>$C$4</formula>
    </cfRule>
  </conditionalFormatting>
  <conditionalFormatting sqref="BW28">
    <cfRule type="cellIs" dxfId="3576" priority="1818" operator="lessThan">
      <formula>$C$4</formula>
    </cfRule>
  </conditionalFormatting>
  <conditionalFormatting sqref="BW29">
    <cfRule type="cellIs" dxfId="3575" priority="1819" operator="lessThan">
      <formula>$C$4</formula>
    </cfRule>
  </conditionalFormatting>
  <conditionalFormatting sqref="BW30">
    <cfRule type="cellIs" dxfId="3574" priority="1820" operator="lessThan">
      <formula>$C$4</formula>
    </cfRule>
  </conditionalFormatting>
  <conditionalFormatting sqref="BW31">
    <cfRule type="cellIs" dxfId="3573" priority="1821" operator="lessThan">
      <formula>$C$4</formula>
    </cfRule>
  </conditionalFormatting>
  <conditionalFormatting sqref="BW32">
    <cfRule type="cellIs" dxfId="3572" priority="1822" operator="lessThan">
      <formula>$C$4</formula>
    </cfRule>
  </conditionalFormatting>
  <conditionalFormatting sqref="BW33">
    <cfRule type="cellIs" dxfId="3571" priority="1823" operator="lessThan">
      <formula>$C$4</formula>
    </cfRule>
  </conditionalFormatting>
  <conditionalFormatting sqref="BW34">
    <cfRule type="cellIs" dxfId="3570" priority="1824" operator="lessThan">
      <formula>$C$4</formula>
    </cfRule>
  </conditionalFormatting>
  <conditionalFormatting sqref="BW35">
    <cfRule type="cellIs" dxfId="3569" priority="1825" operator="lessThan">
      <formula>$C$4</formula>
    </cfRule>
  </conditionalFormatting>
  <conditionalFormatting sqref="BW36">
    <cfRule type="cellIs" dxfId="3568" priority="1826" operator="lessThan">
      <formula>$C$4</formula>
    </cfRule>
  </conditionalFormatting>
  <conditionalFormatting sqref="BW37">
    <cfRule type="cellIs" dxfId="3567" priority="1827" operator="lessThan">
      <formula>$C$4</formula>
    </cfRule>
  </conditionalFormatting>
  <conditionalFormatting sqref="BW38">
    <cfRule type="cellIs" dxfId="3566" priority="1828" operator="lessThan">
      <formula>$C$4</formula>
    </cfRule>
  </conditionalFormatting>
  <conditionalFormatting sqref="BW39">
    <cfRule type="cellIs" dxfId="3565" priority="1829" operator="lessThan">
      <formula>$C$4</formula>
    </cfRule>
  </conditionalFormatting>
  <conditionalFormatting sqref="BW40">
    <cfRule type="cellIs" dxfId="3564" priority="1830" operator="lessThan">
      <formula>$C$4</formula>
    </cfRule>
  </conditionalFormatting>
  <conditionalFormatting sqref="BW41">
    <cfRule type="cellIs" dxfId="3563" priority="1831" operator="lessThan">
      <formula>$C$4</formula>
    </cfRule>
  </conditionalFormatting>
  <conditionalFormatting sqref="BW42">
    <cfRule type="cellIs" dxfId="3562" priority="1832" operator="lessThan">
      <formula>$C$4</formula>
    </cfRule>
  </conditionalFormatting>
  <conditionalFormatting sqref="BW43">
    <cfRule type="cellIs" dxfId="3561" priority="1833" operator="lessThan">
      <formula>$C$4</formula>
    </cfRule>
  </conditionalFormatting>
  <conditionalFormatting sqref="BW44">
    <cfRule type="cellIs" dxfId="3560" priority="1834" operator="lessThan">
      <formula>$C$4</formula>
    </cfRule>
  </conditionalFormatting>
  <conditionalFormatting sqref="BW45">
    <cfRule type="cellIs" dxfId="3559" priority="1835" operator="lessThan">
      <formula>$C$4</formula>
    </cfRule>
  </conditionalFormatting>
  <conditionalFormatting sqref="BW46">
    <cfRule type="cellIs" dxfId="3558" priority="1836" operator="lessThan">
      <formula>$C$4</formula>
    </cfRule>
  </conditionalFormatting>
  <conditionalFormatting sqref="BW47">
    <cfRule type="cellIs" dxfId="3557" priority="1837" operator="lessThan">
      <formula>$C$4</formula>
    </cfRule>
  </conditionalFormatting>
  <conditionalFormatting sqref="BW48">
    <cfRule type="cellIs" dxfId="3556" priority="1838" operator="lessThan">
      <formula>$C$4</formula>
    </cfRule>
  </conditionalFormatting>
  <conditionalFormatting sqref="BW49">
    <cfRule type="cellIs" dxfId="3555" priority="1839" operator="lessThan">
      <formula>$C$4</formula>
    </cfRule>
  </conditionalFormatting>
  <conditionalFormatting sqref="BW50">
    <cfRule type="cellIs" dxfId="3554" priority="1840" operator="lessThan">
      <formula>$C$4</formula>
    </cfRule>
  </conditionalFormatting>
  <conditionalFormatting sqref="BW51">
    <cfRule type="cellIs" dxfId="3553" priority="1841" operator="lessThan">
      <formula>$C$4</formula>
    </cfRule>
  </conditionalFormatting>
  <conditionalFormatting sqref="BW52">
    <cfRule type="cellIs" dxfId="3552" priority="1842" operator="lessThan">
      <formula>$C$4</formula>
    </cfRule>
  </conditionalFormatting>
  <conditionalFormatting sqref="BW53">
    <cfRule type="cellIs" dxfId="3551" priority="1843" operator="lessThan">
      <formula>$C$4</formula>
    </cfRule>
  </conditionalFormatting>
  <conditionalFormatting sqref="BW54">
    <cfRule type="cellIs" dxfId="3550" priority="1844" operator="lessThan">
      <formula>$C$4</formula>
    </cfRule>
  </conditionalFormatting>
  <conditionalFormatting sqref="BW55">
    <cfRule type="cellIs" dxfId="3549" priority="1845" operator="lessThan">
      <formula>$C$4</formula>
    </cfRule>
  </conditionalFormatting>
  <conditionalFormatting sqref="BW56">
    <cfRule type="cellIs" dxfId="3548" priority="1846" operator="lessThan">
      <formula>$C$4</formula>
    </cfRule>
  </conditionalFormatting>
  <conditionalFormatting sqref="BW57">
    <cfRule type="cellIs" dxfId="3547" priority="1847" operator="lessThan">
      <formula>$C$4</formula>
    </cfRule>
  </conditionalFormatting>
  <conditionalFormatting sqref="BW58">
    <cfRule type="cellIs" dxfId="3546" priority="1848" operator="lessThan">
      <formula>$C$4</formula>
    </cfRule>
  </conditionalFormatting>
  <conditionalFormatting sqref="BW59">
    <cfRule type="cellIs" dxfId="3545" priority="1849" operator="lessThan">
      <formula>$C$4</formula>
    </cfRule>
  </conditionalFormatting>
  <conditionalFormatting sqref="BW60">
    <cfRule type="cellIs" dxfId="3544" priority="1850" operator="lessThan">
      <formula>$C$4</formula>
    </cfRule>
  </conditionalFormatting>
  <conditionalFormatting sqref="BX11">
    <cfRule type="cellIs" dxfId="3543" priority="1851" operator="lessThan">
      <formula>$C$4</formula>
    </cfRule>
  </conditionalFormatting>
  <conditionalFormatting sqref="BX12">
    <cfRule type="cellIs" dxfId="3542" priority="1852" operator="lessThan">
      <formula>$C$4</formula>
    </cfRule>
  </conditionalFormatting>
  <conditionalFormatting sqref="BX13">
    <cfRule type="cellIs" dxfId="3541" priority="1853" operator="lessThan">
      <formula>$C$4</formula>
    </cfRule>
  </conditionalFormatting>
  <conditionalFormatting sqref="BX14">
    <cfRule type="cellIs" dxfId="3540" priority="1854" operator="lessThan">
      <formula>$C$4</formula>
    </cfRule>
  </conditionalFormatting>
  <conditionalFormatting sqref="BX15">
    <cfRule type="cellIs" dxfId="3539" priority="1855" operator="lessThan">
      <formula>$C$4</formula>
    </cfRule>
  </conditionalFormatting>
  <conditionalFormatting sqref="BX16">
    <cfRule type="cellIs" dxfId="3538" priority="1856" operator="lessThan">
      <formula>$C$4</formula>
    </cfRule>
  </conditionalFormatting>
  <conditionalFormatting sqref="BX17">
    <cfRule type="cellIs" dxfId="3537" priority="1857" operator="lessThan">
      <formula>$C$4</formula>
    </cfRule>
  </conditionalFormatting>
  <conditionalFormatting sqref="BX18">
    <cfRule type="cellIs" dxfId="3536" priority="1858" operator="lessThan">
      <formula>$C$4</formula>
    </cfRule>
  </conditionalFormatting>
  <conditionalFormatting sqref="BX19">
    <cfRule type="cellIs" dxfId="3535" priority="1859" operator="lessThan">
      <formula>$C$4</formula>
    </cfRule>
  </conditionalFormatting>
  <conditionalFormatting sqref="BX20">
    <cfRule type="cellIs" dxfId="3534" priority="1860" operator="lessThan">
      <formula>$C$4</formula>
    </cfRule>
  </conditionalFormatting>
  <conditionalFormatting sqref="BX21">
    <cfRule type="cellIs" dxfId="3533" priority="1861" operator="lessThan">
      <formula>$C$4</formula>
    </cfRule>
  </conditionalFormatting>
  <conditionalFormatting sqref="BX22">
    <cfRule type="cellIs" dxfId="3532" priority="1862" operator="lessThan">
      <formula>$C$4</formula>
    </cfRule>
  </conditionalFormatting>
  <conditionalFormatting sqref="BX23">
    <cfRule type="cellIs" dxfId="3531" priority="1863" operator="lessThan">
      <formula>$C$4</formula>
    </cfRule>
  </conditionalFormatting>
  <conditionalFormatting sqref="BX24">
    <cfRule type="cellIs" dxfId="3530" priority="1864" operator="lessThan">
      <formula>$C$4</formula>
    </cfRule>
  </conditionalFormatting>
  <conditionalFormatting sqref="BX25">
    <cfRule type="cellIs" dxfId="3529" priority="1865" operator="lessThan">
      <formula>$C$4</formula>
    </cfRule>
  </conditionalFormatting>
  <conditionalFormatting sqref="BX26">
    <cfRule type="cellIs" dxfId="3528" priority="1866" operator="lessThan">
      <formula>$C$4</formula>
    </cfRule>
  </conditionalFormatting>
  <conditionalFormatting sqref="BX27">
    <cfRule type="cellIs" dxfId="3527" priority="1867" operator="lessThan">
      <formula>$C$4</formula>
    </cfRule>
  </conditionalFormatting>
  <conditionalFormatting sqref="BX28">
    <cfRule type="cellIs" dxfId="3526" priority="1868" operator="lessThan">
      <formula>$C$4</formula>
    </cfRule>
  </conditionalFormatting>
  <conditionalFormatting sqref="BX29">
    <cfRule type="cellIs" dxfId="3525" priority="1869" operator="lessThan">
      <formula>$C$4</formula>
    </cfRule>
  </conditionalFormatting>
  <conditionalFormatting sqref="BX30">
    <cfRule type="cellIs" dxfId="3524" priority="1870" operator="lessThan">
      <formula>$C$4</formula>
    </cfRule>
  </conditionalFormatting>
  <conditionalFormatting sqref="BX31">
    <cfRule type="cellIs" dxfId="3523" priority="1871" operator="lessThan">
      <formula>$C$4</formula>
    </cfRule>
  </conditionalFormatting>
  <conditionalFormatting sqref="BX32">
    <cfRule type="cellIs" dxfId="3522" priority="1872" operator="lessThan">
      <formula>$C$4</formula>
    </cfRule>
  </conditionalFormatting>
  <conditionalFormatting sqref="BX33">
    <cfRule type="cellIs" dxfId="3521" priority="1873" operator="lessThan">
      <formula>$C$4</formula>
    </cfRule>
  </conditionalFormatting>
  <conditionalFormatting sqref="BX34">
    <cfRule type="cellIs" dxfId="3520" priority="1874" operator="lessThan">
      <formula>$C$4</formula>
    </cfRule>
  </conditionalFormatting>
  <conditionalFormatting sqref="BX35">
    <cfRule type="cellIs" dxfId="3519" priority="1875" operator="lessThan">
      <formula>$C$4</formula>
    </cfRule>
  </conditionalFormatting>
  <conditionalFormatting sqref="BX36">
    <cfRule type="cellIs" dxfId="3518" priority="1876" operator="lessThan">
      <formula>$C$4</formula>
    </cfRule>
  </conditionalFormatting>
  <conditionalFormatting sqref="BX37">
    <cfRule type="cellIs" dxfId="3517" priority="1877" operator="lessThan">
      <formula>$C$4</formula>
    </cfRule>
  </conditionalFormatting>
  <conditionalFormatting sqref="BX38">
    <cfRule type="cellIs" dxfId="3516" priority="1878" operator="lessThan">
      <formula>$C$4</formula>
    </cfRule>
  </conditionalFormatting>
  <conditionalFormatting sqref="BX39">
    <cfRule type="cellIs" dxfId="3515" priority="1879" operator="lessThan">
      <formula>$C$4</formula>
    </cfRule>
  </conditionalFormatting>
  <conditionalFormatting sqref="BX40">
    <cfRule type="cellIs" dxfId="3514" priority="1880" operator="lessThan">
      <formula>$C$4</formula>
    </cfRule>
  </conditionalFormatting>
  <conditionalFormatting sqref="BX41">
    <cfRule type="cellIs" dxfId="3513" priority="1881" operator="lessThan">
      <formula>$C$4</formula>
    </cfRule>
  </conditionalFormatting>
  <conditionalFormatting sqref="BX42">
    <cfRule type="cellIs" dxfId="3512" priority="1882" operator="lessThan">
      <formula>$C$4</formula>
    </cfRule>
  </conditionalFormatting>
  <conditionalFormatting sqref="BX43">
    <cfRule type="cellIs" dxfId="3511" priority="1883" operator="lessThan">
      <formula>$C$4</formula>
    </cfRule>
  </conditionalFormatting>
  <conditionalFormatting sqref="BX44">
    <cfRule type="cellIs" dxfId="3510" priority="1884" operator="lessThan">
      <formula>$C$4</formula>
    </cfRule>
  </conditionalFormatting>
  <conditionalFormatting sqref="BX45">
    <cfRule type="cellIs" dxfId="3509" priority="1885" operator="lessThan">
      <formula>$C$4</formula>
    </cfRule>
  </conditionalFormatting>
  <conditionalFormatting sqref="BX46">
    <cfRule type="cellIs" dxfId="3508" priority="1886" operator="lessThan">
      <formula>$C$4</formula>
    </cfRule>
  </conditionalFormatting>
  <conditionalFormatting sqref="BX47">
    <cfRule type="cellIs" dxfId="3507" priority="1887" operator="lessThan">
      <formula>$C$4</formula>
    </cfRule>
  </conditionalFormatting>
  <conditionalFormatting sqref="BX48">
    <cfRule type="cellIs" dxfId="3506" priority="1888" operator="lessThan">
      <formula>$C$4</formula>
    </cfRule>
  </conditionalFormatting>
  <conditionalFormatting sqref="BX49">
    <cfRule type="cellIs" dxfId="3505" priority="1889" operator="lessThan">
      <formula>$C$4</formula>
    </cfRule>
  </conditionalFormatting>
  <conditionalFormatting sqref="BX50">
    <cfRule type="cellIs" dxfId="3504" priority="1890" operator="lessThan">
      <formula>$C$4</formula>
    </cfRule>
  </conditionalFormatting>
  <conditionalFormatting sqref="BX51">
    <cfRule type="cellIs" dxfId="3503" priority="1891" operator="lessThan">
      <formula>$C$4</formula>
    </cfRule>
  </conditionalFormatting>
  <conditionalFormatting sqref="BX52">
    <cfRule type="cellIs" dxfId="3502" priority="1892" operator="lessThan">
      <formula>$C$4</formula>
    </cfRule>
  </conditionalFormatting>
  <conditionalFormatting sqref="BX53">
    <cfRule type="cellIs" dxfId="3501" priority="1893" operator="lessThan">
      <formula>$C$4</formula>
    </cfRule>
  </conditionalFormatting>
  <conditionalFormatting sqref="BX54">
    <cfRule type="cellIs" dxfId="3500" priority="1894" operator="lessThan">
      <formula>$C$4</formula>
    </cfRule>
  </conditionalFormatting>
  <conditionalFormatting sqref="BX55">
    <cfRule type="cellIs" dxfId="3499" priority="1895" operator="lessThan">
      <formula>$C$4</formula>
    </cfRule>
  </conditionalFormatting>
  <conditionalFormatting sqref="BX56">
    <cfRule type="cellIs" dxfId="3498" priority="1896" operator="lessThan">
      <formula>$C$4</formula>
    </cfRule>
  </conditionalFormatting>
  <conditionalFormatting sqref="BX57">
    <cfRule type="cellIs" dxfId="3497" priority="1897" operator="lessThan">
      <formula>$C$4</formula>
    </cfRule>
  </conditionalFormatting>
  <conditionalFormatting sqref="BX58">
    <cfRule type="cellIs" dxfId="3496" priority="1898" operator="lessThan">
      <formula>$C$4</formula>
    </cfRule>
  </conditionalFormatting>
  <conditionalFormatting sqref="BX59">
    <cfRule type="cellIs" dxfId="3495" priority="1899" operator="lessThan">
      <formula>$C$4</formula>
    </cfRule>
  </conditionalFormatting>
  <conditionalFormatting sqref="BX60">
    <cfRule type="cellIs" dxfId="3494" priority="1900" operator="lessThan">
      <formula>$C$4</formula>
    </cfRule>
  </conditionalFormatting>
  <conditionalFormatting sqref="BY11">
    <cfRule type="cellIs" dxfId="3493" priority="1901" operator="lessThan">
      <formula>$C$4</formula>
    </cfRule>
  </conditionalFormatting>
  <conditionalFormatting sqref="BY12">
    <cfRule type="cellIs" dxfId="3492" priority="1902" operator="lessThan">
      <formula>$C$4</formula>
    </cfRule>
  </conditionalFormatting>
  <conditionalFormatting sqref="BY13">
    <cfRule type="cellIs" dxfId="3491" priority="1903" operator="lessThan">
      <formula>$C$4</formula>
    </cfRule>
  </conditionalFormatting>
  <conditionalFormatting sqref="BY14">
    <cfRule type="cellIs" dxfId="3490" priority="1904" operator="lessThan">
      <formula>$C$4</formula>
    </cfRule>
  </conditionalFormatting>
  <conditionalFormatting sqref="BY15">
    <cfRule type="cellIs" dxfId="3489" priority="1905" operator="lessThan">
      <formula>$C$4</formula>
    </cfRule>
  </conditionalFormatting>
  <conditionalFormatting sqref="BY16">
    <cfRule type="cellIs" dxfId="3488" priority="1906" operator="lessThan">
      <formula>$C$4</formula>
    </cfRule>
  </conditionalFormatting>
  <conditionalFormatting sqref="BY17">
    <cfRule type="cellIs" dxfId="3487" priority="1907" operator="lessThan">
      <formula>$C$4</formula>
    </cfRule>
  </conditionalFormatting>
  <conditionalFormatting sqref="BY18">
    <cfRule type="cellIs" dxfId="3486" priority="1908" operator="lessThan">
      <formula>$C$4</formula>
    </cfRule>
  </conditionalFormatting>
  <conditionalFormatting sqref="BY19">
    <cfRule type="cellIs" dxfId="3485" priority="1909" operator="lessThan">
      <formula>$C$4</formula>
    </cfRule>
  </conditionalFormatting>
  <conditionalFormatting sqref="BY20">
    <cfRule type="cellIs" dxfId="3484" priority="1910" operator="lessThan">
      <formula>$C$4</formula>
    </cfRule>
  </conditionalFormatting>
  <conditionalFormatting sqref="BY21">
    <cfRule type="cellIs" dxfId="3483" priority="1911" operator="lessThan">
      <formula>$C$4</formula>
    </cfRule>
  </conditionalFormatting>
  <conditionalFormatting sqref="BY22">
    <cfRule type="cellIs" dxfId="3482" priority="1912" operator="lessThan">
      <formula>$C$4</formula>
    </cfRule>
  </conditionalFormatting>
  <conditionalFormatting sqref="BY23">
    <cfRule type="cellIs" dxfId="3481" priority="1913" operator="lessThan">
      <formula>$C$4</formula>
    </cfRule>
  </conditionalFormatting>
  <conditionalFormatting sqref="BY24">
    <cfRule type="cellIs" dxfId="3480" priority="1914" operator="lessThan">
      <formula>$C$4</formula>
    </cfRule>
  </conditionalFormatting>
  <conditionalFormatting sqref="BY25">
    <cfRule type="cellIs" dxfId="3479" priority="1915" operator="lessThan">
      <formula>$C$4</formula>
    </cfRule>
  </conditionalFormatting>
  <conditionalFormatting sqref="BY26">
    <cfRule type="cellIs" dxfId="3478" priority="1916" operator="lessThan">
      <formula>$C$4</formula>
    </cfRule>
  </conditionalFormatting>
  <conditionalFormatting sqref="BY27">
    <cfRule type="cellIs" dxfId="3477" priority="1917" operator="lessThan">
      <formula>$C$4</formula>
    </cfRule>
  </conditionalFormatting>
  <conditionalFormatting sqref="BY28">
    <cfRule type="cellIs" dxfId="3476" priority="1918" operator="lessThan">
      <formula>$C$4</formula>
    </cfRule>
  </conditionalFormatting>
  <conditionalFormatting sqref="BY29">
    <cfRule type="cellIs" dxfId="3475" priority="1919" operator="lessThan">
      <formula>$C$4</formula>
    </cfRule>
  </conditionalFormatting>
  <conditionalFormatting sqref="BY30">
    <cfRule type="cellIs" dxfId="3474" priority="1920" operator="lessThan">
      <formula>$C$4</formula>
    </cfRule>
  </conditionalFormatting>
  <conditionalFormatting sqref="BY31">
    <cfRule type="cellIs" dxfId="3473" priority="1921" operator="lessThan">
      <formula>$C$4</formula>
    </cfRule>
  </conditionalFormatting>
  <conditionalFormatting sqref="BY32">
    <cfRule type="cellIs" dxfId="3472" priority="1922" operator="lessThan">
      <formula>$C$4</formula>
    </cfRule>
  </conditionalFormatting>
  <conditionalFormatting sqref="BY33">
    <cfRule type="cellIs" dxfId="3471" priority="1923" operator="lessThan">
      <formula>$C$4</formula>
    </cfRule>
  </conditionalFormatting>
  <conditionalFormatting sqref="BY34">
    <cfRule type="cellIs" dxfId="3470" priority="1924" operator="lessThan">
      <formula>$C$4</formula>
    </cfRule>
  </conditionalFormatting>
  <conditionalFormatting sqref="BY35">
    <cfRule type="cellIs" dxfId="3469" priority="1925" operator="lessThan">
      <formula>$C$4</formula>
    </cfRule>
  </conditionalFormatting>
  <conditionalFormatting sqref="BY36">
    <cfRule type="cellIs" dxfId="3468" priority="1926" operator="lessThan">
      <formula>$C$4</formula>
    </cfRule>
  </conditionalFormatting>
  <conditionalFormatting sqref="BY37">
    <cfRule type="cellIs" dxfId="3467" priority="1927" operator="lessThan">
      <formula>$C$4</formula>
    </cfRule>
  </conditionalFormatting>
  <conditionalFormatting sqref="BY38">
    <cfRule type="cellIs" dxfId="3466" priority="1928" operator="lessThan">
      <formula>$C$4</formula>
    </cfRule>
  </conditionalFormatting>
  <conditionalFormatting sqref="BY39">
    <cfRule type="cellIs" dxfId="3465" priority="1929" operator="lessThan">
      <formula>$C$4</formula>
    </cfRule>
  </conditionalFormatting>
  <conditionalFormatting sqref="BY40">
    <cfRule type="cellIs" dxfId="3464" priority="1930" operator="lessThan">
      <formula>$C$4</formula>
    </cfRule>
  </conditionalFormatting>
  <conditionalFormatting sqref="BY41">
    <cfRule type="cellIs" dxfId="3463" priority="1931" operator="lessThan">
      <formula>$C$4</formula>
    </cfRule>
  </conditionalFormatting>
  <conditionalFormatting sqref="BY42">
    <cfRule type="cellIs" dxfId="3462" priority="1932" operator="lessThan">
      <formula>$C$4</formula>
    </cfRule>
  </conditionalFormatting>
  <conditionalFormatting sqref="BY43">
    <cfRule type="cellIs" dxfId="3461" priority="1933" operator="lessThan">
      <formula>$C$4</formula>
    </cfRule>
  </conditionalFormatting>
  <conditionalFormatting sqref="BY44">
    <cfRule type="cellIs" dxfId="3460" priority="1934" operator="lessThan">
      <formula>$C$4</formula>
    </cfRule>
  </conditionalFormatting>
  <conditionalFormatting sqref="BY45">
    <cfRule type="cellIs" dxfId="3459" priority="1935" operator="lessThan">
      <formula>$C$4</formula>
    </cfRule>
  </conditionalFormatting>
  <conditionalFormatting sqref="BY46">
    <cfRule type="cellIs" dxfId="3458" priority="1936" operator="lessThan">
      <formula>$C$4</formula>
    </cfRule>
  </conditionalFormatting>
  <conditionalFormatting sqref="BY47">
    <cfRule type="cellIs" dxfId="3457" priority="1937" operator="lessThan">
      <formula>$C$4</formula>
    </cfRule>
  </conditionalFormatting>
  <conditionalFormatting sqref="BY48">
    <cfRule type="cellIs" dxfId="3456" priority="1938" operator="lessThan">
      <formula>$C$4</formula>
    </cfRule>
  </conditionalFormatting>
  <conditionalFormatting sqref="BY49">
    <cfRule type="cellIs" dxfId="3455" priority="1939" operator="lessThan">
      <formula>$C$4</formula>
    </cfRule>
  </conditionalFormatting>
  <conditionalFormatting sqref="BY50">
    <cfRule type="cellIs" dxfId="3454" priority="1940" operator="lessThan">
      <formula>$C$4</formula>
    </cfRule>
  </conditionalFormatting>
  <conditionalFormatting sqref="BY51">
    <cfRule type="cellIs" dxfId="3453" priority="1941" operator="lessThan">
      <formula>$C$4</formula>
    </cfRule>
  </conditionalFormatting>
  <conditionalFormatting sqref="BY52">
    <cfRule type="cellIs" dxfId="3452" priority="1942" operator="lessThan">
      <formula>$C$4</formula>
    </cfRule>
  </conditionalFormatting>
  <conditionalFormatting sqref="BY53">
    <cfRule type="cellIs" dxfId="3451" priority="1943" operator="lessThan">
      <formula>$C$4</formula>
    </cfRule>
  </conditionalFormatting>
  <conditionalFormatting sqref="BY54">
    <cfRule type="cellIs" dxfId="3450" priority="1944" operator="lessThan">
      <formula>$C$4</formula>
    </cfRule>
  </conditionalFormatting>
  <conditionalFormatting sqref="BY55">
    <cfRule type="cellIs" dxfId="3449" priority="1945" operator="lessThan">
      <formula>$C$4</formula>
    </cfRule>
  </conditionalFormatting>
  <conditionalFormatting sqref="BY56">
    <cfRule type="cellIs" dxfId="3448" priority="1946" operator="lessThan">
      <formula>$C$4</formula>
    </cfRule>
  </conditionalFormatting>
  <conditionalFormatting sqref="BY57">
    <cfRule type="cellIs" dxfId="3447" priority="1947" operator="lessThan">
      <formula>$C$4</formula>
    </cfRule>
  </conditionalFormatting>
  <conditionalFormatting sqref="BY58">
    <cfRule type="cellIs" dxfId="3446" priority="1948" operator="lessThan">
      <formula>$C$4</formula>
    </cfRule>
  </conditionalFormatting>
  <conditionalFormatting sqref="BY59">
    <cfRule type="cellIs" dxfId="3445" priority="1949" operator="lessThan">
      <formula>$C$4</formula>
    </cfRule>
  </conditionalFormatting>
  <conditionalFormatting sqref="BY60">
    <cfRule type="cellIs" dxfId="3444" priority="1950" operator="lessThan">
      <formula>$C$4</formula>
    </cfRule>
  </conditionalFormatting>
  <conditionalFormatting sqref="BZ11">
    <cfRule type="cellIs" dxfId="3443" priority="1951" operator="lessThan">
      <formula>$C$4</formula>
    </cfRule>
  </conditionalFormatting>
  <conditionalFormatting sqref="BZ12">
    <cfRule type="cellIs" dxfId="3442" priority="1952" operator="lessThan">
      <formula>$C$4</formula>
    </cfRule>
  </conditionalFormatting>
  <conditionalFormatting sqref="BZ13">
    <cfRule type="cellIs" dxfId="3441" priority="1953" operator="lessThan">
      <formula>$C$4</formula>
    </cfRule>
  </conditionalFormatting>
  <conditionalFormatting sqref="BZ14">
    <cfRule type="cellIs" dxfId="3440" priority="1954" operator="lessThan">
      <formula>$C$4</formula>
    </cfRule>
  </conditionalFormatting>
  <conditionalFormatting sqref="BZ15">
    <cfRule type="cellIs" dxfId="3439" priority="1955" operator="lessThan">
      <formula>$C$4</formula>
    </cfRule>
  </conditionalFormatting>
  <conditionalFormatting sqref="BZ16">
    <cfRule type="cellIs" dxfId="3438" priority="1956" operator="lessThan">
      <formula>$C$4</formula>
    </cfRule>
  </conditionalFormatting>
  <conditionalFormatting sqref="BZ17">
    <cfRule type="cellIs" dxfId="3437" priority="1957" operator="lessThan">
      <formula>$C$4</formula>
    </cfRule>
  </conditionalFormatting>
  <conditionalFormatting sqref="BZ18">
    <cfRule type="cellIs" dxfId="3436" priority="1958" operator="lessThan">
      <formula>$C$4</formula>
    </cfRule>
  </conditionalFormatting>
  <conditionalFormatting sqref="BZ19">
    <cfRule type="cellIs" dxfId="3435" priority="1959" operator="lessThan">
      <formula>$C$4</formula>
    </cfRule>
  </conditionalFormatting>
  <conditionalFormatting sqref="BZ20">
    <cfRule type="cellIs" dxfId="3434" priority="1960" operator="lessThan">
      <formula>$C$4</formula>
    </cfRule>
  </conditionalFormatting>
  <conditionalFormatting sqref="BZ21">
    <cfRule type="cellIs" dxfId="3433" priority="1961" operator="lessThan">
      <formula>$C$4</formula>
    </cfRule>
  </conditionalFormatting>
  <conditionalFormatting sqref="BZ22">
    <cfRule type="cellIs" dxfId="3432" priority="1962" operator="lessThan">
      <formula>$C$4</formula>
    </cfRule>
  </conditionalFormatting>
  <conditionalFormatting sqref="BZ23">
    <cfRule type="cellIs" dxfId="3431" priority="1963" operator="lessThan">
      <formula>$C$4</formula>
    </cfRule>
  </conditionalFormatting>
  <conditionalFormatting sqref="BZ24">
    <cfRule type="cellIs" dxfId="3430" priority="1964" operator="lessThan">
      <formula>$C$4</formula>
    </cfRule>
  </conditionalFormatting>
  <conditionalFormatting sqref="BZ25">
    <cfRule type="cellIs" dxfId="3429" priority="1965" operator="lessThan">
      <formula>$C$4</formula>
    </cfRule>
  </conditionalFormatting>
  <conditionalFormatting sqref="BZ26">
    <cfRule type="cellIs" dxfId="3428" priority="1966" operator="lessThan">
      <formula>$C$4</formula>
    </cfRule>
  </conditionalFormatting>
  <conditionalFormatting sqref="BZ27">
    <cfRule type="cellIs" dxfId="3427" priority="1967" operator="lessThan">
      <formula>$C$4</formula>
    </cfRule>
  </conditionalFormatting>
  <conditionalFormatting sqref="BZ28">
    <cfRule type="cellIs" dxfId="3426" priority="1968" operator="lessThan">
      <formula>$C$4</formula>
    </cfRule>
  </conditionalFormatting>
  <conditionalFormatting sqref="BZ29">
    <cfRule type="cellIs" dxfId="3425" priority="1969" operator="lessThan">
      <formula>$C$4</formula>
    </cfRule>
  </conditionalFormatting>
  <conditionalFormatting sqref="BZ30">
    <cfRule type="cellIs" dxfId="3424" priority="1970" operator="lessThan">
      <formula>$C$4</formula>
    </cfRule>
  </conditionalFormatting>
  <conditionalFormatting sqref="BZ31">
    <cfRule type="cellIs" dxfId="3423" priority="1971" operator="lessThan">
      <formula>$C$4</formula>
    </cfRule>
  </conditionalFormatting>
  <conditionalFormatting sqref="BZ32">
    <cfRule type="cellIs" dxfId="3422" priority="1972" operator="lessThan">
      <formula>$C$4</formula>
    </cfRule>
  </conditionalFormatting>
  <conditionalFormatting sqref="BZ33">
    <cfRule type="cellIs" dxfId="3421" priority="1973" operator="lessThan">
      <formula>$C$4</formula>
    </cfRule>
  </conditionalFormatting>
  <conditionalFormatting sqref="BZ34">
    <cfRule type="cellIs" dxfId="3420" priority="1974" operator="lessThan">
      <formula>$C$4</formula>
    </cfRule>
  </conditionalFormatting>
  <conditionalFormatting sqref="BZ35">
    <cfRule type="cellIs" dxfId="3419" priority="1975" operator="lessThan">
      <formula>$C$4</formula>
    </cfRule>
  </conditionalFormatting>
  <conditionalFormatting sqref="BZ36">
    <cfRule type="cellIs" dxfId="3418" priority="1976" operator="lessThan">
      <formula>$C$4</formula>
    </cfRule>
  </conditionalFormatting>
  <conditionalFormatting sqref="BZ37">
    <cfRule type="cellIs" dxfId="3417" priority="1977" operator="lessThan">
      <formula>$C$4</formula>
    </cfRule>
  </conditionalFormatting>
  <conditionalFormatting sqref="BZ38">
    <cfRule type="cellIs" dxfId="3416" priority="1978" operator="lessThan">
      <formula>$C$4</formula>
    </cfRule>
  </conditionalFormatting>
  <conditionalFormatting sqref="BZ39">
    <cfRule type="cellIs" dxfId="3415" priority="1979" operator="lessThan">
      <formula>$C$4</formula>
    </cfRule>
  </conditionalFormatting>
  <conditionalFormatting sqref="BZ40">
    <cfRule type="cellIs" dxfId="3414" priority="1980" operator="lessThan">
      <formula>$C$4</formula>
    </cfRule>
  </conditionalFormatting>
  <conditionalFormatting sqref="BZ41">
    <cfRule type="cellIs" dxfId="3413" priority="1981" operator="lessThan">
      <formula>$C$4</formula>
    </cfRule>
  </conditionalFormatting>
  <conditionalFormatting sqref="BZ42">
    <cfRule type="cellIs" dxfId="3412" priority="1982" operator="lessThan">
      <formula>$C$4</formula>
    </cfRule>
  </conditionalFormatting>
  <conditionalFormatting sqref="BZ43">
    <cfRule type="cellIs" dxfId="3411" priority="1983" operator="lessThan">
      <formula>$C$4</formula>
    </cfRule>
  </conditionalFormatting>
  <conditionalFormatting sqref="BZ44">
    <cfRule type="cellIs" dxfId="3410" priority="1984" operator="lessThan">
      <formula>$C$4</formula>
    </cfRule>
  </conditionalFormatting>
  <conditionalFormatting sqref="BZ45">
    <cfRule type="cellIs" dxfId="3409" priority="1985" operator="lessThan">
      <formula>$C$4</formula>
    </cfRule>
  </conditionalFormatting>
  <conditionalFormatting sqref="BZ46">
    <cfRule type="cellIs" dxfId="3408" priority="1986" operator="lessThan">
      <formula>$C$4</formula>
    </cfRule>
  </conditionalFormatting>
  <conditionalFormatting sqref="BZ47">
    <cfRule type="cellIs" dxfId="3407" priority="1987" operator="lessThan">
      <formula>$C$4</formula>
    </cfRule>
  </conditionalFormatting>
  <conditionalFormatting sqref="BZ48">
    <cfRule type="cellIs" dxfId="3406" priority="1988" operator="lessThan">
      <formula>$C$4</formula>
    </cfRule>
  </conditionalFormatting>
  <conditionalFormatting sqref="BZ49">
    <cfRule type="cellIs" dxfId="3405" priority="1989" operator="lessThan">
      <formula>$C$4</formula>
    </cfRule>
  </conditionalFormatting>
  <conditionalFormatting sqref="BZ50">
    <cfRule type="cellIs" dxfId="3404" priority="1990" operator="lessThan">
      <formula>$C$4</formula>
    </cfRule>
  </conditionalFormatting>
  <conditionalFormatting sqref="BZ51">
    <cfRule type="cellIs" dxfId="3403" priority="1991" operator="lessThan">
      <formula>$C$4</formula>
    </cfRule>
  </conditionalFormatting>
  <conditionalFormatting sqref="BZ52">
    <cfRule type="cellIs" dxfId="3402" priority="1992" operator="lessThan">
      <formula>$C$4</formula>
    </cfRule>
  </conditionalFormatting>
  <conditionalFormatting sqref="BZ53">
    <cfRule type="cellIs" dxfId="3401" priority="1993" operator="lessThan">
      <formula>$C$4</formula>
    </cfRule>
  </conditionalFormatting>
  <conditionalFormatting sqref="BZ54">
    <cfRule type="cellIs" dxfId="3400" priority="1994" operator="lessThan">
      <formula>$C$4</formula>
    </cfRule>
  </conditionalFormatting>
  <conditionalFormatting sqref="BZ55">
    <cfRule type="cellIs" dxfId="3399" priority="1995" operator="lessThan">
      <formula>$C$4</formula>
    </cfRule>
  </conditionalFormatting>
  <conditionalFormatting sqref="BZ56">
    <cfRule type="cellIs" dxfId="3398" priority="1996" operator="lessThan">
      <formula>$C$4</formula>
    </cfRule>
  </conditionalFormatting>
  <conditionalFormatting sqref="BZ57">
    <cfRule type="cellIs" dxfId="3397" priority="1997" operator="lessThan">
      <formula>$C$4</formula>
    </cfRule>
  </conditionalFormatting>
  <conditionalFormatting sqref="BZ58">
    <cfRule type="cellIs" dxfId="3396" priority="1998" operator="lessThan">
      <formula>$C$4</formula>
    </cfRule>
  </conditionalFormatting>
  <conditionalFormatting sqref="BZ59">
    <cfRule type="cellIs" dxfId="3395" priority="1999" operator="lessThan">
      <formula>$C$4</formula>
    </cfRule>
  </conditionalFormatting>
  <conditionalFormatting sqref="BZ60">
    <cfRule type="cellIs" dxfId="3394" priority="2000" operator="lessThan">
      <formula>$C$4</formula>
    </cfRule>
  </conditionalFormatting>
  <conditionalFormatting sqref="CA11">
    <cfRule type="cellIs" dxfId="3393" priority="2001" operator="lessThan">
      <formula>$C$4</formula>
    </cfRule>
  </conditionalFormatting>
  <conditionalFormatting sqref="CA12">
    <cfRule type="cellIs" dxfId="3392" priority="2002" operator="lessThan">
      <formula>$C$4</formula>
    </cfRule>
  </conditionalFormatting>
  <conditionalFormatting sqref="CA13">
    <cfRule type="cellIs" dxfId="3391" priority="2003" operator="lessThan">
      <formula>$C$4</formula>
    </cfRule>
  </conditionalFormatting>
  <conditionalFormatting sqref="CA14">
    <cfRule type="cellIs" dxfId="3390" priority="2004" operator="lessThan">
      <formula>$C$4</formula>
    </cfRule>
  </conditionalFormatting>
  <conditionalFormatting sqref="CA15">
    <cfRule type="cellIs" dxfId="3389" priority="2005" operator="lessThan">
      <formula>$C$4</formula>
    </cfRule>
  </conditionalFormatting>
  <conditionalFormatting sqref="CA16">
    <cfRule type="cellIs" dxfId="3388" priority="2006" operator="lessThan">
      <formula>$C$4</formula>
    </cfRule>
  </conditionalFormatting>
  <conditionalFormatting sqref="CA17">
    <cfRule type="cellIs" dxfId="3387" priority="2007" operator="lessThan">
      <formula>$C$4</formula>
    </cfRule>
  </conditionalFormatting>
  <conditionalFormatting sqref="CA18">
    <cfRule type="cellIs" dxfId="3386" priority="2008" operator="lessThan">
      <formula>$C$4</formula>
    </cfRule>
  </conditionalFormatting>
  <conditionalFormatting sqref="CA19">
    <cfRule type="cellIs" dxfId="3385" priority="2009" operator="lessThan">
      <formula>$C$4</formula>
    </cfRule>
  </conditionalFormatting>
  <conditionalFormatting sqref="CA20">
    <cfRule type="cellIs" dxfId="3384" priority="2010" operator="lessThan">
      <formula>$C$4</formula>
    </cfRule>
  </conditionalFormatting>
  <conditionalFormatting sqref="CA21">
    <cfRule type="cellIs" dxfId="3383" priority="2011" operator="lessThan">
      <formula>$C$4</formula>
    </cfRule>
  </conditionalFormatting>
  <conditionalFormatting sqref="CA22">
    <cfRule type="cellIs" dxfId="3382" priority="2012" operator="lessThan">
      <formula>$C$4</formula>
    </cfRule>
  </conditionalFormatting>
  <conditionalFormatting sqref="CA23">
    <cfRule type="cellIs" dxfId="3381" priority="2013" operator="lessThan">
      <formula>$C$4</formula>
    </cfRule>
  </conditionalFormatting>
  <conditionalFormatting sqref="CA24">
    <cfRule type="cellIs" dxfId="3380" priority="2014" operator="lessThan">
      <formula>$C$4</formula>
    </cfRule>
  </conditionalFormatting>
  <conditionalFormatting sqref="CA25">
    <cfRule type="cellIs" dxfId="3379" priority="2015" operator="lessThan">
      <formula>$C$4</formula>
    </cfRule>
  </conditionalFormatting>
  <conditionalFormatting sqref="CA26">
    <cfRule type="cellIs" dxfId="3378" priority="2016" operator="lessThan">
      <formula>$C$4</formula>
    </cfRule>
  </conditionalFormatting>
  <conditionalFormatting sqref="CA27">
    <cfRule type="cellIs" dxfId="3377" priority="2017" operator="lessThan">
      <formula>$C$4</formula>
    </cfRule>
  </conditionalFormatting>
  <conditionalFormatting sqref="CA28">
    <cfRule type="cellIs" dxfId="3376" priority="2018" operator="lessThan">
      <formula>$C$4</formula>
    </cfRule>
  </conditionalFormatting>
  <conditionalFormatting sqref="CA29">
    <cfRule type="cellIs" dxfId="3375" priority="2019" operator="lessThan">
      <formula>$C$4</formula>
    </cfRule>
  </conditionalFormatting>
  <conditionalFormatting sqref="CA30">
    <cfRule type="cellIs" dxfId="3374" priority="2020" operator="lessThan">
      <formula>$C$4</formula>
    </cfRule>
  </conditionalFormatting>
  <conditionalFormatting sqref="CA31">
    <cfRule type="cellIs" dxfId="3373" priority="2021" operator="lessThan">
      <formula>$C$4</formula>
    </cfRule>
  </conditionalFormatting>
  <conditionalFormatting sqref="CA32">
    <cfRule type="cellIs" dxfId="3372" priority="2022" operator="lessThan">
      <formula>$C$4</formula>
    </cfRule>
  </conditionalFormatting>
  <conditionalFormatting sqref="CA33">
    <cfRule type="cellIs" dxfId="3371" priority="2023" operator="lessThan">
      <formula>$C$4</formula>
    </cfRule>
  </conditionalFormatting>
  <conditionalFormatting sqref="CA34">
    <cfRule type="cellIs" dxfId="3370" priority="2024" operator="lessThan">
      <formula>$C$4</formula>
    </cfRule>
  </conditionalFormatting>
  <conditionalFormatting sqref="CA35">
    <cfRule type="cellIs" dxfId="3369" priority="2025" operator="lessThan">
      <formula>$C$4</formula>
    </cfRule>
  </conditionalFormatting>
  <conditionalFormatting sqref="CA36">
    <cfRule type="cellIs" dxfId="3368" priority="2026" operator="lessThan">
      <formula>$C$4</formula>
    </cfRule>
  </conditionalFormatting>
  <conditionalFormatting sqref="CA37">
    <cfRule type="cellIs" dxfId="3367" priority="2027" operator="lessThan">
      <formula>$C$4</formula>
    </cfRule>
  </conditionalFormatting>
  <conditionalFormatting sqref="CA38">
    <cfRule type="cellIs" dxfId="3366" priority="2028" operator="lessThan">
      <formula>$C$4</formula>
    </cfRule>
  </conditionalFormatting>
  <conditionalFormatting sqref="CA39">
    <cfRule type="cellIs" dxfId="3365" priority="2029" operator="lessThan">
      <formula>$C$4</formula>
    </cfRule>
  </conditionalFormatting>
  <conditionalFormatting sqref="CA40">
    <cfRule type="cellIs" dxfId="3364" priority="2030" operator="lessThan">
      <formula>$C$4</formula>
    </cfRule>
  </conditionalFormatting>
  <conditionalFormatting sqref="CA41">
    <cfRule type="cellIs" dxfId="3363" priority="2031" operator="lessThan">
      <formula>$C$4</formula>
    </cfRule>
  </conditionalFormatting>
  <conditionalFormatting sqref="CA42">
    <cfRule type="cellIs" dxfId="3362" priority="2032" operator="lessThan">
      <formula>$C$4</formula>
    </cfRule>
  </conditionalFormatting>
  <conditionalFormatting sqref="CA43">
    <cfRule type="cellIs" dxfId="3361" priority="2033" operator="lessThan">
      <formula>$C$4</formula>
    </cfRule>
  </conditionalFormatting>
  <conditionalFormatting sqref="CA44">
    <cfRule type="cellIs" dxfId="3360" priority="2034" operator="lessThan">
      <formula>$C$4</formula>
    </cfRule>
  </conditionalFormatting>
  <conditionalFormatting sqref="CA45">
    <cfRule type="cellIs" dxfId="3359" priority="2035" operator="lessThan">
      <formula>$C$4</formula>
    </cfRule>
  </conditionalFormatting>
  <conditionalFormatting sqref="CA46">
    <cfRule type="cellIs" dxfId="3358" priority="2036" operator="lessThan">
      <formula>$C$4</formula>
    </cfRule>
  </conditionalFormatting>
  <conditionalFormatting sqref="CA47">
    <cfRule type="cellIs" dxfId="3357" priority="2037" operator="lessThan">
      <formula>$C$4</formula>
    </cfRule>
  </conditionalFormatting>
  <conditionalFormatting sqref="CA48">
    <cfRule type="cellIs" dxfId="3356" priority="2038" operator="lessThan">
      <formula>$C$4</formula>
    </cfRule>
  </conditionalFormatting>
  <conditionalFormatting sqref="CA49">
    <cfRule type="cellIs" dxfId="3355" priority="2039" operator="lessThan">
      <formula>$C$4</formula>
    </cfRule>
  </conditionalFormatting>
  <conditionalFormatting sqref="CA50">
    <cfRule type="cellIs" dxfId="3354" priority="2040" operator="lessThan">
      <formula>$C$4</formula>
    </cfRule>
  </conditionalFormatting>
  <conditionalFormatting sqref="CA51">
    <cfRule type="cellIs" dxfId="3353" priority="2041" operator="lessThan">
      <formula>$C$4</formula>
    </cfRule>
  </conditionalFormatting>
  <conditionalFormatting sqref="CA52">
    <cfRule type="cellIs" dxfId="3352" priority="2042" operator="lessThan">
      <formula>$C$4</formula>
    </cfRule>
  </conditionalFormatting>
  <conditionalFormatting sqref="CA53">
    <cfRule type="cellIs" dxfId="3351" priority="2043" operator="lessThan">
      <formula>$C$4</formula>
    </cfRule>
  </conditionalFormatting>
  <conditionalFormatting sqref="CA54">
    <cfRule type="cellIs" dxfId="3350" priority="2044" operator="lessThan">
      <formula>$C$4</formula>
    </cfRule>
  </conditionalFormatting>
  <conditionalFormatting sqref="CA55">
    <cfRule type="cellIs" dxfId="3349" priority="2045" operator="lessThan">
      <formula>$C$4</formula>
    </cfRule>
  </conditionalFormatting>
  <conditionalFormatting sqref="CA56">
    <cfRule type="cellIs" dxfId="3348" priority="2046" operator="lessThan">
      <formula>$C$4</formula>
    </cfRule>
  </conditionalFormatting>
  <conditionalFormatting sqref="CA57">
    <cfRule type="cellIs" dxfId="3347" priority="2047" operator="lessThan">
      <formula>$C$4</formula>
    </cfRule>
  </conditionalFormatting>
  <conditionalFormatting sqref="CA58">
    <cfRule type="cellIs" dxfId="3346" priority="2048" operator="lessThan">
      <formula>$C$4</formula>
    </cfRule>
  </conditionalFormatting>
  <conditionalFormatting sqref="CA59">
    <cfRule type="cellIs" dxfId="3345" priority="2049" operator="lessThan">
      <formula>$C$4</formula>
    </cfRule>
  </conditionalFormatting>
  <conditionalFormatting sqref="CA60">
    <cfRule type="cellIs" dxfId="3344" priority="2050" operator="lessThan">
      <formula>$C$4</formula>
    </cfRule>
  </conditionalFormatting>
  <conditionalFormatting sqref="CB11">
    <cfRule type="cellIs" dxfId="3343" priority="2051" operator="lessThan">
      <formula>$C$4</formula>
    </cfRule>
  </conditionalFormatting>
  <conditionalFormatting sqref="CB12">
    <cfRule type="cellIs" dxfId="3342" priority="2052" operator="lessThan">
      <formula>$C$4</formula>
    </cfRule>
  </conditionalFormatting>
  <conditionalFormatting sqref="CB13">
    <cfRule type="cellIs" dxfId="3341" priority="2053" operator="lessThan">
      <formula>$C$4</formula>
    </cfRule>
  </conditionalFormatting>
  <conditionalFormatting sqref="CB14">
    <cfRule type="cellIs" dxfId="3340" priority="2054" operator="lessThan">
      <formula>$C$4</formula>
    </cfRule>
  </conditionalFormatting>
  <conditionalFormatting sqref="CB15">
    <cfRule type="cellIs" dxfId="3339" priority="2055" operator="lessThan">
      <formula>$C$4</formula>
    </cfRule>
  </conditionalFormatting>
  <conditionalFormatting sqref="CB16">
    <cfRule type="cellIs" dxfId="3338" priority="2056" operator="lessThan">
      <formula>$C$4</formula>
    </cfRule>
  </conditionalFormatting>
  <conditionalFormatting sqref="CB17">
    <cfRule type="cellIs" dxfId="3337" priority="2057" operator="lessThan">
      <formula>$C$4</formula>
    </cfRule>
  </conditionalFormatting>
  <conditionalFormatting sqref="CB18">
    <cfRule type="cellIs" dxfId="3336" priority="2058" operator="lessThan">
      <formula>$C$4</formula>
    </cfRule>
  </conditionalFormatting>
  <conditionalFormatting sqref="CB19">
    <cfRule type="cellIs" dxfId="3335" priority="2059" operator="lessThan">
      <formula>$C$4</formula>
    </cfRule>
  </conditionalFormatting>
  <conditionalFormatting sqref="CB20">
    <cfRule type="cellIs" dxfId="3334" priority="2060" operator="lessThan">
      <formula>$C$4</formula>
    </cfRule>
  </conditionalFormatting>
  <conditionalFormatting sqref="CB21">
    <cfRule type="cellIs" dxfId="3333" priority="2061" operator="lessThan">
      <formula>$C$4</formula>
    </cfRule>
  </conditionalFormatting>
  <conditionalFormatting sqref="CB22">
    <cfRule type="cellIs" dxfId="3332" priority="2062" operator="lessThan">
      <formula>$C$4</formula>
    </cfRule>
  </conditionalFormatting>
  <conditionalFormatting sqref="CB23">
    <cfRule type="cellIs" dxfId="3331" priority="2063" operator="lessThan">
      <formula>$C$4</formula>
    </cfRule>
  </conditionalFormatting>
  <conditionalFormatting sqref="CB24">
    <cfRule type="cellIs" dxfId="3330" priority="2064" operator="lessThan">
      <formula>$C$4</formula>
    </cfRule>
  </conditionalFormatting>
  <conditionalFormatting sqref="CB25">
    <cfRule type="cellIs" dxfId="3329" priority="2065" operator="lessThan">
      <formula>$C$4</formula>
    </cfRule>
  </conditionalFormatting>
  <conditionalFormatting sqref="CB26">
    <cfRule type="cellIs" dxfId="3328" priority="2066" operator="lessThan">
      <formula>$C$4</formula>
    </cfRule>
  </conditionalFormatting>
  <conditionalFormatting sqref="CB27">
    <cfRule type="cellIs" dxfId="3327" priority="2067" operator="lessThan">
      <formula>$C$4</formula>
    </cfRule>
  </conditionalFormatting>
  <conditionalFormatting sqref="CB28">
    <cfRule type="cellIs" dxfId="3326" priority="2068" operator="lessThan">
      <formula>$C$4</formula>
    </cfRule>
  </conditionalFormatting>
  <conditionalFormatting sqref="CB29">
    <cfRule type="cellIs" dxfId="3325" priority="2069" operator="lessThan">
      <formula>$C$4</formula>
    </cfRule>
  </conditionalFormatting>
  <conditionalFormatting sqref="CB30">
    <cfRule type="cellIs" dxfId="3324" priority="2070" operator="lessThan">
      <formula>$C$4</formula>
    </cfRule>
  </conditionalFormatting>
  <conditionalFormatting sqref="CB31">
    <cfRule type="cellIs" dxfId="3323" priority="2071" operator="lessThan">
      <formula>$C$4</formula>
    </cfRule>
  </conditionalFormatting>
  <conditionalFormatting sqref="CB32">
    <cfRule type="cellIs" dxfId="3322" priority="2072" operator="lessThan">
      <formula>$C$4</formula>
    </cfRule>
  </conditionalFormatting>
  <conditionalFormatting sqref="CB33">
    <cfRule type="cellIs" dxfId="3321" priority="2073" operator="lessThan">
      <formula>$C$4</formula>
    </cfRule>
  </conditionalFormatting>
  <conditionalFormatting sqref="CB34">
    <cfRule type="cellIs" dxfId="3320" priority="2074" operator="lessThan">
      <formula>$C$4</formula>
    </cfRule>
  </conditionalFormatting>
  <conditionalFormatting sqref="CB35">
    <cfRule type="cellIs" dxfId="3319" priority="2075" operator="lessThan">
      <formula>$C$4</formula>
    </cfRule>
  </conditionalFormatting>
  <conditionalFormatting sqref="CB36">
    <cfRule type="cellIs" dxfId="3318" priority="2076" operator="lessThan">
      <formula>$C$4</formula>
    </cfRule>
  </conditionalFormatting>
  <conditionalFormatting sqref="CB37">
    <cfRule type="cellIs" dxfId="3317" priority="2077" operator="lessThan">
      <formula>$C$4</formula>
    </cfRule>
  </conditionalFormatting>
  <conditionalFormatting sqref="CB38">
    <cfRule type="cellIs" dxfId="3316" priority="2078" operator="lessThan">
      <formula>$C$4</formula>
    </cfRule>
  </conditionalFormatting>
  <conditionalFormatting sqref="CB39">
    <cfRule type="cellIs" dxfId="3315" priority="2079" operator="lessThan">
      <formula>$C$4</formula>
    </cfRule>
  </conditionalFormatting>
  <conditionalFormatting sqref="CB40">
    <cfRule type="cellIs" dxfId="3314" priority="2080" operator="lessThan">
      <formula>$C$4</formula>
    </cfRule>
  </conditionalFormatting>
  <conditionalFormatting sqref="CB41">
    <cfRule type="cellIs" dxfId="3313" priority="2081" operator="lessThan">
      <formula>$C$4</formula>
    </cfRule>
  </conditionalFormatting>
  <conditionalFormatting sqref="CB42">
    <cfRule type="cellIs" dxfId="3312" priority="2082" operator="lessThan">
      <formula>$C$4</formula>
    </cfRule>
  </conditionalFormatting>
  <conditionalFormatting sqref="CB43">
    <cfRule type="cellIs" dxfId="3311" priority="2083" operator="lessThan">
      <formula>$C$4</formula>
    </cfRule>
  </conditionalFormatting>
  <conditionalFormatting sqref="CB44">
    <cfRule type="cellIs" dxfId="3310" priority="2084" operator="lessThan">
      <formula>$C$4</formula>
    </cfRule>
  </conditionalFormatting>
  <conditionalFormatting sqref="CB45">
    <cfRule type="cellIs" dxfId="3309" priority="2085" operator="lessThan">
      <formula>$C$4</formula>
    </cfRule>
  </conditionalFormatting>
  <conditionalFormatting sqref="CB46">
    <cfRule type="cellIs" dxfId="3308" priority="2086" operator="lessThan">
      <formula>$C$4</formula>
    </cfRule>
  </conditionalFormatting>
  <conditionalFormatting sqref="CB47">
    <cfRule type="cellIs" dxfId="3307" priority="2087" operator="lessThan">
      <formula>$C$4</formula>
    </cfRule>
  </conditionalFormatting>
  <conditionalFormatting sqref="CB48">
    <cfRule type="cellIs" dxfId="3306" priority="2088" operator="lessThan">
      <formula>$C$4</formula>
    </cfRule>
  </conditionalFormatting>
  <conditionalFormatting sqref="CB49">
    <cfRule type="cellIs" dxfId="3305" priority="2089" operator="lessThan">
      <formula>$C$4</formula>
    </cfRule>
  </conditionalFormatting>
  <conditionalFormatting sqref="CB50">
    <cfRule type="cellIs" dxfId="3304" priority="2090" operator="lessThan">
      <formula>$C$4</formula>
    </cfRule>
  </conditionalFormatting>
  <conditionalFormatting sqref="CB51">
    <cfRule type="cellIs" dxfId="3303" priority="2091" operator="lessThan">
      <formula>$C$4</formula>
    </cfRule>
  </conditionalFormatting>
  <conditionalFormatting sqref="CB52">
    <cfRule type="cellIs" dxfId="3302" priority="2092" operator="lessThan">
      <formula>$C$4</formula>
    </cfRule>
  </conditionalFormatting>
  <conditionalFormatting sqref="CB53">
    <cfRule type="cellIs" dxfId="3301" priority="2093" operator="lessThan">
      <formula>$C$4</formula>
    </cfRule>
  </conditionalFormatting>
  <conditionalFormatting sqref="CB54">
    <cfRule type="cellIs" dxfId="3300" priority="2094" operator="lessThan">
      <formula>$C$4</formula>
    </cfRule>
  </conditionalFormatting>
  <conditionalFormatting sqref="CB55">
    <cfRule type="cellIs" dxfId="3299" priority="2095" operator="lessThan">
      <formula>$C$4</formula>
    </cfRule>
  </conditionalFormatting>
  <conditionalFormatting sqref="CB56">
    <cfRule type="cellIs" dxfId="3298" priority="2096" operator="lessThan">
      <formula>$C$4</formula>
    </cfRule>
  </conditionalFormatting>
  <conditionalFormatting sqref="CB57">
    <cfRule type="cellIs" dxfId="3297" priority="2097" operator="lessThan">
      <formula>$C$4</formula>
    </cfRule>
  </conditionalFormatting>
  <conditionalFormatting sqref="CB58">
    <cfRule type="cellIs" dxfId="3296" priority="2098" operator="lessThan">
      <formula>$C$4</formula>
    </cfRule>
  </conditionalFormatting>
  <conditionalFormatting sqref="CB59">
    <cfRule type="cellIs" dxfId="3295" priority="2099" operator="lessThan">
      <formula>$C$4</formula>
    </cfRule>
  </conditionalFormatting>
  <conditionalFormatting sqref="CB60">
    <cfRule type="cellIs" dxfId="3294" priority="2100" operator="lessThan">
      <formula>$C$4</formula>
    </cfRule>
  </conditionalFormatting>
  <conditionalFormatting sqref="CC11">
    <cfRule type="cellIs" dxfId="3293" priority="2101" operator="lessThan">
      <formula>$C$4</formula>
    </cfRule>
  </conditionalFormatting>
  <conditionalFormatting sqref="CC12">
    <cfRule type="cellIs" dxfId="3292" priority="2102" operator="lessThan">
      <formula>$C$4</formula>
    </cfRule>
  </conditionalFormatting>
  <conditionalFormatting sqref="CC13">
    <cfRule type="cellIs" dxfId="3291" priority="2103" operator="lessThan">
      <formula>$C$4</formula>
    </cfRule>
  </conditionalFormatting>
  <conditionalFormatting sqref="CC14">
    <cfRule type="cellIs" dxfId="3290" priority="2104" operator="lessThan">
      <formula>$C$4</formula>
    </cfRule>
  </conditionalFormatting>
  <conditionalFormatting sqref="CC15">
    <cfRule type="cellIs" dxfId="3289" priority="2105" operator="lessThan">
      <formula>$C$4</formula>
    </cfRule>
  </conditionalFormatting>
  <conditionalFormatting sqref="CC16">
    <cfRule type="cellIs" dxfId="3288" priority="2106" operator="lessThan">
      <formula>$C$4</formula>
    </cfRule>
  </conditionalFormatting>
  <conditionalFormatting sqref="CC17">
    <cfRule type="cellIs" dxfId="3287" priority="2107" operator="lessThan">
      <formula>$C$4</formula>
    </cfRule>
  </conditionalFormatting>
  <conditionalFormatting sqref="CC18">
    <cfRule type="cellIs" dxfId="3286" priority="2108" operator="lessThan">
      <formula>$C$4</formula>
    </cfRule>
  </conditionalFormatting>
  <conditionalFormatting sqref="CC19">
    <cfRule type="cellIs" dxfId="3285" priority="2109" operator="lessThan">
      <formula>$C$4</formula>
    </cfRule>
  </conditionalFormatting>
  <conditionalFormatting sqref="CC20">
    <cfRule type="cellIs" dxfId="3284" priority="2110" operator="lessThan">
      <formula>$C$4</formula>
    </cfRule>
  </conditionalFormatting>
  <conditionalFormatting sqref="CC21">
    <cfRule type="cellIs" dxfId="3283" priority="2111" operator="lessThan">
      <formula>$C$4</formula>
    </cfRule>
  </conditionalFormatting>
  <conditionalFormatting sqref="CC22">
    <cfRule type="cellIs" dxfId="3282" priority="2112" operator="lessThan">
      <formula>$C$4</formula>
    </cfRule>
  </conditionalFormatting>
  <conditionalFormatting sqref="CC23">
    <cfRule type="cellIs" dxfId="3281" priority="2113" operator="lessThan">
      <formula>$C$4</formula>
    </cfRule>
  </conditionalFormatting>
  <conditionalFormatting sqref="CC24">
    <cfRule type="cellIs" dxfId="3280" priority="2114" operator="lessThan">
      <formula>$C$4</formula>
    </cfRule>
  </conditionalFormatting>
  <conditionalFormatting sqref="CC25">
    <cfRule type="cellIs" dxfId="3279" priority="2115" operator="lessThan">
      <formula>$C$4</formula>
    </cfRule>
  </conditionalFormatting>
  <conditionalFormatting sqref="CC26">
    <cfRule type="cellIs" dxfId="3278" priority="2116" operator="lessThan">
      <formula>$C$4</formula>
    </cfRule>
  </conditionalFormatting>
  <conditionalFormatting sqref="CC27">
    <cfRule type="cellIs" dxfId="3277" priority="2117" operator="lessThan">
      <formula>$C$4</formula>
    </cfRule>
  </conditionalFormatting>
  <conditionalFormatting sqref="CC28">
    <cfRule type="cellIs" dxfId="3276" priority="2118" operator="lessThan">
      <formula>$C$4</formula>
    </cfRule>
  </conditionalFormatting>
  <conditionalFormatting sqref="CC29">
    <cfRule type="cellIs" dxfId="3275" priority="2119" operator="lessThan">
      <formula>$C$4</formula>
    </cfRule>
  </conditionalFormatting>
  <conditionalFormatting sqref="CC30">
    <cfRule type="cellIs" dxfId="3274" priority="2120" operator="lessThan">
      <formula>$C$4</formula>
    </cfRule>
  </conditionalFormatting>
  <conditionalFormatting sqref="CC31">
    <cfRule type="cellIs" dxfId="3273" priority="2121" operator="lessThan">
      <formula>$C$4</formula>
    </cfRule>
  </conditionalFormatting>
  <conditionalFormatting sqref="CC32">
    <cfRule type="cellIs" dxfId="3272" priority="2122" operator="lessThan">
      <formula>$C$4</formula>
    </cfRule>
  </conditionalFormatting>
  <conditionalFormatting sqref="CC33">
    <cfRule type="cellIs" dxfId="3271" priority="2123" operator="lessThan">
      <formula>$C$4</formula>
    </cfRule>
  </conditionalFormatting>
  <conditionalFormatting sqref="CC34">
    <cfRule type="cellIs" dxfId="3270" priority="2124" operator="lessThan">
      <formula>$C$4</formula>
    </cfRule>
  </conditionalFormatting>
  <conditionalFormatting sqref="CC35">
    <cfRule type="cellIs" dxfId="3269" priority="2125" operator="lessThan">
      <formula>$C$4</formula>
    </cfRule>
  </conditionalFormatting>
  <conditionalFormatting sqref="CC36">
    <cfRule type="cellIs" dxfId="3268" priority="2126" operator="lessThan">
      <formula>$C$4</formula>
    </cfRule>
  </conditionalFormatting>
  <conditionalFormatting sqref="CC37">
    <cfRule type="cellIs" dxfId="3267" priority="2127" operator="lessThan">
      <formula>$C$4</formula>
    </cfRule>
  </conditionalFormatting>
  <conditionalFormatting sqref="CC38">
    <cfRule type="cellIs" dxfId="3266" priority="2128" operator="lessThan">
      <formula>$C$4</formula>
    </cfRule>
  </conditionalFormatting>
  <conditionalFormatting sqref="CC39">
    <cfRule type="cellIs" dxfId="3265" priority="2129" operator="lessThan">
      <formula>$C$4</formula>
    </cfRule>
  </conditionalFormatting>
  <conditionalFormatting sqref="CC40">
    <cfRule type="cellIs" dxfId="3264" priority="2130" operator="lessThan">
      <formula>$C$4</formula>
    </cfRule>
  </conditionalFormatting>
  <conditionalFormatting sqref="CC41">
    <cfRule type="cellIs" dxfId="3263" priority="2131" operator="lessThan">
      <formula>$C$4</formula>
    </cfRule>
  </conditionalFormatting>
  <conditionalFormatting sqref="CC42">
    <cfRule type="cellIs" dxfId="3262" priority="2132" operator="lessThan">
      <formula>$C$4</formula>
    </cfRule>
  </conditionalFormatting>
  <conditionalFormatting sqref="CC43">
    <cfRule type="cellIs" dxfId="3261" priority="2133" operator="lessThan">
      <formula>$C$4</formula>
    </cfRule>
  </conditionalFormatting>
  <conditionalFormatting sqref="CC44">
    <cfRule type="cellIs" dxfId="3260" priority="2134" operator="lessThan">
      <formula>$C$4</formula>
    </cfRule>
  </conditionalFormatting>
  <conditionalFormatting sqref="CC45">
    <cfRule type="cellIs" dxfId="3259" priority="2135" operator="lessThan">
      <formula>$C$4</formula>
    </cfRule>
  </conditionalFormatting>
  <conditionalFormatting sqref="CC46">
    <cfRule type="cellIs" dxfId="3258" priority="2136" operator="lessThan">
      <formula>$C$4</formula>
    </cfRule>
  </conditionalFormatting>
  <conditionalFormatting sqref="CC47">
    <cfRule type="cellIs" dxfId="3257" priority="2137" operator="lessThan">
      <formula>$C$4</formula>
    </cfRule>
  </conditionalFormatting>
  <conditionalFormatting sqref="CC48">
    <cfRule type="cellIs" dxfId="3256" priority="2138" operator="lessThan">
      <formula>$C$4</formula>
    </cfRule>
  </conditionalFormatting>
  <conditionalFormatting sqref="CC49">
    <cfRule type="cellIs" dxfId="3255" priority="2139" operator="lessThan">
      <formula>$C$4</formula>
    </cfRule>
  </conditionalFormatting>
  <conditionalFormatting sqref="CC50">
    <cfRule type="cellIs" dxfId="3254" priority="2140" operator="lessThan">
      <formula>$C$4</formula>
    </cfRule>
  </conditionalFormatting>
  <conditionalFormatting sqref="CC51">
    <cfRule type="cellIs" dxfId="3253" priority="2141" operator="lessThan">
      <formula>$C$4</formula>
    </cfRule>
  </conditionalFormatting>
  <conditionalFormatting sqref="CC52">
    <cfRule type="cellIs" dxfId="3252" priority="2142" operator="lessThan">
      <formula>$C$4</formula>
    </cfRule>
  </conditionalFormatting>
  <conditionalFormatting sqref="CC53">
    <cfRule type="cellIs" dxfId="3251" priority="2143" operator="lessThan">
      <formula>$C$4</formula>
    </cfRule>
  </conditionalFormatting>
  <conditionalFormatting sqref="CC54">
    <cfRule type="cellIs" dxfId="3250" priority="2144" operator="lessThan">
      <formula>$C$4</formula>
    </cfRule>
  </conditionalFormatting>
  <conditionalFormatting sqref="CC55">
    <cfRule type="cellIs" dxfId="3249" priority="2145" operator="lessThan">
      <formula>$C$4</formula>
    </cfRule>
  </conditionalFormatting>
  <conditionalFormatting sqref="CC56">
    <cfRule type="cellIs" dxfId="3248" priority="2146" operator="lessThan">
      <formula>$C$4</formula>
    </cfRule>
  </conditionalFormatting>
  <conditionalFormatting sqref="CC57">
    <cfRule type="cellIs" dxfId="3247" priority="2147" operator="lessThan">
      <formula>$C$4</formula>
    </cfRule>
  </conditionalFormatting>
  <conditionalFormatting sqref="CC58">
    <cfRule type="cellIs" dxfId="3246" priority="2148" operator="lessThan">
      <formula>$C$4</formula>
    </cfRule>
  </conditionalFormatting>
  <conditionalFormatting sqref="CC59">
    <cfRule type="cellIs" dxfId="3245" priority="2149" operator="lessThan">
      <formula>$C$4</formula>
    </cfRule>
  </conditionalFormatting>
  <conditionalFormatting sqref="CC60">
    <cfRule type="cellIs" dxfId="3244" priority="2150" operator="lessThan">
      <formula>$C$4</formula>
    </cfRule>
  </conditionalFormatting>
  <conditionalFormatting sqref="CD11">
    <cfRule type="cellIs" dxfId="3243" priority="2151" operator="lessThan">
      <formula>$C$4</formula>
    </cfRule>
  </conditionalFormatting>
  <conditionalFormatting sqref="CD12">
    <cfRule type="cellIs" dxfId="3242" priority="2152" operator="lessThan">
      <formula>$C$4</formula>
    </cfRule>
  </conditionalFormatting>
  <conditionalFormatting sqref="CD13">
    <cfRule type="cellIs" dxfId="3241" priority="2153" operator="lessThan">
      <formula>$C$4</formula>
    </cfRule>
  </conditionalFormatting>
  <conditionalFormatting sqref="CD14">
    <cfRule type="cellIs" dxfId="3240" priority="2154" operator="lessThan">
      <formula>$C$4</formula>
    </cfRule>
  </conditionalFormatting>
  <conditionalFormatting sqref="CD15">
    <cfRule type="cellIs" dxfId="3239" priority="2155" operator="lessThan">
      <formula>$C$4</formula>
    </cfRule>
  </conditionalFormatting>
  <conditionalFormatting sqref="CD16">
    <cfRule type="cellIs" dxfId="3238" priority="2156" operator="lessThan">
      <formula>$C$4</formula>
    </cfRule>
  </conditionalFormatting>
  <conditionalFormatting sqref="CD17">
    <cfRule type="cellIs" dxfId="3237" priority="2157" operator="lessThan">
      <formula>$C$4</formula>
    </cfRule>
  </conditionalFormatting>
  <conditionalFormatting sqref="CD18">
    <cfRule type="cellIs" dxfId="3236" priority="2158" operator="lessThan">
      <formula>$C$4</formula>
    </cfRule>
  </conditionalFormatting>
  <conditionalFormatting sqref="CD19">
    <cfRule type="cellIs" dxfId="3235" priority="2159" operator="lessThan">
      <formula>$C$4</formula>
    </cfRule>
  </conditionalFormatting>
  <conditionalFormatting sqref="CD20">
    <cfRule type="cellIs" dxfId="3234" priority="2160" operator="lessThan">
      <formula>$C$4</formula>
    </cfRule>
  </conditionalFormatting>
  <conditionalFormatting sqref="CD21">
    <cfRule type="cellIs" dxfId="3233" priority="2161" operator="lessThan">
      <formula>$C$4</formula>
    </cfRule>
  </conditionalFormatting>
  <conditionalFormatting sqref="CD22">
    <cfRule type="cellIs" dxfId="3232" priority="2162" operator="lessThan">
      <formula>$C$4</formula>
    </cfRule>
  </conditionalFormatting>
  <conditionalFormatting sqref="CD23">
    <cfRule type="cellIs" dxfId="3231" priority="2163" operator="lessThan">
      <formula>$C$4</formula>
    </cfRule>
  </conditionalFormatting>
  <conditionalFormatting sqref="CD24">
    <cfRule type="cellIs" dxfId="3230" priority="2164" operator="lessThan">
      <formula>$C$4</formula>
    </cfRule>
  </conditionalFormatting>
  <conditionalFormatting sqref="CD25">
    <cfRule type="cellIs" dxfId="3229" priority="2165" operator="lessThan">
      <formula>$C$4</formula>
    </cfRule>
  </conditionalFormatting>
  <conditionalFormatting sqref="CD26">
    <cfRule type="cellIs" dxfId="3228" priority="2166" operator="lessThan">
      <formula>$C$4</formula>
    </cfRule>
  </conditionalFormatting>
  <conditionalFormatting sqref="CD27">
    <cfRule type="cellIs" dxfId="3227" priority="2167" operator="lessThan">
      <formula>$C$4</formula>
    </cfRule>
  </conditionalFormatting>
  <conditionalFormatting sqref="CD28">
    <cfRule type="cellIs" dxfId="3226" priority="2168" operator="lessThan">
      <formula>$C$4</formula>
    </cfRule>
  </conditionalFormatting>
  <conditionalFormatting sqref="CD29">
    <cfRule type="cellIs" dxfId="3225" priority="2169" operator="lessThan">
      <formula>$C$4</formula>
    </cfRule>
  </conditionalFormatting>
  <conditionalFormatting sqref="CD30">
    <cfRule type="cellIs" dxfId="3224" priority="2170" operator="lessThan">
      <formula>$C$4</formula>
    </cfRule>
  </conditionalFormatting>
  <conditionalFormatting sqref="CD31">
    <cfRule type="cellIs" dxfId="3223" priority="2171" operator="lessThan">
      <formula>$C$4</formula>
    </cfRule>
  </conditionalFormatting>
  <conditionalFormatting sqref="CD32">
    <cfRule type="cellIs" dxfId="3222" priority="2172" operator="lessThan">
      <formula>$C$4</formula>
    </cfRule>
  </conditionalFormatting>
  <conditionalFormatting sqref="CD33">
    <cfRule type="cellIs" dxfId="3221" priority="2173" operator="lessThan">
      <formula>$C$4</formula>
    </cfRule>
  </conditionalFormatting>
  <conditionalFormatting sqref="CD34">
    <cfRule type="cellIs" dxfId="3220" priority="2174" operator="lessThan">
      <formula>$C$4</formula>
    </cfRule>
  </conditionalFormatting>
  <conditionalFormatting sqref="CD35">
    <cfRule type="cellIs" dxfId="3219" priority="2175" operator="lessThan">
      <formula>$C$4</formula>
    </cfRule>
  </conditionalFormatting>
  <conditionalFormatting sqref="CD36">
    <cfRule type="cellIs" dxfId="3218" priority="2176" operator="lessThan">
      <formula>$C$4</formula>
    </cfRule>
  </conditionalFormatting>
  <conditionalFormatting sqref="CD37">
    <cfRule type="cellIs" dxfId="3217" priority="2177" operator="lessThan">
      <formula>$C$4</formula>
    </cfRule>
  </conditionalFormatting>
  <conditionalFormatting sqref="CD38">
    <cfRule type="cellIs" dxfId="3216" priority="2178" operator="lessThan">
      <formula>$C$4</formula>
    </cfRule>
  </conditionalFormatting>
  <conditionalFormatting sqref="CD39">
    <cfRule type="cellIs" dxfId="3215" priority="2179" operator="lessThan">
      <formula>$C$4</formula>
    </cfRule>
  </conditionalFormatting>
  <conditionalFormatting sqref="CD40">
    <cfRule type="cellIs" dxfId="3214" priority="2180" operator="lessThan">
      <formula>$C$4</formula>
    </cfRule>
  </conditionalFormatting>
  <conditionalFormatting sqref="CD41">
    <cfRule type="cellIs" dxfId="3213" priority="2181" operator="lessThan">
      <formula>$C$4</formula>
    </cfRule>
  </conditionalFormatting>
  <conditionalFormatting sqref="CD42">
    <cfRule type="cellIs" dxfId="3212" priority="2182" operator="lessThan">
      <formula>$C$4</formula>
    </cfRule>
  </conditionalFormatting>
  <conditionalFormatting sqref="CD43">
    <cfRule type="cellIs" dxfId="3211" priority="2183" operator="lessThan">
      <formula>$C$4</formula>
    </cfRule>
  </conditionalFormatting>
  <conditionalFormatting sqref="CD44">
    <cfRule type="cellIs" dxfId="3210" priority="2184" operator="lessThan">
      <formula>$C$4</formula>
    </cfRule>
  </conditionalFormatting>
  <conditionalFormatting sqref="CD45">
    <cfRule type="cellIs" dxfId="3209" priority="2185" operator="lessThan">
      <formula>$C$4</formula>
    </cfRule>
  </conditionalFormatting>
  <conditionalFormatting sqref="CD46">
    <cfRule type="cellIs" dxfId="3208" priority="2186" operator="lessThan">
      <formula>$C$4</formula>
    </cfRule>
  </conditionalFormatting>
  <conditionalFormatting sqref="CD47">
    <cfRule type="cellIs" dxfId="3207" priority="2187" operator="lessThan">
      <formula>$C$4</formula>
    </cfRule>
  </conditionalFormatting>
  <conditionalFormatting sqref="CD48">
    <cfRule type="cellIs" dxfId="3206" priority="2188" operator="lessThan">
      <formula>$C$4</formula>
    </cfRule>
  </conditionalFormatting>
  <conditionalFormatting sqref="CD49">
    <cfRule type="cellIs" dxfId="3205" priority="2189" operator="lessThan">
      <formula>$C$4</formula>
    </cfRule>
  </conditionalFormatting>
  <conditionalFormatting sqref="CD50">
    <cfRule type="cellIs" dxfId="3204" priority="2190" operator="lessThan">
      <formula>$C$4</formula>
    </cfRule>
  </conditionalFormatting>
  <conditionalFormatting sqref="CD51">
    <cfRule type="cellIs" dxfId="3203" priority="2191" operator="lessThan">
      <formula>$C$4</formula>
    </cfRule>
  </conditionalFormatting>
  <conditionalFormatting sqref="CD52">
    <cfRule type="cellIs" dxfId="3202" priority="2192" operator="lessThan">
      <formula>$C$4</formula>
    </cfRule>
  </conditionalFormatting>
  <conditionalFormatting sqref="CD53">
    <cfRule type="cellIs" dxfId="3201" priority="2193" operator="lessThan">
      <formula>$C$4</formula>
    </cfRule>
  </conditionalFormatting>
  <conditionalFormatting sqref="CD54">
    <cfRule type="cellIs" dxfId="3200" priority="2194" operator="lessThan">
      <formula>$C$4</formula>
    </cfRule>
  </conditionalFormatting>
  <conditionalFormatting sqref="CD55">
    <cfRule type="cellIs" dxfId="3199" priority="2195" operator="lessThan">
      <formula>$C$4</formula>
    </cfRule>
  </conditionalFormatting>
  <conditionalFormatting sqref="CD56">
    <cfRule type="cellIs" dxfId="3198" priority="2196" operator="lessThan">
      <formula>$C$4</formula>
    </cfRule>
  </conditionalFormatting>
  <conditionalFormatting sqref="CD57">
    <cfRule type="cellIs" dxfId="3197" priority="2197" operator="lessThan">
      <formula>$C$4</formula>
    </cfRule>
  </conditionalFormatting>
  <conditionalFormatting sqref="CD58">
    <cfRule type="cellIs" dxfId="3196" priority="2198" operator="lessThan">
      <formula>$C$4</formula>
    </cfRule>
  </conditionalFormatting>
  <conditionalFormatting sqref="CD59">
    <cfRule type="cellIs" dxfId="3195" priority="2199" operator="lessThan">
      <formula>$C$4</formula>
    </cfRule>
  </conditionalFormatting>
  <conditionalFormatting sqref="CD60">
    <cfRule type="cellIs" dxfId="3194" priority="2200" operator="lessThan">
      <formula>$C$4</formula>
    </cfRule>
  </conditionalFormatting>
  <conditionalFormatting sqref="CE11">
    <cfRule type="cellIs" dxfId="3193" priority="2201" operator="lessThan">
      <formula>$C$4</formula>
    </cfRule>
  </conditionalFormatting>
  <conditionalFormatting sqref="CE12">
    <cfRule type="cellIs" dxfId="3192" priority="2202" operator="lessThan">
      <formula>$C$4</formula>
    </cfRule>
  </conditionalFormatting>
  <conditionalFormatting sqref="CE13">
    <cfRule type="cellIs" dxfId="3191" priority="2203" operator="lessThan">
      <formula>$C$4</formula>
    </cfRule>
  </conditionalFormatting>
  <conditionalFormatting sqref="CE14">
    <cfRule type="cellIs" dxfId="3190" priority="2204" operator="lessThan">
      <formula>$C$4</formula>
    </cfRule>
  </conditionalFormatting>
  <conditionalFormatting sqref="CE15">
    <cfRule type="cellIs" dxfId="3189" priority="2205" operator="lessThan">
      <formula>$C$4</formula>
    </cfRule>
  </conditionalFormatting>
  <conditionalFormatting sqref="CE16">
    <cfRule type="cellIs" dxfId="3188" priority="2206" operator="lessThan">
      <formula>$C$4</formula>
    </cfRule>
  </conditionalFormatting>
  <conditionalFormatting sqref="CE17">
    <cfRule type="cellIs" dxfId="3187" priority="2207" operator="lessThan">
      <formula>$C$4</formula>
    </cfRule>
  </conditionalFormatting>
  <conditionalFormatting sqref="CE18">
    <cfRule type="cellIs" dxfId="3186" priority="2208" operator="lessThan">
      <formula>$C$4</formula>
    </cfRule>
  </conditionalFormatting>
  <conditionalFormatting sqref="CE19">
    <cfRule type="cellIs" dxfId="3185" priority="2209" operator="lessThan">
      <formula>$C$4</formula>
    </cfRule>
  </conditionalFormatting>
  <conditionalFormatting sqref="CE20">
    <cfRule type="cellIs" dxfId="3184" priority="2210" operator="lessThan">
      <formula>$C$4</formula>
    </cfRule>
  </conditionalFormatting>
  <conditionalFormatting sqref="CE21">
    <cfRule type="cellIs" dxfId="3183" priority="2211" operator="lessThan">
      <formula>$C$4</formula>
    </cfRule>
  </conditionalFormatting>
  <conditionalFormatting sqref="CE22">
    <cfRule type="cellIs" dxfId="3182" priority="2212" operator="lessThan">
      <formula>$C$4</formula>
    </cfRule>
  </conditionalFormatting>
  <conditionalFormatting sqref="CE23">
    <cfRule type="cellIs" dxfId="3181" priority="2213" operator="lessThan">
      <formula>$C$4</formula>
    </cfRule>
  </conditionalFormatting>
  <conditionalFormatting sqref="CE24">
    <cfRule type="cellIs" dxfId="3180" priority="2214" operator="lessThan">
      <formula>$C$4</formula>
    </cfRule>
  </conditionalFormatting>
  <conditionalFormatting sqref="CE25">
    <cfRule type="cellIs" dxfId="3179" priority="2215" operator="lessThan">
      <formula>$C$4</formula>
    </cfRule>
  </conditionalFormatting>
  <conditionalFormatting sqref="CE26">
    <cfRule type="cellIs" dxfId="3178" priority="2216" operator="lessThan">
      <formula>$C$4</formula>
    </cfRule>
  </conditionalFormatting>
  <conditionalFormatting sqref="CE27">
    <cfRule type="cellIs" dxfId="3177" priority="2217" operator="lessThan">
      <formula>$C$4</formula>
    </cfRule>
  </conditionalFormatting>
  <conditionalFormatting sqref="CE28">
    <cfRule type="cellIs" dxfId="3176" priority="2218" operator="lessThan">
      <formula>$C$4</formula>
    </cfRule>
  </conditionalFormatting>
  <conditionalFormatting sqref="CE29">
    <cfRule type="cellIs" dxfId="3175" priority="2219" operator="lessThan">
      <formula>$C$4</formula>
    </cfRule>
  </conditionalFormatting>
  <conditionalFormatting sqref="CE30">
    <cfRule type="cellIs" dxfId="3174" priority="2220" operator="lessThan">
      <formula>$C$4</formula>
    </cfRule>
  </conditionalFormatting>
  <conditionalFormatting sqref="CE31">
    <cfRule type="cellIs" dxfId="3173" priority="2221" operator="lessThan">
      <formula>$C$4</formula>
    </cfRule>
  </conditionalFormatting>
  <conditionalFormatting sqref="CE32">
    <cfRule type="cellIs" dxfId="3172" priority="2222" operator="lessThan">
      <formula>$C$4</formula>
    </cfRule>
  </conditionalFormatting>
  <conditionalFormatting sqref="CE33">
    <cfRule type="cellIs" dxfId="3171" priority="2223" operator="lessThan">
      <formula>$C$4</formula>
    </cfRule>
  </conditionalFormatting>
  <conditionalFormatting sqref="CE34">
    <cfRule type="cellIs" dxfId="3170" priority="2224" operator="lessThan">
      <formula>$C$4</formula>
    </cfRule>
  </conditionalFormatting>
  <conditionalFormatting sqref="CE35">
    <cfRule type="cellIs" dxfId="3169" priority="2225" operator="lessThan">
      <formula>$C$4</formula>
    </cfRule>
  </conditionalFormatting>
  <conditionalFormatting sqref="CE36">
    <cfRule type="cellIs" dxfId="3168" priority="2226" operator="lessThan">
      <formula>$C$4</formula>
    </cfRule>
  </conditionalFormatting>
  <conditionalFormatting sqref="CE37">
    <cfRule type="cellIs" dxfId="3167" priority="2227" operator="lessThan">
      <formula>$C$4</formula>
    </cfRule>
  </conditionalFormatting>
  <conditionalFormatting sqref="CE38">
    <cfRule type="cellIs" dxfId="3166" priority="2228" operator="lessThan">
      <formula>$C$4</formula>
    </cfRule>
  </conditionalFormatting>
  <conditionalFormatting sqref="CE39">
    <cfRule type="cellIs" dxfId="3165" priority="2229" operator="lessThan">
      <formula>$C$4</formula>
    </cfRule>
  </conditionalFormatting>
  <conditionalFormatting sqref="CE40">
    <cfRule type="cellIs" dxfId="3164" priority="2230" operator="lessThan">
      <formula>$C$4</formula>
    </cfRule>
  </conditionalFormatting>
  <conditionalFormatting sqref="CE41">
    <cfRule type="cellIs" dxfId="3163" priority="2231" operator="lessThan">
      <formula>$C$4</formula>
    </cfRule>
  </conditionalFormatting>
  <conditionalFormatting sqref="CE42">
    <cfRule type="cellIs" dxfId="3162" priority="2232" operator="lessThan">
      <formula>$C$4</formula>
    </cfRule>
  </conditionalFormatting>
  <conditionalFormatting sqref="CE43">
    <cfRule type="cellIs" dxfId="3161" priority="2233" operator="lessThan">
      <formula>$C$4</formula>
    </cfRule>
  </conditionalFormatting>
  <conditionalFormatting sqref="CE44">
    <cfRule type="cellIs" dxfId="3160" priority="2234" operator="lessThan">
      <formula>$C$4</formula>
    </cfRule>
  </conditionalFormatting>
  <conditionalFormatting sqref="CE45">
    <cfRule type="cellIs" dxfId="3159" priority="2235" operator="lessThan">
      <formula>$C$4</formula>
    </cfRule>
  </conditionalFormatting>
  <conditionalFormatting sqref="CE46">
    <cfRule type="cellIs" dxfId="3158" priority="2236" operator="lessThan">
      <formula>$C$4</formula>
    </cfRule>
  </conditionalFormatting>
  <conditionalFormatting sqref="CE47">
    <cfRule type="cellIs" dxfId="3157" priority="2237" operator="lessThan">
      <formula>$C$4</formula>
    </cfRule>
  </conditionalFormatting>
  <conditionalFormatting sqref="CE48">
    <cfRule type="cellIs" dxfId="3156" priority="2238" operator="lessThan">
      <formula>$C$4</formula>
    </cfRule>
  </conditionalFormatting>
  <conditionalFormatting sqref="CE49">
    <cfRule type="cellIs" dxfId="3155" priority="2239" operator="lessThan">
      <formula>$C$4</formula>
    </cfRule>
  </conditionalFormatting>
  <conditionalFormatting sqref="CE50">
    <cfRule type="cellIs" dxfId="3154" priority="2240" operator="lessThan">
      <formula>$C$4</formula>
    </cfRule>
  </conditionalFormatting>
  <conditionalFormatting sqref="CE51">
    <cfRule type="cellIs" dxfId="3153" priority="2241" operator="lessThan">
      <formula>$C$4</formula>
    </cfRule>
  </conditionalFormatting>
  <conditionalFormatting sqref="CE52">
    <cfRule type="cellIs" dxfId="3152" priority="2242" operator="lessThan">
      <formula>$C$4</formula>
    </cfRule>
  </conditionalFormatting>
  <conditionalFormatting sqref="CE53">
    <cfRule type="cellIs" dxfId="3151" priority="2243" operator="lessThan">
      <formula>$C$4</formula>
    </cfRule>
  </conditionalFormatting>
  <conditionalFormatting sqref="CE54">
    <cfRule type="cellIs" dxfId="3150" priority="2244" operator="lessThan">
      <formula>$C$4</formula>
    </cfRule>
  </conditionalFormatting>
  <conditionalFormatting sqref="CE55">
    <cfRule type="cellIs" dxfId="3149" priority="2245" operator="lessThan">
      <formula>$C$4</formula>
    </cfRule>
  </conditionalFormatting>
  <conditionalFormatting sqref="CE56">
    <cfRule type="cellIs" dxfId="3148" priority="2246" operator="lessThan">
      <formula>$C$4</formula>
    </cfRule>
  </conditionalFormatting>
  <conditionalFormatting sqref="CE57">
    <cfRule type="cellIs" dxfId="3147" priority="2247" operator="lessThan">
      <formula>$C$4</formula>
    </cfRule>
  </conditionalFormatting>
  <conditionalFormatting sqref="CE58">
    <cfRule type="cellIs" dxfId="3146" priority="2248" operator="lessThan">
      <formula>$C$4</formula>
    </cfRule>
  </conditionalFormatting>
  <conditionalFormatting sqref="CE59">
    <cfRule type="cellIs" dxfId="3145" priority="2249" operator="lessThan">
      <formula>$C$4</formula>
    </cfRule>
  </conditionalFormatting>
  <conditionalFormatting sqref="CE60">
    <cfRule type="cellIs" dxfId="3144" priority="2250" operator="lessThan">
      <formula>$C$4</formula>
    </cfRule>
  </conditionalFormatting>
  <conditionalFormatting sqref="CF11">
    <cfRule type="cellIs" dxfId="3143" priority="2251" operator="lessThan">
      <formula>$C$4</formula>
    </cfRule>
  </conditionalFormatting>
  <conditionalFormatting sqref="CF12">
    <cfRule type="cellIs" dxfId="3142" priority="2252" operator="lessThan">
      <formula>$C$4</formula>
    </cfRule>
  </conditionalFormatting>
  <conditionalFormatting sqref="CF13">
    <cfRule type="cellIs" dxfId="3141" priority="2253" operator="lessThan">
      <formula>$C$4</formula>
    </cfRule>
  </conditionalFormatting>
  <conditionalFormatting sqref="CF14">
    <cfRule type="cellIs" dxfId="3140" priority="2254" operator="lessThan">
      <formula>$C$4</formula>
    </cfRule>
  </conditionalFormatting>
  <conditionalFormatting sqref="CF15">
    <cfRule type="cellIs" dxfId="3139" priority="2255" operator="lessThan">
      <formula>$C$4</formula>
    </cfRule>
  </conditionalFormatting>
  <conditionalFormatting sqref="CF16">
    <cfRule type="cellIs" dxfId="3138" priority="2256" operator="lessThan">
      <formula>$C$4</formula>
    </cfRule>
  </conditionalFormatting>
  <conditionalFormatting sqref="CF17">
    <cfRule type="cellIs" dxfId="3137" priority="2257" operator="lessThan">
      <formula>$C$4</formula>
    </cfRule>
  </conditionalFormatting>
  <conditionalFormatting sqref="CF18">
    <cfRule type="cellIs" dxfId="3136" priority="2258" operator="lessThan">
      <formula>$C$4</formula>
    </cfRule>
  </conditionalFormatting>
  <conditionalFormatting sqref="CF19">
    <cfRule type="cellIs" dxfId="3135" priority="2259" operator="lessThan">
      <formula>$C$4</formula>
    </cfRule>
  </conditionalFormatting>
  <conditionalFormatting sqref="CF20">
    <cfRule type="cellIs" dxfId="3134" priority="2260" operator="lessThan">
      <formula>$C$4</formula>
    </cfRule>
  </conditionalFormatting>
  <conditionalFormatting sqref="CF21">
    <cfRule type="cellIs" dxfId="3133" priority="2261" operator="lessThan">
      <formula>$C$4</formula>
    </cfRule>
  </conditionalFormatting>
  <conditionalFormatting sqref="CF22">
    <cfRule type="cellIs" dxfId="3132" priority="2262" operator="lessThan">
      <formula>$C$4</formula>
    </cfRule>
  </conditionalFormatting>
  <conditionalFormatting sqref="CF23">
    <cfRule type="cellIs" dxfId="3131" priority="2263" operator="lessThan">
      <formula>$C$4</formula>
    </cfRule>
  </conditionalFormatting>
  <conditionalFormatting sqref="CF24">
    <cfRule type="cellIs" dxfId="3130" priority="2264" operator="lessThan">
      <formula>$C$4</formula>
    </cfRule>
  </conditionalFormatting>
  <conditionalFormatting sqref="CF25">
    <cfRule type="cellIs" dxfId="3129" priority="2265" operator="lessThan">
      <formula>$C$4</formula>
    </cfRule>
  </conditionalFormatting>
  <conditionalFormatting sqref="CF26">
    <cfRule type="cellIs" dxfId="3128" priority="2266" operator="lessThan">
      <formula>$C$4</formula>
    </cfRule>
  </conditionalFormatting>
  <conditionalFormatting sqref="CF27">
    <cfRule type="cellIs" dxfId="3127" priority="2267" operator="lessThan">
      <formula>$C$4</formula>
    </cfRule>
  </conditionalFormatting>
  <conditionalFormatting sqref="CF28">
    <cfRule type="cellIs" dxfId="3126" priority="2268" operator="lessThan">
      <formula>$C$4</formula>
    </cfRule>
  </conditionalFormatting>
  <conditionalFormatting sqref="CF29">
    <cfRule type="cellIs" dxfId="3125" priority="2269" operator="lessThan">
      <formula>$C$4</formula>
    </cfRule>
  </conditionalFormatting>
  <conditionalFormatting sqref="CF30">
    <cfRule type="cellIs" dxfId="3124" priority="2270" operator="lessThan">
      <formula>$C$4</formula>
    </cfRule>
  </conditionalFormatting>
  <conditionalFormatting sqref="CF31">
    <cfRule type="cellIs" dxfId="3123" priority="2271" operator="lessThan">
      <formula>$C$4</formula>
    </cfRule>
  </conditionalFormatting>
  <conditionalFormatting sqref="CF32">
    <cfRule type="cellIs" dxfId="3122" priority="2272" operator="lessThan">
      <formula>$C$4</formula>
    </cfRule>
  </conditionalFormatting>
  <conditionalFormatting sqref="CF33">
    <cfRule type="cellIs" dxfId="3121" priority="2273" operator="lessThan">
      <formula>$C$4</formula>
    </cfRule>
  </conditionalFormatting>
  <conditionalFormatting sqref="CF34">
    <cfRule type="cellIs" dxfId="3120" priority="2274" operator="lessThan">
      <formula>$C$4</formula>
    </cfRule>
  </conditionalFormatting>
  <conditionalFormatting sqref="CF35">
    <cfRule type="cellIs" dxfId="3119" priority="2275" operator="lessThan">
      <formula>$C$4</formula>
    </cfRule>
  </conditionalFormatting>
  <conditionalFormatting sqref="CF36">
    <cfRule type="cellIs" dxfId="3118" priority="2276" operator="lessThan">
      <formula>$C$4</formula>
    </cfRule>
  </conditionalFormatting>
  <conditionalFormatting sqref="CF37">
    <cfRule type="cellIs" dxfId="3117" priority="2277" operator="lessThan">
      <formula>$C$4</formula>
    </cfRule>
  </conditionalFormatting>
  <conditionalFormatting sqref="CF38">
    <cfRule type="cellIs" dxfId="3116" priority="2278" operator="lessThan">
      <formula>$C$4</formula>
    </cfRule>
  </conditionalFormatting>
  <conditionalFormatting sqref="CF39">
    <cfRule type="cellIs" dxfId="3115" priority="2279" operator="lessThan">
      <formula>$C$4</formula>
    </cfRule>
  </conditionalFormatting>
  <conditionalFormatting sqref="CF40">
    <cfRule type="cellIs" dxfId="3114" priority="2280" operator="lessThan">
      <formula>$C$4</formula>
    </cfRule>
  </conditionalFormatting>
  <conditionalFormatting sqref="CF41">
    <cfRule type="cellIs" dxfId="3113" priority="2281" operator="lessThan">
      <formula>$C$4</formula>
    </cfRule>
  </conditionalFormatting>
  <conditionalFormatting sqref="CF42">
    <cfRule type="cellIs" dxfId="3112" priority="2282" operator="lessThan">
      <formula>$C$4</formula>
    </cfRule>
  </conditionalFormatting>
  <conditionalFormatting sqref="CF43">
    <cfRule type="cellIs" dxfId="3111" priority="2283" operator="lessThan">
      <formula>$C$4</formula>
    </cfRule>
  </conditionalFormatting>
  <conditionalFormatting sqref="CF44">
    <cfRule type="cellIs" dxfId="3110" priority="2284" operator="lessThan">
      <formula>$C$4</formula>
    </cfRule>
  </conditionalFormatting>
  <conditionalFormatting sqref="CF45">
    <cfRule type="cellIs" dxfId="3109" priority="2285" operator="lessThan">
      <formula>$C$4</formula>
    </cfRule>
  </conditionalFormatting>
  <conditionalFormatting sqref="CF46">
    <cfRule type="cellIs" dxfId="3108" priority="2286" operator="lessThan">
      <formula>$C$4</formula>
    </cfRule>
  </conditionalFormatting>
  <conditionalFormatting sqref="CF47">
    <cfRule type="cellIs" dxfId="3107" priority="2287" operator="lessThan">
      <formula>$C$4</formula>
    </cfRule>
  </conditionalFormatting>
  <conditionalFormatting sqref="CF48">
    <cfRule type="cellIs" dxfId="3106" priority="2288" operator="lessThan">
      <formula>$C$4</formula>
    </cfRule>
  </conditionalFormatting>
  <conditionalFormatting sqref="CF49">
    <cfRule type="cellIs" dxfId="3105" priority="2289" operator="lessThan">
      <formula>$C$4</formula>
    </cfRule>
  </conditionalFormatting>
  <conditionalFormatting sqref="CF50">
    <cfRule type="cellIs" dxfId="3104" priority="2290" operator="lessThan">
      <formula>$C$4</formula>
    </cfRule>
  </conditionalFormatting>
  <conditionalFormatting sqref="CF51">
    <cfRule type="cellIs" dxfId="3103" priority="2291" operator="lessThan">
      <formula>$C$4</formula>
    </cfRule>
  </conditionalFormatting>
  <conditionalFormatting sqref="CF52">
    <cfRule type="cellIs" dxfId="3102" priority="2292" operator="lessThan">
      <formula>$C$4</formula>
    </cfRule>
  </conditionalFormatting>
  <conditionalFormatting sqref="CF53">
    <cfRule type="cellIs" dxfId="3101" priority="2293" operator="lessThan">
      <formula>$C$4</formula>
    </cfRule>
  </conditionalFormatting>
  <conditionalFormatting sqref="CF54">
    <cfRule type="cellIs" dxfId="3100" priority="2294" operator="lessThan">
      <formula>$C$4</formula>
    </cfRule>
  </conditionalFormatting>
  <conditionalFormatting sqref="CF55">
    <cfRule type="cellIs" dxfId="3099" priority="2295" operator="lessThan">
      <formula>$C$4</formula>
    </cfRule>
  </conditionalFormatting>
  <conditionalFormatting sqref="CF56">
    <cfRule type="cellIs" dxfId="3098" priority="2296" operator="lessThan">
      <formula>$C$4</formula>
    </cfRule>
  </conditionalFormatting>
  <conditionalFormatting sqref="CF57">
    <cfRule type="cellIs" dxfId="3097" priority="2297" operator="lessThan">
      <formula>$C$4</formula>
    </cfRule>
  </conditionalFormatting>
  <conditionalFormatting sqref="CF58">
    <cfRule type="cellIs" dxfId="3096" priority="2298" operator="lessThan">
      <formula>$C$4</formula>
    </cfRule>
  </conditionalFormatting>
  <conditionalFormatting sqref="CF59">
    <cfRule type="cellIs" dxfId="3095" priority="2299" operator="lessThan">
      <formula>$C$4</formula>
    </cfRule>
  </conditionalFormatting>
  <conditionalFormatting sqref="CF60">
    <cfRule type="cellIs" dxfId="3094" priority="2300" operator="lessThan">
      <formula>$C$4</formula>
    </cfRule>
  </conditionalFormatting>
  <conditionalFormatting sqref="CG11">
    <cfRule type="cellIs" dxfId="3093" priority="2301" operator="lessThan">
      <formula>$C$4</formula>
    </cfRule>
  </conditionalFormatting>
  <conditionalFormatting sqref="CG12">
    <cfRule type="cellIs" dxfId="3092" priority="2302" operator="lessThan">
      <formula>$C$4</formula>
    </cfRule>
  </conditionalFormatting>
  <conditionalFormatting sqref="CG13">
    <cfRule type="cellIs" dxfId="3091" priority="2303" operator="lessThan">
      <formula>$C$4</formula>
    </cfRule>
  </conditionalFormatting>
  <conditionalFormatting sqref="CG14">
    <cfRule type="cellIs" dxfId="3090" priority="2304" operator="lessThan">
      <formula>$C$4</formula>
    </cfRule>
  </conditionalFormatting>
  <conditionalFormatting sqref="CG15">
    <cfRule type="cellIs" dxfId="3089" priority="2305" operator="lessThan">
      <formula>$C$4</formula>
    </cfRule>
  </conditionalFormatting>
  <conditionalFormatting sqref="CG16">
    <cfRule type="cellIs" dxfId="3088" priority="2306" operator="lessThan">
      <formula>$C$4</formula>
    </cfRule>
  </conditionalFormatting>
  <conditionalFormatting sqref="CG17">
    <cfRule type="cellIs" dxfId="3087" priority="2307" operator="lessThan">
      <formula>$C$4</formula>
    </cfRule>
  </conditionalFormatting>
  <conditionalFormatting sqref="CG18">
    <cfRule type="cellIs" dxfId="3086" priority="2308" operator="lessThan">
      <formula>$C$4</formula>
    </cfRule>
  </conditionalFormatting>
  <conditionalFormatting sqref="CG19">
    <cfRule type="cellIs" dxfId="3085" priority="2309" operator="lessThan">
      <formula>$C$4</formula>
    </cfRule>
  </conditionalFormatting>
  <conditionalFormatting sqref="CG20">
    <cfRule type="cellIs" dxfId="3084" priority="2310" operator="lessThan">
      <formula>$C$4</formula>
    </cfRule>
  </conditionalFormatting>
  <conditionalFormatting sqref="CG21">
    <cfRule type="cellIs" dxfId="3083" priority="2311" operator="lessThan">
      <formula>$C$4</formula>
    </cfRule>
  </conditionalFormatting>
  <conditionalFormatting sqref="CG22">
    <cfRule type="cellIs" dxfId="3082" priority="2312" operator="lessThan">
      <formula>$C$4</formula>
    </cfRule>
  </conditionalFormatting>
  <conditionalFormatting sqref="CG23">
    <cfRule type="cellIs" dxfId="3081" priority="2313" operator="lessThan">
      <formula>$C$4</formula>
    </cfRule>
  </conditionalFormatting>
  <conditionalFormatting sqref="CG24">
    <cfRule type="cellIs" dxfId="3080" priority="2314" operator="lessThan">
      <formula>$C$4</formula>
    </cfRule>
  </conditionalFormatting>
  <conditionalFormatting sqref="CG25">
    <cfRule type="cellIs" dxfId="3079" priority="2315" operator="lessThan">
      <formula>$C$4</formula>
    </cfRule>
  </conditionalFormatting>
  <conditionalFormatting sqref="CG26">
    <cfRule type="cellIs" dxfId="3078" priority="2316" operator="lessThan">
      <formula>$C$4</formula>
    </cfRule>
  </conditionalFormatting>
  <conditionalFormatting sqref="CG27">
    <cfRule type="cellIs" dxfId="3077" priority="2317" operator="lessThan">
      <formula>$C$4</formula>
    </cfRule>
  </conditionalFormatting>
  <conditionalFormatting sqref="CG28">
    <cfRule type="cellIs" dxfId="3076" priority="2318" operator="lessThan">
      <formula>$C$4</formula>
    </cfRule>
  </conditionalFormatting>
  <conditionalFormatting sqref="CG29">
    <cfRule type="cellIs" dxfId="3075" priority="2319" operator="lessThan">
      <formula>$C$4</formula>
    </cfRule>
  </conditionalFormatting>
  <conditionalFormatting sqref="CG30">
    <cfRule type="cellIs" dxfId="3074" priority="2320" operator="lessThan">
      <formula>$C$4</formula>
    </cfRule>
  </conditionalFormatting>
  <conditionalFormatting sqref="CG31">
    <cfRule type="cellIs" dxfId="3073" priority="2321" operator="lessThan">
      <formula>$C$4</formula>
    </cfRule>
  </conditionalFormatting>
  <conditionalFormatting sqref="CG32">
    <cfRule type="cellIs" dxfId="3072" priority="2322" operator="lessThan">
      <formula>$C$4</formula>
    </cfRule>
  </conditionalFormatting>
  <conditionalFormatting sqref="CG33">
    <cfRule type="cellIs" dxfId="3071" priority="2323" operator="lessThan">
      <formula>$C$4</formula>
    </cfRule>
  </conditionalFormatting>
  <conditionalFormatting sqref="CG34">
    <cfRule type="cellIs" dxfId="3070" priority="2324" operator="lessThan">
      <formula>$C$4</formula>
    </cfRule>
  </conditionalFormatting>
  <conditionalFormatting sqref="CG35">
    <cfRule type="cellIs" dxfId="3069" priority="2325" operator="lessThan">
      <formula>$C$4</formula>
    </cfRule>
  </conditionalFormatting>
  <conditionalFormatting sqref="CG36">
    <cfRule type="cellIs" dxfId="3068" priority="2326" operator="lessThan">
      <formula>$C$4</formula>
    </cfRule>
  </conditionalFormatting>
  <conditionalFormatting sqref="CG37">
    <cfRule type="cellIs" dxfId="3067" priority="2327" operator="lessThan">
      <formula>$C$4</formula>
    </cfRule>
  </conditionalFormatting>
  <conditionalFormatting sqref="CG38">
    <cfRule type="cellIs" dxfId="3066" priority="2328" operator="lessThan">
      <formula>$C$4</formula>
    </cfRule>
  </conditionalFormatting>
  <conditionalFormatting sqref="CG39">
    <cfRule type="cellIs" dxfId="3065" priority="2329" operator="lessThan">
      <formula>$C$4</formula>
    </cfRule>
  </conditionalFormatting>
  <conditionalFormatting sqref="CG40">
    <cfRule type="cellIs" dxfId="3064" priority="2330" operator="lessThan">
      <formula>$C$4</formula>
    </cfRule>
  </conditionalFormatting>
  <conditionalFormatting sqref="CG41">
    <cfRule type="cellIs" dxfId="3063" priority="2331" operator="lessThan">
      <formula>$C$4</formula>
    </cfRule>
  </conditionalFormatting>
  <conditionalFormatting sqref="CG42">
    <cfRule type="cellIs" dxfId="3062" priority="2332" operator="lessThan">
      <formula>$C$4</formula>
    </cfRule>
  </conditionalFormatting>
  <conditionalFormatting sqref="CG43">
    <cfRule type="cellIs" dxfId="3061" priority="2333" operator="lessThan">
      <formula>$C$4</formula>
    </cfRule>
  </conditionalFormatting>
  <conditionalFormatting sqref="CG44">
    <cfRule type="cellIs" dxfId="3060" priority="2334" operator="lessThan">
      <formula>$C$4</formula>
    </cfRule>
  </conditionalFormatting>
  <conditionalFormatting sqref="CG45">
    <cfRule type="cellIs" dxfId="3059" priority="2335" operator="lessThan">
      <formula>$C$4</formula>
    </cfRule>
  </conditionalFormatting>
  <conditionalFormatting sqref="CG46">
    <cfRule type="cellIs" dxfId="3058" priority="2336" operator="lessThan">
      <formula>$C$4</formula>
    </cfRule>
  </conditionalFormatting>
  <conditionalFormatting sqref="CG47">
    <cfRule type="cellIs" dxfId="3057" priority="2337" operator="lessThan">
      <formula>$C$4</formula>
    </cfRule>
  </conditionalFormatting>
  <conditionalFormatting sqref="CG48">
    <cfRule type="cellIs" dxfId="3056" priority="2338" operator="lessThan">
      <formula>$C$4</formula>
    </cfRule>
  </conditionalFormatting>
  <conditionalFormatting sqref="CG49">
    <cfRule type="cellIs" dxfId="3055" priority="2339" operator="lessThan">
      <formula>$C$4</formula>
    </cfRule>
  </conditionalFormatting>
  <conditionalFormatting sqref="CG50">
    <cfRule type="cellIs" dxfId="3054" priority="2340" operator="lessThan">
      <formula>$C$4</formula>
    </cfRule>
  </conditionalFormatting>
  <conditionalFormatting sqref="CG51">
    <cfRule type="cellIs" dxfId="3053" priority="2341" operator="lessThan">
      <formula>$C$4</formula>
    </cfRule>
  </conditionalFormatting>
  <conditionalFormatting sqref="CG52">
    <cfRule type="cellIs" dxfId="3052" priority="2342" operator="lessThan">
      <formula>$C$4</formula>
    </cfRule>
  </conditionalFormatting>
  <conditionalFormatting sqref="CG53">
    <cfRule type="cellIs" dxfId="3051" priority="2343" operator="lessThan">
      <formula>$C$4</formula>
    </cfRule>
  </conditionalFormatting>
  <conditionalFormatting sqref="CG54">
    <cfRule type="cellIs" dxfId="3050" priority="2344" operator="lessThan">
      <formula>$C$4</formula>
    </cfRule>
  </conditionalFormatting>
  <conditionalFormatting sqref="CG55">
    <cfRule type="cellIs" dxfId="3049" priority="2345" operator="lessThan">
      <formula>$C$4</formula>
    </cfRule>
  </conditionalFormatting>
  <conditionalFormatting sqref="CG56">
    <cfRule type="cellIs" dxfId="3048" priority="2346" operator="lessThan">
      <formula>$C$4</formula>
    </cfRule>
  </conditionalFormatting>
  <conditionalFormatting sqref="CG57">
    <cfRule type="cellIs" dxfId="3047" priority="2347" operator="lessThan">
      <formula>$C$4</formula>
    </cfRule>
  </conditionalFormatting>
  <conditionalFormatting sqref="CG58">
    <cfRule type="cellIs" dxfId="3046" priority="2348" operator="lessThan">
      <formula>$C$4</formula>
    </cfRule>
  </conditionalFormatting>
  <conditionalFormatting sqref="CG59">
    <cfRule type="cellIs" dxfId="3045" priority="2349" operator="lessThan">
      <formula>$C$4</formula>
    </cfRule>
  </conditionalFormatting>
  <conditionalFormatting sqref="CG60">
    <cfRule type="cellIs" dxfId="3044" priority="2350" operator="lessThan">
      <formula>$C$4</formula>
    </cfRule>
  </conditionalFormatting>
  <conditionalFormatting sqref="CM11">
    <cfRule type="cellIs" dxfId="3043" priority="2351" operator="lessThan">
      <formula>$C$4</formula>
    </cfRule>
  </conditionalFormatting>
  <conditionalFormatting sqref="CM12">
    <cfRule type="cellIs" dxfId="3042" priority="2352" operator="lessThan">
      <formula>$C$4</formula>
    </cfRule>
  </conditionalFormatting>
  <conditionalFormatting sqref="CM13">
    <cfRule type="cellIs" dxfId="3041" priority="2353" operator="lessThan">
      <formula>$C$4</formula>
    </cfRule>
  </conditionalFormatting>
  <conditionalFormatting sqref="CM14">
    <cfRule type="cellIs" dxfId="3040" priority="2354" operator="lessThan">
      <formula>$C$4</formula>
    </cfRule>
  </conditionalFormatting>
  <conditionalFormatting sqref="CM15">
    <cfRule type="cellIs" dxfId="3039" priority="2355" operator="lessThan">
      <formula>$C$4</formula>
    </cfRule>
  </conditionalFormatting>
  <conditionalFormatting sqref="CM16">
    <cfRule type="cellIs" dxfId="3038" priority="2356" operator="lessThan">
      <formula>$C$4</formula>
    </cfRule>
  </conditionalFormatting>
  <conditionalFormatting sqref="CM17">
    <cfRule type="cellIs" dxfId="3037" priority="2357" operator="lessThan">
      <formula>$C$4</formula>
    </cfRule>
  </conditionalFormatting>
  <conditionalFormatting sqref="CM18">
    <cfRule type="cellIs" dxfId="3036" priority="2358" operator="lessThan">
      <formula>$C$4</formula>
    </cfRule>
  </conditionalFormatting>
  <conditionalFormatting sqref="CM19">
    <cfRule type="cellIs" dxfId="3035" priority="2359" operator="lessThan">
      <formula>$C$4</formula>
    </cfRule>
  </conditionalFormatting>
  <conditionalFormatting sqref="CM20">
    <cfRule type="cellIs" dxfId="3034" priority="2360" operator="lessThan">
      <formula>$C$4</formula>
    </cfRule>
  </conditionalFormatting>
  <conditionalFormatting sqref="CM21">
    <cfRule type="cellIs" dxfId="3033" priority="2361" operator="lessThan">
      <formula>$C$4</formula>
    </cfRule>
  </conditionalFormatting>
  <conditionalFormatting sqref="CM22">
    <cfRule type="cellIs" dxfId="3032" priority="2362" operator="lessThan">
      <formula>$C$4</formula>
    </cfRule>
  </conditionalFormatting>
  <conditionalFormatting sqref="CM23">
    <cfRule type="cellIs" dxfId="3031" priority="2363" operator="lessThan">
      <formula>$C$4</formula>
    </cfRule>
  </conditionalFormatting>
  <conditionalFormatting sqref="CM24">
    <cfRule type="cellIs" dxfId="3030" priority="2364" operator="lessThan">
      <formula>$C$4</formula>
    </cfRule>
  </conditionalFormatting>
  <conditionalFormatting sqref="CM25">
    <cfRule type="cellIs" dxfId="3029" priority="2365" operator="lessThan">
      <formula>$C$4</formula>
    </cfRule>
  </conditionalFormatting>
  <conditionalFormatting sqref="CM26">
    <cfRule type="cellIs" dxfId="3028" priority="2366" operator="lessThan">
      <formula>$C$4</formula>
    </cfRule>
  </conditionalFormatting>
  <conditionalFormatting sqref="CM27">
    <cfRule type="cellIs" dxfId="3027" priority="2367" operator="lessThan">
      <formula>$C$4</formula>
    </cfRule>
  </conditionalFormatting>
  <conditionalFormatting sqref="CM28">
    <cfRule type="cellIs" dxfId="3026" priority="2368" operator="lessThan">
      <formula>$C$4</formula>
    </cfRule>
  </conditionalFormatting>
  <conditionalFormatting sqref="CM29">
    <cfRule type="cellIs" dxfId="3025" priority="2369" operator="lessThan">
      <formula>$C$4</formula>
    </cfRule>
  </conditionalFormatting>
  <conditionalFormatting sqref="CM30">
    <cfRule type="cellIs" dxfId="3024" priority="2370" operator="lessThan">
      <formula>$C$4</formula>
    </cfRule>
  </conditionalFormatting>
  <conditionalFormatting sqref="CM31">
    <cfRule type="cellIs" dxfId="3023" priority="2371" operator="lessThan">
      <formula>$C$4</formula>
    </cfRule>
  </conditionalFormatting>
  <conditionalFormatting sqref="CM32">
    <cfRule type="cellIs" dxfId="3022" priority="2372" operator="lessThan">
      <formula>$C$4</formula>
    </cfRule>
  </conditionalFormatting>
  <conditionalFormatting sqref="CM33">
    <cfRule type="cellIs" dxfId="3021" priority="2373" operator="lessThan">
      <formula>$C$4</formula>
    </cfRule>
  </conditionalFormatting>
  <conditionalFormatting sqref="CM34">
    <cfRule type="cellIs" dxfId="3020" priority="2374" operator="lessThan">
      <formula>$C$4</formula>
    </cfRule>
  </conditionalFormatting>
  <conditionalFormatting sqref="CM35">
    <cfRule type="cellIs" dxfId="3019" priority="2375" operator="lessThan">
      <formula>$C$4</formula>
    </cfRule>
  </conditionalFormatting>
  <conditionalFormatting sqref="CM36">
    <cfRule type="cellIs" dxfId="3018" priority="2376" operator="lessThan">
      <formula>$C$4</formula>
    </cfRule>
  </conditionalFormatting>
  <conditionalFormatting sqref="CM37">
    <cfRule type="cellIs" dxfId="3017" priority="2377" operator="lessThan">
      <formula>$C$4</formula>
    </cfRule>
  </conditionalFormatting>
  <conditionalFormatting sqref="CM38">
    <cfRule type="cellIs" dxfId="3016" priority="2378" operator="lessThan">
      <formula>$C$4</formula>
    </cfRule>
  </conditionalFormatting>
  <conditionalFormatting sqref="CM39">
    <cfRule type="cellIs" dxfId="3015" priority="2379" operator="lessThan">
      <formula>$C$4</formula>
    </cfRule>
  </conditionalFormatting>
  <conditionalFormatting sqref="CM40">
    <cfRule type="cellIs" dxfId="3014" priority="2380" operator="lessThan">
      <formula>$C$4</formula>
    </cfRule>
  </conditionalFormatting>
  <conditionalFormatting sqref="CM41">
    <cfRule type="cellIs" dxfId="3013" priority="2381" operator="lessThan">
      <formula>$C$4</formula>
    </cfRule>
  </conditionalFormatting>
  <conditionalFormatting sqref="CM42">
    <cfRule type="cellIs" dxfId="3012" priority="2382" operator="lessThan">
      <formula>$C$4</formula>
    </cfRule>
  </conditionalFormatting>
  <conditionalFormatting sqref="CM43">
    <cfRule type="cellIs" dxfId="3011" priority="2383" operator="lessThan">
      <formula>$C$4</formula>
    </cfRule>
  </conditionalFormatting>
  <conditionalFormatting sqref="CM44">
    <cfRule type="cellIs" dxfId="3010" priority="2384" operator="lessThan">
      <formula>$C$4</formula>
    </cfRule>
  </conditionalFormatting>
  <conditionalFormatting sqref="CM45">
    <cfRule type="cellIs" dxfId="3009" priority="2385" operator="lessThan">
      <formula>$C$4</formula>
    </cfRule>
  </conditionalFormatting>
  <conditionalFormatting sqref="CM46">
    <cfRule type="cellIs" dxfId="3008" priority="2386" operator="lessThan">
      <formula>$C$4</formula>
    </cfRule>
  </conditionalFormatting>
  <conditionalFormatting sqref="CM47">
    <cfRule type="cellIs" dxfId="3007" priority="2387" operator="lessThan">
      <formula>$C$4</formula>
    </cfRule>
  </conditionalFormatting>
  <conditionalFormatting sqref="CM48">
    <cfRule type="cellIs" dxfId="3006" priority="2388" operator="lessThan">
      <formula>$C$4</formula>
    </cfRule>
  </conditionalFormatting>
  <conditionalFormatting sqref="CM49">
    <cfRule type="cellIs" dxfId="3005" priority="2389" operator="lessThan">
      <formula>$C$4</formula>
    </cfRule>
  </conditionalFormatting>
  <conditionalFormatting sqref="CM50">
    <cfRule type="cellIs" dxfId="3004" priority="2390" operator="lessThan">
      <formula>$C$4</formula>
    </cfRule>
  </conditionalFormatting>
  <conditionalFormatting sqref="CM51">
    <cfRule type="cellIs" dxfId="3003" priority="2391" operator="lessThan">
      <formula>$C$4</formula>
    </cfRule>
  </conditionalFormatting>
  <conditionalFormatting sqref="CM52">
    <cfRule type="cellIs" dxfId="3002" priority="2392" operator="lessThan">
      <formula>$C$4</formula>
    </cfRule>
  </conditionalFormatting>
  <conditionalFormatting sqref="CM53">
    <cfRule type="cellIs" dxfId="3001" priority="2393" operator="lessThan">
      <formula>$C$4</formula>
    </cfRule>
  </conditionalFormatting>
  <conditionalFormatting sqref="CM54">
    <cfRule type="cellIs" dxfId="3000" priority="2394" operator="lessThan">
      <formula>$C$4</formula>
    </cfRule>
  </conditionalFormatting>
  <conditionalFormatting sqref="CM55">
    <cfRule type="cellIs" dxfId="2999" priority="2395" operator="lessThan">
      <formula>$C$4</formula>
    </cfRule>
  </conditionalFormatting>
  <conditionalFormatting sqref="CM56">
    <cfRule type="cellIs" dxfId="2998" priority="2396" operator="lessThan">
      <formula>$C$4</formula>
    </cfRule>
  </conditionalFormatting>
  <conditionalFormatting sqref="CM57">
    <cfRule type="cellIs" dxfId="2997" priority="2397" operator="lessThan">
      <formula>$C$4</formula>
    </cfRule>
  </conditionalFormatting>
  <conditionalFormatting sqref="CM58">
    <cfRule type="cellIs" dxfId="2996" priority="2398" operator="lessThan">
      <formula>$C$4</formula>
    </cfRule>
  </conditionalFormatting>
  <conditionalFormatting sqref="CM59">
    <cfRule type="cellIs" dxfId="2995" priority="2399" operator="lessThan">
      <formula>$C$4</formula>
    </cfRule>
  </conditionalFormatting>
  <conditionalFormatting sqref="CM60">
    <cfRule type="cellIs" dxfId="2994" priority="2400" operator="lessThan">
      <formula>$C$4</formula>
    </cfRule>
  </conditionalFormatting>
  <conditionalFormatting sqref="CN11">
    <cfRule type="cellIs" dxfId="2993" priority="2401" operator="lessThan">
      <formula>$C$4</formula>
    </cfRule>
  </conditionalFormatting>
  <conditionalFormatting sqref="CN12">
    <cfRule type="cellIs" dxfId="2992" priority="2402" operator="lessThan">
      <formula>$C$4</formula>
    </cfRule>
  </conditionalFormatting>
  <conditionalFormatting sqref="CN13">
    <cfRule type="cellIs" dxfId="2991" priority="2403" operator="lessThan">
      <formula>$C$4</formula>
    </cfRule>
  </conditionalFormatting>
  <conditionalFormatting sqref="CN14">
    <cfRule type="cellIs" dxfId="2990" priority="2404" operator="lessThan">
      <formula>$C$4</formula>
    </cfRule>
  </conditionalFormatting>
  <conditionalFormatting sqref="CN15">
    <cfRule type="cellIs" dxfId="2989" priority="2405" operator="lessThan">
      <formula>$C$4</formula>
    </cfRule>
  </conditionalFormatting>
  <conditionalFormatting sqref="CN16">
    <cfRule type="cellIs" dxfId="2988" priority="2406" operator="lessThan">
      <formula>$C$4</formula>
    </cfRule>
  </conditionalFormatting>
  <conditionalFormatting sqref="CN17">
    <cfRule type="cellIs" dxfId="2987" priority="2407" operator="lessThan">
      <formula>$C$4</formula>
    </cfRule>
  </conditionalFormatting>
  <conditionalFormatting sqref="CN18">
    <cfRule type="cellIs" dxfId="2986" priority="2408" operator="lessThan">
      <formula>$C$4</formula>
    </cfRule>
  </conditionalFormatting>
  <conditionalFormatting sqref="CN19">
    <cfRule type="cellIs" dxfId="2985" priority="2409" operator="lessThan">
      <formula>$C$4</formula>
    </cfRule>
  </conditionalFormatting>
  <conditionalFormatting sqref="CN20">
    <cfRule type="cellIs" dxfId="2984" priority="2410" operator="lessThan">
      <formula>$C$4</formula>
    </cfRule>
  </conditionalFormatting>
  <conditionalFormatting sqref="CN21">
    <cfRule type="cellIs" dxfId="2983" priority="2411" operator="lessThan">
      <formula>$C$4</formula>
    </cfRule>
  </conditionalFormatting>
  <conditionalFormatting sqref="CN22">
    <cfRule type="cellIs" dxfId="2982" priority="2412" operator="lessThan">
      <formula>$C$4</formula>
    </cfRule>
  </conditionalFormatting>
  <conditionalFormatting sqref="CN23">
    <cfRule type="cellIs" dxfId="2981" priority="2413" operator="lessThan">
      <formula>$C$4</formula>
    </cfRule>
  </conditionalFormatting>
  <conditionalFormatting sqref="CN24">
    <cfRule type="cellIs" dxfId="2980" priority="2414" operator="lessThan">
      <formula>$C$4</formula>
    </cfRule>
  </conditionalFormatting>
  <conditionalFormatting sqref="CN25">
    <cfRule type="cellIs" dxfId="2979" priority="2415" operator="lessThan">
      <formula>$C$4</formula>
    </cfRule>
  </conditionalFormatting>
  <conditionalFormatting sqref="CN26">
    <cfRule type="cellIs" dxfId="2978" priority="2416" operator="lessThan">
      <formula>$C$4</formula>
    </cfRule>
  </conditionalFormatting>
  <conditionalFormatting sqref="CN27">
    <cfRule type="cellIs" dxfId="2977" priority="2417" operator="lessThan">
      <formula>$C$4</formula>
    </cfRule>
  </conditionalFormatting>
  <conditionalFormatting sqref="CN28">
    <cfRule type="cellIs" dxfId="2976" priority="2418" operator="lessThan">
      <formula>$C$4</formula>
    </cfRule>
  </conditionalFormatting>
  <conditionalFormatting sqref="CN29">
    <cfRule type="cellIs" dxfId="2975" priority="2419" operator="lessThan">
      <formula>$C$4</formula>
    </cfRule>
  </conditionalFormatting>
  <conditionalFormatting sqref="CN30">
    <cfRule type="cellIs" dxfId="2974" priority="2420" operator="lessThan">
      <formula>$C$4</formula>
    </cfRule>
  </conditionalFormatting>
  <conditionalFormatting sqref="CN31">
    <cfRule type="cellIs" dxfId="2973" priority="2421" operator="lessThan">
      <formula>$C$4</formula>
    </cfRule>
  </conditionalFormatting>
  <conditionalFormatting sqref="CN32">
    <cfRule type="cellIs" dxfId="2972" priority="2422" operator="lessThan">
      <formula>$C$4</formula>
    </cfRule>
  </conditionalFormatting>
  <conditionalFormatting sqref="CN33">
    <cfRule type="cellIs" dxfId="2971" priority="2423" operator="lessThan">
      <formula>$C$4</formula>
    </cfRule>
  </conditionalFormatting>
  <conditionalFormatting sqref="CN34">
    <cfRule type="cellIs" dxfId="2970" priority="2424" operator="lessThan">
      <formula>$C$4</formula>
    </cfRule>
  </conditionalFormatting>
  <conditionalFormatting sqref="CN35">
    <cfRule type="cellIs" dxfId="2969" priority="2425" operator="lessThan">
      <formula>$C$4</formula>
    </cfRule>
  </conditionalFormatting>
  <conditionalFormatting sqref="CN36">
    <cfRule type="cellIs" dxfId="2968" priority="2426" operator="lessThan">
      <formula>$C$4</formula>
    </cfRule>
  </conditionalFormatting>
  <conditionalFormatting sqref="CN37">
    <cfRule type="cellIs" dxfId="2967" priority="2427" operator="lessThan">
      <formula>$C$4</formula>
    </cfRule>
  </conditionalFormatting>
  <conditionalFormatting sqref="CN38">
    <cfRule type="cellIs" dxfId="2966" priority="2428" operator="lessThan">
      <formula>$C$4</formula>
    </cfRule>
  </conditionalFormatting>
  <conditionalFormatting sqref="CN39">
    <cfRule type="cellIs" dxfId="2965" priority="2429" operator="lessThan">
      <formula>$C$4</formula>
    </cfRule>
  </conditionalFormatting>
  <conditionalFormatting sqref="CN40">
    <cfRule type="cellIs" dxfId="2964" priority="2430" operator="lessThan">
      <formula>$C$4</formula>
    </cfRule>
  </conditionalFormatting>
  <conditionalFormatting sqref="CN41">
    <cfRule type="cellIs" dxfId="2963" priority="2431" operator="lessThan">
      <formula>$C$4</formula>
    </cfRule>
  </conditionalFormatting>
  <conditionalFormatting sqref="CN42">
    <cfRule type="cellIs" dxfId="2962" priority="2432" operator="lessThan">
      <formula>$C$4</formula>
    </cfRule>
  </conditionalFormatting>
  <conditionalFormatting sqref="CN43">
    <cfRule type="cellIs" dxfId="2961" priority="2433" operator="lessThan">
      <formula>$C$4</formula>
    </cfRule>
  </conditionalFormatting>
  <conditionalFormatting sqref="CN44">
    <cfRule type="cellIs" dxfId="2960" priority="2434" operator="lessThan">
      <formula>$C$4</formula>
    </cfRule>
  </conditionalFormatting>
  <conditionalFormatting sqref="CN45">
    <cfRule type="cellIs" dxfId="2959" priority="2435" operator="lessThan">
      <formula>$C$4</formula>
    </cfRule>
  </conditionalFormatting>
  <conditionalFormatting sqref="CN46">
    <cfRule type="cellIs" dxfId="2958" priority="2436" operator="lessThan">
      <formula>$C$4</formula>
    </cfRule>
  </conditionalFormatting>
  <conditionalFormatting sqref="CN47">
    <cfRule type="cellIs" dxfId="2957" priority="2437" operator="lessThan">
      <formula>$C$4</formula>
    </cfRule>
  </conditionalFormatting>
  <conditionalFormatting sqref="CN48">
    <cfRule type="cellIs" dxfId="2956" priority="2438" operator="lessThan">
      <formula>$C$4</formula>
    </cfRule>
  </conditionalFormatting>
  <conditionalFormatting sqref="CN49">
    <cfRule type="cellIs" dxfId="2955" priority="2439" operator="lessThan">
      <formula>$C$4</formula>
    </cfRule>
  </conditionalFormatting>
  <conditionalFormatting sqref="CN50">
    <cfRule type="cellIs" dxfId="2954" priority="2440" operator="lessThan">
      <formula>$C$4</formula>
    </cfRule>
  </conditionalFormatting>
  <conditionalFormatting sqref="CN51">
    <cfRule type="cellIs" dxfId="2953" priority="2441" operator="lessThan">
      <formula>$C$4</formula>
    </cfRule>
  </conditionalFormatting>
  <conditionalFormatting sqref="CN52">
    <cfRule type="cellIs" dxfId="2952" priority="2442" operator="lessThan">
      <formula>$C$4</formula>
    </cfRule>
  </conditionalFormatting>
  <conditionalFormatting sqref="CN53">
    <cfRule type="cellIs" dxfId="2951" priority="2443" operator="lessThan">
      <formula>$C$4</formula>
    </cfRule>
  </conditionalFormatting>
  <conditionalFormatting sqref="CN54">
    <cfRule type="cellIs" dxfId="2950" priority="2444" operator="lessThan">
      <formula>$C$4</formula>
    </cfRule>
  </conditionalFormatting>
  <conditionalFormatting sqref="CN55">
    <cfRule type="cellIs" dxfId="2949" priority="2445" operator="lessThan">
      <formula>$C$4</formula>
    </cfRule>
  </conditionalFormatting>
  <conditionalFormatting sqref="CN56">
    <cfRule type="cellIs" dxfId="2948" priority="2446" operator="lessThan">
      <formula>$C$4</formula>
    </cfRule>
  </conditionalFormatting>
  <conditionalFormatting sqref="CN57">
    <cfRule type="cellIs" dxfId="2947" priority="2447" operator="lessThan">
      <formula>$C$4</formula>
    </cfRule>
  </conditionalFormatting>
  <conditionalFormatting sqref="CN58">
    <cfRule type="cellIs" dxfId="2946" priority="2448" operator="lessThan">
      <formula>$C$4</formula>
    </cfRule>
  </conditionalFormatting>
  <conditionalFormatting sqref="CN59">
    <cfRule type="cellIs" dxfId="2945" priority="2449" operator="lessThan">
      <formula>$C$4</formula>
    </cfRule>
  </conditionalFormatting>
  <conditionalFormatting sqref="CN60">
    <cfRule type="cellIs" dxfId="2944" priority="2450" operator="lessThan">
      <formula>$C$4</formula>
    </cfRule>
  </conditionalFormatting>
  <conditionalFormatting sqref="CO11">
    <cfRule type="cellIs" dxfId="2943" priority="2451" operator="lessThan">
      <formula>$C$4</formula>
    </cfRule>
  </conditionalFormatting>
  <conditionalFormatting sqref="CO12">
    <cfRule type="cellIs" dxfId="2942" priority="2452" operator="lessThan">
      <formula>$C$4</formula>
    </cfRule>
  </conditionalFormatting>
  <conditionalFormatting sqref="CO13">
    <cfRule type="cellIs" dxfId="2941" priority="2453" operator="lessThan">
      <formula>$C$4</formula>
    </cfRule>
  </conditionalFormatting>
  <conditionalFormatting sqref="CO14">
    <cfRule type="cellIs" dxfId="2940" priority="2454" operator="lessThan">
      <formula>$C$4</formula>
    </cfRule>
  </conditionalFormatting>
  <conditionalFormatting sqref="CO15">
    <cfRule type="cellIs" dxfId="2939" priority="2455" operator="lessThan">
      <formula>$C$4</formula>
    </cfRule>
  </conditionalFormatting>
  <conditionalFormatting sqref="CO16">
    <cfRule type="cellIs" dxfId="2938" priority="2456" operator="lessThan">
      <formula>$C$4</formula>
    </cfRule>
  </conditionalFormatting>
  <conditionalFormatting sqref="CO17">
    <cfRule type="cellIs" dxfId="2937" priority="2457" operator="lessThan">
      <formula>$C$4</formula>
    </cfRule>
  </conditionalFormatting>
  <conditionalFormatting sqref="CO18">
    <cfRule type="cellIs" dxfId="2936" priority="2458" operator="lessThan">
      <formula>$C$4</formula>
    </cfRule>
  </conditionalFormatting>
  <conditionalFormatting sqref="CO19">
    <cfRule type="cellIs" dxfId="2935" priority="2459" operator="lessThan">
      <formula>$C$4</formula>
    </cfRule>
  </conditionalFormatting>
  <conditionalFormatting sqref="CO20">
    <cfRule type="cellIs" dxfId="2934" priority="2460" operator="lessThan">
      <formula>$C$4</formula>
    </cfRule>
  </conditionalFormatting>
  <conditionalFormatting sqref="CO21">
    <cfRule type="cellIs" dxfId="2933" priority="2461" operator="lessThan">
      <formula>$C$4</formula>
    </cfRule>
  </conditionalFormatting>
  <conditionalFormatting sqref="CO22">
    <cfRule type="cellIs" dxfId="2932" priority="2462" operator="lessThan">
      <formula>$C$4</formula>
    </cfRule>
  </conditionalFormatting>
  <conditionalFormatting sqref="CO23">
    <cfRule type="cellIs" dxfId="2931" priority="2463" operator="lessThan">
      <formula>$C$4</formula>
    </cfRule>
  </conditionalFormatting>
  <conditionalFormatting sqref="CO24">
    <cfRule type="cellIs" dxfId="2930" priority="2464" operator="lessThan">
      <formula>$C$4</formula>
    </cfRule>
  </conditionalFormatting>
  <conditionalFormatting sqref="CO25">
    <cfRule type="cellIs" dxfId="2929" priority="2465" operator="lessThan">
      <formula>$C$4</formula>
    </cfRule>
  </conditionalFormatting>
  <conditionalFormatting sqref="CO26">
    <cfRule type="cellIs" dxfId="2928" priority="2466" operator="lessThan">
      <formula>$C$4</formula>
    </cfRule>
  </conditionalFormatting>
  <conditionalFormatting sqref="CO27">
    <cfRule type="cellIs" dxfId="2927" priority="2467" operator="lessThan">
      <formula>$C$4</formula>
    </cfRule>
  </conditionalFormatting>
  <conditionalFormatting sqref="CO28">
    <cfRule type="cellIs" dxfId="2926" priority="2468" operator="lessThan">
      <formula>$C$4</formula>
    </cfRule>
  </conditionalFormatting>
  <conditionalFormatting sqref="CO29">
    <cfRule type="cellIs" dxfId="2925" priority="2469" operator="lessThan">
      <formula>$C$4</formula>
    </cfRule>
  </conditionalFormatting>
  <conditionalFormatting sqref="CO30">
    <cfRule type="cellIs" dxfId="2924" priority="2470" operator="lessThan">
      <formula>$C$4</formula>
    </cfRule>
  </conditionalFormatting>
  <conditionalFormatting sqref="CO31">
    <cfRule type="cellIs" dxfId="2923" priority="2471" operator="lessThan">
      <formula>$C$4</formula>
    </cfRule>
  </conditionalFormatting>
  <conditionalFormatting sqref="CO32">
    <cfRule type="cellIs" dxfId="2922" priority="2472" operator="lessThan">
      <formula>$C$4</formula>
    </cfRule>
  </conditionalFormatting>
  <conditionalFormatting sqref="CO33">
    <cfRule type="cellIs" dxfId="2921" priority="2473" operator="lessThan">
      <formula>$C$4</formula>
    </cfRule>
  </conditionalFormatting>
  <conditionalFormatting sqref="CO34">
    <cfRule type="cellIs" dxfId="2920" priority="2474" operator="lessThan">
      <formula>$C$4</formula>
    </cfRule>
  </conditionalFormatting>
  <conditionalFormatting sqref="CO35">
    <cfRule type="cellIs" dxfId="2919" priority="2475" operator="lessThan">
      <formula>$C$4</formula>
    </cfRule>
  </conditionalFormatting>
  <conditionalFormatting sqref="CO36">
    <cfRule type="cellIs" dxfId="2918" priority="2476" operator="lessThan">
      <formula>$C$4</formula>
    </cfRule>
  </conditionalFormatting>
  <conditionalFormatting sqref="CO37">
    <cfRule type="cellIs" dxfId="2917" priority="2477" operator="lessThan">
      <formula>$C$4</formula>
    </cfRule>
  </conditionalFormatting>
  <conditionalFormatting sqref="CO38">
    <cfRule type="cellIs" dxfId="2916" priority="2478" operator="lessThan">
      <formula>$C$4</formula>
    </cfRule>
  </conditionalFormatting>
  <conditionalFormatting sqref="CO39">
    <cfRule type="cellIs" dxfId="2915" priority="2479" operator="lessThan">
      <formula>$C$4</formula>
    </cfRule>
  </conditionalFormatting>
  <conditionalFormatting sqref="CO40">
    <cfRule type="cellIs" dxfId="2914" priority="2480" operator="lessThan">
      <formula>$C$4</formula>
    </cfRule>
  </conditionalFormatting>
  <conditionalFormatting sqref="CO41">
    <cfRule type="cellIs" dxfId="2913" priority="2481" operator="lessThan">
      <formula>$C$4</formula>
    </cfRule>
  </conditionalFormatting>
  <conditionalFormatting sqref="CO42">
    <cfRule type="cellIs" dxfId="2912" priority="2482" operator="lessThan">
      <formula>$C$4</formula>
    </cfRule>
  </conditionalFormatting>
  <conditionalFormatting sqref="CO43">
    <cfRule type="cellIs" dxfId="2911" priority="2483" operator="lessThan">
      <formula>$C$4</formula>
    </cfRule>
  </conditionalFormatting>
  <conditionalFormatting sqref="CO44">
    <cfRule type="cellIs" dxfId="2910" priority="2484" operator="lessThan">
      <formula>$C$4</formula>
    </cfRule>
  </conditionalFormatting>
  <conditionalFormatting sqref="CO45">
    <cfRule type="cellIs" dxfId="2909" priority="2485" operator="lessThan">
      <formula>$C$4</formula>
    </cfRule>
  </conditionalFormatting>
  <conditionalFormatting sqref="CO46">
    <cfRule type="cellIs" dxfId="2908" priority="2486" operator="lessThan">
      <formula>$C$4</formula>
    </cfRule>
  </conditionalFormatting>
  <conditionalFormatting sqref="CO47">
    <cfRule type="cellIs" dxfId="2907" priority="2487" operator="lessThan">
      <formula>$C$4</formula>
    </cfRule>
  </conditionalFormatting>
  <conditionalFormatting sqref="CO48">
    <cfRule type="cellIs" dxfId="2906" priority="2488" operator="lessThan">
      <formula>$C$4</formula>
    </cfRule>
  </conditionalFormatting>
  <conditionalFormatting sqref="CO49">
    <cfRule type="cellIs" dxfId="2905" priority="2489" operator="lessThan">
      <formula>$C$4</formula>
    </cfRule>
  </conditionalFormatting>
  <conditionalFormatting sqref="CO50">
    <cfRule type="cellIs" dxfId="2904" priority="2490" operator="lessThan">
      <formula>$C$4</formula>
    </cfRule>
  </conditionalFormatting>
  <conditionalFormatting sqref="CO51">
    <cfRule type="cellIs" dxfId="2903" priority="2491" operator="lessThan">
      <formula>$C$4</formula>
    </cfRule>
  </conditionalFormatting>
  <conditionalFormatting sqref="CO52">
    <cfRule type="cellIs" dxfId="2902" priority="2492" operator="lessThan">
      <formula>$C$4</formula>
    </cfRule>
  </conditionalFormatting>
  <conditionalFormatting sqref="CO53">
    <cfRule type="cellIs" dxfId="2901" priority="2493" operator="lessThan">
      <formula>$C$4</formula>
    </cfRule>
  </conditionalFormatting>
  <conditionalFormatting sqref="CO54">
    <cfRule type="cellIs" dxfId="2900" priority="2494" operator="lessThan">
      <formula>$C$4</formula>
    </cfRule>
  </conditionalFormatting>
  <conditionalFormatting sqref="CO55">
    <cfRule type="cellIs" dxfId="2899" priority="2495" operator="lessThan">
      <formula>$C$4</formula>
    </cfRule>
  </conditionalFormatting>
  <conditionalFormatting sqref="CO56">
    <cfRule type="cellIs" dxfId="2898" priority="2496" operator="lessThan">
      <formula>$C$4</formula>
    </cfRule>
  </conditionalFormatting>
  <conditionalFormatting sqref="CO57">
    <cfRule type="cellIs" dxfId="2897" priority="2497" operator="lessThan">
      <formula>$C$4</formula>
    </cfRule>
  </conditionalFormatting>
  <conditionalFormatting sqref="CO58">
    <cfRule type="cellIs" dxfId="2896" priority="2498" operator="lessThan">
      <formula>$C$4</formula>
    </cfRule>
  </conditionalFormatting>
  <conditionalFormatting sqref="CO59">
    <cfRule type="cellIs" dxfId="2895" priority="2499" operator="lessThan">
      <formula>$C$4</formula>
    </cfRule>
  </conditionalFormatting>
  <conditionalFormatting sqref="CO60">
    <cfRule type="cellIs" dxfId="2894" priority="2500" operator="lessThan">
      <formula>$C$4</formula>
    </cfRule>
  </conditionalFormatting>
  <conditionalFormatting sqref="R11">
    <cfRule type="cellIs" dxfId="2893" priority="2501" operator="lessThan">
      <formula>$C$4</formula>
    </cfRule>
  </conditionalFormatting>
  <conditionalFormatting sqref="R12">
    <cfRule type="cellIs" dxfId="2892" priority="2502" operator="lessThan">
      <formula>$C$4</formula>
    </cfRule>
  </conditionalFormatting>
  <conditionalFormatting sqref="R13">
    <cfRule type="cellIs" dxfId="2891" priority="2503" operator="lessThan">
      <formula>$C$4</formula>
    </cfRule>
  </conditionalFormatting>
  <conditionalFormatting sqref="R14">
    <cfRule type="cellIs" dxfId="2890" priority="2504" operator="lessThan">
      <formula>$C$4</formula>
    </cfRule>
  </conditionalFormatting>
  <conditionalFormatting sqref="R15">
    <cfRule type="cellIs" dxfId="2889" priority="2505" operator="lessThan">
      <formula>$C$4</formula>
    </cfRule>
  </conditionalFormatting>
  <conditionalFormatting sqref="R16">
    <cfRule type="cellIs" dxfId="2888" priority="2506" operator="lessThan">
      <formula>$C$4</formula>
    </cfRule>
  </conditionalFormatting>
  <conditionalFormatting sqref="R17">
    <cfRule type="cellIs" dxfId="2887" priority="2507" operator="lessThan">
      <formula>$C$4</formula>
    </cfRule>
  </conditionalFormatting>
  <conditionalFormatting sqref="R18">
    <cfRule type="cellIs" dxfId="2886" priority="2508" operator="lessThan">
      <formula>$C$4</formula>
    </cfRule>
  </conditionalFormatting>
  <conditionalFormatting sqref="R19">
    <cfRule type="cellIs" dxfId="2885" priority="2509" operator="lessThan">
      <formula>$C$4</formula>
    </cfRule>
  </conditionalFormatting>
  <conditionalFormatting sqref="R20">
    <cfRule type="cellIs" dxfId="2884" priority="2510" operator="lessThan">
      <formula>$C$4</formula>
    </cfRule>
  </conditionalFormatting>
  <conditionalFormatting sqref="R21">
    <cfRule type="cellIs" dxfId="2883" priority="2511" operator="lessThan">
      <formula>$C$4</formula>
    </cfRule>
  </conditionalFormatting>
  <conditionalFormatting sqref="R22">
    <cfRule type="cellIs" dxfId="2882" priority="2512" operator="lessThan">
      <formula>$C$4</formula>
    </cfRule>
  </conditionalFormatting>
  <conditionalFormatting sqref="R23">
    <cfRule type="cellIs" dxfId="2881" priority="2513" operator="lessThan">
      <formula>$C$4</formula>
    </cfRule>
  </conditionalFormatting>
  <conditionalFormatting sqref="R24">
    <cfRule type="cellIs" dxfId="2880" priority="2514" operator="lessThan">
      <formula>$C$4</formula>
    </cfRule>
  </conditionalFormatting>
  <conditionalFormatting sqref="R25">
    <cfRule type="cellIs" dxfId="2879" priority="2515" operator="lessThan">
      <formula>$C$4</formula>
    </cfRule>
  </conditionalFormatting>
  <conditionalFormatting sqref="R26">
    <cfRule type="cellIs" dxfId="2878" priority="2516" operator="lessThan">
      <formula>$C$4</formula>
    </cfRule>
  </conditionalFormatting>
  <conditionalFormatting sqref="R27">
    <cfRule type="cellIs" dxfId="2877" priority="2517" operator="lessThan">
      <formula>$C$4</formula>
    </cfRule>
  </conditionalFormatting>
  <conditionalFormatting sqref="R28">
    <cfRule type="cellIs" dxfId="2876" priority="2518" operator="lessThan">
      <formula>$C$4</formula>
    </cfRule>
  </conditionalFormatting>
  <conditionalFormatting sqref="R29">
    <cfRule type="cellIs" dxfId="2875" priority="2519" operator="lessThan">
      <formula>$C$4</formula>
    </cfRule>
  </conditionalFormatting>
  <conditionalFormatting sqref="R30">
    <cfRule type="cellIs" dxfId="2874" priority="2520" operator="lessThan">
      <formula>$C$4</formula>
    </cfRule>
  </conditionalFormatting>
  <conditionalFormatting sqref="R31">
    <cfRule type="cellIs" dxfId="2873" priority="2521" operator="lessThan">
      <formula>$C$4</formula>
    </cfRule>
  </conditionalFormatting>
  <conditionalFormatting sqref="R32">
    <cfRule type="cellIs" dxfId="2872" priority="2522" operator="lessThan">
      <formula>$C$4</formula>
    </cfRule>
  </conditionalFormatting>
  <conditionalFormatting sqref="R33">
    <cfRule type="cellIs" dxfId="2871" priority="2523" operator="lessThan">
      <formula>$C$4</formula>
    </cfRule>
  </conditionalFormatting>
  <conditionalFormatting sqref="R34">
    <cfRule type="cellIs" dxfId="2870" priority="2524" operator="lessThan">
      <formula>$C$4</formula>
    </cfRule>
  </conditionalFormatting>
  <conditionalFormatting sqref="R35">
    <cfRule type="cellIs" dxfId="2869" priority="2525" operator="lessThan">
      <formula>$C$4</formula>
    </cfRule>
  </conditionalFormatting>
  <conditionalFormatting sqref="R36">
    <cfRule type="cellIs" dxfId="2868" priority="2526" operator="lessThan">
      <formula>$C$4</formula>
    </cfRule>
  </conditionalFormatting>
  <conditionalFormatting sqref="R37">
    <cfRule type="cellIs" dxfId="2867" priority="2527" operator="lessThan">
      <formula>$C$4</formula>
    </cfRule>
  </conditionalFormatting>
  <conditionalFormatting sqref="R38">
    <cfRule type="cellIs" dxfId="2866" priority="2528" operator="lessThan">
      <formula>$C$4</formula>
    </cfRule>
  </conditionalFormatting>
  <conditionalFormatting sqref="R39">
    <cfRule type="cellIs" dxfId="2865" priority="2529" operator="lessThan">
      <formula>$C$4</formula>
    </cfRule>
  </conditionalFormatting>
  <conditionalFormatting sqref="R40">
    <cfRule type="cellIs" dxfId="2864" priority="2530" operator="lessThan">
      <formula>$C$4</formula>
    </cfRule>
  </conditionalFormatting>
  <conditionalFormatting sqref="R41">
    <cfRule type="cellIs" dxfId="2863" priority="2531" operator="lessThan">
      <formula>$C$4</formula>
    </cfRule>
  </conditionalFormatting>
  <conditionalFormatting sqref="R42">
    <cfRule type="cellIs" dxfId="2862" priority="2532" operator="lessThan">
      <formula>$C$4</formula>
    </cfRule>
  </conditionalFormatting>
  <conditionalFormatting sqref="R43">
    <cfRule type="cellIs" dxfId="2861" priority="2533" operator="lessThan">
      <formula>$C$4</formula>
    </cfRule>
  </conditionalFormatting>
  <conditionalFormatting sqref="R44">
    <cfRule type="cellIs" dxfId="2860" priority="2534" operator="lessThan">
      <formula>$C$4</formula>
    </cfRule>
  </conditionalFormatting>
  <conditionalFormatting sqref="R45">
    <cfRule type="cellIs" dxfId="2859" priority="2535" operator="lessThan">
      <formula>$C$4</formula>
    </cfRule>
  </conditionalFormatting>
  <conditionalFormatting sqref="R46">
    <cfRule type="cellIs" dxfId="2858" priority="2536" operator="lessThan">
      <formula>$C$4</formula>
    </cfRule>
  </conditionalFormatting>
  <conditionalFormatting sqref="R47">
    <cfRule type="cellIs" dxfId="2857" priority="2537" operator="lessThan">
      <formula>$C$4</formula>
    </cfRule>
  </conditionalFormatting>
  <conditionalFormatting sqref="R48">
    <cfRule type="cellIs" dxfId="2856" priority="2538" operator="lessThan">
      <formula>$C$4</formula>
    </cfRule>
  </conditionalFormatting>
  <conditionalFormatting sqref="R49">
    <cfRule type="cellIs" dxfId="2855" priority="2539" operator="lessThan">
      <formula>$C$4</formula>
    </cfRule>
  </conditionalFormatting>
  <conditionalFormatting sqref="R50">
    <cfRule type="cellIs" dxfId="2854" priority="2540" operator="lessThan">
      <formula>$C$4</formula>
    </cfRule>
  </conditionalFormatting>
  <conditionalFormatting sqref="R51">
    <cfRule type="cellIs" dxfId="2853" priority="2541" operator="lessThan">
      <formula>$C$4</formula>
    </cfRule>
  </conditionalFormatting>
  <conditionalFormatting sqref="R52">
    <cfRule type="cellIs" dxfId="2852" priority="2542" operator="lessThan">
      <formula>$C$4</formula>
    </cfRule>
  </conditionalFormatting>
  <conditionalFormatting sqref="R53">
    <cfRule type="cellIs" dxfId="2851" priority="2543" operator="lessThan">
      <formula>$C$4</formula>
    </cfRule>
  </conditionalFormatting>
  <conditionalFormatting sqref="R54">
    <cfRule type="cellIs" dxfId="2850" priority="2544" operator="lessThan">
      <formula>$C$4</formula>
    </cfRule>
  </conditionalFormatting>
  <conditionalFormatting sqref="R55">
    <cfRule type="cellIs" dxfId="2849" priority="2545" operator="lessThan">
      <formula>$C$4</formula>
    </cfRule>
  </conditionalFormatting>
  <conditionalFormatting sqref="R56">
    <cfRule type="cellIs" dxfId="2848" priority="2546" operator="lessThan">
      <formula>$C$4</formula>
    </cfRule>
  </conditionalFormatting>
  <conditionalFormatting sqref="R57">
    <cfRule type="cellIs" dxfId="2847" priority="2547" operator="lessThan">
      <formula>$C$4</formula>
    </cfRule>
  </conditionalFormatting>
  <conditionalFormatting sqref="R58">
    <cfRule type="cellIs" dxfId="2846" priority="2548" operator="lessThan">
      <formula>$C$4</formula>
    </cfRule>
  </conditionalFormatting>
  <conditionalFormatting sqref="R59">
    <cfRule type="cellIs" dxfId="2845" priority="2549" operator="lessThan">
      <formula>$C$4</formula>
    </cfRule>
  </conditionalFormatting>
  <conditionalFormatting sqref="R60">
    <cfRule type="cellIs" dxfId="2844" priority="2550" operator="lessThan">
      <formula>$C$4</formula>
    </cfRule>
  </conditionalFormatting>
  <conditionalFormatting sqref="S11">
    <cfRule type="cellIs" dxfId="2843" priority="2551" operator="lessThan">
      <formula>$C$4</formula>
    </cfRule>
  </conditionalFormatting>
  <conditionalFormatting sqref="S12">
    <cfRule type="cellIs" dxfId="2842" priority="2552" operator="lessThan">
      <formula>$C$4</formula>
    </cfRule>
  </conditionalFormatting>
  <conditionalFormatting sqref="S13">
    <cfRule type="cellIs" dxfId="2841" priority="2553" operator="lessThan">
      <formula>$C$4</formula>
    </cfRule>
  </conditionalFormatting>
  <conditionalFormatting sqref="S14">
    <cfRule type="cellIs" dxfId="2840" priority="2554" operator="lessThan">
      <formula>$C$4</formula>
    </cfRule>
  </conditionalFormatting>
  <conditionalFormatting sqref="S15">
    <cfRule type="cellIs" dxfId="2839" priority="2555" operator="lessThan">
      <formula>$C$4</formula>
    </cfRule>
  </conditionalFormatting>
  <conditionalFormatting sqref="S16">
    <cfRule type="cellIs" dxfId="2838" priority="2556" operator="lessThan">
      <formula>$C$4</formula>
    </cfRule>
  </conditionalFormatting>
  <conditionalFormatting sqref="S17">
    <cfRule type="cellIs" dxfId="2837" priority="2557" operator="lessThan">
      <formula>$C$4</formula>
    </cfRule>
  </conditionalFormatting>
  <conditionalFormatting sqref="S18">
    <cfRule type="cellIs" dxfId="2836" priority="2558" operator="lessThan">
      <formula>$C$4</formula>
    </cfRule>
  </conditionalFormatting>
  <conditionalFormatting sqref="S19">
    <cfRule type="cellIs" dxfId="2835" priority="2559" operator="lessThan">
      <formula>$C$4</formula>
    </cfRule>
  </conditionalFormatting>
  <conditionalFormatting sqref="S20">
    <cfRule type="cellIs" dxfId="2834" priority="2560" operator="lessThan">
      <formula>$C$4</formula>
    </cfRule>
  </conditionalFormatting>
  <conditionalFormatting sqref="S21">
    <cfRule type="cellIs" dxfId="2833" priority="2561" operator="lessThan">
      <formula>$C$4</formula>
    </cfRule>
  </conditionalFormatting>
  <conditionalFormatting sqref="S22">
    <cfRule type="cellIs" dxfId="2832" priority="2562" operator="lessThan">
      <formula>$C$4</formula>
    </cfRule>
  </conditionalFormatting>
  <conditionalFormatting sqref="S23">
    <cfRule type="cellIs" dxfId="2831" priority="2563" operator="lessThan">
      <formula>$C$4</formula>
    </cfRule>
  </conditionalFormatting>
  <conditionalFormatting sqref="S24">
    <cfRule type="cellIs" dxfId="2830" priority="2564" operator="lessThan">
      <formula>$C$4</formula>
    </cfRule>
  </conditionalFormatting>
  <conditionalFormatting sqref="S25">
    <cfRule type="cellIs" dxfId="2829" priority="2565" operator="lessThan">
      <formula>$C$4</formula>
    </cfRule>
  </conditionalFormatting>
  <conditionalFormatting sqref="S26">
    <cfRule type="cellIs" dxfId="2828" priority="2566" operator="lessThan">
      <formula>$C$4</formula>
    </cfRule>
  </conditionalFormatting>
  <conditionalFormatting sqref="S27">
    <cfRule type="cellIs" dxfId="2827" priority="2567" operator="lessThan">
      <formula>$C$4</formula>
    </cfRule>
  </conditionalFormatting>
  <conditionalFormatting sqref="S28">
    <cfRule type="cellIs" dxfId="2826" priority="2568" operator="lessThan">
      <formula>$C$4</formula>
    </cfRule>
  </conditionalFormatting>
  <conditionalFormatting sqref="S29">
    <cfRule type="cellIs" dxfId="2825" priority="2569" operator="lessThan">
      <formula>$C$4</formula>
    </cfRule>
  </conditionalFormatting>
  <conditionalFormatting sqref="S30">
    <cfRule type="cellIs" dxfId="2824" priority="2570" operator="lessThan">
      <formula>$C$4</formula>
    </cfRule>
  </conditionalFormatting>
  <conditionalFormatting sqref="S31">
    <cfRule type="cellIs" dxfId="2823" priority="2571" operator="lessThan">
      <formula>$C$4</formula>
    </cfRule>
  </conditionalFormatting>
  <conditionalFormatting sqref="S32">
    <cfRule type="cellIs" dxfId="2822" priority="2572" operator="lessThan">
      <formula>$C$4</formula>
    </cfRule>
  </conditionalFormatting>
  <conditionalFormatting sqref="S33">
    <cfRule type="cellIs" dxfId="2821" priority="2573" operator="lessThan">
      <formula>$C$4</formula>
    </cfRule>
  </conditionalFormatting>
  <conditionalFormatting sqref="S34">
    <cfRule type="cellIs" dxfId="2820" priority="2574" operator="lessThan">
      <formula>$C$4</formula>
    </cfRule>
  </conditionalFormatting>
  <conditionalFormatting sqref="S35">
    <cfRule type="cellIs" dxfId="2819" priority="2575" operator="lessThan">
      <formula>$C$4</formula>
    </cfRule>
  </conditionalFormatting>
  <conditionalFormatting sqref="S36">
    <cfRule type="cellIs" dxfId="2818" priority="2576" operator="lessThan">
      <formula>$C$4</formula>
    </cfRule>
  </conditionalFormatting>
  <conditionalFormatting sqref="S37">
    <cfRule type="cellIs" dxfId="2817" priority="2577" operator="lessThan">
      <formula>$C$4</formula>
    </cfRule>
  </conditionalFormatting>
  <conditionalFormatting sqref="S38">
    <cfRule type="cellIs" dxfId="2816" priority="2578" operator="lessThan">
      <formula>$C$4</formula>
    </cfRule>
  </conditionalFormatting>
  <conditionalFormatting sqref="S39">
    <cfRule type="cellIs" dxfId="2815" priority="2579" operator="lessThan">
      <formula>$C$4</formula>
    </cfRule>
  </conditionalFormatting>
  <conditionalFormatting sqref="S40">
    <cfRule type="cellIs" dxfId="2814" priority="2580" operator="lessThan">
      <formula>$C$4</formula>
    </cfRule>
  </conditionalFormatting>
  <conditionalFormatting sqref="S41">
    <cfRule type="cellIs" dxfId="2813" priority="2581" operator="lessThan">
      <formula>$C$4</formula>
    </cfRule>
  </conditionalFormatting>
  <conditionalFormatting sqref="S42">
    <cfRule type="cellIs" dxfId="2812" priority="2582" operator="lessThan">
      <formula>$C$4</formula>
    </cfRule>
  </conditionalFormatting>
  <conditionalFormatting sqref="S43">
    <cfRule type="cellIs" dxfId="2811" priority="2583" operator="lessThan">
      <formula>$C$4</formula>
    </cfRule>
  </conditionalFormatting>
  <conditionalFormatting sqref="S44">
    <cfRule type="cellIs" dxfId="2810" priority="2584" operator="lessThan">
      <formula>$C$4</formula>
    </cfRule>
  </conditionalFormatting>
  <conditionalFormatting sqref="S45">
    <cfRule type="cellIs" dxfId="2809" priority="2585" operator="lessThan">
      <formula>$C$4</formula>
    </cfRule>
  </conditionalFormatting>
  <conditionalFormatting sqref="S46">
    <cfRule type="cellIs" dxfId="2808" priority="2586" operator="lessThan">
      <formula>$C$4</formula>
    </cfRule>
  </conditionalFormatting>
  <conditionalFormatting sqref="S47">
    <cfRule type="cellIs" dxfId="2807" priority="2587" operator="lessThan">
      <formula>$C$4</formula>
    </cfRule>
  </conditionalFormatting>
  <conditionalFormatting sqref="S48">
    <cfRule type="cellIs" dxfId="2806" priority="2588" operator="lessThan">
      <formula>$C$4</formula>
    </cfRule>
  </conditionalFormatting>
  <conditionalFormatting sqref="S49">
    <cfRule type="cellIs" dxfId="2805" priority="2589" operator="lessThan">
      <formula>$C$4</formula>
    </cfRule>
  </conditionalFormatting>
  <conditionalFormatting sqref="S50">
    <cfRule type="cellIs" dxfId="2804" priority="2590" operator="lessThan">
      <formula>$C$4</formula>
    </cfRule>
  </conditionalFormatting>
  <conditionalFormatting sqref="S51">
    <cfRule type="cellIs" dxfId="2803" priority="2591" operator="lessThan">
      <formula>$C$4</formula>
    </cfRule>
  </conditionalFormatting>
  <conditionalFormatting sqref="S52">
    <cfRule type="cellIs" dxfId="2802" priority="2592" operator="lessThan">
      <formula>$C$4</formula>
    </cfRule>
  </conditionalFormatting>
  <conditionalFormatting sqref="S53">
    <cfRule type="cellIs" dxfId="2801" priority="2593" operator="lessThan">
      <formula>$C$4</formula>
    </cfRule>
  </conditionalFormatting>
  <conditionalFormatting sqref="S54">
    <cfRule type="cellIs" dxfId="2800" priority="2594" operator="lessThan">
      <formula>$C$4</formula>
    </cfRule>
  </conditionalFormatting>
  <conditionalFormatting sqref="S55">
    <cfRule type="cellIs" dxfId="2799" priority="2595" operator="lessThan">
      <formula>$C$4</formula>
    </cfRule>
  </conditionalFormatting>
  <conditionalFormatting sqref="S56">
    <cfRule type="cellIs" dxfId="2798" priority="2596" operator="lessThan">
      <formula>$C$4</formula>
    </cfRule>
  </conditionalFormatting>
  <conditionalFormatting sqref="S57">
    <cfRule type="cellIs" dxfId="2797" priority="2597" operator="lessThan">
      <formula>$C$4</formula>
    </cfRule>
  </conditionalFormatting>
  <conditionalFormatting sqref="S58">
    <cfRule type="cellIs" dxfId="2796" priority="2598" operator="lessThan">
      <formula>$C$4</formula>
    </cfRule>
  </conditionalFormatting>
  <conditionalFormatting sqref="S59">
    <cfRule type="cellIs" dxfId="2795" priority="2599" operator="lessThan">
      <formula>$C$4</formula>
    </cfRule>
  </conditionalFormatting>
  <conditionalFormatting sqref="S60">
    <cfRule type="cellIs" dxfId="2794" priority="2600" operator="lessThan">
      <formula>$C$4</formula>
    </cfRule>
  </conditionalFormatting>
  <conditionalFormatting sqref="U11">
    <cfRule type="cellIs" dxfId="2793" priority="2601" operator="lessThan">
      <formula>$C$4</formula>
    </cfRule>
  </conditionalFormatting>
  <conditionalFormatting sqref="U12">
    <cfRule type="cellIs" dxfId="2792" priority="2602" operator="lessThan">
      <formula>$C$4</formula>
    </cfRule>
  </conditionalFormatting>
  <conditionalFormatting sqref="U13">
    <cfRule type="cellIs" dxfId="2791" priority="2603" operator="lessThan">
      <formula>$C$4</formula>
    </cfRule>
  </conditionalFormatting>
  <conditionalFormatting sqref="U14">
    <cfRule type="cellIs" dxfId="2790" priority="2604" operator="lessThan">
      <formula>$C$4</formula>
    </cfRule>
  </conditionalFormatting>
  <conditionalFormatting sqref="U15">
    <cfRule type="cellIs" dxfId="2789" priority="2605" operator="lessThan">
      <formula>$C$4</formula>
    </cfRule>
  </conditionalFormatting>
  <conditionalFormatting sqref="U16">
    <cfRule type="cellIs" dxfId="2788" priority="2606" operator="lessThan">
      <formula>$C$4</formula>
    </cfRule>
  </conditionalFormatting>
  <conditionalFormatting sqref="U17">
    <cfRule type="cellIs" dxfId="2787" priority="2607" operator="lessThan">
      <formula>$C$4</formula>
    </cfRule>
  </conditionalFormatting>
  <conditionalFormatting sqref="U18">
    <cfRule type="cellIs" dxfId="2786" priority="2608" operator="lessThan">
      <formula>$C$4</formula>
    </cfRule>
  </conditionalFormatting>
  <conditionalFormatting sqref="U19">
    <cfRule type="cellIs" dxfId="2785" priority="2609" operator="lessThan">
      <formula>$C$4</formula>
    </cfRule>
  </conditionalFormatting>
  <conditionalFormatting sqref="U20">
    <cfRule type="cellIs" dxfId="2784" priority="2610" operator="lessThan">
      <formula>$C$4</formula>
    </cfRule>
  </conditionalFormatting>
  <conditionalFormatting sqref="U21">
    <cfRule type="cellIs" dxfId="2783" priority="2611" operator="lessThan">
      <formula>$C$4</formula>
    </cfRule>
  </conditionalFormatting>
  <conditionalFormatting sqref="U22">
    <cfRule type="cellIs" dxfId="2782" priority="2612" operator="lessThan">
      <formula>$C$4</formula>
    </cfRule>
  </conditionalFormatting>
  <conditionalFormatting sqref="U23">
    <cfRule type="cellIs" dxfId="2781" priority="2613" operator="lessThan">
      <formula>$C$4</formula>
    </cfRule>
  </conditionalFormatting>
  <conditionalFormatting sqref="U24">
    <cfRule type="cellIs" dxfId="2780" priority="2614" operator="lessThan">
      <formula>$C$4</formula>
    </cfRule>
  </conditionalFormatting>
  <conditionalFormatting sqref="U25">
    <cfRule type="cellIs" dxfId="2779" priority="2615" operator="lessThan">
      <formula>$C$4</formula>
    </cfRule>
  </conditionalFormatting>
  <conditionalFormatting sqref="U26">
    <cfRule type="cellIs" dxfId="2778" priority="2616" operator="lessThan">
      <formula>$C$4</formula>
    </cfRule>
  </conditionalFormatting>
  <conditionalFormatting sqref="U27">
    <cfRule type="cellIs" dxfId="2777" priority="2617" operator="lessThan">
      <formula>$C$4</formula>
    </cfRule>
  </conditionalFormatting>
  <conditionalFormatting sqref="U28">
    <cfRule type="cellIs" dxfId="2776" priority="2618" operator="lessThan">
      <formula>$C$4</formula>
    </cfRule>
  </conditionalFormatting>
  <conditionalFormatting sqref="U29">
    <cfRule type="cellIs" dxfId="2775" priority="2619" operator="lessThan">
      <formula>$C$4</formula>
    </cfRule>
  </conditionalFormatting>
  <conditionalFormatting sqref="U30">
    <cfRule type="cellIs" dxfId="2774" priority="2620" operator="lessThan">
      <formula>$C$4</formula>
    </cfRule>
  </conditionalFormatting>
  <conditionalFormatting sqref="U31">
    <cfRule type="cellIs" dxfId="2773" priority="2621" operator="lessThan">
      <formula>$C$4</formula>
    </cfRule>
  </conditionalFormatting>
  <conditionalFormatting sqref="U32">
    <cfRule type="cellIs" dxfId="2772" priority="2622" operator="lessThan">
      <formula>$C$4</formula>
    </cfRule>
  </conditionalFormatting>
  <conditionalFormatting sqref="U33">
    <cfRule type="cellIs" dxfId="2771" priority="2623" operator="lessThan">
      <formula>$C$4</formula>
    </cfRule>
  </conditionalFormatting>
  <conditionalFormatting sqref="U34">
    <cfRule type="cellIs" dxfId="2770" priority="2624" operator="lessThan">
      <formula>$C$4</formula>
    </cfRule>
  </conditionalFormatting>
  <conditionalFormatting sqref="U35">
    <cfRule type="cellIs" dxfId="2769" priority="2625" operator="lessThan">
      <formula>$C$4</formula>
    </cfRule>
  </conditionalFormatting>
  <conditionalFormatting sqref="U36">
    <cfRule type="cellIs" dxfId="2768" priority="2626" operator="lessThan">
      <formula>$C$4</formula>
    </cfRule>
  </conditionalFormatting>
  <conditionalFormatting sqref="U37">
    <cfRule type="cellIs" dxfId="2767" priority="2627" operator="lessThan">
      <formula>$C$4</formula>
    </cfRule>
  </conditionalFormatting>
  <conditionalFormatting sqref="U38">
    <cfRule type="cellIs" dxfId="2766" priority="2628" operator="lessThan">
      <formula>$C$4</formula>
    </cfRule>
  </conditionalFormatting>
  <conditionalFormatting sqref="U39">
    <cfRule type="cellIs" dxfId="2765" priority="2629" operator="lessThan">
      <formula>$C$4</formula>
    </cfRule>
  </conditionalFormatting>
  <conditionalFormatting sqref="U40">
    <cfRule type="cellIs" dxfId="2764" priority="2630" operator="lessThan">
      <formula>$C$4</formula>
    </cfRule>
  </conditionalFormatting>
  <conditionalFormatting sqref="U41">
    <cfRule type="cellIs" dxfId="2763" priority="2631" operator="lessThan">
      <formula>$C$4</formula>
    </cfRule>
  </conditionalFormatting>
  <conditionalFormatting sqref="U42">
    <cfRule type="cellIs" dxfId="2762" priority="2632" operator="lessThan">
      <formula>$C$4</formula>
    </cfRule>
  </conditionalFormatting>
  <conditionalFormatting sqref="U43">
    <cfRule type="cellIs" dxfId="2761" priority="2633" operator="lessThan">
      <formula>$C$4</formula>
    </cfRule>
  </conditionalFormatting>
  <conditionalFormatting sqref="U44">
    <cfRule type="cellIs" dxfId="2760" priority="2634" operator="lessThan">
      <formula>$C$4</formula>
    </cfRule>
  </conditionalFormatting>
  <conditionalFormatting sqref="U45">
    <cfRule type="cellIs" dxfId="2759" priority="2635" operator="lessThan">
      <formula>$C$4</formula>
    </cfRule>
  </conditionalFormatting>
  <conditionalFormatting sqref="U46">
    <cfRule type="cellIs" dxfId="2758" priority="2636" operator="lessThan">
      <formula>$C$4</formula>
    </cfRule>
  </conditionalFormatting>
  <conditionalFormatting sqref="U47">
    <cfRule type="cellIs" dxfId="2757" priority="2637" operator="lessThan">
      <formula>$C$4</formula>
    </cfRule>
  </conditionalFormatting>
  <conditionalFormatting sqref="U48">
    <cfRule type="cellIs" dxfId="2756" priority="2638" operator="lessThan">
      <formula>$C$4</formula>
    </cfRule>
  </conditionalFormatting>
  <conditionalFormatting sqref="U49">
    <cfRule type="cellIs" dxfId="2755" priority="2639" operator="lessThan">
      <formula>$C$4</formula>
    </cfRule>
  </conditionalFormatting>
  <conditionalFormatting sqref="U50">
    <cfRule type="cellIs" dxfId="2754" priority="2640" operator="lessThan">
      <formula>$C$4</formula>
    </cfRule>
  </conditionalFormatting>
  <conditionalFormatting sqref="U51">
    <cfRule type="cellIs" dxfId="2753" priority="2641" operator="lessThan">
      <formula>$C$4</formula>
    </cfRule>
  </conditionalFormatting>
  <conditionalFormatting sqref="U52">
    <cfRule type="cellIs" dxfId="2752" priority="2642" operator="lessThan">
      <formula>$C$4</formula>
    </cfRule>
  </conditionalFormatting>
  <conditionalFormatting sqref="U53">
    <cfRule type="cellIs" dxfId="2751" priority="2643" operator="lessThan">
      <formula>$C$4</formula>
    </cfRule>
  </conditionalFormatting>
  <conditionalFormatting sqref="U54">
    <cfRule type="cellIs" dxfId="2750" priority="2644" operator="lessThan">
      <formula>$C$4</formula>
    </cfRule>
  </conditionalFormatting>
  <conditionalFormatting sqref="U55">
    <cfRule type="cellIs" dxfId="2749" priority="2645" operator="lessThan">
      <formula>$C$4</formula>
    </cfRule>
  </conditionalFormatting>
  <conditionalFormatting sqref="U56">
    <cfRule type="cellIs" dxfId="2748" priority="2646" operator="lessThan">
      <formula>$C$4</formula>
    </cfRule>
  </conditionalFormatting>
  <conditionalFormatting sqref="U57">
    <cfRule type="cellIs" dxfId="2747" priority="2647" operator="lessThan">
      <formula>$C$4</formula>
    </cfRule>
  </conditionalFormatting>
  <conditionalFormatting sqref="U58">
    <cfRule type="cellIs" dxfId="2746" priority="2648" operator="lessThan">
      <formula>$C$4</formula>
    </cfRule>
  </conditionalFormatting>
  <conditionalFormatting sqref="U59">
    <cfRule type="cellIs" dxfId="2745" priority="2649" operator="lessThan">
      <formula>$C$4</formula>
    </cfRule>
  </conditionalFormatting>
  <conditionalFormatting sqref="U60">
    <cfRule type="cellIs" dxfId="2744" priority="2650" operator="lessThan">
      <formula>$C$4</formula>
    </cfRule>
  </conditionalFormatting>
  <conditionalFormatting sqref="V11">
    <cfRule type="cellIs" dxfId="2743" priority="2651" operator="lessThan">
      <formula>$C$4</formula>
    </cfRule>
  </conditionalFormatting>
  <conditionalFormatting sqref="V12">
    <cfRule type="cellIs" dxfId="2742" priority="2652" operator="lessThan">
      <formula>$C$4</formula>
    </cfRule>
  </conditionalFormatting>
  <conditionalFormatting sqref="V13">
    <cfRule type="cellIs" dxfId="2741" priority="2653" operator="lessThan">
      <formula>$C$4</formula>
    </cfRule>
  </conditionalFormatting>
  <conditionalFormatting sqref="V14">
    <cfRule type="cellIs" dxfId="2740" priority="2654" operator="lessThan">
      <formula>$C$4</formula>
    </cfRule>
  </conditionalFormatting>
  <conditionalFormatting sqref="V15">
    <cfRule type="cellIs" dxfId="2739" priority="2655" operator="lessThan">
      <formula>$C$4</formula>
    </cfRule>
  </conditionalFormatting>
  <conditionalFormatting sqref="V16">
    <cfRule type="cellIs" dxfId="2738" priority="2656" operator="lessThan">
      <formula>$C$4</formula>
    </cfRule>
  </conditionalFormatting>
  <conditionalFormatting sqref="V17">
    <cfRule type="cellIs" dxfId="2737" priority="2657" operator="lessThan">
      <formula>$C$4</formula>
    </cfRule>
  </conditionalFormatting>
  <conditionalFormatting sqref="V18">
    <cfRule type="cellIs" dxfId="2736" priority="2658" operator="lessThan">
      <formula>$C$4</formula>
    </cfRule>
  </conditionalFormatting>
  <conditionalFormatting sqref="V19">
    <cfRule type="cellIs" dxfId="2735" priority="2659" operator="lessThan">
      <formula>$C$4</formula>
    </cfRule>
  </conditionalFormatting>
  <conditionalFormatting sqref="V20">
    <cfRule type="cellIs" dxfId="2734" priority="2660" operator="lessThan">
      <formula>$C$4</formula>
    </cfRule>
  </conditionalFormatting>
  <conditionalFormatting sqref="V21">
    <cfRule type="cellIs" dxfId="2733" priority="2661" operator="lessThan">
      <formula>$C$4</formula>
    </cfRule>
  </conditionalFormatting>
  <conditionalFormatting sqref="V22">
    <cfRule type="cellIs" dxfId="2732" priority="2662" operator="lessThan">
      <formula>$C$4</formula>
    </cfRule>
  </conditionalFormatting>
  <conditionalFormatting sqref="V23">
    <cfRule type="cellIs" dxfId="2731" priority="2663" operator="lessThan">
      <formula>$C$4</formula>
    </cfRule>
  </conditionalFormatting>
  <conditionalFormatting sqref="V24">
    <cfRule type="cellIs" dxfId="2730" priority="2664" operator="lessThan">
      <formula>$C$4</formula>
    </cfRule>
  </conditionalFormatting>
  <conditionalFormatting sqref="V25">
    <cfRule type="cellIs" dxfId="2729" priority="2665" operator="lessThan">
      <formula>$C$4</formula>
    </cfRule>
  </conditionalFormatting>
  <conditionalFormatting sqref="V26">
    <cfRule type="cellIs" dxfId="2728" priority="2666" operator="lessThan">
      <formula>$C$4</formula>
    </cfRule>
  </conditionalFormatting>
  <conditionalFormatting sqref="V27">
    <cfRule type="cellIs" dxfId="2727" priority="2667" operator="lessThan">
      <formula>$C$4</formula>
    </cfRule>
  </conditionalFormatting>
  <conditionalFormatting sqref="V28">
    <cfRule type="cellIs" dxfId="2726" priority="2668" operator="lessThan">
      <formula>$C$4</formula>
    </cfRule>
  </conditionalFormatting>
  <conditionalFormatting sqref="V29">
    <cfRule type="cellIs" dxfId="2725" priority="2669" operator="lessThan">
      <formula>$C$4</formula>
    </cfRule>
  </conditionalFormatting>
  <conditionalFormatting sqref="V30">
    <cfRule type="cellIs" dxfId="2724" priority="2670" operator="lessThan">
      <formula>$C$4</formula>
    </cfRule>
  </conditionalFormatting>
  <conditionalFormatting sqref="V31">
    <cfRule type="cellIs" dxfId="2723" priority="2671" operator="lessThan">
      <formula>$C$4</formula>
    </cfRule>
  </conditionalFormatting>
  <conditionalFormatting sqref="V32">
    <cfRule type="cellIs" dxfId="2722" priority="2672" operator="lessThan">
      <formula>$C$4</formula>
    </cfRule>
  </conditionalFormatting>
  <conditionalFormatting sqref="V33">
    <cfRule type="cellIs" dxfId="2721" priority="2673" operator="lessThan">
      <formula>$C$4</formula>
    </cfRule>
  </conditionalFormatting>
  <conditionalFormatting sqref="V34">
    <cfRule type="cellIs" dxfId="2720" priority="2674" operator="lessThan">
      <formula>$C$4</formula>
    </cfRule>
  </conditionalFormatting>
  <conditionalFormatting sqref="V35">
    <cfRule type="cellIs" dxfId="2719" priority="2675" operator="lessThan">
      <formula>$C$4</formula>
    </cfRule>
  </conditionalFormatting>
  <conditionalFormatting sqref="V36">
    <cfRule type="cellIs" dxfId="2718" priority="2676" operator="lessThan">
      <formula>$C$4</formula>
    </cfRule>
  </conditionalFormatting>
  <conditionalFormatting sqref="V37">
    <cfRule type="cellIs" dxfId="2717" priority="2677" operator="lessThan">
      <formula>$C$4</formula>
    </cfRule>
  </conditionalFormatting>
  <conditionalFormatting sqref="V38">
    <cfRule type="cellIs" dxfId="2716" priority="2678" operator="lessThan">
      <formula>$C$4</formula>
    </cfRule>
  </conditionalFormatting>
  <conditionalFormatting sqref="V39">
    <cfRule type="cellIs" dxfId="2715" priority="2679" operator="lessThan">
      <formula>$C$4</formula>
    </cfRule>
  </conditionalFormatting>
  <conditionalFormatting sqref="V40">
    <cfRule type="cellIs" dxfId="2714" priority="2680" operator="lessThan">
      <formula>$C$4</formula>
    </cfRule>
  </conditionalFormatting>
  <conditionalFormatting sqref="V41">
    <cfRule type="cellIs" dxfId="2713" priority="2681" operator="lessThan">
      <formula>$C$4</formula>
    </cfRule>
  </conditionalFormatting>
  <conditionalFormatting sqref="V42">
    <cfRule type="cellIs" dxfId="2712" priority="2682" operator="lessThan">
      <formula>$C$4</formula>
    </cfRule>
  </conditionalFormatting>
  <conditionalFormatting sqref="V43">
    <cfRule type="cellIs" dxfId="2711" priority="2683" operator="lessThan">
      <formula>$C$4</formula>
    </cfRule>
  </conditionalFormatting>
  <conditionalFormatting sqref="V44">
    <cfRule type="cellIs" dxfId="2710" priority="2684" operator="lessThan">
      <formula>$C$4</formula>
    </cfRule>
  </conditionalFormatting>
  <conditionalFormatting sqref="V45">
    <cfRule type="cellIs" dxfId="2709" priority="2685" operator="lessThan">
      <formula>$C$4</formula>
    </cfRule>
  </conditionalFormatting>
  <conditionalFormatting sqref="V46">
    <cfRule type="cellIs" dxfId="2708" priority="2686" operator="lessThan">
      <formula>$C$4</formula>
    </cfRule>
  </conditionalFormatting>
  <conditionalFormatting sqref="V47">
    <cfRule type="cellIs" dxfId="2707" priority="2687" operator="lessThan">
      <formula>$C$4</formula>
    </cfRule>
  </conditionalFormatting>
  <conditionalFormatting sqref="V48">
    <cfRule type="cellIs" dxfId="2706" priority="2688" operator="lessThan">
      <formula>$C$4</formula>
    </cfRule>
  </conditionalFormatting>
  <conditionalFormatting sqref="V49">
    <cfRule type="cellIs" dxfId="2705" priority="2689" operator="lessThan">
      <formula>$C$4</formula>
    </cfRule>
  </conditionalFormatting>
  <conditionalFormatting sqref="V50">
    <cfRule type="cellIs" dxfId="2704" priority="2690" operator="lessThan">
      <formula>$C$4</formula>
    </cfRule>
  </conditionalFormatting>
  <conditionalFormatting sqref="V51">
    <cfRule type="cellIs" dxfId="2703" priority="2691" operator="lessThan">
      <formula>$C$4</formula>
    </cfRule>
  </conditionalFormatting>
  <conditionalFormatting sqref="V52">
    <cfRule type="cellIs" dxfId="2702" priority="2692" operator="lessThan">
      <formula>$C$4</formula>
    </cfRule>
  </conditionalFormatting>
  <conditionalFormatting sqref="V53">
    <cfRule type="cellIs" dxfId="2701" priority="2693" operator="lessThan">
      <formula>$C$4</formula>
    </cfRule>
  </conditionalFormatting>
  <conditionalFormatting sqref="V54">
    <cfRule type="cellIs" dxfId="2700" priority="2694" operator="lessThan">
      <formula>$C$4</formula>
    </cfRule>
  </conditionalFormatting>
  <conditionalFormatting sqref="V55">
    <cfRule type="cellIs" dxfId="2699" priority="2695" operator="lessThan">
      <formula>$C$4</formula>
    </cfRule>
  </conditionalFormatting>
  <conditionalFormatting sqref="V56">
    <cfRule type="cellIs" dxfId="2698" priority="2696" operator="lessThan">
      <formula>$C$4</formula>
    </cfRule>
  </conditionalFormatting>
  <conditionalFormatting sqref="V57">
    <cfRule type="cellIs" dxfId="2697" priority="2697" operator="lessThan">
      <formula>$C$4</formula>
    </cfRule>
  </conditionalFormatting>
  <conditionalFormatting sqref="V58">
    <cfRule type="cellIs" dxfId="2696" priority="2698" operator="lessThan">
      <formula>$C$4</formula>
    </cfRule>
  </conditionalFormatting>
  <conditionalFormatting sqref="V59">
    <cfRule type="cellIs" dxfId="2695" priority="2699" operator="lessThan">
      <formula>$C$4</formula>
    </cfRule>
  </conditionalFormatting>
  <conditionalFormatting sqref="V60">
    <cfRule type="cellIs" dxfId="2694" priority="2700" operator="lessThan">
      <formula>$C$4</formula>
    </cfRule>
  </conditionalFormatting>
  <conditionalFormatting sqref="CR11">
    <cfRule type="cellIs" dxfId="2693" priority="2701" operator="lessThan">
      <formula>$C$4</formula>
    </cfRule>
  </conditionalFormatting>
  <conditionalFormatting sqref="CR11">
    <cfRule type="cellIs" dxfId="2692" priority="2702" operator="lessThan">
      <formula>$C$4</formula>
    </cfRule>
  </conditionalFormatting>
  <conditionalFormatting sqref="CR12">
    <cfRule type="cellIs" dxfId="2691" priority="2703" operator="lessThan">
      <formula>$C$4</formula>
    </cfRule>
  </conditionalFormatting>
  <conditionalFormatting sqref="CR12">
    <cfRule type="cellIs" dxfId="2690" priority="2704" operator="lessThan">
      <formula>$C$4</formula>
    </cfRule>
  </conditionalFormatting>
  <conditionalFormatting sqref="CR13">
    <cfRule type="cellIs" dxfId="2689" priority="2705" operator="lessThan">
      <formula>$C$4</formula>
    </cfRule>
  </conditionalFormatting>
  <conditionalFormatting sqref="CR13">
    <cfRule type="cellIs" dxfId="2688" priority="2706" operator="lessThan">
      <formula>$C$4</formula>
    </cfRule>
  </conditionalFormatting>
  <conditionalFormatting sqref="CR14">
    <cfRule type="cellIs" dxfId="2687" priority="2707" operator="lessThan">
      <formula>$C$4</formula>
    </cfRule>
  </conditionalFormatting>
  <conditionalFormatting sqref="CR14">
    <cfRule type="cellIs" dxfId="2686" priority="2708" operator="lessThan">
      <formula>$C$4</formula>
    </cfRule>
  </conditionalFormatting>
  <conditionalFormatting sqref="CR15">
    <cfRule type="cellIs" dxfId="2685" priority="2709" operator="lessThan">
      <formula>$C$4</formula>
    </cfRule>
  </conditionalFormatting>
  <conditionalFormatting sqref="CR15">
    <cfRule type="cellIs" dxfId="2684" priority="2710" operator="lessThan">
      <formula>$C$4</formula>
    </cfRule>
  </conditionalFormatting>
  <conditionalFormatting sqref="CR16">
    <cfRule type="cellIs" dxfId="2683" priority="2711" operator="lessThan">
      <formula>$C$4</formula>
    </cfRule>
  </conditionalFormatting>
  <conditionalFormatting sqref="CR16">
    <cfRule type="cellIs" dxfId="2682" priority="2712" operator="lessThan">
      <formula>$C$4</formula>
    </cfRule>
  </conditionalFormatting>
  <conditionalFormatting sqref="CR17">
    <cfRule type="cellIs" dxfId="2681" priority="2713" operator="lessThan">
      <formula>$C$4</formula>
    </cfRule>
  </conditionalFormatting>
  <conditionalFormatting sqref="CR17">
    <cfRule type="cellIs" dxfId="2680" priority="2714" operator="lessThan">
      <formula>$C$4</formula>
    </cfRule>
  </conditionalFormatting>
  <conditionalFormatting sqref="CR18">
    <cfRule type="cellIs" dxfId="2679" priority="2715" operator="lessThan">
      <formula>$C$4</formula>
    </cfRule>
  </conditionalFormatting>
  <conditionalFormatting sqref="CR18">
    <cfRule type="cellIs" dxfId="2678" priority="2716" operator="lessThan">
      <formula>$C$4</formula>
    </cfRule>
  </conditionalFormatting>
  <conditionalFormatting sqref="CR19">
    <cfRule type="cellIs" dxfId="2677" priority="2717" operator="lessThan">
      <formula>$C$4</formula>
    </cfRule>
  </conditionalFormatting>
  <conditionalFormatting sqref="CR19">
    <cfRule type="cellIs" dxfId="2676" priority="2718" operator="lessThan">
      <formula>$C$4</formula>
    </cfRule>
  </conditionalFormatting>
  <conditionalFormatting sqref="CR20">
    <cfRule type="cellIs" dxfId="2675" priority="2719" operator="lessThan">
      <formula>$C$4</formula>
    </cfRule>
  </conditionalFormatting>
  <conditionalFormatting sqref="CR20">
    <cfRule type="cellIs" dxfId="2674" priority="2720" operator="lessThan">
      <formula>$C$4</formula>
    </cfRule>
  </conditionalFormatting>
  <conditionalFormatting sqref="CR21">
    <cfRule type="cellIs" dxfId="2673" priority="2721" operator="lessThan">
      <formula>$C$4</formula>
    </cfRule>
  </conditionalFormatting>
  <conditionalFormatting sqref="CR21">
    <cfRule type="cellIs" dxfId="2672" priority="2722" operator="lessThan">
      <formula>$C$4</formula>
    </cfRule>
  </conditionalFormatting>
  <conditionalFormatting sqref="CR22">
    <cfRule type="cellIs" dxfId="2671" priority="2723" operator="lessThan">
      <formula>$C$4</formula>
    </cfRule>
  </conditionalFormatting>
  <conditionalFormatting sqref="CR22">
    <cfRule type="cellIs" dxfId="2670" priority="2724" operator="lessThan">
      <formula>$C$4</formula>
    </cfRule>
  </conditionalFormatting>
  <conditionalFormatting sqref="CR23">
    <cfRule type="cellIs" dxfId="2669" priority="2725" operator="lessThan">
      <formula>$C$4</formula>
    </cfRule>
  </conditionalFormatting>
  <conditionalFormatting sqref="CR23">
    <cfRule type="cellIs" dxfId="2668" priority="2726" operator="lessThan">
      <formula>$C$4</formula>
    </cfRule>
  </conditionalFormatting>
  <conditionalFormatting sqref="CR24">
    <cfRule type="cellIs" dxfId="2667" priority="2727" operator="lessThan">
      <formula>$C$4</formula>
    </cfRule>
  </conditionalFormatting>
  <conditionalFormatting sqref="CR24">
    <cfRule type="cellIs" dxfId="2666" priority="2728" operator="lessThan">
      <formula>$C$4</formula>
    </cfRule>
  </conditionalFormatting>
  <conditionalFormatting sqref="CR25">
    <cfRule type="cellIs" dxfId="2665" priority="2729" operator="lessThan">
      <formula>$C$4</formula>
    </cfRule>
  </conditionalFormatting>
  <conditionalFormatting sqref="CR25">
    <cfRule type="cellIs" dxfId="2664" priority="2730" operator="lessThan">
      <formula>$C$4</formula>
    </cfRule>
  </conditionalFormatting>
  <conditionalFormatting sqref="CR26">
    <cfRule type="cellIs" dxfId="2663" priority="2731" operator="lessThan">
      <formula>$C$4</formula>
    </cfRule>
  </conditionalFormatting>
  <conditionalFormatting sqref="CR26">
    <cfRule type="cellIs" dxfId="2662" priority="2732" operator="lessThan">
      <formula>$C$4</formula>
    </cfRule>
  </conditionalFormatting>
  <conditionalFormatting sqref="CR27">
    <cfRule type="cellIs" dxfId="2661" priority="2733" operator="lessThan">
      <formula>$C$4</formula>
    </cfRule>
  </conditionalFormatting>
  <conditionalFormatting sqref="CR27">
    <cfRule type="cellIs" dxfId="2660" priority="2734" operator="lessThan">
      <formula>$C$4</formula>
    </cfRule>
  </conditionalFormatting>
  <conditionalFormatting sqref="CR28">
    <cfRule type="cellIs" dxfId="2659" priority="2735" operator="lessThan">
      <formula>$C$4</formula>
    </cfRule>
  </conditionalFormatting>
  <conditionalFormatting sqref="CR28">
    <cfRule type="cellIs" dxfId="2658" priority="2736" operator="lessThan">
      <formula>$C$4</formula>
    </cfRule>
  </conditionalFormatting>
  <conditionalFormatting sqref="CR29">
    <cfRule type="cellIs" dxfId="2657" priority="2737" operator="lessThan">
      <formula>$C$4</formula>
    </cfRule>
  </conditionalFormatting>
  <conditionalFormatting sqref="CR29">
    <cfRule type="cellIs" dxfId="2656" priority="2738" operator="lessThan">
      <formula>$C$4</formula>
    </cfRule>
  </conditionalFormatting>
  <conditionalFormatting sqref="CR30">
    <cfRule type="cellIs" dxfId="2655" priority="2739" operator="lessThan">
      <formula>$C$4</formula>
    </cfRule>
  </conditionalFormatting>
  <conditionalFormatting sqref="CR30">
    <cfRule type="cellIs" dxfId="2654" priority="2740" operator="lessThan">
      <formula>$C$4</formula>
    </cfRule>
  </conditionalFormatting>
  <conditionalFormatting sqref="CR31">
    <cfRule type="cellIs" dxfId="2653" priority="2741" operator="lessThan">
      <formula>$C$4</formula>
    </cfRule>
  </conditionalFormatting>
  <conditionalFormatting sqref="CR31">
    <cfRule type="cellIs" dxfId="2652" priority="2742" operator="lessThan">
      <formula>$C$4</formula>
    </cfRule>
  </conditionalFormatting>
  <conditionalFormatting sqref="CR32">
    <cfRule type="cellIs" dxfId="2651" priority="2743" operator="lessThan">
      <formula>$C$4</formula>
    </cfRule>
  </conditionalFormatting>
  <conditionalFormatting sqref="CR32">
    <cfRule type="cellIs" dxfId="2650" priority="2744" operator="lessThan">
      <formula>$C$4</formula>
    </cfRule>
  </conditionalFormatting>
  <conditionalFormatting sqref="CR33">
    <cfRule type="cellIs" dxfId="2649" priority="2745" operator="lessThan">
      <formula>$C$4</formula>
    </cfRule>
  </conditionalFormatting>
  <conditionalFormatting sqref="CR33">
    <cfRule type="cellIs" dxfId="2648" priority="2746" operator="lessThan">
      <formula>$C$4</formula>
    </cfRule>
  </conditionalFormatting>
  <conditionalFormatting sqref="CR34">
    <cfRule type="cellIs" dxfId="2647" priority="2747" operator="lessThan">
      <formula>$C$4</formula>
    </cfRule>
  </conditionalFormatting>
  <conditionalFormatting sqref="CR34">
    <cfRule type="cellIs" dxfId="2646" priority="2748" operator="lessThan">
      <formula>$C$4</formula>
    </cfRule>
  </conditionalFormatting>
  <conditionalFormatting sqref="CR35">
    <cfRule type="cellIs" dxfId="2645" priority="2749" operator="lessThan">
      <formula>$C$4</formula>
    </cfRule>
  </conditionalFormatting>
  <conditionalFormatting sqref="CR35">
    <cfRule type="cellIs" dxfId="2644" priority="2750" operator="lessThan">
      <formula>$C$4</formula>
    </cfRule>
  </conditionalFormatting>
  <conditionalFormatting sqref="CR36">
    <cfRule type="cellIs" dxfId="2643" priority="2751" operator="lessThan">
      <formula>$C$4</formula>
    </cfRule>
  </conditionalFormatting>
  <conditionalFormatting sqref="CR36">
    <cfRule type="cellIs" dxfId="2642" priority="2752" operator="lessThan">
      <formula>$C$4</formula>
    </cfRule>
  </conditionalFormatting>
  <conditionalFormatting sqref="CR37">
    <cfRule type="cellIs" dxfId="2641" priority="2753" operator="lessThan">
      <formula>$C$4</formula>
    </cfRule>
  </conditionalFormatting>
  <conditionalFormatting sqref="CR37">
    <cfRule type="cellIs" dxfId="2640" priority="2754" operator="lessThan">
      <formula>$C$4</formula>
    </cfRule>
  </conditionalFormatting>
  <conditionalFormatting sqref="CR38">
    <cfRule type="cellIs" dxfId="2639" priority="2755" operator="lessThan">
      <formula>$C$4</formula>
    </cfRule>
  </conditionalFormatting>
  <conditionalFormatting sqref="CR38">
    <cfRule type="cellIs" dxfId="2638" priority="2756" operator="lessThan">
      <formula>$C$4</formula>
    </cfRule>
  </conditionalFormatting>
  <conditionalFormatting sqref="CR39">
    <cfRule type="cellIs" dxfId="2637" priority="2757" operator="lessThan">
      <formula>$C$4</formula>
    </cfRule>
  </conditionalFormatting>
  <conditionalFormatting sqref="CR39">
    <cfRule type="cellIs" dxfId="2636" priority="2758" operator="lessThan">
      <formula>$C$4</formula>
    </cfRule>
  </conditionalFormatting>
  <conditionalFormatting sqref="CR40">
    <cfRule type="cellIs" dxfId="2635" priority="2759" operator="lessThan">
      <formula>$C$4</formula>
    </cfRule>
  </conditionalFormatting>
  <conditionalFormatting sqref="CR40">
    <cfRule type="cellIs" dxfId="2634" priority="2760" operator="lessThan">
      <formula>$C$4</formula>
    </cfRule>
  </conditionalFormatting>
  <conditionalFormatting sqref="CR41">
    <cfRule type="cellIs" dxfId="2633" priority="2761" operator="lessThan">
      <formula>$C$4</formula>
    </cfRule>
  </conditionalFormatting>
  <conditionalFormatting sqref="CR41">
    <cfRule type="cellIs" dxfId="2632" priority="2762" operator="lessThan">
      <formula>$C$4</formula>
    </cfRule>
  </conditionalFormatting>
  <conditionalFormatting sqref="CR42">
    <cfRule type="cellIs" dxfId="2631" priority="2763" operator="lessThan">
      <formula>$C$4</formula>
    </cfRule>
  </conditionalFormatting>
  <conditionalFormatting sqref="CR42">
    <cfRule type="cellIs" dxfId="2630" priority="2764" operator="lessThan">
      <formula>$C$4</formula>
    </cfRule>
  </conditionalFormatting>
  <conditionalFormatting sqref="CR43">
    <cfRule type="cellIs" dxfId="2629" priority="2765" operator="lessThan">
      <formula>$C$4</formula>
    </cfRule>
  </conditionalFormatting>
  <conditionalFormatting sqref="CR43">
    <cfRule type="cellIs" dxfId="2628" priority="2766" operator="lessThan">
      <formula>$C$4</formula>
    </cfRule>
  </conditionalFormatting>
  <conditionalFormatting sqref="CR44">
    <cfRule type="cellIs" dxfId="2627" priority="2767" operator="lessThan">
      <formula>$C$4</formula>
    </cfRule>
  </conditionalFormatting>
  <conditionalFormatting sqref="CR44">
    <cfRule type="cellIs" dxfId="2626" priority="2768" operator="lessThan">
      <formula>$C$4</formula>
    </cfRule>
  </conditionalFormatting>
  <conditionalFormatting sqref="CR45">
    <cfRule type="cellIs" dxfId="2625" priority="2769" operator="lessThan">
      <formula>$C$4</formula>
    </cfRule>
  </conditionalFormatting>
  <conditionalFormatting sqref="CR45">
    <cfRule type="cellIs" dxfId="2624" priority="2770" operator="lessThan">
      <formula>$C$4</formula>
    </cfRule>
  </conditionalFormatting>
  <conditionalFormatting sqref="CR46">
    <cfRule type="cellIs" dxfId="2623" priority="2771" operator="lessThan">
      <formula>$C$4</formula>
    </cfRule>
  </conditionalFormatting>
  <conditionalFormatting sqref="CR46">
    <cfRule type="cellIs" dxfId="2622" priority="2772" operator="lessThan">
      <formula>$C$4</formula>
    </cfRule>
  </conditionalFormatting>
  <conditionalFormatting sqref="CR47">
    <cfRule type="cellIs" dxfId="2621" priority="2773" operator="lessThan">
      <formula>$C$4</formula>
    </cfRule>
  </conditionalFormatting>
  <conditionalFormatting sqref="CR47">
    <cfRule type="cellIs" dxfId="2620" priority="2774" operator="lessThan">
      <formula>$C$4</formula>
    </cfRule>
  </conditionalFormatting>
  <conditionalFormatting sqref="CR48">
    <cfRule type="cellIs" dxfId="2619" priority="2775" operator="lessThan">
      <formula>$C$4</formula>
    </cfRule>
  </conditionalFormatting>
  <conditionalFormatting sqref="CR48">
    <cfRule type="cellIs" dxfId="2618" priority="2776" operator="lessThan">
      <formula>$C$4</formula>
    </cfRule>
  </conditionalFormatting>
  <conditionalFormatting sqref="CR49">
    <cfRule type="cellIs" dxfId="2617" priority="2777" operator="lessThan">
      <formula>$C$4</formula>
    </cfRule>
  </conditionalFormatting>
  <conditionalFormatting sqref="CR49">
    <cfRule type="cellIs" dxfId="2616" priority="2778" operator="lessThan">
      <formula>$C$4</formula>
    </cfRule>
  </conditionalFormatting>
  <conditionalFormatting sqref="CR50">
    <cfRule type="cellIs" dxfId="2615" priority="2779" operator="lessThan">
      <formula>$C$4</formula>
    </cfRule>
  </conditionalFormatting>
  <conditionalFormatting sqref="CR50">
    <cfRule type="cellIs" dxfId="2614" priority="2780" operator="lessThan">
      <formula>$C$4</formula>
    </cfRule>
  </conditionalFormatting>
  <conditionalFormatting sqref="CR51">
    <cfRule type="cellIs" dxfId="2613" priority="2781" operator="lessThan">
      <formula>$C$4</formula>
    </cfRule>
  </conditionalFormatting>
  <conditionalFormatting sqref="CR51">
    <cfRule type="cellIs" dxfId="2612" priority="2782" operator="lessThan">
      <formula>$C$4</formula>
    </cfRule>
  </conditionalFormatting>
  <conditionalFormatting sqref="CR52">
    <cfRule type="cellIs" dxfId="2611" priority="2783" operator="lessThan">
      <formula>$C$4</formula>
    </cfRule>
  </conditionalFormatting>
  <conditionalFormatting sqref="CR52">
    <cfRule type="cellIs" dxfId="2610" priority="2784" operator="lessThan">
      <formula>$C$4</formula>
    </cfRule>
  </conditionalFormatting>
  <conditionalFormatting sqref="CR53">
    <cfRule type="cellIs" dxfId="2609" priority="2785" operator="lessThan">
      <formula>$C$4</formula>
    </cfRule>
  </conditionalFormatting>
  <conditionalFormatting sqref="CR53">
    <cfRule type="cellIs" dxfId="2608" priority="2786" operator="lessThan">
      <formula>$C$4</formula>
    </cfRule>
  </conditionalFormatting>
  <conditionalFormatting sqref="CR54">
    <cfRule type="cellIs" dxfId="2607" priority="2787" operator="lessThan">
      <formula>$C$4</formula>
    </cfRule>
  </conditionalFormatting>
  <conditionalFormatting sqref="CR54">
    <cfRule type="cellIs" dxfId="2606" priority="2788" operator="lessThan">
      <formula>$C$4</formula>
    </cfRule>
  </conditionalFormatting>
  <conditionalFormatting sqref="CR55">
    <cfRule type="cellIs" dxfId="2605" priority="2789" operator="lessThan">
      <formula>$C$4</formula>
    </cfRule>
  </conditionalFormatting>
  <conditionalFormatting sqref="CR55">
    <cfRule type="cellIs" dxfId="2604" priority="2790" operator="lessThan">
      <formula>$C$4</formula>
    </cfRule>
  </conditionalFormatting>
  <conditionalFormatting sqref="CR56">
    <cfRule type="cellIs" dxfId="2603" priority="2791" operator="lessThan">
      <formula>$C$4</formula>
    </cfRule>
  </conditionalFormatting>
  <conditionalFormatting sqref="CR56">
    <cfRule type="cellIs" dxfId="2602" priority="2792" operator="lessThan">
      <formula>$C$4</formula>
    </cfRule>
  </conditionalFormatting>
  <conditionalFormatting sqref="CR57">
    <cfRule type="cellIs" dxfId="2601" priority="2793" operator="lessThan">
      <formula>$C$4</formula>
    </cfRule>
  </conditionalFormatting>
  <conditionalFormatting sqref="CR57">
    <cfRule type="cellIs" dxfId="2600" priority="2794" operator="lessThan">
      <formula>$C$4</formula>
    </cfRule>
  </conditionalFormatting>
  <conditionalFormatting sqref="CR58">
    <cfRule type="cellIs" dxfId="2599" priority="2795" operator="lessThan">
      <formula>$C$4</formula>
    </cfRule>
  </conditionalFormatting>
  <conditionalFormatting sqref="CR58">
    <cfRule type="cellIs" dxfId="2598" priority="2796" operator="lessThan">
      <formula>$C$4</formula>
    </cfRule>
  </conditionalFormatting>
  <conditionalFormatting sqref="CR59">
    <cfRule type="cellIs" dxfId="2597" priority="2797" operator="lessThan">
      <formula>$C$4</formula>
    </cfRule>
  </conditionalFormatting>
  <conditionalFormatting sqref="CR59">
    <cfRule type="cellIs" dxfId="2596" priority="2798" operator="lessThan">
      <formula>$C$4</formula>
    </cfRule>
  </conditionalFormatting>
  <conditionalFormatting sqref="CR60">
    <cfRule type="cellIs" dxfId="2595" priority="2799" operator="lessThan">
      <formula>$C$4</formula>
    </cfRule>
  </conditionalFormatting>
  <conditionalFormatting sqref="CR60">
    <cfRule type="cellIs" dxfId="2594" priority="2800" operator="lessThan">
      <formula>$C$4</formula>
    </cfRule>
  </conditionalFormatting>
  <conditionalFormatting sqref="CW10">
    <cfRule type="cellIs" dxfId="2593" priority="2801" operator="lessThan">
      <formula>1</formula>
    </cfRule>
  </conditionalFormatting>
  <conditionalFormatting sqref="CW11">
    <cfRule type="cellIs" dxfId="2592" priority="2802" operator="lessThan">
      <formula>1</formula>
    </cfRule>
  </conditionalFormatting>
  <conditionalFormatting sqref="CW12">
    <cfRule type="cellIs" dxfId="2591" priority="2803" operator="lessThan">
      <formula>1</formula>
    </cfRule>
  </conditionalFormatting>
  <conditionalFormatting sqref="CW13">
    <cfRule type="cellIs" dxfId="2590" priority="2804" operator="lessThan">
      <formula>1</formula>
    </cfRule>
  </conditionalFormatting>
  <conditionalFormatting sqref="CW14">
    <cfRule type="cellIs" dxfId="2589" priority="2805" operator="lessThan">
      <formula>1</formula>
    </cfRule>
  </conditionalFormatting>
  <conditionalFormatting sqref="CW15">
    <cfRule type="cellIs" dxfId="2588" priority="2806" operator="lessThan">
      <formula>1</formula>
    </cfRule>
  </conditionalFormatting>
  <conditionalFormatting sqref="CW16">
    <cfRule type="cellIs" dxfId="2587" priority="2807" operator="lessThan">
      <formula>1</formula>
    </cfRule>
  </conditionalFormatting>
  <conditionalFormatting sqref="CW17">
    <cfRule type="cellIs" dxfId="2586" priority="2808" operator="lessThan">
      <formula>1</formula>
    </cfRule>
  </conditionalFormatting>
  <conditionalFormatting sqref="CW18">
    <cfRule type="cellIs" dxfId="2585" priority="2809" operator="lessThan">
      <formula>1</formula>
    </cfRule>
  </conditionalFormatting>
  <conditionalFormatting sqref="CW19">
    <cfRule type="cellIs" dxfId="2584" priority="2810" operator="lessThan">
      <formula>1</formula>
    </cfRule>
  </conditionalFormatting>
  <conditionalFormatting sqref="CW23">
    <cfRule type="cellIs" dxfId="2583" priority="2811" operator="lessThan">
      <formula>1</formula>
    </cfRule>
  </conditionalFormatting>
  <conditionalFormatting sqref="CW24">
    <cfRule type="cellIs" dxfId="2582" priority="2812" operator="lessThan">
      <formula>1</formula>
    </cfRule>
  </conditionalFormatting>
  <conditionalFormatting sqref="CW25">
    <cfRule type="cellIs" dxfId="2581" priority="2813" operator="lessThan">
      <formula>1</formula>
    </cfRule>
  </conditionalFormatting>
  <conditionalFormatting sqref="CW26">
    <cfRule type="cellIs" dxfId="2580" priority="2814" operator="lessThan">
      <formula>1</formula>
    </cfRule>
  </conditionalFormatting>
  <conditionalFormatting sqref="CW27">
    <cfRule type="cellIs" dxfId="2579" priority="2815" operator="lessThan">
      <formula>1</formula>
    </cfRule>
  </conditionalFormatting>
  <conditionalFormatting sqref="CW28">
    <cfRule type="cellIs" dxfId="2578" priority="2816" operator="lessThan">
      <formula>1</formula>
    </cfRule>
  </conditionalFormatting>
  <conditionalFormatting sqref="CW29">
    <cfRule type="cellIs" dxfId="2577" priority="2817" operator="lessThan">
      <formula>1</formula>
    </cfRule>
  </conditionalFormatting>
  <conditionalFormatting sqref="CW30">
    <cfRule type="cellIs" dxfId="2576" priority="2818" operator="lessThan">
      <formula>1</formula>
    </cfRule>
  </conditionalFormatting>
  <conditionalFormatting sqref="CW31">
    <cfRule type="cellIs" dxfId="2575" priority="2819" operator="lessThan">
      <formula>1</formula>
    </cfRule>
  </conditionalFormatting>
  <conditionalFormatting sqref="CW32">
    <cfRule type="cellIs" dxfId="2574" priority="2820" operator="lessThan">
      <formula>1</formula>
    </cfRule>
  </conditionalFormatting>
  <conditionalFormatting sqref="AX11">
    <cfRule type="cellIs" dxfId="2573" priority="2821" operator="lessThan">
      <formula>$C$4</formula>
    </cfRule>
  </conditionalFormatting>
  <conditionalFormatting sqref="AX11">
    <cfRule type="cellIs" dxfId="2572" priority="2822" operator="lessThan">
      <formula>$C$4</formula>
    </cfRule>
  </conditionalFormatting>
  <conditionalFormatting sqref="AX12">
    <cfRule type="cellIs" dxfId="2571" priority="2823" operator="lessThan">
      <formula>$C$4</formula>
    </cfRule>
  </conditionalFormatting>
  <conditionalFormatting sqref="AX12">
    <cfRule type="cellIs" dxfId="2570" priority="2824" operator="lessThan">
      <formula>$C$4</formula>
    </cfRule>
  </conditionalFormatting>
  <conditionalFormatting sqref="AX13">
    <cfRule type="cellIs" dxfId="2569" priority="2825" operator="lessThan">
      <formula>$C$4</formula>
    </cfRule>
  </conditionalFormatting>
  <conditionalFormatting sqref="AX13">
    <cfRule type="cellIs" dxfId="2568" priority="2826" operator="lessThan">
      <formula>$C$4</formula>
    </cfRule>
  </conditionalFormatting>
  <conditionalFormatting sqref="AX14">
    <cfRule type="cellIs" dxfId="2567" priority="2827" operator="lessThan">
      <formula>$C$4</formula>
    </cfRule>
  </conditionalFormatting>
  <conditionalFormatting sqref="AX14">
    <cfRule type="cellIs" dxfId="2566" priority="2828" operator="lessThan">
      <formula>$C$4</formula>
    </cfRule>
  </conditionalFormatting>
  <conditionalFormatting sqref="AX15">
    <cfRule type="cellIs" dxfId="2565" priority="2829" operator="lessThan">
      <formula>$C$4</formula>
    </cfRule>
  </conditionalFormatting>
  <conditionalFormatting sqref="AX15">
    <cfRule type="cellIs" dxfId="2564" priority="2830" operator="lessThan">
      <formula>$C$4</formula>
    </cfRule>
  </conditionalFormatting>
  <conditionalFormatting sqref="AX16">
    <cfRule type="cellIs" dxfId="2563" priority="2831" operator="lessThan">
      <formula>$C$4</formula>
    </cfRule>
  </conditionalFormatting>
  <conditionalFormatting sqref="AX16">
    <cfRule type="cellIs" dxfId="2562" priority="2832" operator="lessThan">
      <formula>$C$4</formula>
    </cfRule>
  </conditionalFormatting>
  <conditionalFormatting sqref="AX17">
    <cfRule type="cellIs" dxfId="2561" priority="2833" operator="lessThan">
      <formula>$C$4</formula>
    </cfRule>
  </conditionalFormatting>
  <conditionalFormatting sqref="AX17">
    <cfRule type="cellIs" dxfId="2560" priority="2834" operator="lessThan">
      <formula>$C$4</formula>
    </cfRule>
  </conditionalFormatting>
  <conditionalFormatting sqref="AX18">
    <cfRule type="cellIs" dxfId="2559" priority="2835" operator="lessThan">
      <formula>$C$4</formula>
    </cfRule>
  </conditionalFormatting>
  <conditionalFormatting sqref="AX18">
    <cfRule type="cellIs" dxfId="2558" priority="2836" operator="lessThan">
      <formula>$C$4</formula>
    </cfRule>
  </conditionalFormatting>
  <conditionalFormatting sqref="AX19">
    <cfRule type="cellIs" dxfId="2557" priority="2837" operator="lessThan">
      <formula>$C$4</formula>
    </cfRule>
  </conditionalFormatting>
  <conditionalFormatting sqref="AX19">
    <cfRule type="cellIs" dxfId="2556" priority="2838" operator="lessThan">
      <formula>$C$4</formula>
    </cfRule>
  </conditionalFormatting>
  <conditionalFormatting sqref="AX20">
    <cfRule type="cellIs" dxfId="2555" priority="2839" operator="lessThan">
      <formula>$C$4</formula>
    </cfRule>
  </conditionalFormatting>
  <conditionalFormatting sqref="AX20">
    <cfRule type="cellIs" dxfId="2554" priority="2840" operator="lessThan">
      <formula>$C$4</formula>
    </cfRule>
  </conditionalFormatting>
  <conditionalFormatting sqref="AX21">
    <cfRule type="cellIs" dxfId="2553" priority="2841" operator="lessThan">
      <formula>$C$4</formula>
    </cfRule>
  </conditionalFormatting>
  <conditionalFormatting sqref="AX21">
    <cfRule type="cellIs" dxfId="2552" priority="2842" operator="lessThan">
      <formula>$C$4</formula>
    </cfRule>
  </conditionalFormatting>
  <conditionalFormatting sqref="AX22">
    <cfRule type="cellIs" dxfId="2551" priority="2843" operator="lessThan">
      <formula>$C$4</formula>
    </cfRule>
  </conditionalFormatting>
  <conditionalFormatting sqref="AX22">
    <cfRule type="cellIs" dxfId="2550" priority="2844" operator="lessThan">
      <formula>$C$4</formula>
    </cfRule>
  </conditionalFormatting>
  <conditionalFormatting sqref="AX23">
    <cfRule type="cellIs" dxfId="2549" priority="2845" operator="lessThan">
      <formula>$C$4</formula>
    </cfRule>
  </conditionalFormatting>
  <conditionalFormatting sqref="AX23">
    <cfRule type="cellIs" dxfId="2548" priority="2846" operator="lessThan">
      <formula>$C$4</formula>
    </cfRule>
  </conditionalFormatting>
  <conditionalFormatting sqref="AX24">
    <cfRule type="cellIs" dxfId="2547" priority="2847" operator="lessThan">
      <formula>$C$4</formula>
    </cfRule>
  </conditionalFormatting>
  <conditionalFormatting sqref="AX24">
    <cfRule type="cellIs" dxfId="2546" priority="2848" operator="lessThan">
      <formula>$C$4</formula>
    </cfRule>
  </conditionalFormatting>
  <conditionalFormatting sqref="AX25">
    <cfRule type="cellIs" dxfId="2545" priority="2849" operator="lessThan">
      <formula>$C$4</formula>
    </cfRule>
  </conditionalFormatting>
  <conditionalFormatting sqref="AX25">
    <cfRule type="cellIs" dxfId="2544" priority="2850" operator="lessThan">
      <formula>$C$4</formula>
    </cfRule>
  </conditionalFormatting>
  <conditionalFormatting sqref="AX26">
    <cfRule type="cellIs" dxfId="2543" priority="2851" operator="lessThan">
      <formula>$C$4</formula>
    </cfRule>
  </conditionalFormatting>
  <conditionalFormatting sqref="AX26">
    <cfRule type="cellIs" dxfId="2542" priority="2852" operator="lessThan">
      <formula>$C$4</formula>
    </cfRule>
  </conditionalFormatting>
  <conditionalFormatting sqref="AX27">
    <cfRule type="cellIs" dxfId="2541" priority="2853" operator="lessThan">
      <formula>$C$4</formula>
    </cfRule>
  </conditionalFormatting>
  <conditionalFormatting sqref="AX27">
    <cfRule type="cellIs" dxfId="2540" priority="2854" operator="lessThan">
      <formula>$C$4</formula>
    </cfRule>
  </conditionalFormatting>
  <conditionalFormatting sqref="AX28">
    <cfRule type="cellIs" dxfId="2539" priority="2855" operator="lessThan">
      <formula>$C$4</formula>
    </cfRule>
  </conditionalFormatting>
  <conditionalFormatting sqref="AX28">
    <cfRule type="cellIs" dxfId="2538" priority="2856" operator="lessThan">
      <formula>$C$4</formula>
    </cfRule>
  </conditionalFormatting>
  <conditionalFormatting sqref="AX29">
    <cfRule type="cellIs" dxfId="2537" priority="2857" operator="lessThan">
      <formula>$C$4</formula>
    </cfRule>
  </conditionalFormatting>
  <conditionalFormatting sqref="AX29">
    <cfRule type="cellIs" dxfId="2536" priority="2858" operator="lessThan">
      <formula>$C$4</formula>
    </cfRule>
  </conditionalFormatting>
  <conditionalFormatting sqref="AX30">
    <cfRule type="cellIs" dxfId="2535" priority="2859" operator="lessThan">
      <formula>$C$4</formula>
    </cfRule>
  </conditionalFormatting>
  <conditionalFormatting sqref="AX30">
    <cfRule type="cellIs" dxfId="2534" priority="2860" operator="lessThan">
      <formula>$C$4</formula>
    </cfRule>
  </conditionalFormatting>
  <conditionalFormatting sqref="AX31">
    <cfRule type="cellIs" dxfId="2533" priority="2861" operator="lessThan">
      <formula>$C$4</formula>
    </cfRule>
  </conditionalFormatting>
  <conditionalFormatting sqref="AX31">
    <cfRule type="cellIs" dxfId="2532" priority="2862" operator="lessThan">
      <formula>$C$4</formula>
    </cfRule>
  </conditionalFormatting>
  <conditionalFormatting sqref="AX32">
    <cfRule type="cellIs" dxfId="2531" priority="2863" operator="lessThan">
      <formula>$C$4</formula>
    </cfRule>
  </conditionalFormatting>
  <conditionalFormatting sqref="AX32">
    <cfRule type="cellIs" dxfId="2530" priority="2864" operator="lessThan">
      <formula>$C$4</formula>
    </cfRule>
  </conditionalFormatting>
  <conditionalFormatting sqref="AX33">
    <cfRule type="cellIs" dxfId="2529" priority="2865" operator="lessThan">
      <formula>$C$4</formula>
    </cfRule>
  </conditionalFormatting>
  <conditionalFormatting sqref="AX33">
    <cfRule type="cellIs" dxfId="2528" priority="2866" operator="lessThan">
      <formula>$C$4</formula>
    </cfRule>
  </conditionalFormatting>
  <conditionalFormatting sqref="AX34">
    <cfRule type="cellIs" dxfId="2527" priority="2867" operator="lessThan">
      <formula>$C$4</formula>
    </cfRule>
  </conditionalFormatting>
  <conditionalFormatting sqref="AX34">
    <cfRule type="cellIs" dxfId="2526" priority="2868" operator="lessThan">
      <formula>$C$4</formula>
    </cfRule>
  </conditionalFormatting>
  <conditionalFormatting sqref="AX35">
    <cfRule type="cellIs" dxfId="2525" priority="2869" operator="lessThan">
      <formula>$C$4</formula>
    </cfRule>
  </conditionalFormatting>
  <conditionalFormatting sqref="AX35">
    <cfRule type="cellIs" dxfId="2524" priority="2870" operator="lessThan">
      <formula>$C$4</formula>
    </cfRule>
  </conditionalFormatting>
  <conditionalFormatting sqref="AX36">
    <cfRule type="cellIs" dxfId="2523" priority="2871" operator="lessThan">
      <formula>$C$4</formula>
    </cfRule>
  </conditionalFormatting>
  <conditionalFormatting sqref="AX36">
    <cfRule type="cellIs" dxfId="2522" priority="2872" operator="lessThan">
      <formula>$C$4</formula>
    </cfRule>
  </conditionalFormatting>
  <conditionalFormatting sqref="AX37">
    <cfRule type="cellIs" dxfId="2521" priority="2873" operator="lessThan">
      <formula>$C$4</formula>
    </cfRule>
  </conditionalFormatting>
  <conditionalFormatting sqref="AX37">
    <cfRule type="cellIs" dxfId="2520" priority="2874" operator="lessThan">
      <formula>$C$4</formula>
    </cfRule>
  </conditionalFormatting>
  <conditionalFormatting sqref="AX38">
    <cfRule type="cellIs" dxfId="2519" priority="2875" operator="lessThan">
      <formula>$C$4</formula>
    </cfRule>
  </conditionalFormatting>
  <conditionalFormatting sqref="AX38">
    <cfRule type="cellIs" dxfId="2518" priority="2876" operator="lessThan">
      <formula>$C$4</formula>
    </cfRule>
  </conditionalFormatting>
  <conditionalFormatting sqref="AX39">
    <cfRule type="cellIs" dxfId="2517" priority="2877" operator="lessThan">
      <formula>$C$4</formula>
    </cfRule>
  </conditionalFormatting>
  <conditionalFormatting sqref="AX39">
    <cfRule type="cellIs" dxfId="2516" priority="2878" operator="lessThan">
      <formula>$C$4</formula>
    </cfRule>
  </conditionalFormatting>
  <conditionalFormatting sqref="AX40">
    <cfRule type="cellIs" dxfId="2515" priority="2879" operator="lessThan">
      <formula>$C$4</formula>
    </cfRule>
  </conditionalFormatting>
  <conditionalFormatting sqref="AX40">
    <cfRule type="cellIs" dxfId="2514" priority="2880" operator="lessThan">
      <formula>$C$4</formula>
    </cfRule>
  </conditionalFormatting>
  <conditionalFormatting sqref="AX41">
    <cfRule type="cellIs" dxfId="2513" priority="2881" operator="lessThan">
      <formula>$C$4</formula>
    </cfRule>
  </conditionalFormatting>
  <conditionalFormatting sqref="AX41">
    <cfRule type="cellIs" dxfId="2512" priority="2882" operator="lessThan">
      <formula>$C$4</formula>
    </cfRule>
  </conditionalFormatting>
  <conditionalFormatting sqref="AX42">
    <cfRule type="cellIs" dxfId="2511" priority="2883" operator="lessThan">
      <formula>$C$4</formula>
    </cfRule>
  </conditionalFormatting>
  <conditionalFormatting sqref="AX42">
    <cfRule type="cellIs" dxfId="2510" priority="2884" operator="lessThan">
      <formula>$C$4</formula>
    </cfRule>
  </conditionalFormatting>
  <conditionalFormatting sqref="AX43">
    <cfRule type="cellIs" dxfId="2509" priority="2885" operator="lessThan">
      <formula>$C$4</formula>
    </cfRule>
  </conditionalFormatting>
  <conditionalFormatting sqref="AX43">
    <cfRule type="cellIs" dxfId="2508" priority="2886" operator="lessThan">
      <formula>$C$4</formula>
    </cfRule>
  </conditionalFormatting>
  <conditionalFormatting sqref="AX44">
    <cfRule type="cellIs" dxfId="2507" priority="2887" operator="lessThan">
      <formula>$C$4</formula>
    </cfRule>
  </conditionalFormatting>
  <conditionalFormatting sqref="AX44">
    <cfRule type="cellIs" dxfId="2506" priority="2888" operator="lessThan">
      <formula>$C$4</formula>
    </cfRule>
  </conditionalFormatting>
  <conditionalFormatting sqref="AX45">
    <cfRule type="cellIs" dxfId="2505" priority="2889" operator="lessThan">
      <formula>$C$4</formula>
    </cfRule>
  </conditionalFormatting>
  <conditionalFormatting sqref="AX45">
    <cfRule type="cellIs" dxfId="2504" priority="2890" operator="lessThan">
      <formula>$C$4</formula>
    </cfRule>
  </conditionalFormatting>
  <conditionalFormatting sqref="AX46">
    <cfRule type="cellIs" dxfId="2503" priority="2891" operator="lessThan">
      <formula>$C$4</formula>
    </cfRule>
  </conditionalFormatting>
  <conditionalFormatting sqref="AX46">
    <cfRule type="cellIs" dxfId="2502" priority="2892" operator="lessThan">
      <formula>$C$4</formula>
    </cfRule>
  </conditionalFormatting>
  <conditionalFormatting sqref="AX47">
    <cfRule type="cellIs" dxfId="2501" priority="2893" operator="lessThan">
      <formula>$C$4</formula>
    </cfRule>
  </conditionalFormatting>
  <conditionalFormatting sqref="AX47">
    <cfRule type="cellIs" dxfId="2500" priority="2894" operator="lessThan">
      <formula>$C$4</formula>
    </cfRule>
  </conditionalFormatting>
  <conditionalFormatting sqref="AX48">
    <cfRule type="cellIs" dxfId="2499" priority="2895" operator="lessThan">
      <formula>$C$4</formula>
    </cfRule>
  </conditionalFormatting>
  <conditionalFormatting sqref="AX48">
    <cfRule type="cellIs" dxfId="2498" priority="2896" operator="lessThan">
      <formula>$C$4</formula>
    </cfRule>
  </conditionalFormatting>
  <conditionalFormatting sqref="AX49">
    <cfRule type="cellIs" dxfId="2497" priority="2897" operator="lessThan">
      <formula>$C$4</formula>
    </cfRule>
  </conditionalFormatting>
  <conditionalFormatting sqref="AX49">
    <cfRule type="cellIs" dxfId="2496" priority="2898" operator="lessThan">
      <formula>$C$4</formula>
    </cfRule>
  </conditionalFormatting>
  <conditionalFormatting sqref="AX50">
    <cfRule type="cellIs" dxfId="2495" priority="2899" operator="lessThan">
      <formula>$C$4</formula>
    </cfRule>
  </conditionalFormatting>
  <conditionalFormatting sqref="AX50">
    <cfRule type="cellIs" dxfId="2494" priority="2900" operator="lessThan">
      <formula>$C$4</formula>
    </cfRule>
  </conditionalFormatting>
  <conditionalFormatting sqref="AX51">
    <cfRule type="cellIs" dxfId="2493" priority="2901" operator="lessThan">
      <formula>$C$4</formula>
    </cfRule>
  </conditionalFormatting>
  <conditionalFormatting sqref="AX51">
    <cfRule type="cellIs" dxfId="2492" priority="2902" operator="lessThan">
      <formula>$C$4</formula>
    </cfRule>
  </conditionalFormatting>
  <conditionalFormatting sqref="AX52">
    <cfRule type="cellIs" dxfId="2491" priority="2903" operator="lessThan">
      <formula>$C$4</formula>
    </cfRule>
  </conditionalFormatting>
  <conditionalFormatting sqref="AX52">
    <cfRule type="cellIs" dxfId="2490" priority="2904" operator="lessThan">
      <formula>$C$4</formula>
    </cfRule>
  </conditionalFormatting>
  <conditionalFormatting sqref="AX53">
    <cfRule type="cellIs" dxfId="2489" priority="2905" operator="lessThan">
      <formula>$C$4</formula>
    </cfRule>
  </conditionalFormatting>
  <conditionalFormatting sqref="AX53">
    <cfRule type="cellIs" dxfId="2488" priority="2906" operator="lessThan">
      <formula>$C$4</formula>
    </cfRule>
  </conditionalFormatting>
  <conditionalFormatting sqref="AX54">
    <cfRule type="cellIs" dxfId="2487" priority="2907" operator="lessThan">
      <formula>$C$4</formula>
    </cfRule>
  </conditionalFormatting>
  <conditionalFormatting sqref="AX54">
    <cfRule type="cellIs" dxfId="2486" priority="2908" operator="lessThan">
      <formula>$C$4</formula>
    </cfRule>
  </conditionalFormatting>
  <conditionalFormatting sqref="AX55">
    <cfRule type="cellIs" dxfId="2485" priority="2909" operator="lessThan">
      <formula>$C$4</formula>
    </cfRule>
  </conditionalFormatting>
  <conditionalFormatting sqref="AX55">
    <cfRule type="cellIs" dxfId="2484" priority="2910" operator="lessThan">
      <formula>$C$4</formula>
    </cfRule>
  </conditionalFormatting>
  <conditionalFormatting sqref="AX56">
    <cfRule type="cellIs" dxfId="2483" priority="2911" operator="lessThan">
      <formula>$C$4</formula>
    </cfRule>
  </conditionalFormatting>
  <conditionalFormatting sqref="AX56">
    <cfRule type="cellIs" dxfId="2482" priority="2912" operator="lessThan">
      <formula>$C$4</formula>
    </cfRule>
  </conditionalFormatting>
  <conditionalFormatting sqref="AX57">
    <cfRule type="cellIs" dxfId="2481" priority="2913" operator="lessThan">
      <formula>$C$4</formula>
    </cfRule>
  </conditionalFormatting>
  <conditionalFormatting sqref="AX57">
    <cfRule type="cellIs" dxfId="2480" priority="2914" operator="lessThan">
      <formula>$C$4</formula>
    </cfRule>
  </conditionalFormatting>
  <conditionalFormatting sqref="AX58">
    <cfRule type="cellIs" dxfId="2479" priority="2915" operator="lessThan">
      <formula>$C$4</formula>
    </cfRule>
  </conditionalFormatting>
  <conditionalFormatting sqref="AX58">
    <cfRule type="cellIs" dxfId="2478" priority="2916" operator="lessThan">
      <formula>$C$4</formula>
    </cfRule>
  </conditionalFormatting>
  <conditionalFormatting sqref="AX59">
    <cfRule type="cellIs" dxfId="2477" priority="2917" operator="lessThan">
      <formula>$C$4</formula>
    </cfRule>
  </conditionalFormatting>
  <conditionalFormatting sqref="AX59">
    <cfRule type="cellIs" dxfId="2476" priority="2918" operator="lessThan">
      <formula>$C$4</formula>
    </cfRule>
  </conditionalFormatting>
  <conditionalFormatting sqref="AX60">
    <cfRule type="cellIs" dxfId="2475" priority="2919" operator="lessThan">
      <formula>$C$4</formula>
    </cfRule>
  </conditionalFormatting>
  <conditionalFormatting sqref="AX60">
    <cfRule type="cellIs" dxfId="2474" priority="2920" operator="lessThan">
      <formula>$C$4</formula>
    </cfRule>
  </conditionalFormatting>
  <conditionalFormatting sqref="AY11">
    <cfRule type="cellIs" dxfId="2473" priority="2921" operator="lessThan">
      <formula>$C$4</formula>
    </cfRule>
  </conditionalFormatting>
  <conditionalFormatting sqref="AY11">
    <cfRule type="cellIs" dxfId="2472" priority="2922" operator="lessThan">
      <formula>$C$4</formula>
    </cfRule>
  </conditionalFormatting>
  <conditionalFormatting sqref="AY12">
    <cfRule type="cellIs" dxfId="2471" priority="2923" operator="lessThan">
      <formula>$C$4</formula>
    </cfRule>
  </conditionalFormatting>
  <conditionalFormatting sqref="AY12">
    <cfRule type="cellIs" dxfId="2470" priority="2924" operator="lessThan">
      <formula>$C$4</formula>
    </cfRule>
  </conditionalFormatting>
  <conditionalFormatting sqref="AY13">
    <cfRule type="cellIs" dxfId="2469" priority="2925" operator="lessThan">
      <formula>$C$4</formula>
    </cfRule>
  </conditionalFormatting>
  <conditionalFormatting sqref="AY13">
    <cfRule type="cellIs" dxfId="2468" priority="2926" operator="lessThan">
      <formula>$C$4</formula>
    </cfRule>
  </conditionalFormatting>
  <conditionalFormatting sqref="AY14">
    <cfRule type="cellIs" dxfId="2467" priority="2927" operator="lessThan">
      <formula>$C$4</formula>
    </cfRule>
  </conditionalFormatting>
  <conditionalFormatting sqref="AY14">
    <cfRule type="cellIs" dxfId="2466" priority="2928" operator="lessThan">
      <formula>$C$4</formula>
    </cfRule>
  </conditionalFormatting>
  <conditionalFormatting sqref="AY15">
    <cfRule type="cellIs" dxfId="2465" priority="2929" operator="lessThan">
      <formula>$C$4</formula>
    </cfRule>
  </conditionalFormatting>
  <conditionalFormatting sqref="AY15">
    <cfRule type="cellIs" dxfId="2464" priority="2930" operator="lessThan">
      <formula>$C$4</formula>
    </cfRule>
  </conditionalFormatting>
  <conditionalFormatting sqref="AY16">
    <cfRule type="cellIs" dxfId="2463" priority="2931" operator="lessThan">
      <formula>$C$4</formula>
    </cfRule>
  </conditionalFormatting>
  <conditionalFormatting sqref="AY16">
    <cfRule type="cellIs" dxfId="2462" priority="2932" operator="lessThan">
      <formula>$C$4</formula>
    </cfRule>
  </conditionalFormatting>
  <conditionalFormatting sqref="AY17">
    <cfRule type="cellIs" dxfId="2461" priority="2933" operator="lessThan">
      <formula>$C$4</formula>
    </cfRule>
  </conditionalFormatting>
  <conditionalFormatting sqref="AY17">
    <cfRule type="cellIs" dxfId="2460" priority="2934" operator="lessThan">
      <formula>$C$4</formula>
    </cfRule>
  </conditionalFormatting>
  <conditionalFormatting sqref="AY18">
    <cfRule type="cellIs" dxfId="2459" priority="2935" operator="lessThan">
      <formula>$C$4</formula>
    </cfRule>
  </conditionalFormatting>
  <conditionalFormatting sqref="AY18">
    <cfRule type="cellIs" dxfId="2458" priority="2936" operator="lessThan">
      <formula>$C$4</formula>
    </cfRule>
  </conditionalFormatting>
  <conditionalFormatting sqref="AY19">
    <cfRule type="cellIs" dxfId="2457" priority="2937" operator="lessThan">
      <formula>$C$4</formula>
    </cfRule>
  </conditionalFormatting>
  <conditionalFormatting sqref="AY19">
    <cfRule type="cellIs" dxfId="2456" priority="2938" operator="lessThan">
      <formula>$C$4</formula>
    </cfRule>
  </conditionalFormatting>
  <conditionalFormatting sqref="AY20">
    <cfRule type="cellIs" dxfId="2455" priority="2939" operator="lessThan">
      <formula>$C$4</formula>
    </cfRule>
  </conditionalFormatting>
  <conditionalFormatting sqref="AY20">
    <cfRule type="cellIs" dxfId="2454" priority="2940" operator="lessThan">
      <formula>$C$4</formula>
    </cfRule>
  </conditionalFormatting>
  <conditionalFormatting sqref="AY21">
    <cfRule type="cellIs" dxfId="2453" priority="2941" operator="lessThan">
      <formula>$C$4</formula>
    </cfRule>
  </conditionalFormatting>
  <conditionalFormatting sqref="AY21">
    <cfRule type="cellIs" dxfId="2452" priority="2942" operator="lessThan">
      <formula>$C$4</formula>
    </cfRule>
  </conditionalFormatting>
  <conditionalFormatting sqref="AY22">
    <cfRule type="cellIs" dxfId="2451" priority="2943" operator="lessThan">
      <formula>$C$4</formula>
    </cfRule>
  </conditionalFormatting>
  <conditionalFormatting sqref="AY22">
    <cfRule type="cellIs" dxfId="2450" priority="2944" operator="lessThan">
      <formula>$C$4</formula>
    </cfRule>
  </conditionalFormatting>
  <conditionalFormatting sqref="AY23">
    <cfRule type="cellIs" dxfId="2449" priority="2945" operator="lessThan">
      <formula>$C$4</formula>
    </cfRule>
  </conditionalFormatting>
  <conditionalFormatting sqref="AY23">
    <cfRule type="cellIs" dxfId="2448" priority="2946" operator="lessThan">
      <formula>$C$4</formula>
    </cfRule>
  </conditionalFormatting>
  <conditionalFormatting sqref="AY24">
    <cfRule type="cellIs" dxfId="2447" priority="2947" operator="lessThan">
      <formula>$C$4</formula>
    </cfRule>
  </conditionalFormatting>
  <conditionalFormatting sqref="AY24">
    <cfRule type="cellIs" dxfId="2446" priority="2948" operator="lessThan">
      <formula>$C$4</formula>
    </cfRule>
  </conditionalFormatting>
  <conditionalFormatting sqref="AY25">
    <cfRule type="cellIs" dxfId="2445" priority="2949" operator="lessThan">
      <formula>$C$4</formula>
    </cfRule>
  </conditionalFormatting>
  <conditionalFormatting sqref="AY25">
    <cfRule type="cellIs" dxfId="2444" priority="2950" operator="lessThan">
      <formula>$C$4</formula>
    </cfRule>
  </conditionalFormatting>
  <conditionalFormatting sqref="AY26">
    <cfRule type="cellIs" dxfId="2443" priority="2951" operator="lessThan">
      <formula>$C$4</formula>
    </cfRule>
  </conditionalFormatting>
  <conditionalFormatting sqref="AY26">
    <cfRule type="cellIs" dxfId="2442" priority="2952" operator="lessThan">
      <formula>$C$4</formula>
    </cfRule>
  </conditionalFormatting>
  <conditionalFormatting sqref="AY27">
    <cfRule type="cellIs" dxfId="2441" priority="2953" operator="lessThan">
      <formula>$C$4</formula>
    </cfRule>
  </conditionalFormatting>
  <conditionalFormatting sqref="AY27">
    <cfRule type="cellIs" dxfId="2440" priority="2954" operator="lessThan">
      <formula>$C$4</formula>
    </cfRule>
  </conditionalFormatting>
  <conditionalFormatting sqref="AY28">
    <cfRule type="cellIs" dxfId="2439" priority="2955" operator="lessThan">
      <formula>$C$4</formula>
    </cfRule>
  </conditionalFormatting>
  <conditionalFormatting sqref="AY28">
    <cfRule type="cellIs" dxfId="2438" priority="2956" operator="lessThan">
      <formula>$C$4</formula>
    </cfRule>
  </conditionalFormatting>
  <conditionalFormatting sqref="AY29">
    <cfRule type="cellIs" dxfId="2437" priority="2957" operator="lessThan">
      <formula>$C$4</formula>
    </cfRule>
  </conditionalFormatting>
  <conditionalFormatting sqref="AY29">
    <cfRule type="cellIs" dxfId="2436" priority="2958" operator="lessThan">
      <formula>$C$4</formula>
    </cfRule>
  </conditionalFormatting>
  <conditionalFormatting sqref="AY30">
    <cfRule type="cellIs" dxfId="2435" priority="2959" operator="lessThan">
      <formula>$C$4</formula>
    </cfRule>
  </conditionalFormatting>
  <conditionalFormatting sqref="AY30">
    <cfRule type="cellIs" dxfId="2434" priority="2960" operator="lessThan">
      <formula>$C$4</formula>
    </cfRule>
  </conditionalFormatting>
  <conditionalFormatting sqref="AY31">
    <cfRule type="cellIs" dxfId="2433" priority="2961" operator="lessThan">
      <formula>$C$4</formula>
    </cfRule>
  </conditionalFormatting>
  <conditionalFormatting sqref="AY31">
    <cfRule type="cellIs" dxfId="2432" priority="2962" operator="lessThan">
      <formula>$C$4</formula>
    </cfRule>
  </conditionalFormatting>
  <conditionalFormatting sqref="AY32">
    <cfRule type="cellIs" dxfId="2431" priority="2963" operator="lessThan">
      <formula>$C$4</formula>
    </cfRule>
  </conditionalFormatting>
  <conditionalFormatting sqref="AY32">
    <cfRule type="cellIs" dxfId="2430" priority="2964" operator="lessThan">
      <formula>$C$4</formula>
    </cfRule>
  </conditionalFormatting>
  <conditionalFormatting sqref="AY33">
    <cfRule type="cellIs" dxfId="2429" priority="2965" operator="lessThan">
      <formula>$C$4</formula>
    </cfRule>
  </conditionalFormatting>
  <conditionalFormatting sqref="AY33">
    <cfRule type="cellIs" dxfId="2428" priority="2966" operator="lessThan">
      <formula>$C$4</formula>
    </cfRule>
  </conditionalFormatting>
  <conditionalFormatting sqref="AY34">
    <cfRule type="cellIs" dxfId="2427" priority="2967" operator="lessThan">
      <formula>$C$4</formula>
    </cfRule>
  </conditionalFormatting>
  <conditionalFormatting sqref="AY34">
    <cfRule type="cellIs" dxfId="2426" priority="2968" operator="lessThan">
      <formula>$C$4</formula>
    </cfRule>
  </conditionalFormatting>
  <conditionalFormatting sqref="AY35">
    <cfRule type="cellIs" dxfId="2425" priority="2969" operator="lessThan">
      <formula>$C$4</formula>
    </cfRule>
  </conditionalFormatting>
  <conditionalFormatting sqref="AY35">
    <cfRule type="cellIs" dxfId="2424" priority="2970" operator="lessThan">
      <formula>$C$4</formula>
    </cfRule>
  </conditionalFormatting>
  <conditionalFormatting sqref="AY36">
    <cfRule type="cellIs" dxfId="2423" priority="2971" operator="lessThan">
      <formula>$C$4</formula>
    </cfRule>
  </conditionalFormatting>
  <conditionalFormatting sqref="AY36">
    <cfRule type="cellIs" dxfId="2422" priority="2972" operator="lessThan">
      <formula>$C$4</formula>
    </cfRule>
  </conditionalFormatting>
  <conditionalFormatting sqref="AY37">
    <cfRule type="cellIs" dxfId="2421" priority="2973" operator="lessThan">
      <formula>$C$4</formula>
    </cfRule>
  </conditionalFormatting>
  <conditionalFormatting sqref="AY37">
    <cfRule type="cellIs" dxfId="2420" priority="2974" operator="lessThan">
      <formula>$C$4</formula>
    </cfRule>
  </conditionalFormatting>
  <conditionalFormatting sqref="AY38">
    <cfRule type="cellIs" dxfId="2419" priority="2975" operator="lessThan">
      <formula>$C$4</formula>
    </cfRule>
  </conditionalFormatting>
  <conditionalFormatting sqref="AY38">
    <cfRule type="cellIs" dxfId="2418" priority="2976" operator="lessThan">
      <formula>$C$4</formula>
    </cfRule>
  </conditionalFormatting>
  <conditionalFormatting sqref="AY39">
    <cfRule type="cellIs" dxfId="2417" priority="2977" operator="lessThan">
      <formula>$C$4</formula>
    </cfRule>
  </conditionalFormatting>
  <conditionalFormatting sqref="AY39">
    <cfRule type="cellIs" dxfId="2416" priority="2978" operator="lessThan">
      <formula>$C$4</formula>
    </cfRule>
  </conditionalFormatting>
  <conditionalFormatting sqref="AY40">
    <cfRule type="cellIs" dxfId="2415" priority="2979" operator="lessThan">
      <formula>$C$4</formula>
    </cfRule>
  </conditionalFormatting>
  <conditionalFormatting sqref="AY40">
    <cfRule type="cellIs" dxfId="2414" priority="2980" operator="lessThan">
      <formula>$C$4</formula>
    </cfRule>
  </conditionalFormatting>
  <conditionalFormatting sqref="AY41">
    <cfRule type="cellIs" dxfId="2413" priority="2981" operator="lessThan">
      <formula>$C$4</formula>
    </cfRule>
  </conditionalFormatting>
  <conditionalFormatting sqref="AY41">
    <cfRule type="cellIs" dxfId="2412" priority="2982" operator="lessThan">
      <formula>$C$4</formula>
    </cfRule>
  </conditionalFormatting>
  <conditionalFormatting sqref="AY42">
    <cfRule type="cellIs" dxfId="2411" priority="2983" operator="lessThan">
      <formula>$C$4</formula>
    </cfRule>
  </conditionalFormatting>
  <conditionalFormatting sqref="AY42">
    <cfRule type="cellIs" dxfId="2410" priority="2984" operator="lessThan">
      <formula>$C$4</formula>
    </cfRule>
  </conditionalFormatting>
  <conditionalFormatting sqref="AY43">
    <cfRule type="cellIs" dxfId="2409" priority="2985" operator="lessThan">
      <formula>$C$4</formula>
    </cfRule>
  </conditionalFormatting>
  <conditionalFormatting sqref="AY43">
    <cfRule type="cellIs" dxfId="2408" priority="2986" operator="lessThan">
      <formula>$C$4</formula>
    </cfRule>
  </conditionalFormatting>
  <conditionalFormatting sqref="AY44">
    <cfRule type="cellIs" dxfId="2407" priority="2987" operator="lessThan">
      <formula>$C$4</formula>
    </cfRule>
  </conditionalFormatting>
  <conditionalFormatting sqref="AY44">
    <cfRule type="cellIs" dxfId="2406" priority="2988" operator="lessThan">
      <formula>$C$4</formula>
    </cfRule>
  </conditionalFormatting>
  <conditionalFormatting sqref="AY45">
    <cfRule type="cellIs" dxfId="2405" priority="2989" operator="lessThan">
      <formula>$C$4</formula>
    </cfRule>
  </conditionalFormatting>
  <conditionalFormatting sqref="AY45">
    <cfRule type="cellIs" dxfId="2404" priority="2990" operator="lessThan">
      <formula>$C$4</formula>
    </cfRule>
  </conditionalFormatting>
  <conditionalFormatting sqref="AY46">
    <cfRule type="cellIs" dxfId="2403" priority="2991" operator="lessThan">
      <formula>$C$4</formula>
    </cfRule>
  </conditionalFormatting>
  <conditionalFormatting sqref="AY46">
    <cfRule type="cellIs" dxfId="2402" priority="2992" operator="lessThan">
      <formula>$C$4</formula>
    </cfRule>
  </conditionalFormatting>
  <conditionalFormatting sqref="AY47">
    <cfRule type="cellIs" dxfId="2401" priority="2993" operator="lessThan">
      <formula>$C$4</formula>
    </cfRule>
  </conditionalFormatting>
  <conditionalFormatting sqref="AY47">
    <cfRule type="cellIs" dxfId="2400" priority="2994" operator="lessThan">
      <formula>$C$4</formula>
    </cfRule>
  </conditionalFormatting>
  <conditionalFormatting sqref="AY48">
    <cfRule type="cellIs" dxfId="2399" priority="2995" operator="lessThan">
      <formula>$C$4</formula>
    </cfRule>
  </conditionalFormatting>
  <conditionalFormatting sqref="AY48">
    <cfRule type="cellIs" dxfId="2398" priority="2996" operator="lessThan">
      <formula>$C$4</formula>
    </cfRule>
  </conditionalFormatting>
  <conditionalFormatting sqref="AY49">
    <cfRule type="cellIs" dxfId="2397" priority="2997" operator="lessThan">
      <formula>$C$4</formula>
    </cfRule>
  </conditionalFormatting>
  <conditionalFormatting sqref="AY49">
    <cfRule type="cellIs" dxfId="2396" priority="2998" operator="lessThan">
      <formula>$C$4</formula>
    </cfRule>
  </conditionalFormatting>
  <conditionalFormatting sqref="AY50">
    <cfRule type="cellIs" dxfId="2395" priority="2999" operator="lessThan">
      <formula>$C$4</formula>
    </cfRule>
  </conditionalFormatting>
  <conditionalFormatting sqref="AY50">
    <cfRule type="cellIs" dxfId="2394" priority="3000" operator="lessThan">
      <formula>$C$4</formula>
    </cfRule>
  </conditionalFormatting>
  <conditionalFormatting sqref="AY51">
    <cfRule type="cellIs" dxfId="2393" priority="3001" operator="lessThan">
      <formula>$C$4</formula>
    </cfRule>
  </conditionalFormatting>
  <conditionalFormatting sqref="AY51">
    <cfRule type="cellIs" dxfId="2392" priority="3002" operator="lessThan">
      <formula>$C$4</formula>
    </cfRule>
  </conditionalFormatting>
  <conditionalFormatting sqref="AY52">
    <cfRule type="cellIs" dxfId="2391" priority="3003" operator="lessThan">
      <formula>$C$4</formula>
    </cfRule>
  </conditionalFormatting>
  <conditionalFormatting sqref="AY52">
    <cfRule type="cellIs" dxfId="2390" priority="3004" operator="lessThan">
      <formula>$C$4</formula>
    </cfRule>
  </conditionalFormatting>
  <conditionalFormatting sqref="AY53">
    <cfRule type="cellIs" dxfId="2389" priority="3005" operator="lessThan">
      <formula>$C$4</formula>
    </cfRule>
  </conditionalFormatting>
  <conditionalFormatting sqref="AY53">
    <cfRule type="cellIs" dxfId="2388" priority="3006" operator="lessThan">
      <formula>$C$4</formula>
    </cfRule>
  </conditionalFormatting>
  <conditionalFormatting sqref="AY54">
    <cfRule type="cellIs" dxfId="2387" priority="3007" operator="lessThan">
      <formula>$C$4</formula>
    </cfRule>
  </conditionalFormatting>
  <conditionalFormatting sqref="AY54">
    <cfRule type="cellIs" dxfId="2386" priority="3008" operator="lessThan">
      <formula>$C$4</formula>
    </cfRule>
  </conditionalFormatting>
  <conditionalFormatting sqref="AY55">
    <cfRule type="cellIs" dxfId="2385" priority="3009" operator="lessThan">
      <formula>$C$4</formula>
    </cfRule>
  </conditionalFormatting>
  <conditionalFormatting sqref="AY55">
    <cfRule type="cellIs" dxfId="2384" priority="3010" operator="lessThan">
      <formula>$C$4</formula>
    </cfRule>
  </conditionalFormatting>
  <conditionalFormatting sqref="AY56">
    <cfRule type="cellIs" dxfId="2383" priority="3011" operator="lessThan">
      <formula>$C$4</formula>
    </cfRule>
  </conditionalFormatting>
  <conditionalFormatting sqref="AY56">
    <cfRule type="cellIs" dxfId="2382" priority="3012" operator="lessThan">
      <formula>$C$4</formula>
    </cfRule>
  </conditionalFormatting>
  <conditionalFormatting sqref="AY57">
    <cfRule type="cellIs" dxfId="2381" priority="3013" operator="lessThan">
      <formula>$C$4</formula>
    </cfRule>
  </conditionalFormatting>
  <conditionalFormatting sqref="AY57">
    <cfRule type="cellIs" dxfId="2380" priority="3014" operator="lessThan">
      <formula>$C$4</formula>
    </cfRule>
  </conditionalFormatting>
  <conditionalFormatting sqref="AY58">
    <cfRule type="cellIs" dxfId="2379" priority="3015" operator="lessThan">
      <formula>$C$4</formula>
    </cfRule>
  </conditionalFormatting>
  <conditionalFormatting sqref="AY58">
    <cfRule type="cellIs" dxfId="2378" priority="3016" operator="lessThan">
      <formula>$C$4</formula>
    </cfRule>
  </conditionalFormatting>
  <conditionalFormatting sqref="AY59">
    <cfRule type="cellIs" dxfId="2377" priority="3017" operator="lessThan">
      <formula>$C$4</formula>
    </cfRule>
  </conditionalFormatting>
  <conditionalFormatting sqref="AY59">
    <cfRule type="cellIs" dxfId="2376" priority="3018" operator="lessThan">
      <formula>$C$4</formula>
    </cfRule>
  </conditionalFormatting>
  <conditionalFormatting sqref="AY60">
    <cfRule type="cellIs" dxfId="2375" priority="3019" operator="lessThan">
      <formula>$C$4</formula>
    </cfRule>
  </conditionalFormatting>
  <conditionalFormatting sqref="AY60">
    <cfRule type="cellIs" dxfId="2374" priority="3020" operator="lessThan">
      <formula>$C$4</formula>
    </cfRule>
  </conditionalFormatting>
  <conditionalFormatting sqref="AZ11">
    <cfRule type="cellIs" dxfId="2373" priority="3021" operator="lessThan">
      <formula>$C$4</formula>
    </cfRule>
  </conditionalFormatting>
  <conditionalFormatting sqref="AZ11">
    <cfRule type="cellIs" dxfId="2372" priority="3022" operator="lessThan">
      <formula>$C$4</formula>
    </cfRule>
  </conditionalFormatting>
  <conditionalFormatting sqref="AZ12">
    <cfRule type="cellIs" dxfId="2371" priority="3023" operator="lessThan">
      <formula>$C$4</formula>
    </cfRule>
  </conditionalFormatting>
  <conditionalFormatting sqref="AZ12">
    <cfRule type="cellIs" dxfId="2370" priority="3024" operator="lessThan">
      <formula>$C$4</formula>
    </cfRule>
  </conditionalFormatting>
  <conditionalFormatting sqref="AZ13">
    <cfRule type="cellIs" dxfId="2369" priority="3025" operator="lessThan">
      <formula>$C$4</formula>
    </cfRule>
  </conditionalFormatting>
  <conditionalFormatting sqref="AZ13">
    <cfRule type="cellIs" dxfId="2368" priority="3026" operator="lessThan">
      <formula>$C$4</formula>
    </cfRule>
  </conditionalFormatting>
  <conditionalFormatting sqref="AZ14">
    <cfRule type="cellIs" dxfId="2367" priority="3027" operator="lessThan">
      <formula>$C$4</formula>
    </cfRule>
  </conditionalFormatting>
  <conditionalFormatting sqref="AZ14">
    <cfRule type="cellIs" dxfId="2366" priority="3028" operator="lessThan">
      <formula>$C$4</formula>
    </cfRule>
  </conditionalFormatting>
  <conditionalFormatting sqref="AZ15">
    <cfRule type="cellIs" dxfId="2365" priority="3029" operator="lessThan">
      <formula>$C$4</formula>
    </cfRule>
  </conditionalFormatting>
  <conditionalFormatting sqref="AZ15">
    <cfRule type="cellIs" dxfId="2364" priority="3030" operator="lessThan">
      <formula>$C$4</formula>
    </cfRule>
  </conditionalFormatting>
  <conditionalFormatting sqref="AZ16">
    <cfRule type="cellIs" dxfId="2363" priority="3031" operator="lessThan">
      <formula>$C$4</formula>
    </cfRule>
  </conditionalFormatting>
  <conditionalFormatting sqref="AZ16">
    <cfRule type="cellIs" dxfId="2362" priority="3032" operator="lessThan">
      <formula>$C$4</formula>
    </cfRule>
  </conditionalFormatting>
  <conditionalFormatting sqref="AZ17">
    <cfRule type="cellIs" dxfId="2361" priority="3033" operator="lessThan">
      <formula>$C$4</formula>
    </cfRule>
  </conditionalFormatting>
  <conditionalFormatting sqref="AZ17">
    <cfRule type="cellIs" dxfId="2360" priority="3034" operator="lessThan">
      <formula>$C$4</formula>
    </cfRule>
  </conditionalFormatting>
  <conditionalFormatting sqref="AZ18">
    <cfRule type="cellIs" dxfId="2359" priority="3035" operator="lessThan">
      <formula>$C$4</formula>
    </cfRule>
  </conditionalFormatting>
  <conditionalFormatting sqref="AZ18">
    <cfRule type="cellIs" dxfId="2358" priority="3036" operator="lessThan">
      <formula>$C$4</formula>
    </cfRule>
  </conditionalFormatting>
  <conditionalFormatting sqref="AZ19">
    <cfRule type="cellIs" dxfId="2357" priority="3037" operator="lessThan">
      <formula>$C$4</formula>
    </cfRule>
  </conditionalFormatting>
  <conditionalFormatting sqref="AZ19">
    <cfRule type="cellIs" dxfId="2356" priority="3038" operator="lessThan">
      <formula>$C$4</formula>
    </cfRule>
  </conditionalFormatting>
  <conditionalFormatting sqref="AZ20">
    <cfRule type="cellIs" dxfId="2355" priority="3039" operator="lessThan">
      <formula>$C$4</formula>
    </cfRule>
  </conditionalFormatting>
  <conditionalFormatting sqref="AZ20">
    <cfRule type="cellIs" dxfId="2354" priority="3040" operator="lessThan">
      <formula>$C$4</formula>
    </cfRule>
  </conditionalFormatting>
  <conditionalFormatting sqref="AZ21">
    <cfRule type="cellIs" dxfId="2353" priority="3041" operator="lessThan">
      <formula>$C$4</formula>
    </cfRule>
  </conditionalFormatting>
  <conditionalFormatting sqref="AZ21">
    <cfRule type="cellIs" dxfId="2352" priority="3042" operator="lessThan">
      <formula>$C$4</formula>
    </cfRule>
  </conditionalFormatting>
  <conditionalFormatting sqref="AZ22">
    <cfRule type="cellIs" dxfId="2351" priority="3043" operator="lessThan">
      <formula>$C$4</formula>
    </cfRule>
  </conditionalFormatting>
  <conditionalFormatting sqref="AZ22">
    <cfRule type="cellIs" dxfId="2350" priority="3044" operator="lessThan">
      <formula>$C$4</formula>
    </cfRule>
  </conditionalFormatting>
  <conditionalFormatting sqref="AZ23">
    <cfRule type="cellIs" dxfId="2349" priority="3045" operator="lessThan">
      <formula>$C$4</formula>
    </cfRule>
  </conditionalFormatting>
  <conditionalFormatting sqref="AZ23">
    <cfRule type="cellIs" dxfId="2348" priority="3046" operator="lessThan">
      <formula>$C$4</formula>
    </cfRule>
  </conditionalFormatting>
  <conditionalFormatting sqref="AZ24">
    <cfRule type="cellIs" dxfId="2347" priority="3047" operator="lessThan">
      <formula>$C$4</formula>
    </cfRule>
  </conditionalFormatting>
  <conditionalFormatting sqref="AZ24">
    <cfRule type="cellIs" dxfId="2346" priority="3048" operator="lessThan">
      <formula>$C$4</formula>
    </cfRule>
  </conditionalFormatting>
  <conditionalFormatting sqref="AZ25">
    <cfRule type="cellIs" dxfId="2345" priority="3049" operator="lessThan">
      <formula>$C$4</formula>
    </cfRule>
  </conditionalFormatting>
  <conditionalFormatting sqref="AZ25">
    <cfRule type="cellIs" dxfId="2344" priority="3050" operator="lessThan">
      <formula>$C$4</formula>
    </cfRule>
  </conditionalFormatting>
  <conditionalFormatting sqref="AZ26">
    <cfRule type="cellIs" dxfId="2343" priority="3051" operator="lessThan">
      <formula>$C$4</formula>
    </cfRule>
  </conditionalFormatting>
  <conditionalFormatting sqref="AZ26">
    <cfRule type="cellIs" dxfId="2342" priority="3052" operator="lessThan">
      <formula>$C$4</formula>
    </cfRule>
  </conditionalFormatting>
  <conditionalFormatting sqref="AZ27">
    <cfRule type="cellIs" dxfId="2341" priority="3053" operator="lessThan">
      <formula>$C$4</formula>
    </cfRule>
  </conditionalFormatting>
  <conditionalFormatting sqref="AZ27">
    <cfRule type="cellIs" dxfId="2340" priority="3054" operator="lessThan">
      <formula>$C$4</formula>
    </cfRule>
  </conditionalFormatting>
  <conditionalFormatting sqref="AZ28">
    <cfRule type="cellIs" dxfId="2339" priority="3055" operator="lessThan">
      <formula>$C$4</formula>
    </cfRule>
  </conditionalFormatting>
  <conditionalFormatting sqref="AZ28">
    <cfRule type="cellIs" dxfId="2338" priority="3056" operator="lessThan">
      <formula>$C$4</formula>
    </cfRule>
  </conditionalFormatting>
  <conditionalFormatting sqref="AZ29">
    <cfRule type="cellIs" dxfId="2337" priority="3057" operator="lessThan">
      <formula>$C$4</formula>
    </cfRule>
  </conditionalFormatting>
  <conditionalFormatting sqref="AZ29">
    <cfRule type="cellIs" dxfId="2336" priority="3058" operator="lessThan">
      <formula>$C$4</formula>
    </cfRule>
  </conditionalFormatting>
  <conditionalFormatting sqref="AZ30">
    <cfRule type="cellIs" dxfId="2335" priority="3059" operator="lessThan">
      <formula>$C$4</formula>
    </cfRule>
  </conditionalFormatting>
  <conditionalFormatting sqref="AZ30">
    <cfRule type="cellIs" dxfId="2334" priority="3060" operator="lessThan">
      <formula>$C$4</formula>
    </cfRule>
  </conditionalFormatting>
  <conditionalFormatting sqref="AZ31">
    <cfRule type="cellIs" dxfId="2333" priority="3061" operator="lessThan">
      <formula>$C$4</formula>
    </cfRule>
  </conditionalFormatting>
  <conditionalFormatting sqref="AZ31">
    <cfRule type="cellIs" dxfId="2332" priority="3062" operator="lessThan">
      <formula>$C$4</formula>
    </cfRule>
  </conditionalFormatting>
  <conditionalFormatting sqref="AZ32">
    <cfRule type="cellIs" dxfId="2331" priority="3063" operator="lessThan">
      <formula>$C$4</formula>
    </cfRule>
  </conditionalFormatting>
  <conditionalFormatting sqref="AZ32">
    <cfRule type="cellIs" dxfId="2330" priority="3064" operator="lessThan">
      <formula>$C$4</formula>
    </cfRule>
  </conditionalFormatting>
  <conditionalFormatting sqref="AZ33">
    <cfRule type="cellIs" dxfId="2329" priority="3065" operator="lessThan">
      <formula>$C$4</formula>
    </cfRule>
  </conditionalFormatting>
  <conditionalFormatting sqref="AZ33">
    <cfRule type="cellIs" dxfId="2328" priority="3066" operator="lessThan">
      <formula>$C$4</formula>
    </cfRule>
  </conditionalFormatting>
  <conditionalFormatting sqref="AZ34">
    <cfRule type="cellIs" dxfId="2327" priority="3067" operator="lessThan">
      <formula>$C$4</formula>
    </cfRule>
  </conditionalFormatting>
  <conditionalFormatting sqref="AZ34">
    <cfRule type="cellIs" dxfId="2326" priority="3068" operator="lessThan">
      <formula>$C$4</formula>
    </cfRule>
  </conditionalFormatting>
  <conditionalFormatting sqref="AZ35">
    <cfRule type="cellIs" dxfId="2325" priority="3069" operator="lessThan">
      <formula>$C$4</formula>
    </cfRule>
  </conditionalFormatting>
  <conditionalFormatting sqref="AZ35">
    <cfRule type="cellIs" dxfId="2324" priority="3070" operator="lessThan">
      <formula>$C$4</formula>
    </cfRule>
  </conditionalFormatting>
  <conditionalFormatting sqref="AZ36">
    <cfRule type="cellIs" dxfId="2323" priority="3071" operator="lessThan">
      <formula>$C$4</formula>
    </cfRule>
  </conditionalFormatting>
  <conditionalFormatting sqref="AZ36">
    <cfRule type="cellIs" dxfId="2322" priority="3072" operator="lessThan">
      <formula>$C$4</formula>
    </cfRule>
  </conditionalFormatting>
  <conditionalFormatting sqref="AZ37">
    <cfRule type="cellIs" dxfId="2321" priority="3073" operator="lessThan">
      <formula>$C$4</formula>
    </cfRule>
  </conditionalFormatting>
  <conditionalFormatting sqref="AZ37">
    <cfRule type="cellIs" dxfId="2320" priority="3074" operator="lessThan">
      <formula>$C$4</formula>
    </cfRule>
  </conditionalFormatting>
  <conditionalFormatting sqref="AZ38">
    <cfRule type="cellIs" dxfId="2319" priority="3075" operator="lessThan">
      <formula>$C$4</formula>
    </cfRule>
  </conditionalFormatting>
  <conditionalFormatting sqref="AZ38">
    <cfRule type="cellIs" dxfId="2318" priority="3076" operator="lessThan">
      <formula>$C$4</formula>
    </cfRule>
  </conditionalFormatting>
  <conditionalFormatting sqref="AZ39">
    <cfRule type="cellIs" dxfId="2317" priority="3077" operator="lessThan">
      <formula>$C$4</formula>
    </cfRule>
  </conditionalFormatting>
  <conditionalFormatting sqref="AZ39">
    <cfRule type="cellIs" dxfId="2316" priority="3078" operator="lessThan">
      <formula>$C$4</formula>
    </cfRule>
  </conditionalFormatting>
  <conditionalFormatting sqref="AZ40">
    <cfRule type="cellIs" dxfId="2315" priority="3079" operator="lessThan">
      <formula>$C$4</formula>
    </cfRule>
  </conditionalFormatting>
  <conditionalFormatting sqref="AZ40">
    <cfRule type="cellIs" dxfId="2314" priority="3080" operator="lessThan">
      <formula>$C$4</formula>
    </cfRule>
  </conditionalFormatting>
  <conditionalFormatting sqref="AZ41">
    <cfRule type="cellIs" dxfId="2313" priority="3081" operator="lessThan">
      <formula>$C$4</formula>
    </cfRule>
  </conditionalFormatting>
  <conditionalFormatting sqref="AZ41">
    <cfRule type="cellIs" dxfId="2312" priority="3082" operator="lessThan">
      <formula>$C$4</formula>
    </cfRule>
  </conditionalFormatting>
  <conditionalFormatting sqref="AZ42">
    <cfRule type="cellIs" dxfId="2311" priority="3083" operator="lessThan">
      <formula>$C$4</formula>
    </cfRule>
  </conditionalFormatting>
  <conditionalFormatting sqref="AZ42">
    <cfRule type="cellIs" dxfId="2310" priority="3084" operator="lessThan">
      <formula>$C$4</formula>
    </cfRule>
  </conditionalFormatting>
  <conditionalFormatting sqref="AZ43">
    <cfRule type="cellIs" dxfId="2309" priority="3085" operator="lessThan">
      <formula>$C$4</formula>
    </cfRule>
  </conditionalFormatting>
  <conditionalFormatting sqref="AZ43">
    <cfRule type="cellIs" dxfId="2308" priority="3086" operator="lessThan">
      <formula>$C$4</formula>
    </cfRule>
  </conditionalFormatting>
  <conditionalFormatting sqref="AZ44">
    <cfRule type="cellIs" dxfId="2307" priority="3087" operator="lessThan">
      <formula>$C$4</formula>
    </cfRule>
  </conditionalFormatting>
  <conditionalFormatting sqref="AZ44">
    <cfRule type="cellIs" dxfId="2306" priority="3088" operator="lessThan">
      <formula>$C$4</formula>
    </cfRule>
  </conditionalFormatting>
  <conditionalFormatting sqref="AZ45">
    <cfRule type="cellIs" dxfId="2305" priority="3089" operator="lessThan">
      <formula>$C$4</formula>
    </cfRule>
  </conditionalFormatting>
  <conditionalFormatting sqref="AZ45">
    <cfRule type="cellIs" dxfId="2304" priority="3090" operator="lessThan">
      <formula>$C$4</formula>
    </cfRule>
  </conditionalFormatting>
  <conditionalFormatting sqref="AZ46">
    <cfRule type="cellIs" dxfId="2303" priority="3091" operator="lessThan">
      <formula>$C$4</formula>
    </cfRule>
  </conditionalFormatting>
  <conditionalFormatting sqref="AZ46">
    <cfRule type="cellIs" dxfId="2302" priority="3092" operator="lessThan">
      <formula>$C$4</formula>
    </cfRule>
  </conditionalFormatting>
  <conditionalFormatting sqref="AZ47">
    <cfRule type="cellIs" dxfId="2301" priority="3093" operator="lessThan">
      <formula>$C$4</formula>
    </cfRule>
  </conditionalFormatting>
  <conditionalFormatting sqref="AZ47">
    <cfRule type="cellIs" dxfId="2300" priority="3094" operator="lessThan">
      <formula>$C$4</formula>
    </cfRule>
  </conditionalFormatting>
  <conditionalFormatting sqref="AZ48">
    <cfRule type="cellIs" dxfId="2299" priority="3095" operator="lessThan">
      <formula>$C$4</formula>
    </cfRule>
  </conditionalFormatting>
  <conditionalFormatting sqref="AZ48">
    <cfRule type="cellIs" dxfId="2298" priority="3096" operator="lessThan">
      <formula>$C$4</formula>
    </cfRule>
  </conditionalFormatting>
  <conditionalFormatting sqref="AZ49">
    <cfRule type="cellIs" dxfId="2297" priority="3097" operator="lessThan">
      <formula>$C$4</formula>
    </cfRule>
  </conditionalFormatting>
  <conditionalFormatting sqref="AZ49">
    <cfRule type="cellIs" dxfId="2296" priority="3098" operator="lessThan">
      <formula>$C$4</formula>
    </cfRule>
  </conditionalFormatting>
  <conditionalFormatting sqref="AZ50">
    <cfRule type="cellIs" dxfId="2295" priority="3099" operator="lessThan">
      <formula>$C$4</formula>
    </cfRule>
  </conditionalFormatting>
  <conditionalFormatting sqref="AZ50">
    <cfRule type="cellIs" dxfId="2294" priority="3100" operator="lessThan">
      <formula>$C$4</formula>
    </cfRule>
  </conditionalFormatting>
  <conditionalFormatting sqref="AZ51">
    <cfRule type="cellIs" dxfId="2293" priority="3101" operator="lessThan">
      <formula>$C$4</formula>
    </cfRule>
  </conditionalFormatting>
  <conditionalFormatting sqref="AZ51">
    <cfRule type="cellIs" dxfId="2292" priority="3102" operator="lessThan">
      <formula>$C$4</formula>
    </cfRule>
  </conditionalFormatting>
  <conditionalFormatting sqref="AZ52">
    <cfRule type="cellIs" dxfId="2291" priority="3103" operator="lessThan">
      <formula>$C$4</formula>
    </cfRule>
  </conditionalFormatting>
  <conditionalFormatting sqref="AZ52">
    <cfRule type="cellIs" dxfId="2290" priority="3104" operator="lessThan">
      <formula>$C$4</formula>
    </cfRule>
  </conditionalFormatting>
  <conditionalFormatting sqref="AZ53">
    <cfRule type="cellIs" dxfId="2289" priority="3105" operator="lessThan">
      <formula>$C$4</formula>
    </cfRule>
  </conditionalFormatting>
  <conditionalFormatting sqref="AZ53">
    <cfRule type="cellIs" dxfId="2288" priority="3106" operator="lessThan">
      <formula>$C$4</formula>
    </cfRule>
  </conditionalFormatting>
  <conditionalFormatting sqref="AZ54">
    <cfRule type="cellIs" dxfId="2287" priority="3107" operator="lessThan">
      <formula>$C$4</formula>
    </cfRule>
  </conditionalFormatting>
  <conditionalFormatting sqref="AZ54">
    <cfRule type="cellIs" dxfId="2286" priority="3108" operator="lessThan">
      <formula>$C$4</formula>
    </cfRule>
  </conditionalFormatting>
  <conditionalFormatting sqref="AZ55">
    <cfRule type="cellIs" dxfId="2285" priority="3109" operator="lessThan">
      <formula>$C$4</formula>
    </cfRule>
  </conditionalFormatting>
  <conditionalFormatting sqref="AZ55">
    <cfRule type="cellIs" dxfId="2284" priority="3110" operator="lessThan">
      <formula>$C$4</formula>
    </cfRule>
  </conditionalFormatting>
  <conditionalFormatting sqref="AZ56">
    <cfRule type="cellIs" dxfId="2283" priority="3111" operator="lessThan">
      <formula>$C$4</formula>
    </cfRule>
  </conditionalFormatting>
  <conditionalFormatting sqref="AZ56">
    <cfRule type="cellIs" dxfId="2282" priority="3112" operator="lessThan">
      <formula>$C$4</formula>
    </cfRule>
  </conditionalFormatting>
  <conditionalFormatting sqref="AZ57">
    <cfRule type="cellIs" dxfId="2281" priority="3113" operator="lessThan">
      <formula>$C$4</formula>
    </cfRule>
  </conditionalFormatting>
  <conditionalFormatting sqref="AZ57">
    <cfRule type="cellIs" dxfId="2280" priority="3114" operator="lessThan">
      <formula>$C$4</formula>
    </cfRule>
  </conditionalFormatting>
  <conditionalFormatting sqref="AZ58">
    <cfRule type="cellIs" dxfId="2279" priority="3115" operator="lessThan">
      <formula>$C$4</formula>
    </cfRule>
  </conditionalFormatting>
  <conditionalFormatting sqref="AZ58">
    <cfRule type="cellIs" dxfId="2278" priority="3116" operator="lessThan">
      <formula>$C$4</formula>
    </cfRule>
  </conditionalFormatting>
  <conditionalFormatting sqref="AZ59">
    <cfRule type="cellIs" dxfId="2277" priority="3117" operator="lessThan">
      <formula>$C$4</formula>
    </cfRule>
  </conditionalFormatting>
  <conditionalFormatting sqref="AZ59">
    <cfRule type="cellIs" dxfId="2276" priority="3118" operator="lessThan">
      <formula>$C$4</formula>
    </cfRule>
  </conditionalFormatting>
  <conditionalFormatting sqref="AZ60">
    <cfRule type="cellIs" dxfId="2275" priority="3119" operator="lessThan">
      <formula>$C$4</formula>
    </cfRule>
  </conditionalFormatting>
  <conditionalFormatting sqref="AZ60">
    <cfRule type="cellIs" dxfId="2274" priority="3120" operator="lessThan">
      <formula>$C$4</formula>
    </cfRule>
  </conditionalFormatting>
  <conditionalFormatting sqref="BA11">
    <cfRule type="cellIs" dxfId="2273" priority="3121" operator="lessThan">
      <formula>$C$4</formula>
    </cfRule>
  </conditionalFormatting>
  <conditionalFormatting sqref="BA11">
    <cfRule type="cellIs" dxfId="2272" priority="3122" operator="lessThan">
      <formula>$C$4</formula>
    </cfRule>
  </conditionalFormatting>
  <conditionalFormatting sqref="BA12">
    <cfRule type="cellIs" dxfId="2271" priority="3123" operator="lessThan">
      <formula>$C$4</formula>
    </cfRule>
  </conditionalFormatting>
  <conditionalFormatting sqref="BA12">
    <cfRule type="cellIs" dxfId="2270" priority="3124" operator="lessThan">
      <formula>$C$4</formula>
    </cfRule>
  </conditionalFormatting>
  <conditionalFormatting sqref="BA13">
    <cfRule type="cellIs" dxfId="2269" priority="3125" operator="lessThan">
      <formula>$C$4</formula>
    </cfRule>
  </conditionalFormatting>
  <conditionalFormatting sqref="BA13">
    <cfRule type="cellIs" dxfId="2268" priority="3126" operator="lessThan">
      <formula>$C$4</formula>
    </cfRule>
  </conditionalFormatting>
  <conditionalFormatting sqref="BA14">
    <cfRule type="cellIs" dxfId="2267" priority="3127" operator="lessThan">
      <formula>$C$4</formula>
    </cfRule>
  </conditionalFormatting>
  <conditionalFormatting sqref="BA14">
    <cfRule type="cellIs" dxfId="2266" priority="3128" operator="lessThan">
      <formula>$C$4</formula>
    </cfRule>
  </conditionalFormatting>
  <conditionalFormatting sqref="BA15">
    <cfRule type="cellIs" dxfId="2265" priority="3129" operator="lessThan">
      <formula>$C$4</formula>
    </cfRule>
  </conditionalFormatting>
  <conditionalFormatting sqref="BA15">
    <cfRule type="cellIs" dxfId="2264" priority="3130" operator="lessThan">
      <formula>$C$4</formula>
    </cfRule>
  </conditionalFormatting>
  <conditionalFormatting sqref="BA16">
    <cfRule type="cellIs" dxfId="2263" priority="3131" operator="lessThan">
      <formula>$C$4</formula>
    </cfRule>
  </conditionalFormatting>
  <conditionalFormatting sqref="BA16">
    <cfRule type="cellIs" dxfId="2262" priority="3132" operator="lessThan">
      <formula>$C$4</formula>
    </cfRule>
  </conditionalFormatting>
  <conditionalFormatting sqref="BA17">
    <cfRule type="cellIs" dxfId="2261" priority="3133" operator="lessThan">
      <formula>$C$4</formula>
    </cfRule>
  </conditionalFormatting>
  <conditionalFormatting sqref="BA17">
    <cfRule type="cellIs" dxfId="2260" priority="3134" operator="lessThan">
      <formula>$C$4</formula>
    </cfRule>
  </conditionalFormatting>
  <conditionalFormatting sqref="BA18">
    <cfRule type="cellIs" dxfId="2259" priority="3135" operator="lessThan">
      <formula>$C$4</formula>
    </cfRule>
  </conditionalFormatting>
  <conditionalFormatting sqref="BA18">
    <cfRule type="cellIs" dxfId="2258" priority="3136" operator="lessThan">
      <formula>$C$4</formula>
    </cfRule>
  </conditionalFormatting>
  <conditionalFormatting sqref="BA19">
    <cfRule type="cellIs" dxfId="2257" priority="3137" operator="lessThan">
      <formula>$C$4</formula>
    </cfRule>
  </conditionalFormatting>
  <conditionalFormatting sqref="BA19">
    <cfRule type="cellIs" dxfId="2256" priority="3138" operator="lessThan">
      <formula>$C$4</formula>
    </cfRule>
  </conditionalFormatting>
  <conditionalFormatting sqref="BA20">
    <cfRule type="cellIs" dxfId="2255" priority="3139" operator="lessThan">
      <formula>$C$4</formula>
    </cfRule>
  </conditionalFormatting>
  <conditionalFormatting sqref="BA20">
    <cfRule type="cellIs" dxfId="2254" priority="3140" operator="lessThan">
      <formula>$C$4</formula>
    </cfRule>
  </conditionalFormatting>
  <conditionalFormatting sqref="BA21">
    <cfRule type="cellIs" dxfId="2253" priority="3141" operator="lessThan">
      <formula>$C$4</formula>
    </cfRule>
  </conditionalFormatting>
  <conditionalFormatting sqref="BA21">
    <cfRule type="cellIs" dxfId="2252" priority="3142" operator="lessThan">
      <formula>$C$4</formula>
    </cfRule>
  </conditionalFormatting>
  <conditionalFormatting sqref="BA22">
    <cfRule type="cellIs" dxfId="2251" priority="3143" operator="lessThan">
      <formula>$C$4</formula>
    </cfRule>
  </conditionalFormatting>
  <conditionalFormatting sqref="BA22">
    <cfRule type="cellIs" dxfId="2250" priority="3144" operator="lessThan">
      <formula>$C$4</formula>
    </cfRule>
  </conditionalFormatting>
  <conditionalFormatting sqref="BA23">
    <cfRule type="cellIs" dxfId="2249" priority="3145" operator="lessThan">
      <formula>$C$4</formula>
    </cfRule>
  </conditionalFormatting>
  <conditionalFormatting sqref="BA23">
    <cfRule type="cellIs" dxfId="2248" priority="3146" operator="lessThan">
      <formula>$C$4</formula>
    </cfRule>
  </conditionalFormatting>
  <conditionalFormatting sqref="BA24">
    <cfRule type="cellIs" dxfId="2247" priority="3147" operator="lessThan">
      <formula>$C$4</formula>
    </cfRule>
  </conditionalFormatting>
  <conditionalFormatting sqref="BA24">
    <cfRule type="cellIs" dxfId="2246" priority="3148" operator="lessThan">
      <formula>$C$4</formula>
    </cfRule>
  </conditionalFormatting>
  <conditionalFormatting sqref="BA25">
    <cfRule type="cellIs" dxfId="2245" priority="3149" operator="lessThan">
      <formula>$C$4</formula>
    </cfRule>
  </conditionalFormatting>
  <conditionalFormatting sqref="BA25">
    <cfRule type="cellIs" dxfId="2244" priority="3150" operator="lessThan">
      <formula>$C$4</formula>
    </cfRule>
  </conditionalFormatting>
  <conditionalFormatting sqref="BA26">
    <cfRule type="cellIs" dxfId="2243" priority="3151" operator="lessThan">
      <formula>$C$4</formula>
    </cfRule>
  </conditionalFormatting>
  <conditionalFormatting sqref="BA26">
    <cfRule type="cellIs" dxfId="2242" priority="3152" operator="lessThan">
      <formula>$C$4</formula>
    </cfRule>
  </conditionalFormatting>
  <conditionalFormatting sqref="BA27">
    <cfRule type="cellIs" dxfId="2241" priority="3153" operator="lessThan">
      <formula>$C$4</formula>
    </cfRule>
  </conditionalFormatting>
  <conditionalFormatting sqref="BA27">
    <cfRule type="cellIs" dxfId="2240" priority="3154" operator="lessThan">
      <formula>$C$4</formula>
    </cfRule>
  </conditionalFormatting>
  <conditionalFormatting sqref="BA28">
    <cfRule type="cellIs" dxfId="2239" priority="3155" operator="lessThan">
      <formula>$C$4</formula>
    </cfRule>
  </conditionalFormatting>
  <conditionalFormatting sqref="BA28">
    <cfRule type="cellIs" dxfId="2238" priority="3156" operator="lessThan">
      <formula>$C$4</formula>
    </cfRule>
  </conditionalFormatting>
  <conditionalFormatting sqref="BA29">
    <cfRule type="cellIs" dxfId="2237" priority="3157" operator="lessThan">
      <formula>$C$4</formula>
    </cfRule>
  </conditionalFormatting>
  <conditionalFormatting sqref="BA29">
    <cfRule type="cellIs" dxfId="2236" priority="3158" operator="lessThan">
      <formula>$C$4</formula>
    </cfRule>
  </conditionalFormatting>
  <conditionalFormatting sqref="BA30">
    <cfRule type="cellIs" dxfId="2235" priority="3159" operator="lessThan">
      <formula>$C$4</formula>
    </cfRule>
  </conditionalFormatting>
  <conditionalFormatting sqref="BA30">
    <cfRule type="cellIs" dxfId="2234" priority="3160" operator="lessThan">
      <formula>$C$4</formula>
    </cfRule>
  </conditionalFormatting>
  <conditionalFormatting sqref="BA31">
    <cfRule type="cellIs" dxfId="2233" priority="3161" operator="lessThan">
      <formula>$C$4</formula>
    </cfRule>
  </conditionalFormatting>
  <conditionalFormatting sqref="BA31">
    <cfRule type="cellIs" dxfId="2232" priority="3162" operator="lessThan">
      <formula>$C$4</formula>
    </cfRule>
  </conditionalFormatting>
  <conditionalFormatting sqref="BA32">
    <cfRule type="cellIs" dxfId="2231" priority="3163" operator="lessThan">
      <formula>$C$4</formula>
    </cfRule>
  </conditionalFormatting>
  <conditionalFormatting sqref="BA32">
    <cfRule type="cellIs" dxfId="2230" priority="3164" operator="lessThan">
      <formula>$C$4</formula>
    </cfRule>
  </conditionalFormatting>
  <conditionalFormatting sqref="BA33">
    <cfRule type="cellIs" dxfId="2229" priority="3165" operator="lessThan">
      <formula>$C$4</formula>
    </cfRule>
  </conditionalFormatting>
  <conditionalFormatting sqref="BA33">
    <cfRule type="cellIs" dxfId="2228" priority="3166" operator="lessThan">
      <formula>$C$4</formula>
    </cfRule>
  </conditionalFormatting>
  <conditionalFormatting sqref="BA34">
    <cfRule type="cellIs" dxfId="2227" priority="3167" operator="lessThan">
      <formula>$C$4</formula>
    </cfRule>
  </conditionalFormatting>
  <conditionalFormatting sqref="BA34">
    <cfRule type="cellIs" dxfId="2226" priority="3168" operator="lessThan">
      <formula>$C$4</formula>
    </cfRule>
  </conditionalFormatting>
  <conditionalFormatting sqref="BA35">
    <cfRule type="cellIs" dxfId="2225" priority="3169" operator="lessThan">
      <formula>$C$4</formula>
    </cfRule>
  </conditionalFormatting>
  <conditionalFormatting sqref="BA35">
    <cfRule type="cellIs" dxfId="2224" priority="3170" operator="lessThan">
      <formula>$C$4</formula>
    </cfRule>
  </conditionalFormatting>
  <conditionalFormatting sqref="BA36">
    <cfRule type="cellIs" dxfId="2223" priority="3171" operator="lessThan">
      <formula>$C$4</formula>
    </cfRule>
  </conditionalFormatting>
  <conditionalFormatting sqref="BA36">
    <cfRule type="cellIs" dxfId="2222" priority="3172" operator="lessThan">
      <formula>$C$4</formula>
    </cfRule>
  </conditionalFormatting>
  <conditionalFormatting sqref="BA37">
    <cfRule type="cellIs" dxfId="2221" priority="3173" operator="lessThan">
      <formula>$C$4</formula>
    </cfRule>
  </conditionalFormatting>
  <conditionalFormatting sqref="BA37">
    <cfRule type="cellIs" dxfId="2220" priority="3174" operator="lessThan">
      <formula>$C$4</formula>
    </cfRule>
  </conditionalFormatting>
  <conditionalFormatting sqref="BA38">
    <cfRule type="cellIs" dxfId="2219" priority="3175" operator="lessThan">
      <formula>$C$4</formula>
    </cfRule>
  </conditionalFormatting>
  <conditionalFormatting sqref="BA38">
    <cfRule type="cellIs" dxfId="2218" priority="3176" operator="lessThan">
      <formula>$C$4</formula>
    </cfRule>
  </conditionalFormatting>
  <conditionalFormatting sqref="BA39">
    <cfRule type="cellIs" dxfId="2217" priority="3177" operator="lessThan">
      <formula>$C$4</formula>
    </cfRule>
  </conditionalFormatting>
  <conditionalFormatting sqref="BA39">
    <cfRule type="cellIs" dxfId="2216" priority="3178" operator="lessThan">
      <formula>$C$4</formula>
    </cfRule>
  </conditionalFormatting>
  <conditionalFormatting sqref="BA40">
    <cfRule type="cellIs" dxfId="2215" priority="3179" operator="lessThan">
      <formula>$C$4</formula>
    </cfRule>
  </conditionalFormatting>
  <conditionalFormatting sqref="BA40">
    <cfRule type="cellIs" dxfId="2214" priority="3180" operator="lessThan">
      <formula>$C$4</formula>
    </cfRule>
  </conditionalFormatting>
  <conditionalFormatting sqref="BA41">
    <cfRule type="cellIs" dxfId="2213" priority="3181" operator="lessThan">
      <formula>$C$4</formula>
    </cfRule>
  </conditionalFormatting>
  <conditionalFormatting sqref="BA41">
    <cfRule type="cellIs" dxfId="2212" priority="3182" operator="lessThan">
      <formula>$C$4</formula>
    </cfRule>
  </conditionalFormatting>
  <conditionalFormatting sqref="BA42">
    <cfRule type="cellIs" dxfId="2211" priority="3183" operator="lessThan">
      <formula>$C$4</formula>
    </cfRule>
  </conditionalFormatting>
  <conditionalFormatting sqref="BA42">
    <cfRule type="cellIs" dxfId="2210" priority="3184" operator="lessThan">
      <formula>$C$4</formula>
    </cfRule>
  </conditionalFormatting>
  <conditionalFormatting sqref="BA43">
    <cfRule type="cellIs" dxfId="2209" priority="3185" operator="lessThan">
      <formula>$C$4</formula>
    </cfRule>
  </conditionalFormatting>
  <conditionalFormatting sqref="BA43">
    <cfRule type="cellIs" dxfId="2208" priority="3186" operator="lessThan">
      <formula>$C$4</formula>
    </cfRule>
  </conditionalFormatting>
  <conditionalFormatting sqref="BA44">
    <cfRule type="cellIs" dxfId="2207" priority="3187" operator="lessThan">
      <formula>$C$4</formula>
    </cfRule>
  </conditionalFormatting>
  <conditionalFormatting sqref="BA44">
    <cfRule type="cellIs" dxfId="2206" priority="3188" operator="lessThan">
      <formula>$C$4</formula>
    </cfRule>
  </conditionalFormatting>
  <conditionalFormatting sqref="BA45">
    <cfRule type="cellIs" dxfId="2205" priority="3189" operator="lessThan">
      <formula>$C$4</formula>
    </cfRule>
  </conditionalFormatting>
  <conditionalFormatting sqref="BA45">
    <cfRule type="cellIs" dxfId="2204" priority="3190" operator="lessThan">
      <formula>$C$4</formula>
    </cfRule>
  </conditionalFormatting>
  <conditionalFormatting sqref="BA46">
    <cfRule type="cellIs" dxfId="2203" priority="3191" operator="lessThan">
      <formula>$C$4</formula>
    </cfRule>
  </conditionalFormatting>
  <conditionalFormatting sqref="BA46">
    <cfRule type="cellIs" dxfId="2202" priority="3192" operator="lessThan">
      <formula>$C$4</formula>
    </cfRule>
  </conditionalFormatting>
  <conditionalFormatting sqref="BA47">
    <cfRule type="cellIs" dxfId="2201" priority="3193" operator="lessThan">
      <formula>$C$4</formula>
    </cfRule>
  </conditionalFormatting>
  <conditionalFormatting sqref="BA47">
    <cfRule type="cellIs" dxfId="2200" priority="3194" operator="lessThan">
      <formula>$C$4</formula>
    </cfRule>
  </conditionalFormatting>
  <conditionalFormatting sqref="BA48">
    <cfRule type="cellIs" dxfId="2199" priority="3195" operator="lessThan">
      <formula>$C$4</formula>
    </cfRule>
  </conditionalFormatting>
  <conditionalFormatting sqref="BA48">
    <cfRule type="cellIs" dxfId="2198" priority="3196" operator="lessThan">
      <formula>$C$4</formula>
    </cfRule>
  </conditionalFormatting>
  <conditionalFormatting sqref="BA49">
    <cfRule type="cellIs" dxfId="2197" priority="3197" operator="lessThan">
      <formula>$C$4</formula>
    </cfRule>
  </conditionalFormatting>
  <conditionalFormatting sqref="BA49">
    <cfRule type="cellIs" dxfId="2196" priority="3198" operator="lessThan">
      <formula>$C$4</formula>
    </cfRule>
  </conditionalFormatting>
  <conditionalFormatting sqref="BA50">
    <cfRule type="cellIs" dxfId="2195" priority="3199" operator="lessThan">
      <formula>$C$4</formula>
    </cfRule>
  </conditionalFormatting>
  <conditionalFormatting sqref="BA50">
    <cfRule type="cellIs" dxfId="2194" priority="3200" operator="lessThan">
      <formula>$C$4</formula>
    </cfRule>
  </conditionalFormatting>
  <conditionalFormatting sqref="BA51">
    <cfRule type="cellIs" dxfId="2193" priority="3201" operator="lessThan">
      <formula>$C$4</formula>
    </cfRule>
  </conditionalFormatting>
  <conditionalFormatting sqref="BA51">
    <cfRule type="cellIs" dxfId="2192" priority="3202" operator="lessThan">
      <formula>$C$4</formula>
    </cfRule>
  </conditionalFormatting>
  <conditionalFormatting sqref="BA52">
    <cfRule type="cellIs" dxfId="2191" priority="3203" operator="lessThan">
      <formula>$C$4</formula>
    </cfRule>
  </conditionalFormatting>
  <conditionalFormatting sqref="BA52">
    <cfRule type="cellIs" dxfId="2190" priority="3204" operator="lessThan">
      <formula>$C$4</formula>
    </cfRule>
  </conditionalFormatting>
  <conditionalFormatting sqref="BA53">
    <cfRule type="cellIs" dxfId="2189" priority="3205" operator="lessThan">
      <formula>$C$4</formula>
    </cfRule>
  </conditionalFormatting>
  <conditionalFormatting sqref="BA53">
    <cfRule type="cellIs" dxfId="2188" priority="3206" operator="lessThan">
      <formula>$C$4</formula>
    </cfRule>
  </conditionalFormatting>
  <conditionalFormatting sqref="BA54">
    <cfRule type="cellIs" dxfId="2187" priority="3207" operator="lessThan">
      <formula>$C$4</formula>
    </cfRule>
  </conditionalFormatting>
  <conditionalFormatting sqref="BA54">
    <cfRule type="cellIs" dxfId="2186" priority="3208" operator="lessThan">
      <formula>$C$4</formula>
    </cfRule>
  </conditionalFormatting>
  <conditionalFormatting sqref="BA55">
    <cfRule type="cellIs" dxfId="2185" priority="3209" operator="lessThan">
      <formula>$C$4</formula>
    </cfRule>
  </conditionalFormatting>
  <conditionalFormatting sqref="BA55">
    <cfRule type="cellIs" dxfId="2184" priority="3210" operator="lessThan">
      <formula>$C$4</formula>
    </cfRule>
  </conditionalFormatting>
  <conditionalFormatting sqref="BA56">
    <cfRule type="cellIs" dxfId="2183" priority="3211" operator="lessThan">
      <formula>$C$4</formula>
    </cfRule>
  </conditionalFormatting>
  <conditionalFormatting sqref="BA56">
    <cfRule type="cellIs" dxfId="2182" priority="3212" operator="lessThan">
      <formula>$C$4</formula>
    </cfRule>
  </conditionalFormatting>
  <conditionalFormatting sqref="BA57">
    <cfRule type="cellIs" dxfId="2181" priority="3213" operator="lessThan">
      <formula>$C$4</formula>
    </cfRule>
  </conditionalFormatting>
  <conditionalFormatting sqref="BA57">
    <cfRule type="cellIs" dxfId="2180" priority="3214" operator="lessThan">
      <formula>$C$4</formula>
    </cfRule>
  </conditionalFormatting>
  <conditionalFormatting sqref="BA58">
    <cfRule type="cellIs" dxfId="2179" priority="3215" operator="lessThan">
      <formula>$C$4</formula>
    </cfRule>
  </conditionalFormatting>
  <conditionalFormatting sqref="BA58">
    <cfRule type="cellIs" dxfId="2178" priority="3216" operator="lessThan">
      <formula>$C$4</formula>
    </cfRule>
  </conditionalFormatting>
  <conditionalFormatting sqref="BA59">
    <cfRule type="cellIs" dxfId="2177" priority="3217" operator="lessThan">
      <formula>$C$4</formula>
    </cfRule>
  </conditionalFormatting>
  <conditionalFormatting sqref="BA59">
    <cfRule type="cellIs" dxfId="2176" priority="3218" operator="lessThan">
      <formula>$C$4</formula>
    </cfRule>
  </conditionalFormatting>
  <conditionalFormatting sqref="BA60">
    <cfRule type="cellIs" dxfId="2175" priority="3219" operator="lessThan">
      <formula>$C$4</formula>
    </cfRule>
  </conditionalFormatting>
  <conditionalFormatting sqref="BA60">
    <cfRule type="cellIs" dxfId="2174" priority="3220" operator="lessThan">
      <formula>$C$4</formula>
    </cfRule>
  </conditionalFormatting>
  <conditionalFormatting sqref="BB11">
    <cfRule type="cellIs" dxfId="2173" priority="3221" operator="lessThan">
      <formula>$C$4</formula>
    </cfRule>
  </conditionalFormatting>
  <conditionalFormatting sqref="BB11">
    <cfRule type="cellIs" dxfId="2172" priority="3222" operator="lessThan">
      <formula>$C$4</formula>
    </cfRule>
  </conditionalFormatting>
  <conditionalFormatting sqref="BB12">
    <cfRule type="cellIs" dxfId="2171" priority="3223" operator="lessThan">
      <formula>$C$4</formula>
    </cfRule>
  </conditionalFormatting>
  <conditionalFormatting sqref="BB12">
    <cfRule type="cellIs" dxfId="2170" priority="3224" operator="lessThan">
      <formula>$C$4</formula>
    </cfRule>
  </conditionalFormatting>
  <conditionalFormatting sqref="BB13">
    <cfRule type="cellIs" dxfId="2169" priority="3225" operator="lessThan">
      <formula>$C$4</formula>
    </cfRule>
  </conditionalFormatting>
  <conditionalFormatting sqref="BB13">
    <cfRule type="cellIs" dxfId="2168" priority="3226" operator="lessThan">
      <formula>$C$4</formula>
    </cfRule>
  </conditionalFormatting>
  <conditionalFormatting sqref="BB14">
    <cfRule type="cellIs" dxfId="2167" priority="3227" operator="lessThan">
      <formula>$C$4</formula>
    </cfRule>
  </conditionalFormatting>
  <conditionalFormatting sqref="BB14">
    <cfRule type="cellIs" dxfId="2166" priority="3228" operator="lessThan">
      <formula>$C$4</formula>
    </cfRule>
  </conditionalFormatting>
  <conditionalFormatting sqref="BB15">
    <cfRule type="cellIs" dxfId="2165" priority="3229" operator="lessThan">
      <formula>$C$4</formula>
    </cfRule>
  </conditionalFormatting>
  <conditionalFormatting sqref="BB15">
    <cfRule type="cellIs" dxfId="2164" priority="3230" operator="lessThan">
      <formula>$C$4</formula>
    </cfRule>
  </conditionalFormatting>
  <conditionalFormatting sqref="BB16">
    <cfRule type="cellIs" dxfId="2163" priority="3231" operator="lessThan">
      <formula>$C$4</formula>
    </cfRule>
  </conditionalFormatting>
  <conditionalFormatting sqref="BB16">
    <cfRule type="cellIs" dxfId="2162" priority="3232" operator="lessThan">
      <formula>$C$4</formula>
    </cfRule>
  </conditionalFormatting>
  <conditionalFormatting sqref="BB17">
    <cfRule type="cellIs" dxfId="2161" priority="3233" operator="lessThan">
      <formula>$C$4</formula>
    </cfRule>
  </conditionalFormatting>
  <conditionalFormatting sqref="BB17">
    <cfRule type="cellIs" dxfId="2160" priority="3234" operator="lessThan">
      <formula>$C$4</formula>
    </cfRule>
  </conditionalFormatting>
  <conditionalFormatting sqref="BB18">
    <cfRule type="cellIs" dxfId="2159" priority="3235" operator="lessThan">
      <formula>$C$4</formula>
    </cfRule>
  </conditionalFormatting>
  <conditionalFormatting sqref="BB18">
    <cfRule type="cellIs" dxfId="2158" priority="3236" operator="lessThan">
      <formula>$C$4</formula>
    </cfRule>
  </conditionalFormatting>
  <conditionalFormatting sqref="BB19">
    <cfRule type="cellIs" dxfId="2157" priority="3237" operator="lessThan">
      <formula>$C$4</formula>
    </cfRule>
  </conditionalFormatting>
  <conditionalFormatting sqref="BB19">
    <cfRule type="cellIs" dxfId="2156" priority="3238" operator="lessThan">
      <formula>$C$4</formula>
    </cfRule>
  </conditionalFormatting>
  <conditionalFormatting sqref="BB20">
    <cfRule type="cellIs" dxfId="2155" priority="3239" operator="lessThan">
      <formula>$C$4</formula>
    </cfRule>
  </conditionalFormatting>
  <conditionalFormatting sqref="BB20">
    <cfRule type="cellIs" dxfId="2154" priority="3240" operator="lessThan">
      <formula>$C$4</formula>
    </cfRule>
  </conditionalFormatting>
  <conditionalFormatting sqref="BB21">
    <cfRule type="cellIs" dxfId="2153" priority="3241" operator="lessThan">
      <formula>$C$4</formula>
    </cfRule>
  </conditionalFormatting>
  <conditionalFormatting sqref="BB21">
    <cfRule type="cellIs" dxfId="2152" priority="3242" operator="lessThan">
      <formula>$C$4</formula>
    </cfRule>
  </conditionalFormatting>
  <conditionalFormatting sqref="BB22">
    <cfRule type="cellIs" dxfId="2151" priority="3243" operator="lessThan">
      <formula>$C$4</formula>
    </cfRule>
  </conditionalFormatting>
  <conditionalFormatting sqref="BB22">
    <cfRule type="cellIs" dxfId="2150" priority="3244" operator="lessThan">
      <formula>$C$4</formula>
    </cfRule>
  </conditionalFormatting>
  <conditionalFormatting sqref="BB23">
    <cfRule type="cellIs" dxfId="2149" priority="3245" operator="lessThan">
      <formula>$C$4</formula>
    </cfRule>
  </conditionalFormatting>
  <conditionalFormatting sqref="BB23">
    <cfRule type="cellIs" dxfId="2148" priority="3246" operator="lessThan">
      <formula>$C$4</formula>
    </cfRule>
  </conditionalFormatting>
  <conditionalFormatting sqref="BB24">
    <cfRule type="cellIs" dxfId="2147" priority="3247" operator="lessThan">
      <formula>$C$4</formula>
    </cfRule>
  </conditionalFormatting>
  <conditionalFormatting sqref="BB24">
    <cfRule type="cellIs" dxfId="2146" priority="3248" operator="lessThan">
      <formula>$C$4</formula>
    </cfRule>
  </conditionalFormatting>
  <conditionalFormatting sqref="BB25">
    <cfRule type="cellIs" dxfId="2145" priority="3249" operator="lessThan">
      <formula>$C$4</formula>
    </cfRule>
  </conditionalFormatting>
  <conditionalFormatting sqref="BB25">
    <cfRule type="cellIs" dxfId="2144" priority="3250" operator="lessThan">
      <formula>$C$4</formula>
    </cfRule>
  </conditionalFormatting>
  <conditionalFormatting sqref="BB26">
    <cfRule type="cellIs" dxfId="2143" priority="3251" operator="lessThan">
      <formula>$C$4</formula>
    </cfRule>
  </conditionalFormatting>
  <conditionalFormatting sqref="BB26">
    <cfRule type="cellIs" dxfId="2142" priority="3252" operator="lessThan">
      <formula>$C$4</formula>
    </cfRule>
  </conditionalFormatting>
  <conditionalFormatting sqref="BB27">
    <cfRule type="cellIs" dxfId="2141" priority="3253" operator="lessThan">
      <formula>$C$4</formula>
    </cfRule>
  </conditionalFormatting>
  <conditionalFormatting sqref="BB27">
    <cfRule type="cellIs" dxfId="2140" priority="3254" operator="lessThan">
      <formula>$C$4</formula>
    </cfRule>
  </conditionalFormatting>
  <conditionalFormatting sqref="BB28">
    <cfRule type="cellIs" dxfId="2139" priority="3255" operator="lessThan">
      <formula>$C$4</formula>
    </cfRule>
  </conditionalFormatting>
  <conditionalFormatting sqref="BB28">
    <cfRule type="cellIs" dxfId="2138" priority="3256" operator="lessThan">
      <formula>$C$4</formula>
    </cfRule>
  </conditionalFormatting>
  <conditionalFormatting sqref="BB29">
    <cfRule type="cellIs" dxfId="2137" priority="3257" operator="lessThan">
      <formula>$C$4</formula>
    </cfRule>
  </conditionalFormatting>
  <conditionalFormatting sqref="BB29">
    <cfRule type="cellIs" dxfId="2136" priority="3258" operator="lessThan">
      <formula>$C$4</formula>
    </cfRule>
  </conditionalFormatting>
  <conditionalFormatting sqref="BB30">
    <cfRule type="cellIs" dxfId="2135" priority="3259" operator="lessThan">
      <formula>$C$4</formula>
    </cfRule>
  </conditionalFormatting>
  <conditionalFormatting sqref="BB30">
    <cfRule type="cellIs" dxfId="2134" priority="3260" operator="lessThan">
      <formula>$C$4</formula>
    </cfRule>
  </conditionalFormatting>
  <conditionalFormatting sqref="BB31">
    <cfRule type="cellIs" dxfId="2133" priority="3261" operator="lessThan">
      <formula>$C$4</formula>
    </cfRule>
  </conditionalFormatting>
  <conditionalFormatting sqref="BB31">
    <cfRule type="cellIs" dxfId="2132" priority="3262" operator="lessThan">
      <formula>$C$4</formula>
    </cfRule>
  </conditionalFormatting>
  <conditionalFormatting sqref="BB32">
    <cfRule type="cellIs" dxfId="2131" priority="3263" operator="lessThan">
      <formula>$C$4</formula>
    </cfRule>
  </conditionalFormatting>
  <conditionalFormatting sqref="BB32">
    <cfRule type="cellIs" dxfId="2130" priority="3264" operator="lessThan">
      <formula>$C$4</formula>
    </cfRule>
  </conditionalFormatting>
  <conditionalFormatting sqref="BB33">
    <cfRule type="cellIs" dxfId="2129" priority="3265" operator="lessThan">
      <formula>$C$4</formula>
    </cfRule>
  </conditionalFormatting>
  <conditionalFormatting sqref="BB33">
    <cfRule type="cellIs" dxfId="2128" priority="3266" operator="lessThan">
      <formula>$C$4</formula>
    </cfRule>
  </conditionalFormatting>
  <conditionalFormatting sqref="BB34">
    <cfRule type="cellIs" dxfId="2127" priority="3267" operator="lessThan">
      <formula>$C$4</formula>
    </cfRule>
  </conditionalFormatting>
  <conditionalFormatting sqref="BB34">
    <cfRule type="cellIs" dxfId="2126" priority="3268" operator="lessThan">
      <formula>$C$4</formula>
    </cfRule>
  </conditionalFormatting>
  <conditionalFormatting sqref="BB35">
    <cfRule type="cellIs" dxfId="2125" priority="3269" operator="lessThan">
      <formula>$C$4</formula>
    </cfRule>
  </conditionalFormatting>
  <conditionalFormatting sqref="BB35">
    <cfRule type="cellIs" dxfId="2124" priority="3270" operator="lessThan">
      <formula>$C$4</formula>
    </cfRule>
  </conditionalFormatting>
  <conditionalFormatting sqref="BB36">
    <cfRule type="cellIs" dxfId="2123" priority="3271" operator="lessThan">
      <formula>$C$4</formula>
    </cfRule>
  </conditionalFormatting>
  <conditionalFormatting sqref="BB36">
    <cfRule type="cellIs" dxfId="2122" priority="3272" operator="lessThan">
      <formula>$C$4</formula>
    </cfRule>
  </conditionalFormatting>
  <conditionalFormatting sqref="BB37">
    <cfRule type="cellIs" dxfId="2121" priority="3273" operator="lessThan">
      <formula>$C$4</formula>
    </cfRule>
  </conditionalFormatting>
  <conditionalFormatting sqref="BB37">
    <cfRule type="cellIs" dxfId="2120" priority="3274" operator="lessThan">
      <formula>$C$4</formula>
    </cfRule>
  </conditionalFormatting>
  <conditionalFormatting sqref="BB38">
    <cfRule type="cellIs" dxfId="2119" priority="3275" operator="lessThan">
      <formula>$C$4</formula>
    </cfRule>
  </conditionalFormatting>
  <conditionalFormatting sqref="BB38">
    <cfRule type="cellIs" dxfId="2118" priority="3276" operator="lessThan">
      <formula>$C$4</formula>
    </cfRule>
  </conditionalFormatting>
  <conditionalFormatting sqref="BB39">
    <cfRule type="cellIs" dxfId="2117" priority="3277" operator="lessThan">
      <formula>$C$4</formula>
    </cfRule>
  </conditionalFormatting>
  <conditionalFormatting sqref="BB39">
    <cfRule type="cellIs" dxfId="2116" priority="3278" operator="lessThan">
      <formula>$C$4</formula>
    </cfRule>
  </conditionalFormatting>
  <conditionalFormatting sqref="BB40">
    <cfRule type="cellIs" dxfId="2115" priority="3279" operator="lessThan">
      <formula>$C$4</formula>
    </cfRule>
  </conditionalFormatting>
  <conditionalFormatting sqref="BB40">
    <cfRule type="cellIs" dxfId="2114" priority="3280" operator="lessThan">
      <formula>$C$4</formula>
    </cfRule>
  </conditionalFormatting>
  <conditionalFormatting sqref="BB41">
    <cfRule type="cellIs" dxfId="2113" priority="3281" operator="lessThan">
      <formula>$C$4</formula>
    </cfRule>
  </conditionalFormatting>
  <conditionalFormatting sqref="BB41">
    <cfRule type="cellIs" dxfId="2112" priority="3282" operator="lessThan">
      <formula>$C$4</formula>
    </cfRule>
  </conditionalFormatting>
  <conditionalFormatting sqref="BB42">
    <cfRule type="cellIs" dxfId="2111" priority="3283" operator="lessThan">
      <formula>$C$4</formula>
    </cfRule>
  </conditionalFormatting>
  <conditionalFormatting sqref="BB42">
    <cfRule type="cellIs" dxfId="2110" priority="3284" operator="lessThan">
      <formula>$C$4</formula>
    </cfRule>
  </conditionalFormatting>
  <conditionalFormatting sqref="BB43">
    <cfRule type="cellIs" dxfId="2109" priority="3285" operator="lessThan">
      <formula>$C$4</formula>
    </cfRule>
  </conditionalFormatting>
  <conditionalFormatting sqref="BB43">
    <cfRule type="cellIs" dxfId="2108" priority="3286" operator="lessThan">
      <formula>$C$4</formula>
    </cfRule>
  </conditionalFormatting>
  <conditionalFormatting sqref="BB44">
    <cfRule type="cellIs" dxfId="2107" priority="3287" operator="lessThan">
      <formula>$C$4</formula>
    </cfRule>
  </conditionalFormatting>
  <conditionalFormatting sqref="BB44">
    <cfRule type="cellIs" dxfId="2106" priority="3288" operator="lessThan">
      <formula>$C$4</formula>
    </cfRule>
  </conditionalFormatting>
  <conditionalFormatting sqref="BB45">
    <cfRule type="cellIs" dxfId="2105" priority="3289" operator="lessThan">
      <formula>$C$4</formula>
    </cfRule>
  </conditionalFormatting>
  <conditionalFormatting sqref="BB45">
    <cfRule type="cellIs" dxfId="2104" priority="3290" operator="lessThan">
      <formula>$C$4</formula>
    </cfRule>
  </conditionalFormatting>
  <conditionalFormatting sqref="BB46">
    <cfRule type="cellIs" dxfId="2103" priority="3291" operator="lessThan">
      <formula>$C$4</formula>
    </cfRule>
  </conditionalFormatting>
  <conditionalFormatting sqref="BB46">
    <cfRule type="cellIs" dxfId="2102" priority="3292" operator="lessThan">
      <formula>$C$4</formula>
    </cfRule>
  </conditionalFormatting>
  <conditionalFormatting sqref="BB47">
    <cfRule type="cellIs" dxfId="2101" priority="3293" operator="lessThan">
      <formula>$C$4</formula>
    </cfRule>
  </conditionalFormatting>
  <conditionalFormatting sqref="BB47">
    <cfRule type="cellIs" dxfId="2100" priority="3294" operator="lessThan">
      <formula>$C$4</formula>
    </cfRule>
  </conditionalFormatting>
  <conditionalFormatting sqref="BB48">
    <cfRule type="cellIs" dxfId="2099" priority="3295" operator="lessThan">
      <formula>$C$4</formula>
    </cfRule>
  </conditionalFormatting>
  <conditionalFormatting sqref="BB48">
    <cfRule type="cellIs" dxfId="2098" priority="3296" operator="lessThan">
      <formula>$C$4</formula>
    </cfRule>
  </conditionalFormatting>
  <conditionalFormatting sqref="BB49">
    <cfRule type="cellIs" dxfId="2097" priority="3297" operator="lessThan">
      <formula>$C$4</formula>
    </cfRule>
  </conditionalFormatting>
  <conditionalFormatting sqref="BB49">
    <cfRule type="cellIs" dxfId="2096" priority="3298" operator="lessThan">
      <formula>$C$4</formula>
    </cfRule>
  </conditionalFormatting>
  <conditionalFormatting sqref="BB50">
    <cfRule type="cellIs" dxfId="2095" priority="3299" operator="lessThan">
      <formula>$C$4</formula>
    </cfRule>
  </conditionalFormatting>
  <conditionalFormatting sqref="BB50">
    <cfRule type="cellIs" dxfId="2094" priority="3300" operator="lessThan">
      <formula>$C$4</formula>
    </cfRule>
  </conditionalFormatting>
  <conditionalFormatting sqref="BB51">
    <cfRule type="cellIs" dxfId="2093" priority="3301" operator="lessThan">
      <formula>$C$4</formula>
    </cfRule>
  </conditionalFormatting>
  <conditionalFormatting sqref="BB51">
    <cfRule type="cellIs" dxfId="2092" priority="3302" operator="lessThan">
      <formula>$C$4</formula>
    </cfRule>
  </conditionalFormatting>
  <conditionalFormatting sqref="BB52">
    <cfRule type="cellIs" dxfId="2091" priority="3303" operator="lessThan">
      <formula>$C$4</formula>
    </cfRule>
  </conditionalFormatting>
  <conditionalFormatting sqref="BB52">
    <cfRule type="cellIs" dxfId="2090" priority="3304" operator="lessThan">
      <formula>$C$4</formula>
    </cfRule>
  </conditionalFormatting>
  <conditionalFormatting sqref="BB53">
    <cfRule type="cellIs" dxfId="2089" priority="3305" operator="lessThan">
      <formula>$C$4</formula>
    </cfRule>
  </conditionalFormatting>
  <conditionalFormatting sqref="BB53">
    <cfRule type="cellIs" dxfId="2088" priority="3306" operator="lessThan">
      <formula>$C$4</formula>
    </cfRule>
  </conditionalFormatting>
  <conditionalFormatting sqref="BB54">
    <cfRule type="cellIs" dxfId="2087" priority="3307" operator="lessThan">
      <formula>$C$4</formula>
    </cfRule>
  </conditionalFormatting>
  <conditionalFormatting sqref="BB54">
    <cfRule type="cellIs" dxfId="2086" priority="3308" operator="lessThan">
      <formula>$C$4</formula>
    </cfRule>
  </conditionalFormatting>
  <conditionalFormatting sqref="BB55">
    <cfRule type="cellIs" dxfId="2085" priority="3309" operator="lessThan">
      <formula>$C$4</formula>
    </cfRule>
  </conditionalFormatting>
  <conditionalFormatting sqref="BB55">
    <cfRule type="cellIs" dxfId="2084" priority="3310" operator="lessThan">
      <formula>$C$4</formula>
    </cfRule>
  </conditionalFormatting>
  <conditionalFormatting sqref="BB56">
    <cfRule type="cellIs" dxfId="2083" priority="3311" operator="lessThan">
      <formula>$C$4</formula>
    </cfRule>
  </conditionalFormatting>
  <conditionalFormatting sqref="BB56">
    <cfRule type="cellIs" dxfId="2082" priority="3312" operator="lessThan">
      <formula>$C$4</formula>
    </cfRule>
  </conditionalFormatting>
  <conditionalFormatting sqref="BB57">
    <cfRule type="cellIs" dxfId="2081" priority="3313" operator="lessThan">
      <formula>$C$4</formula>
    </cfRule>
  </conditionalFormatting>
  <conditionalFormatting sqref="BB57">
    <cfRule type="cellIs" dxfId="2080" priority="3314" operator="lessThan">
      <formula>$C$4</formula>
    </cfRule>
  </conditionalFormatting>
  <conditionalFormatting sqref="BB58">
    <cfRule type="cellIs" dxfId="2079" priority="3315" operator="lessThan">
      <formula>$C$4</formula>
    </cfRule>
  </conditionalFormatting>
  <conditionalFormatting sqref="BB58">
    <cfRule type="cellIs" dxfId="2078" priority="3316" operator="lessThan">
      <formula>$C$4</formula>
    </cfRule>
  </conditionalFormatting>
  <conditionalFormatting sqref="BB59">
    <cfRule type="cellIs" dxfId="2077" priority="3317" operator="lessThan">
      <formula>$C$4</formula>
    </cfRule>
  </conditionalFormatting>
  <conditionalFormatting sqref="BB59">
    <cfRule type="cellIs" dxfId="2076" priority="3318" operator="lessThan">
      <formula>$C$4</formula>
    </cfRule>
  </conditionalFormatting>
  <conditionalFormatting sqref="BB60">
    <cfRule type="cellIs" dxfId="2075" priority="3319" operator="lessThan">
      <formula>$C$4</formula>
    </cfRule>
  </conditionalFormatting>
  <conditionalFormatting sqref="BB60">
    <cfRule type="cellIs" dxfId="2074" priority="3320" operator="lessThan">
      <formula>$C$4</formula>
    </cfRule>
  </conditionalFormatting>
  <conditionalFormatting sqref="BC11">
    <cfRule type="cellIs" dxfId="2073" priority="3321" operator="lessThan">
      <formula>$C$4</formula>
    </cfRule>
  </conditionalFormatting>
  <conditionalFormatting sqref="BC11">
    <cfRule type="cellIs" dxfId="2072" priority="3322" operator="lessThan">
      <formula>$C$4</formula>
    </cfRule>
  </conditionalFormatting>
  <conditionalFormatting sqref="BC12">
    <cfRule type="cellIs" dxfId="2071" priority="3323" operator="lessThan">
      <formula>$C$4</formula>
    </cfRule>
  </conditionalFormatting>
  <conditionalFormatting sqref="BC12">
    <cfRule type="cellIs" dxfId="2070" priority="3324" operator="lessThan">
      <formula>$C$4</formula>
    </cfRule>
  </conditionalFormatting>
  <conditionalFormatting sqref="BC13">
    <cfRule type="cellIs" dxfId="2069" priority="3325" operator="lessThan">
      <formula>$C$4</formula>
    </cfRule>
  </conditionalFormatting>
  <conditionalFormatting sqref="BC13">
    <cfRule type="cellIs" dxfId="2068" priority="3326" operator="lessThan">
      <formula>$C$4</formula>
    </cfRule>
  </conditionalFormatting>
  <conditionalFormatting sqref="BC14">
    <cfRule type="cellIs" dxfId="2067" priority="3327" operator="lessThan">
      <formula>$C$4</formula>
    </cfRule>
  </conditionalFormatting>
  <conditionalFormatting sqref="BC14">
    <cfRule type="cellIs" dxfId="2066" priority="3328" operator="lessThan">
      <formula>$C$4</formula>
    </cfRule>
  </conditionalFormatting>
  <conditionalFormatting sqref="BC15">
    <cfRule type="cellIs" dxfId="2065" priority="3329" operator="lessThan">
      <formula>$C$4</formula>
    </cfRule>
  </conditionalFormatting>
  <conditionalFormatting sqref="BC15">
    <cfRule type="cellIs" dxfId="2064" priority="3330" operator="lessThan">
      <formula>$C$4</formula>
    </cfRule>
  </conditionalFormatting>
  <conditionalFormatting sqref="BC16">
    <cfRule type="cellIs" dxfId="2063" priority="3331" operator="lessThan">
      <formula>$C$4</formula>
    </cfRule>
  </conditionalFormatting>
  <conditionalFormatting sqref="BC16">
    <cfRule type="cellIs" dxfId="2062" priority="3332" operator="lessThan">
      <formula>$C$4</formula>
    </cfRule>
  </conditionalFormatting>
  <conditionalFormatting sqref="BC17">
    <cfRule type="cellIs" dxfId="2061" priority="3333" operator="lessThan">
      <formula>$C$4</formula>
    </cfRule>
  </conditionalFormatting>
  <conditionalFormatting sqref="BC17">
    <cfRule type="cellIs" dxfId="2060" priority="3334" operator="lessThan">
      <formula>$C$4</formula>
    </cfRule>
  </conditionalFormatting>
  <conditionalFormatting sqref="BC18">
    <cfRule type="cellIs" dxfId="2059" priority="3335" operator="lessThan">
      <formula>$C$4</formula>
    </cfRule>
  </conditionalFormatting>
  <conditionalFormatting sqref="BC18">
    <cfRule type="cellIs" dxfId="2058" priority="3336" operator="lessThan">
      <formula>$C$4</formula>
    </cfRule>
  </conditionalFormatting>
  <conditionalFormatting sqref="BC19">
    <cfRule type="cellIs" dxfId="2057" priority="3337" operator="lessThan">
      <formula>$C$4</formula>
    </cfRule>
  </conditionalFormatting>
  <conditionalFormatting sqref="BC19">
    <cfRule type="cellIs" dxfId="2056" priority="3338" operator="lessThan">
      <formula>$C$4</formula>
    </cfRule>
  </conditionalFormatting>
  <conditionalFormatting sqref="BC20">
    <cfRule type="cellIs" dxfId="2055" priority="3339" operator="lessThan">
      <formula>$C$4</formula>
    </cfRule>
  </conditionalFormatting>
  <conditionalFormatting sqref="BC20">
    <cfRule type="cellIs" dxfId="2054" priority="3340" operator="lessThan">
      <formula>$C$4</formula>
    </cfRule>
  </conditionalFormatting>
  <conditionalFormatting sqref="BC21">
    <cfRule type="cellIs" dxfId="2053" priority="3341" operator="lessThan">
      <formula>$C$4</formula>
    </cfRule>
  </conditionalFormatting>
  <conditionalFormatting sqref="BC21">
    <cfRule type="cellIs" dxfId="2052" priority="3342" operator="lessThan">
      <formula>$C$4</formula>
    </cfRule>
  </conditionalFormatting>
  <conditionalFormatting sqref="BC22">
    <cfRule type="cellIs" dxfId="2051" priority="3343" operator="lessThan">
      <formula>$C$4</formula>
    </cfRule>
  </conditionalFormatting>
  <conditionalFormatting sqref="BC22">
    <cfRule type="cellIs" dxfId="2050" priority="3344" operator="lessThan">
      <formula>$C$4</formula>
    </cfRule>
  </conditionalFormatting>
  <conditionalFormatting sqref="BC23">
    <cfRule type="cellIs" dxfId="2049" priority="3345" operator="lessThan">
      <formula>$C$4</formula>
    </cfRule>
  </conditionalFormatting>
  <conditionalFormatting sqref="BC23">
    <cfRule type="cellIs" dxfId="2048" priority="3346" operator="lessThan">
      <formula>$C$4</formula>
    </cfRule>
  </conditionalFormatting>
  <conditionalFormatting sqref="BC24">
    <cfRule type="cellIs" dxfId="2047" priority="3347" operator="lessThan">
      <formula>$C$4</formula>
    </cfRule>
  </conditionalFormatting>
  <conditionalFormatting sqref="BC24">
    <cfRule type="cellIs" dxfId="2046" priority="3348" operator="lessThan">
      <formula>$C$4</formula>
    </cfRule>
  </conditionalFormatting>
  <conditionalFormatting sqref="BC25">
    <cfRule type="cellIs" dxfId="2045" priority="3349" operator="lessThan">
      <formula>$C$4</formula>
    </cfRule>
  </conditionalFormatting>
  <conditionalFormatting sqref="BC25">
    <cfRule type="cellIs" dxfId="2044" priority="3350" operator="lessThan">
      <formula>$C$4</formula>
    </cfRule>
  </conditionalFormatting>
  <conditionalFormatting sqref="BC26">
    <cfRule type="cellIs" dxfId="2043" priority="3351" operator="lessThan">
      <formula>$C$4</formula>
    </cfRule>
  </conditionalFormatting>
  <conditionalFormatting sqref="BC26">
    <cfRule type="cellIs" dxfId="2042" priority="3352" operator="lessThan">
      <formula>$C$4</formula>
    </cfRule>
  </conditionalFormatting>
  <conditionalFormatting sqref="BC27">
    <cfRule type="cellIs" dxfId="2041" priority="3353" operator="lessThan">
      <formula>$C$4</formula>
    </cfRule>
  </conditionalFormatting>
  <conditionalFormatting sqref="BC27">
    <cfRule type="cellIs" dxfId="2040" priority="3354" operator="lessThan">
      <formula>$C$4</formula>
    </cfRule>
  </conditionalFormatting>
  <conditionalFormatting sqref="BC28">
    <cfRule type="cellIs" dxfId="2039" priority="3355" operator="lessThan">
      <formula>$C$4</formula>
    </cfRule>
  </conditionalFormatting>
  <conditionalFormatting sqref="BC28">
    <cfRule type="cellIs" dxfId="2038" priority="3356" operator="lessThan">
      <formula>$C$4</formula>
    </cfRule>
  </conditionalFormatting>
  <conditionalFormatting sqref="BC29">
    <cfRule type="cellIs" dxfId="2037" priority="3357" operator="lessThan">
      <formula>$C$4</formula>
    </cfRule>
  </conditionalFormatting>
  <conditionalFormatting sqref="BC29">
    <cfRule type="cellIs" dxfId="2036" priority="3358" operator="lessThan">
      <formula>$C$4</formula>
    </cfRule>
  </conditionalFormatting>
  <conditionalFormatting sqref="BC30">
    <cfRule type="cellIs" dxfId="2035" priority="3359" operator="lessThan">
      <formula>$C$4</formula>
    </cfRule>
  </conditionalFormatting>
  <conditionalFormatting sqref="BC30">
    <cfRule type="cellIs" dxfId="2034" priority="3360" operator="lessThan">
      <formula>$C$4</formula>
    </cfRule>
  </conditionalFormatting>
  <conditionalFormatting sqref="BC31">
    <cfRule type="cellIs" dxfId="2033" priority="3361" operator="lessThan">
      <formula>$C$4</formula>
    </cfRule>
  </conditionalFormatting>
  <conditionalFormatting sqref="BC31">
    <cfRule type="cellIs" dxfId="2032" priority="3362" operator="lessThan">
      <formula>$C$4</formula>
    </cfRule>
  </conditionalFormatting>
  <conditionalFormatting sqref="BC32">
    <cfRule type="cellIs" dxfId="2031" priority="3363" operator="lessThan">
      <formula>$C$4</formula>
    </cfRule>
  </conditionalFormatting>
  <conditionalFormatting sqref="BC32">
    <cfRule type="cellIs" dxfId="2030" priority="3364" operator="lessThan">
      <formula>$C$4</formula>
    </cfRule>
  </conditionalFormatting>
  <conditionalFormatting sqref="BC33">
    <cfRule type="cellIs" dxfId="2029" priority="3365" operator="lessThan">
      <formula>$C$4</formula>
    </cfRule>
  </conditionalFormatting>
  <conditionalFormatting sqref="BC33">
    <cfRule type="cellIs" dxfId="2028" priority="3366" operator="lessThan">
      <formula>$C$4</formula>
    </cfRule>
  </conditionalFormatting>
  <conditionalFormatting sqref="BC34">
    <cfRule type="cellIs" dxfId="2027" priority="3367" operator="lessThan">
      <formula>$C$4</formula>
    </cfRule>
  </conditionalFormatting>
  <conditionalFormatting sqref="BC34">
    <cfRule type="cellIs" dxfId="2026" priority="3368" operator="lessThan">
      <formula>$C$4</formula>
    </cfRule>
  </conditionalFormatting>
  <conditionalFormatting sqref="BC35">
    <cfRule type="cellIs" dxfId="2025" priority="3369" operator="lessThan">
      <formula>$C$4</formula>
    </cfRule>
  </conditionalFormatting>
  <conditionalFormatting sqref="BC35">
    <cfRule type="cellIs" dxfId="2024" priority="3370" operator="lessThan">
      <formula>$C$4</formula>
    </cfRule>
  </conditionalFormatting>
  <conditionalFormatting sqref="BC36">
    <cfRule type="cellIs" dxfId="2023" priority="3371" operator="lessThan">
      <formula>$C$4</formula>
    </cfRule>
  </conditionalFormatting>
  <conditionalFormatting sqref="BC36">
    <cfRule type="cellIs" dxfId="2022" priority="3372" operator="lessThan">
      <formula>$C$4</formula>
    </cfRule>
  </conditionalFormatting>
  <conditionalFormatting sqref="BC37">
    <cfRule type="cellIs" dxfId="2021" priority="3373" operator="lessThan">
      <formula>$C$4</formula>
    </cfRule>
  </conditionalFormatting>
  <conditionalFormatting sqref="BC37">
    <cfRule type="cellIs" dxfId="2020" priority="3374" operator="lessThan">
      <formula>$C$4</formula>
    </cfRule>
  </conditionalFormatting>
  <conditionalFormatting sqref="BC38">
    <cfRule type="cellIs" dxfId="2019" priority="3375" operator="lessThan">
      <formula>$C$4</formula>
    </cfRule>
  </conditionalFormatting>
  <conditionalFormatting sqref="BC38">
    <cfRule type="cellIs" dxfId="2018" priority="3376" operator="lessThan">
      <formula>$C$4</formula>
    </cfRule>
  </conditionalFormatting>
  <conditionalFormatting sqref="BC39">
    <cfRule type="cellIs" dxfId="2017" priority="3377" operator="lessThan">
      <formula>$C$4</formula>
    </cfRule>
  </conditionalFormatting>
  <conditionalFormatting sqref="BC39">
    <cfRule type="cellIs" dxfId="2016" priority="3378" operator="lessThan">
      <formula>$C$4</formula>
    </cfRule>
  </conditionalFormatting>
  <conditionalFormatting sqref="BC40">
    <cfRule type="cellIs" dxfId="2015" priority="3379" operator="lessThan">
      <formula>$C$4</formula>
    </cfRule>
  </conditionalFormatting>
  <conditionalFormatting sqref="BC40">
    <cfRule type="cellIs" dxfId="2014" priority="3380" operator="lessThan">
      <formula>$C$4</formula>
    </cfRule>
  </conditionalFormatting>
  <conditionalFormatting sqref="BC41">
    <cfRule type="cellIs" dxfId="2013" priority="3381" operator="lessThan">
      <formula>$C$4</formula>
    </cfRule>
  </conditionalFormatting>
  <conditionalFormatting sqref="BC41">
    <cfRule type="cellIs" dxfId="2012" priority="3382" operator="lessThan">
      <formula>$C$4</formula>
    </cfRule>
  </conditionalFormatting>
  <conditionalFormatting sqref="BC42">
    <cfRule type="cellIs" dxfId="2011" priority="3383" operator="lessThan">
      <formula>$C$4</formula>
    </cfRule>
  </conditionalFormatting>
  <conditionalFormatting sqref="BC42">
    <cfRule type="cellIs" dxfId="2010" priority="3384" operator="lessThan">
      <formula>$C$4</formula>
    </cfRule>
  </conditionalFormatting>
  <conditionalFormatting sqref="BC43">
    <cfRule type="cellIs" dxfId="2009" priority="3385" operator="lessThan">
      <formula>$C$4</formula>
    </cfRule>
  </conditionalFormatting>
  <conditionalFormatting sqref="BC43">
    <cfRule type="cellIs" dxfId="2008" priority="3386" operator="lessThan">
      <formula>$C$4</formula>
    </cfRule>
  </conditionalFormatting>
  <conditionalFormatting sqref="BC44">
    <cfRule type="cellIs" dxfId="2007" priority="3387" operator="lessThan">
      <formula>$C$4</formula>
    </cfRule>
  </conditionalFormatting>
  <conditionalFormatting sqref="BC44">
    <cfRule type="cellIs" dxfId="2006" priority="3388" operator="lessThan">
      <formula>$C$4</formula>
    </cfRule>
  </conditionalFormatting>
  <conditionalFormatting sqref="BC45">
    <cfRule type="cellIs" dxfId="2005" priority="3389" operator="lessThan">
      <formula>$C$4</formula>
    </cfRule>
  </conditionalFormatting>
  <conditionalFormatting sqref="BC45">
    <cfRule type="cellIs" dxfId="2004" priority="3390" operator="lessThan">
      <formula>$C$4</formula>
    </cfRule>
  </conditionalFormatting>
  <conditionalFormatting sqref="BC46">
    <cfRule type="cellIs" dxfId="2003" priority="3391" operator="lessThan">
      <formula>$C$4</formula>
    </cfRule>
  </conditionalFormatting>
  <conditionalFormatting sqref="BC46">
    <cfRule type="cellIs" dxfId="2002" priority="3392" operator="lessThan">
      <formula>$C$4</formula>
    </cfRule>
  </conditionalFormatting>
  <conditionalFormatting sqref="BC47">
    <cfRule type="cellIs" dxfId="2001" priority="3393" operator="lessThan">
      <formula>$C$4</formula>
    </cfRule>
  </conditionalFormatting>
  <conditionalFormatting sqref="BC47">
    <cfRule type="cellIs" dxfId="2000" priority="3394" operator="lessThan">
      <formula>$C$4</formula>
    </cfRule>
  </conditionalFormatting>
  <conditionalFormatting sqref="BC48">
    <cfRule type="cellIs" dxfId="1999" priority="3395" operator="lessThan">
      <formula>$C$4</formula>
    </cfRule>
  </conditionalFormatting>
  <conditionalFormatting sqref="BC48">
    <cfRule type="cellIs" dxfId="1998" priority="3396" operator="lessThan">
      <formula>$C$4</formula>
    </cfRule>
  </conditionalFormatting>
  <conditionalFormatting sqref="BC49">
    <cfRule type="cellIs" dxfId="1997" priority="3397" operator="lessThan">
      <formula>$C$4</formula>
    </cfRule>
  </conditionalFormatting>
  <conditionalFormatting sqref="BC49">
    <cfRule type="cellIs" dxfId="1996" priority="3398" operator="lessThan">
      <formula>$C$4</formula>
    </cfRule>
  </conditionalFormatting>
  <conditionalFormatting sqref="BC50">
    <cfRule type="cellIs" dxfId="1995" priority="3399" operator="lessThan">
      <formula>$C$4</formula>
    </cfRule>
  </conditionalFormatting>
  <conditionalFormatting sqref="BC50">
    <cfRule type="cellIs" dxfId="1994" priority="3400" operator="lessThan">
      <formula>$C$4</formula>
    </cfRule>
  </conditionalFormatting>
  <conditionalFormatting sqref="BC51">
    <cfRule type="cellIs" dxfId="1993" priority="3401" operator="lessThan">
      <formula>$C$4</formula>
    </cfRule>
  </conditionalFormatting>
  <conditionalFormatting sqref="BC51">
    <cfRule type="cellIs" dxfId="1992" priority="3402" operator="lessThan">
      <formula>$C$4</formula>
    </cfRule>
  </conditionalFormatting>
  <conditionalFormatting sqref="BC52">
    <cfRule type="cellIs" dxfId="1991" priority="3403" operator="lessThan">
      <formula>$C$4</formula>
    </cfRule>
  </conditionalFormatting>
  <conditionalFormatting sqref="BC52">
    <cfRule type="cellIs" dxfId="1990" priority="3404" operator="lessThan">
      <formula>$C$4</formula>
    </cfRule>
  </conditionalFormatting>
  <conditionalFormatting sqref="BC53">
    <cfRule type="cellIs" dxfId="1989" priority="3405" operator="lessThan">
      <formula>$C$4</formula>
    </cfRule>
  </conditionalFormatting>
  <conditionalFormatting sqref="BC53">
    <cfRule type="cellIs" dxfId="1988" priority="3406" operator="lessThan">
      <formula>$C$4</formula>
    </cfRule>
  </conditionalFormatting>
  <conditionalFormatting sqref="BC54">
    <cfRule type="cellIs" dxfId="1987" priority="3407" operator="lessThan">
      <formula>$C$4</formula>
    </cfRule>
  </conditionalFormatting>
  <conditionalFormatting sqref="BC54">
    <cfRule type="cellIs" dxfId="1986" priority="3408" operator="lessThan">
      <formula>$C$4</formula>
    </cfRule>
  </conditionalFormatting>
  <conditionalFormatting sqref="BC55">
    <cfRule type="cellIs" dxfId="1985" priority="3409" operator="lessThan">
      <formula>$C$4</formula>
    </cfRule>
  </conditionalFormatting>
  <conditionalFormatting sqref="BC55">
    <cfRule type="cellIs" dxfId="1984" priority="3410" operator="lessThan">
      <formula>$C$4</formula>
    </cfRule>
  </conditionalFormatting>
  <conditionalFormatting sqref="BC56">
    <cfRule type="cellIs" dxfId="1983" priority="3411" operator="lessThan">
      <formula>$C$4</formula>
    </cfRule>
  </conditionalFormatting>
  <conditionalFormatting sqref="BC56">
    <cfRule type="cellIs" dxfId="1982" priority="3412" operator="lessThan">
      <formula>$C$4</formula>
    </cfRule>
  </conditionalFormatting>
  <conditionalFormatting sqref="BC57">
    <cfRule type="cellIs" dxfId="1981" priority="3413" operator="lessThan">
      <formula>$C$4</formula>
    </cfRule>
  </conditionalFormatting>
  <conditionalFormatting sqref="BC57">
    <cfRule type="cellIs" dxfId="1980" priority="3414" operator="lessThan">
      <formula>$C$4</formula>
    </cfRule>
  </conditionalFormatting>
  <conditionalFormatting sqref="BC58">
    <cfRule type="cellIs" dxfId="1979" priority="3415" operator="lessThan">
      <formula>$C$4</formula>
    </cfRule>
  </conditionalFormatting>
  <conditionalFormatting sqref="BC58">
    <cfRule type="cellIs" dxfId="1978" priority="3416" operator="lessThan">
      <formula>$C$4</formula>
    </cfRule>
  </conditionalFormatting>
  <conditionalFormatting sqref="BC59">
    <cfRule type="cellIs" dxfId="1977" priority="3417" operator="lessThan">
      <formula>$C$4</formula>
    </cfRule>
  </conditionalFormatting>
  <conditionalFormatting sqref="BC59">
    <cfRule type="cellIs" dxfId="1976" priority="3418" operator="lessThan">
      <formula>$C$4</formula>
    </cfRule>
  </conditionalFormatting>
  <conditionalFormatting sqref="BC60">
    <cfRule type="cellIs" dxfId="1975" priority="3419" operator="lessThan">
      <formula>$C$4</formula>
    </cfRule>
  </conditionalFormatting>
  <conditionalFormatting sqref="BC60">
    <cfRule type="cellIs" dxfId="1974" priority="3420" operator="lessThan">
      <formula>$C$4</formula>
    </cfRule>
  </conditionalFormatting>
  <conditionalFormatting sqref="BD11">
    <cfRule type="cellIs" dxfId="1973" priority="3421" operator="lessThan">
      <formula>$C$4</formula>
    </cfRule>
  </conditionalFormatting>
  <conditionalFormatting sqref="BD11">
    <cfRule type="cellIs" dxfId="1972" priority="3422" operator="lessThan">
      <formula>$C$4</formula>
    </cfRule>
  </conditionalFormatting>
  <conditionalFormatting sqref="BD12">
    <cfRule type="cellIs" dxfId="1971" priority="3423" operator="lessThan">
      <formula>$C$4</formula>
    </cfRule>
  </conditionalFormatting>
  <conditionalFormatting sqref="BD12">
    <cfRule type="cellIs" dxfId="1970" priority="3424" operator="lessThan">
      <formula>$C$4</formula>
    </cfRule>
  </conditionalFormatting>
  <conditionalFormatting sqref="BD13">
    <cfRule type="cellIs" dxfId="1969" priority="3425" operator="lessThan">
      <formula>$C$4</formula>
    </cfRule>
  </conditionalFormatting>
  <conditionalFormatting sqref="BD13">
    <cfRule type="cellIs" dxfId="1968" priority="3426" operator="lessThan">
      <formula>$C$4</formula>
    </cfRule>
  </conditionalFormatting>
  <conditionalFormatting sqref="BD14">
    <cfRule type="cellIs" dxfId="1967" priority="3427" operator="lessThan">
      <formula>$C$4</formula>
    </cfRule>
  </conditionalFormatting>
  <conditionalFormatting sqref="BD14">
    <cfRule type="cellIs" dxfId="1966" priority="3428" operator="lessThan">
      <formula>$C$4</formula>
    </cfRule>
  </conditionalFormatting>
  <conditionalFormatting sqref="BD15">
    <cfRule type="cellIs" dxfId="1965" priority="3429" operator="lessThan">
      <formula>$C$4</formula>
    </cfRule>
  </conditionalFormatting>
  <conditionalFormatting sqref="BD15">
    <cfRule type="cellIs" dxfId="1964" priority="3430" operator="lessThan">
      <formula>$C$4</formula>
    </cfRule>
  </conditionalFormatting>
  <conditionalFormatting sqref="BD16">
    <cfRule type="cellIs" dxfId="1963" priority="3431" operator="lessThan">
      <formula>$C$4</formula>
    </cfRule>
  </conditionalFormatting>
  <conditionalFormatting sqref="BD16">
    <cfRule type="cellIs" dxfId="1962" priority="3432" operator="lessThan">
      <formula>$C$4</formula>
    </cfRule>
  </conditionalFormatting>
  <conditionalFormatting sqref="BD17">
    <cfRule type="cellIs" dxfId="1961" priority="3433" operator="lessThan">
      <formula>$C$4</formula>
    </cfRule>
  </conditionalFormatting>
  <conditionalFormatting sqref="BD17">
    <cfRule type="cellIs" dxfId="1960" priority="3434" operator="lessThan">
      <formula>$C$4</formula>
    </cfRule>
  </conditionalFormatting>
  <conditionalFormatting sqref="BD18">
    <cfRule type="cellIs" dxfId="1959" priority="3435" operator="lessThan">
      <formula>$C$4</formula>
    </cfRule>
  </conditionalFormatting>
  <conditionalFormatting sqref="BD18">
    <cfRule type="cellIs" dxfId="1958" priority="3436" operator="lessThan">
      <formula>$C$4</formula>
    </cfRule>
  </conditionalFormatting>
  <conditionalFormatting sqref="BD19">
    <cfRule type="cellIs" dxfId="1957" priority="3437" operator="lessThan">
      <formula>$C$4</formula>
    </cfRule>
  </conditionalFormatting>
  <conditionalFormatting sqref="BD19">
    <cfRule type="cellIs" dxfId="1956" priority="3438" operator="lessThan">
      <formula>$C$4</formula>
    </cfRule>
  </conditionalFormatting>
  <conditionalFormatting sqref="BD20">
    <cfRule type="cellIs" dxfId="1955" priority="3439" operator="lessThan">
      <formula>$C$4</formula>
    </cfRule>
  </conditionalFormatting>
  <conditionalFormatting sqref="BD20">
    <cfRule type="cellIs" dxfId="1954" priority="3440" operator="lessThan">
      <formula>$C$4</formula>
    </cfRule>
  </conditionalFormatting>
  <conditionalFormatting sqref="BD21">
    <cfRule type="cellIs" dxfId="1953" priority="3441" operator="lessThan">
      <formula>$C$4</formula>
    </cfRule>
  </conditionalFormatting>
  <conditionalFormatting sqref="BD21">
    <cfRule type="cellIs" dxfId="1952" priority="3442" operator="lessThan">
      <formula>$C$4</formula>
    </cfRule>
  </conditionalFormatting>
  <conditionalFormatting sqref="BD22">
    <cfRule type="cellIs" dxfId="1951" priority="3443" operator="lessThan">
      <formula>$C$4</formula>
    </cfRule>
  </conditionalFormatting>
  <conditionalFormatting sqref="BD22">
    <cfRule type="cellIs" dxfId="1950" priority="3444" operator="lessThan">
      <formula>$C$4</formula>
    </cfRule>
  </conditionalFormatting>
  <conditionalFormatting sqref="BD23">
    <cfRule type="cellIs" dxfId="1949" priority="3445" operator="lessThan">
      <formula>$C$4</formula>
    </cfRule>
  </conditionalFormatting>
  <conditionalFormatting sqref="BD23">
    <cfRule type="cellIs" dxfId="1948" priority="3446" operator="lessThan">
      <formula>$C$4</formula>
    </cfRule>
  </conditionalFormatting>
  <conditionalFormatting sqref="BD24">
    <cfRule type="cellIs" dxfId="1947" priority="3447" operator="lessThan">
      <formula>$C$4</formula>
    </cfRule>
  </conditionalFormatting>
  <conditionalFormatting sqref="BD24">
    <cfRule type="cellIs" dxfId="1946" priority="3448" operator="lessThan">
      <formula>$C$4</formula>
    </cfRule>
  </conditionalFormatting>
  <conditionalFormatting sqref="BD25">
    <cfRule type="cellIs" dxfId="1945" priority="3449" operator="lessThan">
      <formula>$C$4</formula>
    </cfRule>
  </conditionalFormatting>
  <conditionalFormatting sqref="BD25">
    <cfRule type="cellIs" dxfId="1944" priority="3450" operator="lessThan">
      <formula>$C$4</formula>
    </cfRule>
  </conditionalFormatting>
  <conditionalFormatting sqref="BD26">
    <cfRule type="cellIs" dxfId="1943" priority="3451" operator="lessThan">
      <formula>$C$4</formula>
    </cfRule>
  </conditionalFormatting>
  <conditionalFormatting sqref="BD26">
    <cfRule type="cellIs" dxfId="1942" priority="3452" operator="lessThan">
      <formula>$C$4</formula>
    </cfRule>
  </conditionalFormatting>
  <conditionalFormatting sqref="BD27">
    <cfRule type="cellIs" dxfId="1941" priority="3453" operator="lessThan">
      <formula>$C$4</formula>
    </cfRule>
  </conditionalFormatting>
  <conditionalFormatting sqref="BD27">
    <cfRule type="cellIs" dxfId="1940" priority="3454" operator="lessThan">
      <formula>$C$4</formula>
    </cfRule>
  </conditionalFormatting>
  <conditionalFormatting sqref="BD28">
    <cfRule type="cellIs" dxfId="1939" priority="3455" operator="lessThan">
      <formula>$C$4</formula>
    </cfRule>
  </conditionalFormatting>
  <conditionalFormatting sqref="BD28">
    <cfRule type="cellIs" dxfId="1938" priority="3456" operator="lessThan">
      <formula>$C$4</formula>
    </cfRule>
  </conditionalFormatting>
  <conditionalFormatting sqref="BD29">
    <cfRule type="cellIs" dxfId="1937" priority="3457" operator="lessThan">
      <formula>$C$4</formula>
    </cfRule>
  </conditionalFormatting>
  <conditionalFormatting sqref="BD29">
    <cfRule type="cellIs" dxfId="1936" priority="3458" operator="lessThan">
      <formula>$C$4</formula>
    </cfRule>
  </conditionalFormatting>
  <conditionalFormatting sqref="BD30">
    <cfRule type="cellIs" dxfId="1935" priority="3459" operator="lessThan">
      <formula>$C$4</formula>
    </cfRule>
  </conditionalFormatting>
  <conditionalFormatting sqref="BD30">
    <cfRule type="cellIs" dxfId="1934" priority="3460" operator="lessThan">
      <formula>$C$4</formula>
    </cfRule>
  </conditionalFormatting>
  <conditionalFormatting sqref="BD31">
    <cfRule type="cellIs" dxfId="1933" priority="3461" operator="lessThan">
      <formula>$C$4</formula>
    </cfRule>
  </conditionalFormatting>
  <conditionalFormatting sqref="BD31">
    <cfRule type="cellIs" dxfId="1932" priority="3462" operator="lessThan">
      <formula>$C$4</formula>
    </cfRule>
  </conditionalFormatting>
  <conditionalFormatting sqref="BD32">
    <cfRule type="cellIs" dxfId="1931" priority="3463" operator="lessThan">
      <formula>$C$4</formula>
    </cfRule>
  </conditionalFormatting>
  <conditionalFormatting sqref="BD32">
    <cfRule type="cellIs" dxfId="1930" priority="3464" operator="lessThan">
      <formula>$C$4</formula>
    </cfRule>
  </conditionalFormatting>
  <conditionalFormatting sqref="BD33">
    <cfRule type="cellIs" dxfId="1929" priority="3465" operator="lessThan">
      <formula>$C$4</formula>
    </cfRule>
  </conditionalFormatting>
  <conditionalFormatting sqref="BD33">
    <cfRule type="cellIs" dxfId="1928" priority="3466" operator="lessThan">
      <formula>$C$4</formula>
    </cfRule>
  </conditionalFormatting>
  <conditionalFormatting sqref="BD34">
    <cfRule type="cellIs" dxfId="1927" priority="3467" operator="lessThan">
      <formula>$C$4</formula>
    </cfRule>
  </conditionalFormatting>
  <conditionalFormatting sqref="BD34">
    <cfRule type="cellIs" dxfId="1926" priority="3468" operator="lessThan">
      <formula>$C$4</formula>
    </cfRule>
  </conditionalFormatting>
  <conditionalFormatting sqref="BD35">
    <cfRule type="cellIs" dxfId="1925" priority="3469" operator="lessThan">
      <formula>$C$4</formula>
    </cfRule>
  </conditionalFormatting>
  <conditionalFormatting sqref="BD35">
    <cfRule type="cellIs" dxfId="1924" priority="3470" operator="lessThan">
      <formula>$C$4</formula>
    </cfRule>
  </conditionalFormatting>
  <conditionalFormatting sqref="BD36">
    <cfRule type="cellIs" dxfId="1923" priority="3471" operator="lessThan">
      <formula>$C$4</formula>
    </cfRule>
  </conditionalFormatting>
  <conditionalFormatting sqref="BD36">
    <cfRule type="cellIs" dxfId="1922" priority="3472" operator="lessThan">
      <formula>$C$4</formula>
    </cfRule>
  </conditionalFormatting>
  <conditionalFormatting sqref="BD37">
    <cfRule type="cellIs" dxfId="1921" priority="3473" operator="lessThan">
      <formula>$C$4</formula>
    </cfRule>
  </conditionalFormatting>
  <conditionalFormatting sqref="BD37">
    <cfRule type="cellIs" dxfId="1920" priority="3474" operator="lessThan">
      <formula>$C$4</formula>
    </cfRule>
  </conditionalFormatting>
  <conditionalFormatting sqref="BD38">
    <cfRule type="cellIs" dxfId="1919" priority="3475" operator="lessThan">
      <formula>$C$4</formula>
    </cfRule>
  </conditionalFormatting>
  <conditionalFormatting sqref="BD38">
    <cfRule type="cellIs" dxfId="1918" priority="3476" operator="lessThan">
      <formula>$C$4</formula>
    </cfRule>
  </conditionalFormatting>
  <conditionalFormatting sqref="BD39">
    <cfRule type="cellIs" dxfId="1917" priority="3477" operator="lessThan">
      <formula>$C$4</formula>
    </cfRule>
  </conditionalFormatting>
  <conditionalFormatting sqref="BD39">
    <cfRule type="cellIs" dxfId="1916" priority="3478" operator="lessThan">
      <formula>$C$4</formula>
    </cfRule>
  </conditionalFormatting>
  <conditionalFormatting sqref="BD40">
    <cfRule type="cellIs" dxfId="1915" priority="3479" operator="lessThan">
      <formula>$C$4</formula>
    </cfRule>
  </conditionalFormatting>
  <conditionalFormatting sqref="BD40">
    <cfRule type="cellIs" dxfId="1914" priority="3480" operator="lessThan">
      <formula>$C$4</formula>
    </cfRule>
  </conditionalFormatting>
  <conditionalFormatting sqref="BD41">
    <cfRule type="cellIs" dxfId="1913" priority="3481" operator="lessThan">
      <formula>$C$4</formula>
    </cfRule>
  </conditionalFormatting>
  <conditionalFormatting sqref="BD41">
    <cfRule type="cellIs" dxfId="1912" priority="3482" operator="lessThan">
      <formula>$C$4</formula>
    </cfRule>
  </conditionalFormatting>
  <conditionalFormatting sqref="BD42">
    <cfRule type="cellIs" dxfId="1911" priority="3483" operator="lessThan">
      <formula>$C$4</formula>
    </cfRule>
  </conditionalFormatting>
  <conditionalFormatting sqref="BD42">
    <cfRule type="cellIs" dxfId="1910" priority="3484" operator="lessThan">
      <formula>$C$4</formula>
    </cfRule>
  </conditionalFormatting>
  <conditionalFormatting sqref="BD43">
    <cfRule type="cellIs" dxfId="1909" priority="3485" operator="lessThan">
      <formula>$C$4</formula>
    </cfRule>
  </conditionalFormatting>
  <conditionalFormatting sqref="BD43">
    <cfRule type="cellIs" dxfId="1908" priority="3486" operator="lessThan">
      <formula>$C$4</formula>
    </cfRule>
  </conditionalFormatting>
  <conditionalFormatting sqref="BD44">
    <cfRule type="cellIs" dxfId="1907" priority="3487" operator="lessThan">
      <formula>$C$4</formula>
    </cfRule>
  </conditionalFormatting>
  <conditionalFormatting sqref="BD44">
    <cfRule type="cellIs" dxfId="1906" priority="3488" operator="lessThan">
      <formula>$C$4</formula>
    </cfRule>
  </conditionalFormatting>
  <conditionalFormatting sqref="BD45">
    <cfRule type="cellIs" dxfId="1905" priority="3489" operator="lessThan">
      <formula>$C$4</formula>
    </cfRule>
  </conditionalFormatting>
  <conditionalFormatting sqref="BD45">
    <cfRule type="cellIs" dxfId="1904" priority="3490" operator="lessThan">
      <formula>$C$4</formula>
    </cfRule>
  </conditionalFormatting>
  <conditionalFormatting sqref="BD46">
    <cfRule type="cellIs" dxfId="1903" priority="3491" operator="lessThan">
      <formula>$C$4</formula>
    </cfRule>
  </conditionalFormatting>
  <conditionalFormatting sqref="BD46">
    <cfRule type="cellIs" dxfId="1902" priority="3492" operator="lessThan">
      <formula>$C$4</formula>
    </cfRule>
  </conditionalFormatting>
  <conditionalFormatting sqref="BD47">
    <cfRule type="cellIs" dxfId="1901" priority="3493" operator="lessThan">
      <formula>$C$4</formula>
    </cfRule>
  </conditionalFormatting>
  <conditionalFormatting sqref="BD47">
    <cfRule type="cellIs" dxfId="1900" priority="3494" operator="lessThan">
      <formula>$C$4</formula>
    </cfRule>
  </conditionalFormatting>
  <conditionalFormatting sqref="BD48">
    <cfRule type="cellIs" dxfId="1899" priority="3495" operator="lessThan">
      <formula>$C$4</formula>
    </cfRule>
  </conditionalFormatting>
  <conditionalFormatting sqref="BD48">
    <cfRule type="cellIs" dxfId="1898" priority="3496" operator="lessThan">
      <formula>$C$4</formula>
    </cfRule>
  </conditionalFormatting>
  <conditionalFormatting sqref="BD49">
    <cfRule type="cellIs" dxfId="1897" priority="3497" operator="lessThan">
      <formula>$C$4</formula>
    </cfRule>
  </conditionalFormatting>
  <conditionalFormatting sqref="BD49">
    <cfRule type="cellIs" dxfId="1896" priority="3498" operator="lessThan">
      <formula>$C$4</formula>
    </cfRule>
  </conditionalFormatting>
  <conditionalFormatting sqref="BD50">
    <cfRule type="cellIs" dxfId="1895" priority="3499" operator="lessThan">
      <formula>$C$4</formula>
    </cfRule>
  </conditionalFormatting>
  <conditionalFormatting sqref="BD50">
    <cfRule type="cellIs" dxfId="1894" priority="3500" operator="lessThan">
      <formula>$C$4</formula>
    </cfRule>
  </conditionalFormatting>
  <conditionalFormatting sqref="BD51">
    <cfRule type="cellIs" dxfId="1893" priority="3501" operator="lessThan">
      <formula>$C$4</formula>
    </cfRule>
  </conditionalFormatting>
  <conditionalFormatting sqref="BD51">
    <cfRule type="cellIs" dxfId="1892" priority="3502" operator="lessThan">
      <formula>$C$4</formula>
    </cfRule>
  </conditionalFormatting>
  <conditionalFormatting sqref="BD52">
    <cfRule type="cellIs" dxfId="1891" priority="3503" operator="lessThan">
      <formula>$C$4</formula>
    </cfRule>
  </conditionalFormatting>
  <conditionalFormatting sqref="BD52">
    <cfRule type="cellIs" dxfId="1890" priority="3504" operator="lessThan">
      <formula>$C$4</formula>
    </cfRule>
  </conditionalFormatting>
  <conditionalFormatting sqref="BD53">
    <cfRule type="cellIs" dxfId="1889" priority="3505" operator="lessThan">
      <formula>$C$4</formula>
    </cfRule>
  </conditionalFormatting>
  <conditionalFormatting sqref="BD53">
    <cfRule type="cellIs" dxfId="1888" priority="3506" operator="lessThan">
      <formula>$C$4</formula>
    </cfRule>
  </conditionalFormatting>
  <conditionalFormatting sqref="BD54">
    <cfRule type="cellIs" dxfId="1887" priority="3507" operator="lessThan">
      <formula>$C$4</formula>
    </cfRule>
  </conditionalFormatting>
  <conditionalFormatting sqref="BD54">
    <cfRule type="cellIs" dxfId="1886" priority="3508" operator="lessThan">
      <formula>$C$4</formula>
    </cfRule>
  </conditionalFormatting>
  <conditionalFormatting sqref="BD55">
    <cfRule type="cellIs" dxfId="1885" priority="3509" operator="lessThan">
      <formula>$C$4</formula>
    </cfRule>
  </conditionalFormatting>
  <conditionalFormatting sqref="BD55">
    <cfRule type="cellIs" dxfId="1884" priority="3510" operator="lessThan">
      <formula>$C$4</formula>
    </cfRule>
  </conditionalFormatting>
  <conditionalFormatting sqref="BD56">
    <cfRule type="cellIs" dxfId="1883" priority="3511" operator="lessThan">
      <formula>$C$4</formula>
    </cfRule>
  </conditionalFormatting>
  <conditionalFormatting sqref="BD56">
    <cfRule type="cellIs" dxfId="1882" priority="3512" operator="lessThan">
      <formula>$C$4</formula>
    </cfRule>
  </conditionalFormatting>
  <conditionalFormatting sqref="BD57">
    <cfRule type="cellIs" dxfId="1881" priority="3513" operator="lessThan">
      <formula>$C$4</formula>
    </cfRule>
  </conditionalFormatting>
  <conditionalFormatting sqref="BD57">
    <cfRule type="cellIs" dxfId="1880" priority="3514" operator="lessThan">
      <formula>$C$4</formula>
    </cfRule>
  </conditionalFormatting>
  <conditionalFormatting sqref="BD58">
    <cfRule type="cellIs" dxfId="1879" priority="3515" operator="lessThan">
      <formula>$C$4</formula>
    </cfRule>
  </conditionalFormatting>
  <conditionalFormatting sqref="BD58">
    <cfRule type="cellIs" dxfId="1878" priority="3516" operator="lessThan">
      <formula>$C$4</formula>
    </cfRule>
  </conditionalFormatting>
  <conditionalFormatting sqref="BD59">
    <cfRule type="cellIs" dxfId="1877" priority="3517" operator="lessThan">
      <formula>$C$4</formula>
    </cfRule>
  </conditionalFormatting>
  <conditionalFormatting sqref="BD59">
    <cfRule type="cellIs" dxfId="1876" priority="3518" operator="lessThan">
      <formula>$C$4</formula>
    </cfRule>
  </conditionalFormatting>
  <conditionalFormatting sqref="BD60">
    <cfRule type="cellIs" dxfId="1875" priority="3519" operator="lessThan">
      <formula>$C$4</formula>
    </cfRule>
  </conditionalFormatting>
  <conditionalFormatting sqref="BD60">
    <cfRule type="cellIs" dxfId="1874" priority="3520" operator="lessThan">
      <formula>$C$4</formula>
    </cfRule>
  </conditionalFormatting>
  <conditionalFormatting sqref="BE11">
    <cfRule type="cellIs" dxfId="1873" priority="3521" operator="lessThan">
      <formula>$C$4</formula>
    </cfRule>
  </conditionalFormatting>
  <conditionalFormatting sqref="BE11">
    <cfRule type="cellIs" dxfId="1872" priority="3522" operator="lessThan">
      <formula>$C$4</formula>
    </cfRule>
  </conditionalFormatting>
  <conditionalFormatting sqref="BE12">
    <cfRule type="cellIs" dxfId="1871" priority="3523" operator="lessThan">
      <formula>$C$4</formula>
    </cfRule>
  </conditionalFormatting>
  <conditionalFormatting sqref="BE12">
    <cfRule type="cellIs" dxfId="1870" priority="3524" operator="lessThan">
      <formula>$C$4</formula>
    </cfRule>
  </conditionalFormatting>
  <conditionalFormatting sqref="BE13">
    <cfRule type="cellIs" dxfId="1869" priority="3525" operator="lessThan">
      <formula>$C$4</formula>
    </cfRule>
  </conditionalFormatting>
  <conditionalFormatting sqref="BE13">
    <cfRule type="cellIs" dxfId="1868" priority="3526" operator="lessThan">
      <formula>$C$4</formula>
    </cfRule>
  </conditionalFormatting>
  <conditionalFormatting sqref="BE14">
    <cfRule type="cellIs" dxfId="1867" priority="3527" operator="lessThan">
      <formula>$C$4</formula>
    </cfRule>
  </conditionalFormatting>
  <conditionalFormatting sqref="BE14">
    <cfRule type="cellIs" dxfId="1866" priority="3528" operator="lessThan">
      <formula>$C$4</formula>
    </cfRule>
  </conditionalFormatting>
  <conditionalFormatting sqref="BE15">
    <cfRule type="cellIs" dxfId="1865" priority="3529" operator="lessThan">
      <formula>$C$4</formula>
    </cfRule>
  </conditionalFormatting>
  <conditionalFormatting sqref="BE15">
    <cfRule type="cellIs" dxfId="1864" priority="3530" operator="lessThan">
      <formula>$C$4</formula>
    </cfRule>
  </conditionalFormatting>
  <conditionalFormatting sqref="BE16">
    <cfRule type="cellIs" dxfId="1863" priority="3531" operator="lessThan">
      <formula>$C$4</formula>
    </cfRule>
  </conditionalFormatting>
  <conditionalFormatting sqref="BE16">
    <cfRule type="cellIs" dxfId="1862" priority="3532" operator="lessThan">
      <formula>$C$4</formula>
    </cfRule>
  </conditionalFormatting>
  <conditionalFormatting sqref="BE17">
    <cfRule type="cellIs" dxfId="1861" priority="3533" operator="lessThan">
      <formula>$C$4</formula>
    </cfRule>
  </conditionalFormatting>
  <conditionalFormatting sqref="BE17">
    <cfRule type="cellIs" dxfId="1860" priority="3534" operator="lessThan">
      <formula>$C$4</formula>
    </cfRule>
  </conditionalFormatting>
  <conditionalFormatting sqref="BE18">
    <cfRule type="cellIs" dxfId="1859" priority="3535" operator="lessThan">
      <formula>$C$4</formula>
    </cfRule>
  </conditionalFormatting>
  <conditionalFormatting sqref="BE18">
    <cfRule type="cellIs" dxfId="1858" priority="3536" operator="lessThan">
      <formula>$C$4</formula>
    </cfRule>
  </conditionalFormatting>
  <conditionalFormatting sqref="BE19">
    <cfRule type="cellIs" dxfId="1857" priority="3537" operator="lessThan">
      <formula>$C$4</formula>
    </cfRule>
  </conditionalFormatting>
  <conditionalFormatting sqref="BE19">
    <cfRule type="cellIs" dxfId="1856" priority="3538" operator="lessThan">
      <formula>$C$4</formula>
    </cfRule>
  </conditionalFormatting>
  <conditionalFormatting sqref="BE20">
    <cfRule type="cellIs" dxfId="1855" priority="3539" operator="lessThan">
      <formula>$C$4</formula>
    </cfRule>
  </conditionalFormatting>
  <conditionalFormatting sqref="BE20">
    <cfRule type="cellIs" dxfId="1854" priority="3540" operator="lessThan">
      <formula>$C$4</formula>
    </cfRule>
  </conditionalFormatting>
  <conditionalFormatting sqref="BE21">
    <cfRule type="cellIs" dxfId="1853" priority="3541" operator="lessThan">
      <formula>$C$4</formula>
    </cfRule>
  </conditionalFormatting>
  <conditionalFormatting sqref="BE21">
    <cfRule type="cellIs" dxfId="1852" priority="3542" operator="lessThan">
      <formula>$C$4</formula>
    </cfRule>
  </conditionalFormatting>
  <conditionalFormatting sqref="BE22">
    <cfRule type="cellIs" dxfId="1851" priority="3543" operator="lessThan">
      <formula>$C$4</formula>
    </cfRule>
  </conditionalFormatting>
  <conditionalFormatting sqref="BE22">
    <cfRule type="cellIs" dxfId="1850" priority="3544" operator="lessThan">
      <formula>$C$4</formula>
    </cfRule>
  </conditionalFormatting>
  <conditionalFormatting sqref="BE23">
    <cfRule type="cellIs" dxfId="1849" priority="3545" operator="lessThan">
      <formula>$C$4</formula>
    </cfRule>
  </conditionalFormatting>
  <conditionalFormatting sqref="BE23">
    <cfRule type="cellIs" dxfId="1848" priority="3546" operator="lessThan">
      <formula>$C$4</formula>
    </cfRule>
  </conditionalFormatting>
  <conditionalFormatting sqref="BE24">
    <cfRule type="cellIs" dxfId="1847" priority="3547" operator="lessThan">
      <formula>$C$4</formula>
    </cfRule>
  </conditionalFormatting>
  <conditionalFormatting sqref="BE24">
    <cfRule type="cellIs" dxfId="1846" priority="3548" operator="lessThan">
      <formula>$C$4</formula>
    </cfRule>
  </conditionalFormatting>
  <conditionalFormatting sqref="BE25">
    <cfRule type="cellIs" dxfId="1845" priority="3549" operator="lessThan">
      <formula>$C$4</formula>
    </cfRule>
  </conditionalFormatting>
  <conditionalFormatting sqref="BE25">
    <cfRule type="cellIs" dxfId="1844" priority="3550" operator="lessThan">
      <formula>$C$4</formula>
    </cfRule>
  </conditionalFormatting>
  <conditionalFormatting sqref="BE26">
    <cfRule type="cellIs" dxfId="1843" priority="3551" operator="lessThan">
      <formula>$C$4</formula>
    </cfRule>
  </conditionalFormatting>
  <conditionalFormatting sqref="BE26">
    <cfRule type="cellIs" dxfId="1842" priority="3552" operator="lessThan">
      <formula>$C$4</formula>
    </cfRule>
  </conditionalFormatting>
  <conditionalFormatting sqref="BE27">
    <cfRule type="cellIs" dxfId="1841" priority="3553" operator="lessThan">
      <formula>$C$4</formula>
    </cfRule>
  </conditionalFormatting>
  <conditionalFormatting sqref="BE27">
    <cfRule type="cellIs" dxfId="1840" priority="3554" operator="lessThan">
      <formula>$C$4</formula>
    </cfRule>
  </conditionalFormatting>
  <conditionalFormatting sqref="BE28">
    <cfRule type="cellIs" dxfId="1839" priority="3555" operator="lessThan">
      <formula>$C$4</formula>
    </cfRule>
  </conditionalFormatting>
  <conditionalFormatting sqref="BE28">
    <cfRule type="cellIs" dxfId="1838" priority="3556" operator="lessThan">
      <formula>$C$4</formula>
    </cfRule>
  </conditionalFormatting>
  <conditionalFormatting sqref="BE29">
    <cfRule type="cellIs" dxfId="1837" priority="3557" operator="lessThan">
      <formula>$C$4</formula>
    </cfRule>
  </conditionalFormatting>
  <conditionalFormatting sqref="BE29">
    <cfRule type="cellIs" dxfId="1836" priority="3558" operator="lessThan">
      <formula>$C$4</formula>
    </cfRule>
  </conditionalFormatting>
  <conditionalFormatting sqref="BE30">
    <cfRule type="cellIs" dxfId="1835" priority="3559" operator="lessThan">
      <formula>$C$4</formula>
    </cfRule>
  </conditionalFormatting>
  <conditionalFormatting sqref="BE30">
    <cfRule type="cellIs" dxfId="1834" priority="3560" operator="lessThan">
      <formula>$C$4</formula>
    </cfRule>
  </conditionalFormatting>
  <conditionalFormatting sqref="BE31">
    <cfRule type="cellIs" dxfId="1833" priority="3561" operator="lessThan">
      <formula>$C$4</formula>
    </cfRule>
  </conditionalFormatting>
  <conditionalFormatting sqref="BE31">
    <cfRule type="cellIs" dxfId="1832" priority="3562" operator="lessThan">
      <formula>$C$4</formula>
    </cfRule>
  </conditionalFormatting>
  <conditionalFormatting sqref="BE32">
    <cfRule type="cellIs" dxfId="1831" priority="3563" operator="lessThan">
      <formula>$C$4</formula>
    </cfRule>
  </conditionalFormatting>
  <conditionalFormatting sqref="BE32">
    <cfRule type="cellIs" dxfId="1830" priority="3564" operator="lessThan">
      <formula>$C$4</formula>
    </cfRule>
  </conditionalFormatting>
  <conditionalFormatting sqref="BE33">
    <cfRule type="cellIs" dxfId="1829" priority="3565" operator="lessThan">
      <formula>$C$4</formula>
    </cfRule>
  </conditionalFormatting>
  <conditionalFormatting sqref="BE33">
    <cfRule type="cellIs" dxfId="1828" priority="3566" operator="lessThan">
      <formula>$C$4</formula>
    </cfRule>
  </conditionalFormatting>
  <conditionalFormatting sqref="BE34">
    <cfRule type="cellIs" dxfId="1827" priority="3567" operator="lessThan">
      <formula>$C$4</formula>
    </cfRule>
  </conditionalFormatting>
  <conditionalFormatting sqref="BE34">
    <cfRule type="cellIs" dxfId="1826" priority="3568" operator="lessThan">
      <formula>$C$4</formula>
    </cfRule>
  </conditionalFormatting>
  <conditionalFormatting sqref="BE35">
    <cfRule type="cellIs" dxfId="1825" priority="3569" operator="lessThan">
      <formula>$C$4</formula>
    </cfRule>
  </conditionalFormatting>
  <conditionalFormatting sqref="BE35">
    <cfRule type="cellIs" dxfId="1824" priority="3570" operator="lessThan">
      <formula>$C$4</formula>
    </cfRule>
  </conditionalFormatting>
  <conditionalFormatting sqref="BE36">
    <cfRule type="cellIs" dxfId="1823" priority="3571" operator="lessThan">
      <formula>$C$4</formula>
    </cfRule>
  </conditionalFormatting>
  <conditionalFormatting sqref="BE36">
    <cfRule type="cellIs" dxfId="1822" priority="3572" operator="lessThan">
      <formula>$C$4</formula>
    </cfRule>
  </conditionalFormatting>
  <conditionalFormatting sqref="BE37">
    <cfRule type="cellIs" dxfId="1821" priority="3573" operator="lessThan">
      <formula>$C$4</formula>
    </cfRule>
  </conditionalFormatting>
  <conditionalFormatting sqref="BE37">
    <cfRule type="cellIs" dxfId="1820" priority="3574" operator="lessThan">
      <formula>$C$4</formula>
    </cfRule>
  </conditionalFormatting>
  <conditionalFormatting sqref="BE38">
    <cfRule type="cellIs" dxfId="1819" priority="3575" operator="lessThan">
      <formula>$C$4</formula>
    </cfRule>
  </conditionalFormatting>
  <conditionalFormatting sqref="BE38">
    <cfRule type="cellIs" dxfId="1818" priority="3576" operator="lessThan">
      <formula>$C$4</formula>
    </cfRule>
  </conditionalFormatting>
  <conditionalFormatting sqref="BE39">
    <cfRule type="cellIs" dxfId="1817" priority="3577" operator="lessThan">
      <formula>$C$4</formula>
    </cfRule>
  </conditionalFormatting>
  <conditionalFormatting sqref="BE39">
    <cfRule type="cellIs" dxfId="1816" priority="3578" operator="lessThan">
      <formula>$C$4</formula>
    </cfRule>
  </conditionalFormatting>
  <conditionalFormatting sqref="BE40">
    <cfRule type="cellIs" dxfId="1815" priority="3579" operator="lessThan">
      <formula>$C$4</formula>
    </cfRule>
  </conditionalFormatting>
  <conditionalFormatting sqref="BE40">
    <cfRule type="cellIs" dxfId="1814" priority="3580" operator="lessThan">
      <formula>$C$4</formula>
    </cfRule>
  </conditionalFormatting>
  <conditionalFormatting sqref="BE41">
    <cfRule type="cellIs" dxfId="1813" priority="3581" operator="lessThan">
      <formula>$C$4</formula>
    </cfRule>
  </conditionalFormatting>
  <conditionalFormatting sqref="BE41">
    <cfRule type="cellIs" dxfId="1812" priority="3582" operator="lessThan">
      <formula>$C$4</formula>
    </cfRule>
  </conditionalFormatting>
  <conditionalFormatting sqref="BE42">
    <cfRule type="cellIs" dxfId="1811" priority="3583" operator="lessThan">
      <formula>$C$4</formula>
    </cfRule>
  </conditionalFormatting>
  <conditionalFormatting sqref="BE42">
    <cfRule type="cellIs" dxfId="1810" priority="3584" operator="lessThan">
      <formula>$C$4</formula>
    </cfRule>
  </conditionalFormatting>
  <conditionalFormatting sqref="BE43">
    <cfRule type="cellIs" dxfId="1809" priority="3585" operator="lessThan">
      <formula>$C$4</formula>
    </cfRule>
  </conditionalFormatting>
  <conditionalFormatting sqref="BE43">
    <cfRule type="cellIs" dxfId="1808" priority="3586" operator="lessThan">
      <formula>$C$4</formula>
    </cfRule>
  </conditionalFormatting>
  <conditionalFormatting sqref="BE44">
    <cfRule type="cellIs" dxfId="1807" priority="3587" operator="lessThan">
      <formula>$C$4</formula>
    </cfRule>
  </conditionalFormatting>
  <conditionalFormatting sqref="BE44">
    <cfRule type="cellIs" dxfId="1806" priority="3588" operator="lessThan">
      <formula>$C$4</formula>
    </cfRule>
  </conditionalFormatting>
  <conditionalFormatting sqref="BE45">
    <cfRule type="cellIs" dxfId="1805" priority="3589" operator="lessThan">
      <formula>$C$4</formula>
    </cfRule>
  </conditionalFormatting>
  <conditionalFormatting sqref="BE45">
    <cfRule type="cellIs" dxfId="1804" priority="3590" operator="lessThan">
      <formula>$C$4</formula>
    </cfRule>
  </conditionalFormatting>
  <conditionalFormatting sqref="BE46">
    <cfRule type="cellIs" dxfId="1803" priority="3591" operator="lessThan">
      <formula>$C$4</formula>
    </cfRule>
  </conditionalFormatting>
  <conditionalFormatting sqref="BE46">
    <cfRule type="cellIs" dxfId="1802" priority="3592" operator="lessThan">
      <formula>$C$4</formula>
    </cfRule>
  </conditionalFormatting>
  <conditionalFormatting sqref="BE47">
    <cfRule type="cellIs" dxfId="1801" priority="3593" operator="lessThan">
      <formula>$C$4</formula>
    </cfRule>
  </conditionalFormatting>
  <conditionalFormatting sqref="BE47">
    <cfRule type="cellIs" dxfId="1800" priority="3594" operator="lessThan">
      <formula>$C$4</formula>
    </cfRule>
  </conditionalFormatting>
  <conditionalFormatting sqref="BE48">
    <cfRule type="cellIs" dxfId="1799" priority="3595" operator="lessThan">
      <formula>$C$4</formula>
    </cfRule>
  </conditionalFormatting>
  <conditionalFormatting sqref="BE48">
    <cfRule type="cellIs" dxfId="1798" priority="3596" operator="lessThan">
      <formula>$C$4</formula>
    </cfRule>
  </conditionalFormatting>
  <conditionalFormatting sqref="BE49">
    <cfRule type="cellIs" dxfId="1797" priority="3597" operator="lessThan">
      <formula>$C$4</formula>
    </cfRule>
  </conditionalFormatting>
  <conditionalFormatting sqref="BE49">
    <cfRule type="cellIs" dxfId="1796" priority="3598" operator="lessThan">
      <formula>$C$4</formula>
    </cfRule>
  </conditionalFormatting>
  <conditionalFormatting sqref="BE50">
    <cfRule type="cellIs" dxfId="1795" priority="3599" operator="lessThan">
      <formula>$C$4</formula>
    </cfRule>
  </conditionalFormatting>
  <conditionalFormatting sqref="BE50">
    <cfRule type="cellIs" dxfId="1794" priority="3600" operator="lessThan">
      <formula>$C$4</formula>
    </cfRule>
  </conditionalFormatting>
  <conditionalFormatting sqref="BE51">
    <cfRule type="cellIs" dxfId="1793" priority="3601" operator="lessThan">
      <formula>$C$4</formula>
    </cfRule>
  </conditionalFormatting>
  <conditionalFormatting sqref="BE51">
    <cfRule type="cellIs" dxfId="1792" priority="3602" operator="lessThan">
      <formula>$C$4</formula>
    </cfRule>
  </conditionalFormatting>
  <conditionalFormatting sqref="BE52">
    <cfRule type="cellIs" dxfId="1791" priority="3603" operator="lessThan">
      <formula>$C$4</formula>
    </cfRule>
  </conditionalFormatting>
  <conditionalFormatting sqref="BE52">
    <cfRule type="cellIs" dxfId="1790" priority="3604" operator="lessThan">
      <formula>$C$4</formula>
    </cfRule>
  </conditionalFormatting>
  <conditionalFormatting sqref="BE53">
    <cfRule type="cellIs" dxfId="1789" priority="3605" operator="lessThan">
      <formula>$C$4</formula>
    </cfRule>
  </conditionalFormatting>
  <conditionalFormatting sqref="BE53">
    <cfRule type="cellIs" dxfId="1788" priority="3606" operator="lessThan">
      <formula>$C$4</formula>
    </cfRule>
  </conditionalFormatting>
  <conditionalFormatting sqref="BE54">
    <cfRule type="cellIs" dxfId="1787" priority="3607" operator="lessThan">
      <formula>$C$4</formula>
    </cfRule>
  </conditionalFormatting>
  <conditionalFormatting sqref="BE54">
    <cfRule type="cellIs" dxfId="1786" priority="3608" operator="lessThan">
      <formula>$C$4</formula>
    </cfRule>
  </conditionalFormatting>
  <conditionalFormatting sqref="BE55">
    <cfRule type="cellIs" dxfId="1785" priority="3609" operator="lessThan">
      <formula>$C$4</formula>
    </cfRule>
  </conditionalFormatting>
  <conditionalFormatting sqref="BE55">
    <cfRule type="cellIs" dxfId="1784" priority="3610" operator="lessThan">
      <formula>$C$4</formula>
    </cfRule>
  </conditionalFormatting>
  <conditionalFormatting sqref="BE56">
    <cfRule type="cellIs" dxfId="1783" priority="3611" operator="lessThan">
      <formula>$C$4</formula>
    </cfRule>
  </conditionalFormatting>
  <conditionalFormatting sqref="BE56">
    <cfRule type="cellIs" dxfId="1782" priority="3612" operator="lessThan">
      <formula>$C$4</formula>
    </cfRule>
  </conditionalFormatting>
  <conditionalFormatting sqref="BE57">
    <cfRule type="cellIs" dxfId="1781" priority="3613" operator="lessThan">
      <formula>$C$4</formula>
    </cfRule>
  </conditionalFormatting>
  <conditionalFormatting sqref="BE57">
    <cfRule type="cellIs" dxfId="1780" priority="3614" operator="lessThan">
      <formula>$C$4</formula>
    </cfRule>
  </conditionalFormatting>
  <conditionalFormatting sqref="BE58">
    <cfRule type="cellIs" dxfId="1779" priority="3615" operator="lessThan">
      <formula>$C$4</formula>
    </cfRule>
  </conditionalFormatting>
  <conditionalFormatting sqref="BE58">
    <cfRule type="cellIs" dxfId="1778" priority="3616" operator="lessThan">
      <formula>$C$4</formula>
    </cfRule>
  </conditionalFormatting>
  <conditionalFormatting sqref="BE59">
    <cfRule type="cellIs" dxfId="1777" priority="3617" operator="lessThan">
      <formula>$C$4</formula>
    </cfRule>
  </conditionalFormatting>
  <conditionalFormatting sqref="BE59">
    <cfRule type="cellIs" dxfId="1776" priority="3618" operator="lessThan">
      <formula>$C$4</formula>
    </cfRule>
  </conditionalFormatting>
  <conditionalFormatting sqref="BE60">
    <cfRule type="cellIs" dxfId="1775" priority="3619" operator="lessThan">
      <formula>$C$4</formula>
    </cfRule>
  </conditionalFormatting>
  <conditionalFormatting sqref="BE60">
    <cfRule type="cellIs" dxfId="1774" priority="3620" operator="lessThan">
      <formula>$C$4</formula>
    </cfRule>
  </conditionalFormatting>
  <conditionalFormatting sqref="BF11">
    <cfRule type="cellIs" dxfId="1773" priority="3621" operator="lessThan">
      <formula>$C$4</formula>
    </cfRule>
  </conditionalFormatting>
  <conditionalFormatting sqref="BF11">
    <cfRule type="cellIs" dxfId="1772" priority="3622" operator="lessThan">
      <formula>$C$4</formula>
    </cfRule>
  </conditionalFormatting>
  <conditionalFormatting sqref="BF12">
    <cfRule type="cellIs" dxfId="1771" priority="3623" operator="lessThan">
      <formula>$C$4</formula>
    </cfRule>
  </conditionalFormatting>
  <conditionalFormatting sqref="BF12">
    <cfRule type="cellIs" dxfId="1770" priority="3624" operator="lessThan">
      <formula>$C$4</formula>
    </cfRule>
  </conditionalFormatting>
  <conditionalFormatting sqref="BF13">
    <cfRule type="cellIs" dxfId="1769" priority="3625" operator="lessThan">
      <formula>$C$4</formula>
    </cfRule>
  </conditionalFormatting>
  <conditionalFormatting sqref="BF13">
    <cfRule type="cellIs" dxfId="1768" priority="3626" operator="lessThan">
      <formula>$C$4</formula>
    </cfRule>
  </conditionalFormatting>
  <conditionalFormatting sqref="BF14">
    <cfRule type="cellIs" dxfId="1767" priority="3627" operator="lessThan">
      <formula>$C$4</formula>
    </cfRule>
  </conditionalFormatting>
  <conditionalFormatting sqref="BF14">
    <cfRule type="cellIs" dxfId="1766" priority="3628" operator="lessThan">
      <formula>$C$4</formula>
    </cfRule>
  </conditionalFormatting>
  <conditionalFormatting sqref="BF15">
    <cfRule type="cellIs" dxfId="1765" priority="3629" operator="lessThan">
      <formula>$C$4</formula>
    </cfRule>
  </conditionalFormatting>
  <conditionalFormatting sqref="BF15">
    <cfRule type="cellIs" dxfId="1764" priority="3630" operator="lessThan">
      <formula>$C$4</formula>
    </cfRule>
  </conditionalFormatting>
  <conditionalFormatting sqref="BF16">
    <cfRule type="cellIs" dxfId="1763" priority="3631" operator="lessThan">
      <formula>$C$4</formula>
    </cfRule>
  </conditionalFormatting>
  <conditionalFormatting sqref="BF16">
    <cfRule type="cellIs" dxfId="1762" priority="3632" operator="lessThan">
      <formula>$C$4</formula>
    </cfRule>
  </conditionalFormatting>
  <conditionalFormatting sqref="BF17">
    <cfRule type="cellIs" dxfId="1761" priority="3633" operator="lessThan">
      <formula>$C$4</formula>
    </cfRule>
  </conditionalFormatting>
  <conditionalFormatting sqref="BF17">
    <cfRule type="cellIs" dxfId="1760" priority="3634" operator="lessThan">
      <formula>$C$4</formula>
    </cfRule>
  </conditionalFormatting>
  <conditionalFormatting sqref="BF18">
    <cfRule type="cellIs" dxfId="1759" priority="3635" operator="lessThan">
      <formula>$C$4</formula>
    </cfRule>
  </conditionalFormatting>
  <conditionalFormatting sqref="BF18">
    <cfRule type="cellIs" dxfId="1758" priority="3636" operator="lessThan">
      <formula>$C$4</formula>
    </cfRule>
  </conditionalFormatting>
  <conditionalFormatting sqref="BF19">
    <cfRule type="cellIs" dxfId="1757" priority="3637" operator="lessThan">
      <formula>$C$4</formula>
    </cfRule>
  </conditionalFormatting>
  <conditionalFormatting sqref="BF19">
    <cfRule type="cellIs" dxfId="1756" priority="3638" operator="lessThan">
      <formula>$C$4</formula>
    </cfRule>
  </conditionalFormatting>
  <conditionalFormatting sqref="BF20">
    <cfRule type="cellIs" dxfId="1755" priority="3639" operator="lessThan">
      <formula>$C$4</formula>
    </cfRule>
  </conditionalFormatting>
  <conditionalFormatting sqref="BF20">
    <cfRule type="cellIs" dxfId="1754" priority="3640" operator="lessThan">
      <formula>$C$4</formula>
    </cfRule>
  </conditionalFormatting>
  <conditionalFormatting sqref="BF21">
    <cfRule type="cellIs" dxfId="1753" priority="3641" operator="lessThan">
      <formula>$C$4</formula>
    </cfRule>
  </conditionalFormatting>
  <conditionalFormatting sqref="BF21">
    <cfRule type="cellIs" dxfId="1752" priority="3642" operator="lessThan">
      <formula>$C$4</formula>
    </cfRule>
  </conditionalFormatting>
  <conditionalFormatting sqref="BF22">
    <cfRule type="cellIs" dxfId="1751" priority="3643" operator="lessThan">
      <formula>$C$4</formula>
    </cfRule>
  </conditionalFormatting>
  <conditionalFormatting sqref="BF22">
    <cfRule type="cellIs" dxfId="1750" priority="3644" operator="lessThan">
      <formula>$C$4</formula>
    </cfRule>
  </conditionalFormatting>
  <conditionalFormatting sqref="BF23">
    <cfRule type="cellIs" dxfId="1749" priority="3645" operator="lessThan">
      <formula>$C$4</formula>
    </cfRule>
  </conditionalFormatting>
  <conditionalFormatting sqref="BF23">
    <cfRule type="cellIs" dxfId="1748" priority="3646" operator="lessThan">
      <formula>$C$4</formula>
    </cfRule>
  </conditionalFormatting>
  <conditionalFormatting sqref="BF24">
    <cfRule type="cellIs" dxfId="1747" priority="3647" operator="lessThan">
      <formula>$C$4</formula>
    </cfRule>
  </conditionalFormatting>
  <conditionalFormatting sqref="BF24">
    <cfRule type="cellIs" dxfId="1746" priority="3648" operator="lessThan">
      <formula>$C$4</formula>
    </cfRule>
  </conditionalFormatting>
  <conditionalFormatting sqref="BF25">
    <cfRule type="cellIs" dxfId="1745" priority="3649" operator="lessThan">
      <formula>$C$4</formula>
    </cfRule>
  </conditionalFormatting>
  <conditionalFormatting sqref="BF25">
    <cfRule type="cellIs" dxfId="1744" priority="3650" operator="lessThan">
      <formula>$C$4</formula>
    </cfRule>
  </conditionalFormatting>
  <conditionalFormatting sqref="BF26">
    <cfRule type="cellIs" dxfId="1743" priority="3651" operator="lessThan">
      <formula>$C$4</formula>
    </cfRule>
  </conditionalFormatting>
  <conditionalFormatting sqref="BF26">
    <cfRule type="cellIs" dxfId="1742" priority="3652" operator="lessThan">
      <formula>$C$4</formula>
    </cfRule>
  </conditionalFormatting>
  <conditionalFormatting sqref="BF27">
    <cfRule type="cellIs" dxfId="1741" priority="3653" operator="lessThan">
      <formula>$C$4</formula>
    </cfRule>
  </conditionalFormatting>
  <conditionalFormatting sqref="BF27">
    <cfRule type="cellIs" dxfId="1740" priority="3654" operator="lessThan">
      <formula>$C$4</formula>
    </cfRule>
  </conditionalFormatting>
  <conditionalFormatting sqref="BF28">
    <cfRule type="cellIs" dxfId="1739" priority="3655" operator="lessThan">
      <formula>$C$4</formula>
    </cfRule>
  </conditionalFormatting>
  <conditionalFormatting sqref="BF28">
    <cfRule type="cellIs" dxfId="1738" priority="3656" operator="lessThan">
      <formula>$C$4</formula>
    </cfRule>
  </conditionalFormatting>
  <conditionalFormatting sqref="BF29">
    <cfRule type="cellIs" dxfId="1737" priority="3657" operator="lessThan">
      <formula>$C$4</formula>
    </cfRule>
  </conditionalFormatting>
  <conditionalFormatting sqref="BF29">
    <cfRule type="cellIs" dxfId="1736" priority="3658" operator="lessThan">
      <formula>$C$4</formula>
    </cfRule>
  </conditionalFormatting>
  <conditionalFormatting sqref="BF30">
    <cfRule type="cellIs" dxfId="1735" priority="3659" operator="lessThan">
      <formula>$C$4</formula>
    </cfRule>
  </conditionalFormatting>
  <conditionalFormatting sqref="BF30">
    <cfRule type="cellIs" dxfId="1734" priority="3660" operator="lessThan">
      <formula>$C$4</formula>
    </cfRule>
  </conditionalFormatting>
  <conditionalFormatting sqref="BF31">
    <cfRule type="cellIs" dxfId="1733" priority="3661" operator="lessThan">
      <formula>$C$4</formula>
    </cfRule>
  </conditionalFormatting>
  <conditionalFormatting sqref="BF31">
    <cfRule type="cellIs" dxfId="1732" priority="3662" operator="lessThan">
      <formula>$C$4</formula>
    </cfRule>
  </conditionalFormatting>
  <conditionalFormatting sqref="BF32">
    <cfRule type="cellIs" dxfId="1731" priority="3663" operator="lessThan">
      <formula>$C$4</formula>
    </cfRule>
  </conditionalFormatting>
  <conditionalFormatting sqref="BF32">
    <cfRule type="cellIs" dxfId="1730" priority="3664" operator="lessThan">
      <formula>$C$4</formula>
    </cfRule>
  </conditionalFormatting>
  <conditionalFormatting sqref="BF33">
    <cfRule type="cellIs" dxfId="1729" priority="3665" operator="lessThan">
      <formula>$C$4</formula>
    </cfRule>
  </conditionalFormatting>
  <conditionalFormatting sqref="BF33">
    <cfRule type="cellIs" dxfId="1728" priority="3666" operator="lessThan">
      <formula>$C$4</formula>
    </cfRule>
  </conditionalFormatting>
  <conditionalFormatting sqref="BF34">
    <cfRule type="cellIs" dxfId="1727" priority="3667" operator="lessThan">
      <formula>$C$4</formula>
    </cfRule>
  </conditionalFormatting>
  <conditionalFormatting sqref="BF34">
    <cfRule type="cellIs" dxfId="1726" priority="3668" operator="lessThan">
      <formula>$C$4</formula>
    </cfRule>
  </conditionalFormatting>
  <conditionalFormatting sqref="BF35">
    <cfRule type="cellIs" dxfId="1725" priority="3669" operator="lessThan">
      <formula>$C$4</formula>
    </cfRule>
  </conditionalFormatting>
  <conditionalFormatting sqref="BF35">
    <cfRule type="cellIs" dxfId="1724" priority="3670" operator="lessThan">
      <formula>$C$4</formula>
    </cfRule>
  </conditionalFormatting>
  <conditionalFormatting sqref="BF36">
    <cfRule type="cellIs" dxfId="1723" priority="3671" operator="lessThan">
      <formula>$C$4</formula>
    </cfRule>
  </conditionalFormatting>
  <conditionalFormatting sqref="BF36">
    <cfRule type="cellIs" dxfId="1722" priority="3672" operator="lessThan">
      <formula>$C$4</formula>
    </cfRule>
  </conditionalFormatting>
  <conditionalFormatting sqref="BF37">
    <cfRule type="cellIs" dxfId="1721" priority="3673" operator="lessThan">
      <formula>$C$4</formula>
    </cfRule>
  </conditionalFormatting>
  <conditionalFormatting sqref="BF37">
    <cfRule type="cellIs" dxfId="1720" priority="3674" operator="lessThan">
      <formula>$C$4</formula>
    </cfRule>
  </conditionalFormatting>
  <conditionalFormatting sqref="BF38">
    <cfRule type="cellIs" dxfId="1719" priority="3675" operator="lessThan">
      <formula>$C$4</formula>
    </cfRule>
  </conditionalFormatting>
  <conditionalFormatting sqref="BF38">
    <cfRule type="cellIs" dxfId="1718" priority="3676" operator="lessThan">
      <formula>$C$4</formula>
    </cfRule>
  </conditionalFormatting>
  <conditionalFormatting sqref="BF39">
    <cfRule type="cellIs" dxfId="1717" priority="3677" operator="lessThan">
      <formula>$C$4</formula>
    </cfRule>
  </conditionalFormatting>
  <conditionalFormatting sqref="BF39">
    <cfRule type="cellIs" dxfId="1716" priority="3678" operator="lessThan">
      <formula>$C$4</formula>
    </cfRule>
  </conditionalFormatting>
  <conditionalFormatting sqref="BF40">
    <cfRule type="cellIs" dxfId="1715" priority="3679" operator="lessThan">
      <formula>$C$4</formula>
    </cfRule>
  </conditionalFormatting>
  <conditionalFormatting sqref="BF40">
    <cfRule type="cellIs" dxfId="1714" priority="3680" operator="lessThan">
      <formula>$C$4</formula>
    </cfRule>
  </conditionalFormatting>
  <conditionalFormatting sqref="BF41">
    <cfRule type="cellIs" dxfId="1713" priority="3681" operator="lessThan">
      <formula>$C$4</formula>
    </cfRule>
  </conditionalFormatting>
  <conditionalFormatting sqref="BF41">
    <cfRule type="cellIs" dxfId="1712" priority="3682" operator="lessThan">
      <formula>$C$4</formula>
    </cfRule>
  </conditionalFormatting>
  <conditionalFormatting sqref="BF42">
    <cfRule type="cellIs" dxfId="1711" priority="3683" operator="lessThan">
      <formula>$C$4</formula>
    </cfRule>
  </conditionalFormatting>
  <conditionalFormatting sqref="BF42">
    <cfRule type="cellIs" dxfId="1710" priority="3684" operator="lessThan">
      <formula>$C$4</formula>
    </cfRule>
  </conditionalFormatting>
  <conditionalFormatting sqref="BF43">
    <cfRule type="cellIs" dxfId="1709" priority="3685" operator="lessThan">
      <formula>$C$4</formula>
    </cfRule>
  </conditionalFormatting>
  <conditionalFormatting sqref="BF43">
    <cfRule type="cellIs" dxfId="1708" priority="3686" operator="lessThan">
      <formula>$C$4</formula>
    </cfRule>
  </conditionalFormatting>
  <conditionalFormatting sqref="BF44">
    <cfRule type="cellIs" dxfId="1707" priority="3687" operator="lessThan">
      <formula>$C$4</formula>
    </cfRule>
  </conditionalFormatting>
  <conditionalFormatting sqref="BF44">
    <cfRule type="cellIs" dxfId="1706" priority="3688" operator="lessThan">
      <formula>$C$4</formula>
    </cfRule>
  </conditionalFormatting>
  <conditionalFormatting sqref="BF45">
    <cfRule type="cellIs" dxfId="1705" priority="3689" operator="lessThan">
      <formula>$C$4</formula>
    </cfRule>
  </conditionalFormatting>
  <conditionalFormatting sqref="BF45">
    <cfRule type="cellIs" dxfId="1704" priority="3690" operator="lessThan">
      <formula>$C$4</formula>
    </cfRule>
  </conditionalFormatting>
  <conditionalFormatting sqref="BF46">
    <cfRule type="cellIs" dxfId="1703" priority="3691" operator="lessThan">
      <formula>$C$4</formula>
    </cfRule>
  </conditionalFormatting>
  <conditionalFormatting sqref="BF46">
    <cfRule type="cellIs" dxfId="1702" priority="3692" operator="lessThan">
      <formula>$C$4</formula>
    </cfRule>
  </conditionalFormatting>
  <conditionalFormatting sqref="BF47">
    <cfRule type="cellIs" dxfId="1701" priority="3693" operator="lessThan">
      <formula>$C$4</formula>
    </cfRule>
  </conditionalFormatting>
  <conditionalFormatting sqref="BF47">
    <cfRule type="cellIs" dxfId="1700" priority="3694" operator="lessThan">
      <formula>$C$4</formula>
    </cfRule>
  </conditionalFormatting>
  <conditionalFormatting sqref="BF48">
    <cfRule type="cellIs" dxfId="1699" priority="3695" operator="lessThan">
      <formula>$C$4</formula>
    </cfRule>
  </conditionalFormatting>
  <conditionalFormatting sqref="BF48">
    <cfRule type="cellIs" dxfId="1698" priority="3696" operator="lessThan">
      <formula>$C$4</formula>
    </cfRule>
  </conditionalFormatting>
  <conditionalFormatting sqref="BF49">
    <cfRule type="cellIs" dxfId="1697" priority="3697" operator="lessThan">
      <formula>$C$4</formula>
    </cfRule>
  </conditionalFormatting>
  <conditionalFormatting sqref="BF49">
    <cfRule type="cellIs" dxfId="1696" priority="3698" operator="lessThan">
      <formula>$C$4</formula>
    </cfRule>
  </conditionalFormatting>
  <conditionalFormatting sqref="BF50">
    <cfRule type="cellIs" dxfId="1695" priority="3699" operator="lessThan">
      <formula>$C$4</formula>
    </cfRule>
  </conditionalFormatting>
  <conditionalFormatting sqref="BF50">
    <cfRule type="cellIs" dxfId="1694" priority="3700" operator="lessThan">
      <formula>$C$4</formula>
    </cfRule>
  </conditionalFormatting>
  <conditionalFormatting sqref="BF51">
    <cfRule type="cellIs" dxfId="1693" priority="3701" operator="lessThan">
      <formula>$C$4</formula>
    </cfRule>
  </conditionalFormatting>
  <conditionalFormatting sqref="BF51">
    <cfRule type="cellIs" dxfId="1692" priority="3702" operator="lessThan">
      <formula>$C$4</formula>
    </cfRule>
  </conditionalFormatting>
  <conditionalFormatting sqref="BF52">
    <cfRule type="cellIs" dxfId="1691" priority="3703" operator="lessThan">
      <formula>$C$4</formula>
    </cfRule>
  </conditionalFormatting>
  <conditionalFormatting sqref="BF52">
    <cfRule type="cellIs" dxfId="1690" priority="3704" operator="lessThan">
      <formula>$C$4</formula>
    </cfRule>
  </conditionalFormatting>
  <conditionalFormatting sqref="BF53">
    <cfRule type="cellIs" dxfId="1689" priority="3705" operator="lessThan">
      <formula>$C$4</formula>
    </cfRule>
  </conditionalFormatting>
  <conditionalFormatting sqref="BF53">
    <cfRule type="cellIs" dxfId="1688" priority="3706" operator="lessThan">
      <formula>$C$4</formula>
    </cfRule>
  </conditionalFormatting>
  <conditionalFormatting sqref="BF54">
    <cfRule type="cellIs" dxfId="1687" priority="3707" operator="lessThan">
      <formula>$C$4</formula>
    </cfRule>
  </conditionalFormatting>
  <conditionalFormatting sqref="BF54">
    <cfRule type="cellIs" dxfId="1686" priority="3708" operator="lessThan">
      <formula>$C$4</formula>
    </cfRule>
  </conditionalFormatting>
  <conditionalFormatting sqref="BF55">
    <cfRule type="cellIs" dxfId="1685" priority="3709" operator="lessThan">
      <formula>$C$4</formula>
    </cfRule>
  </conditionalFormatting>
  <conditionalFormatting sqref="BF55">
    <cfRule type="cellIs" dxfId="1684" priority="3710" operator="lessThan">
      <formula>$C$4</formula>
    </cfRule>
  </conditionalFormatting>
  <conditionalFormatting sqref="BF56">
    <cfRule type="cellIs" dxfId="1683" priority="3711" operator="lessThan">
      <formula>$C$4</formula>
    </cfRule>
  </conditionalFormatting>
  <conditionalFormatting sqref="BF56">
    <cfRule type="cellIs" dxfId="1682" priority="3712" operator="lessThan">
      <formula>$C$4</formula>
    </cfRule>
  </conditionalFormatting>
  <conditionalFormatting sqref="BF57">
    <cfRule type="cellIs" dxfId="1681" priority="3713" operator="lessThan">
      <formula>$C$4</formula>
    </cfRule>
  </conditionalFormatting>
  <conditionalFormatting sqref="BF57">
    <cfRule type="cellIs" dxfId="1680" priority="3714" operator="lessThan">
      <formula>$C$4</formula>
    </cfRule>
  </conditionalFormatting>
  <conditionalFormatting sqref="BF58">
    <cfRule type="cellIs" dxfId="1679" priority="3715" operator="lessThan">
      <formula>$C$4</formula>
    </cfRule>
  </conditionalFormatting>
  <conditionalFormatting sqref="BF58">
    <cfRule type="cellIs" dxfId="1678" priority="3716" operator="lessThan">
      <formula>$C$4</formula>
    </cfRule>
  </conditionalFormatting>
  <conditionalFormatting sqref="BF59">
    <cfRule type="cellIs" dxfId="1677" priority="3717" operator="lessThan">
      <formula>$C$4</formula>
    </cfRule>
  </conditionalFormatting>
  <conditionalFormatting sqref="BF59">
    <cfRule type="cellIs" dxfId="1676" priority="3718" operator="lessThan">
      <formula>$C$4</formula>
    </cfRule>
  </conditionalFormatting>
  <conditionalFormatting sqref="BF60">
    <cfRule type="cellIs" dxfId="1675" priority="3719" operator="lessThan">
      <formula>$C$4</formula>
    </cfRule>
  </conditionalFormatting>
  <conditionalFormatting sqref="BF60">
    <cfRule type="cellIs" dxfId="1674" priority="3720" operator="lessThan">
      <formula>$C$4</formula>
    </cfRule>
  </conditionalFormatting>
  <conditionalFormatting sqref="BG11">
    <cfRule type="cellIs" dxfId="1673" priority="3721" operator="lessThan">
      <formula>$C$4</formula>
    </cfRule>
  </conditionalFormatting>
  <conditionalFormatting sqref="BG11">
    <cfRule type="cellIs" dxfId="1672" priority="3722" operator="lessThan">
      <formula>$C$4</formula>
    </cfRule>
  </conditionalFormatting>
  <conditionalFormatting sqref="BG12">
    <cfRule type="cellIs" dxfId="1671" priority="3723" operator="lessThan">
      <formula>$C$4</formula>
    </cfRule>
  </conditionalFormatting>
  <conditionalFormatting sqref="BG12">
    <cfRule type="cellIs" dxfId="1670" priority="3724" operator="lessThan">
      <formula>$C$4</formula>
    </cfRule>
  </conditionalFormatting>
  <conditionalFormatting sqref="BG13">
    <cfRule type="cellIs" dxfId="1669" priority="3725" operator="lessThan">
      <formula>$C$4</formula>
    </cfRule>
  </conditionalFormatting>
  <conditionalFormatting sqref="BG13">
    <cfRule type="cellIs" dxfId="1668" priority="3726" operator="lessThan">
      <formula>$C$4</formula>
    </cfRule>
  </conditionalFormatting>
  <conditionalFormatting sqref="BG14">
    <cfRule type="cellIs" dxfId="1667" priority="3727" operator="lessThan">
      <formula>$C$4</formula>
    </cfRule>
  </conditionalFormatting>
  <conditionalFormatting sqref="BG14">
    <cfRule type="cellIs" dxfId="1666" priority="3728" operator="lessThan">
      <formula>$C$4</formula>
    </cfRule>
  </conditionalFormatting>
  <conditionalFormatting sqref="BG15">
    <cfRule type="cellIs" dxfId="1665" priority="3729" operator="lessThan">
      <formula>$C$4</formula>
    </cfRule>
  </conditionalFormatting>
  <conditionalFormatting sqref="BG15">
    <cfRule type="cellIs" dxfId="1664" priority="3730" operator="lessThan">
      <formula>$C$4</formula>
    </cfRule>
  </conditionalFormatting>
  <conditionalFormatting sqref="BG16">
    <cfRule type="cellIs" dxfId="1663" priority="3731" operator="lessThan">
      <formula>$C$4</formula>
    </cfRule>
  </conditionalFormatting>
  <conditionalFormatting sqref="BG16">
    <cfRule type="cellIs" dxfId="1662" priority="3732" operator="lessThan">
      <formula>$C$4</formula>
    </cfRule>
  </conditionalFormatting>
  <conditionalFormatting sqref="BG17">
    <cfRule type="cellIs" dxfId="1661" priority="3733" operator="lessThan">
      <formula>$C$4</formula>
    </cfRule>
  </conditionalFormatting>
  <conditionalFormatting sqref="BG17">
    <cfRule type="cellIs" dxfId="1660" priority="3734" operator="lessThan">
      <formula>$C$4</formula>
    </cfRule>
  </conditionalFormatting>
  <conditionalFormatting sqref="BG18">
    <cfRule type="cellIs" dxfId="1659" priority="3735" operator="lessThan">
      <formula>$C$4</formula>
    </cfRule>
  </conditionalFormatting>
  <conditionalFormatting sqref="BG18">
    <cfRule type="cellIs" dxfId="1658" priority="3736" operator="lessThan">
      <formula>$C$4</formula>
    </cfRule>
  </conditionalFormatting>
  <conditionalFormatting sqref="BG19">
    <cfRule type="cellIs" dxfId="1657" priority="3737" operator="lessThan">
      <formula>$C$4</formula>
    </cfRule>
  </conditionalFormatting>
  <conditionalFormatting sqref="BG19">
    <cfRule type="cellIs" dxfId="1656" priority="3738" operator="lessThan">
      <formula>$C$4</formula>
    </cfRule>
  </conditionalFormatting>
  <conditionalFormatting sqref="BG20">
    <cfRule type="cellIs" dxfId="1655" priority="3739" operator="lessThan">
      <formula>$C$4</formula>
    </cfRule>
  </conditionalFormatting>
  <conditionalFormatting sqref="BG20">
    <cfRule type="cellIs" dxfId="1654" priority="3740" operator="lessThan">
      <formula>$C$4</formula>
    </cfRule>
  </conditionalFormatting>
  <conditionalFormatting sqref="BG21">
    <cfRule type="cellIs" dxfId="1653" priority="3741" operator="lessThan">
      <formula>$C$4</formula>
    </cfRule>
  </conditionalFormatting>
  <conditionalFormatting sqref="BG21">
    <cfRule type="cellIs" dxfId="1652" priority="3742" operator="lessThan">
      <formula>$C$4</formula>
    </cfRule>
  </conditionalFormatting>
  <conditionalFormatting sqref="BG22">
    <cfRule type="cellIs" dxfId="1651" priority="3743" operator="lessThan">
      <formula>$C$4</formula>
    </cfRule>
  </conditionalFormatting>
  <conditionalFormatting sqref="BG22">
    <cfRule type="cellIs" dxfId="1650" priority="3744" operator="lessThan">
      <formula>$C$4</formula>
    </cfRule>
  </conditionalFormatting>
  <conditionalFormatting sqref="BG23">
    <cfRule type="cellIs" dxfId="1649" priority="3745" operator="lessThan">
      <formula>$C$4</formula>
    </cfRule>
  </conditionalFormatting>
  <conditionalFormatting sqref="BG23">
    <cfRule type="cellIs" dxfId="1648" priority="3746" operator="lessThan">
      <formula>$C$4</formula>
    </cfRule>
  </conditionalFormatting>
  <conditionalFormatting sqref="BG24">
    <cfRule type="cellIs" dxfId="1647" priority="3747" operator="lessThan">
      <formula>$C$4</formula>
    </cfRule>
  </conditionalFormatting>
  <conditionalFormatting sqref="BG24">
    <cfRule type="cellIs" dxfId="1646" priority="3748" operator="lessThan">
      <formula>$C$4</formula>
    </cfRule>
  </conditionalFormatting>
  <conditionalFormatting sqref="BG25">
    <cfRule type="cellIs" dxfId="1645" priority="3749" operator="lessThan">
      <formula>$C$4</formula>
    </cfRule>
  </conditionalFormatting>
  <conditionalFormatting sqref="BG25">
    <cfRule type="cellIs" dxfId="1644" priority="3750" operator="lessThan">
      <formula>$C$4</formula>
    </cfRule>
  </conditionalFormatting>
  <conditionalFormatting sqref="BG26">
    <cfRule type="cellIs" dxfId="1643" priority="3751" operator="lessThan">
      <formula>$C$4</formula>
    </cfRule>
  </conditionalFormatting>
  <conditionalFormatting sqref="BG26">
    <cfRule type="cellIs" dxfId="1642" priority="3752" operator="lessThan">
      <formula>$C$4</formula>
    </cfRule>
  </conditionalFormatting>
  <conditionalFormatting sqref="BG27">
    <cfRule type="cellIs" dxfId="1641" priority="3753" operator="lessThan">
      <formula>$C$4</formula>
    </cfRule>
  </conditionalFormatting>
  <conditionalFormatting sqref="BG27">
    <cfRule type="cellIs" dxfId="1640" priority="3754" operator="lessThan">
      <formula>$C$4</formula>
    </cfRule>
  </conditionalFormatting>
  <conditionalFormatting sqref="BG28">
    <cfRule type="cellIs" dxfId="1639" priority="3755" operator="lessThan">
      <formula>$C$4</formula>
    </cfRule>
  </conditionalFormatting>
  <conditionalFormatting sqref="BG28">
    <cfRule type="cellIs" dxfId="1638" priority="3756" operator="lessThan">
      <formula>$C$4</formula>
    </cfRule>
  </conditionalFormatting>
  <conditionalFormatting sqref="BG29">
    <cfRule type="cellIs" dxfId="1637" priority="3757" operator="lessThan">
      <formula>$C$4</formula>
    </cfRule>
  </conditionalFormatting>
  <conditionalFormatting sqref="BG29">
    <cfRule type="cellIs" dxfId="1636" priority="3758" operator="lessThan">
      <formula>$C$4</formula>
    </cfRule>
  </conditionalFormatting>
  <conditionalFormatting sqref="BG30">
    <cfRule type="cellIs" dxfId="1635" priority="3759" operator="lessThan">
      <formula>$C$4</formula>
    </cfRule>
  </conditionalFormatting>
  <conditionalFormatting sqref="BG30">
    <cfRule type="cellIs" dxfId="1634" priority="3760" operator="lessThan">
      <formula>$C$4</formula>
    </cfRule>
  </conditionalFormatting>
  <conditionalFormatting sqref="BG31">
    <cfRule type="cellIs" dxfId="1633" priority="3761" operator="lessThan">
      <formula>$C$4</formula>
    </cfRule>
  </conditionalFormatting>
  <conditionalFormatting sqref="BG31">
    <cfRule type="cellIs" dxfId="1632" priority="3762" operator="lessThan">
      <formula>$C$4</formula>
    </cfRule>
  </conditionalFormatting>
  <conditionalFormatting sqref="BG32">
    <cfRule type="cellIs" dxfId="1631" priority="3763" operator="lessThan">
      <formula>$C$4</formula>
    </cfRule>
  </conditionalFormatting>
  <conditionalFormatting sqref="BG32">
    <cfRule type="cellIs" dxfId="1630" priority="3764" operator="lessThan">
      <formula>$C$4</formula>
    </cfRule>
  </conditionalFormatting>
  <conditionalFormatting sqref="BG33">
    <cfRule type="cellIs" dxfId="1629" priority="3765" operator="lessThan">
      <formula>$C$4</formula>
    </cfRule>
  </conditionalFormatting>
  <conditionalFormatting sqref="BG33">
    <cfRule type="cellIs" dxfId="1628" priority="3766" operator="lessThan">
      <formula>$C$4</formula>
    </cfRule>
  </conditionalFormatting>
  <conditionalFormatting sqref="BG34">
    <cfRule type="cellIs" dxfId="1627" priority="3767" operator="lessThan">
      <formula>$C$4</formula>
    </cfRule>
  </conditionalFormatting>
  <conditionalFormatting sqref="BG34">
    <cfRule type="cellIs" dxfId="1626" priority="3768" operator="lessThan">
      <formula>$C$4</formula>
    </cfRule>
  </conditionalFormatting>
  <conditionalFormatting sqref="BG35">
    <cfRule type="cellIs" dxfId="1625" priority="3769" operator="lessThan">
      <formula>$C$4</formula>
    </cfRule>
  </conditionalFormatting>
  <conditionalFormatting sqref="BG35">
    <cfRule type="cellIs" dxfId="1624" priority="3770" operator="lessThan">
      <formula>$C$4</formula>
    </cfRule>
  </conditionalFormatting>
  <conditionalFormatting sqref="BG36">
    <cfRule type="cellIs" dxfId="1623" priority="3771" operator="lessThan">
      <formula>$C$4</formula>
    </cfRule>
  </conditionalFormatting>
  <conditionalFormatting sqref="BG36">
    <cfRule type="cellIs" dxfId="1622" priority="3772" operator="lessThan">
      <formula>$C$4</formula>
    </cfRule>
  </conditionalFormatting>
  <conditionalFormatting sqref="BG37">
    <cfRule type="cellIs" dxfId="1621" priority="3773" operator="lessThan">
      <formula>$C$4</formula>
    </cfRule>
  </conditionalFormatting>
  <conditionalFormatting sqref="BG37">
    <cfRule type="cellIs" dxfId="1620" priority="3774" operator="lessThan">
      <formula>$C$4</formula>
    </cfRule>
  </conditionalFormatting>
  <conditionalFormatting sqref="BG38">
    <cfRule type="cellIs" dxfId="1619" priority="3775" operator="lessThan">
      <formula>$C$4</formula>
    </cfRule>
  </conditionalFormatting>
  <conditionalFormatting sqref="BG38">
    <cfRule type="cellIs" dxfId="1618" priority="3776" operator="lessThan">
      <formula>$C$4</formula>
    </cfRule>
  </conditionalFormatting>
  <conditionalFormatting sqref="BG39">
    <cfRule type="cellIs" dxfId="1617" priority="3777" operator="lessThan">
      <formula>$C$4</formula>
    </cfRule>
  </conditionalFormatting>
  <conditionalFormatting sqref="BG39">
    <cfRule type="cellIs" dxfId="1616" priority="3778" operator="lessThan">
      <formula>$C$4</formula>
    </cfRule>
  </conditionalFormatting>
  <conditionalFormatting sqref="BG40">
    <cfRule type="cellIs" dxfId="1615" priority="3779" operator="lessThan">
      <formula>$C$4</formula>
    </cfRule>
  </conditionalFormatting>
  <conditionalFormatting sqref="BG40">
    <cfRule type="cellIs" dxfId="1614" priority="3780" operator="lessThan">
      <formula>$C$4</formula>
    </cfRule>
  </conditionalFormatting>
  <conditionalFormatting sqref="BG41">
    <cfRule type="cellIs" dxfId="1613" priority="3781" operator="lessThan">
      <formula>$C$4</formula>
    </cfRule>
  </conditionalFormatting>
  <conditionalFormatting sqref="BG41">
    <cfRule type="cellIs" dxfId="1612" priority="3782" operator="lessThan">
      <formula>$C$4</formula>
    </cfRule>
  </conditionalFormatting>
  <conditionalFormatting sqref="BG42">
    <cfRule type="cellIs" dxfId="1611" priority="3783" operator="lessThan">
      <formula>$C$4</formula>
    </cfRule>
  </conditionalFormatting>
  <conditionalFormatting sqref="BG42">
    <cfRule type="cellIs" dxfId="1610" priority="3784" operator="lessThan">
      <formula>$C$4</formula>
    </cfRule>
  </conditionalFormatting>
  <conditionalFormatting sqref="BG43">
    <cfRule type="cellIs" dxfId="1609" priority="3785" operator="lessThan">
      <formula>$C$4</formula>
    </cfRule>
  </conditionalFormatting>
  <conditionalFormatting sqref="BG43">
    <cfRule type="cellIs" dxfId="1608" priority="3786" operator="lessThan">
      <formula>$C$4</formula>
    </cfRule>
  </conditionalFormatting>
  <conditionalFormatting sqref="BG44">
    <cfRule type="cellIs" dxfId="1607" priority="3787" operator="lessThan">
      <formula>$C$4</formula>
    </cfRule>
  </conditionalFormatting>
  <conditionalFormatting sqref="BG44">
    <cfRule type="cellIs" dxfId="1606" priority="3788" operator="lessThan">
      <formula>$C$4</formula>
    </cfRule>
  </conditionalFormatting>
  <conditionalFormatting sqref="BG45">
    <cfRule type="cellIs" dxfId="1605" priority="3789" operator="lessThan">
      <formula>$C$4</formula>
    </cfRule>
  </conditionalFormatting>
  <conditionalFormatting sqref="BG45">
    <cfRule type="cellIs" dxfId="1604" priority="3790" operator="lessThan">
      <formula>$C$4</formula>
    </cfRule>
  </conditionalFormatting>
  <conditionalFormatting sqref="BG46">
    <cfRule type="cellIs" dxfId="1603" priority="3791" operator="lessThan">
      <formula>$C$4</formula>
    </cfRule>
  </conditionalFormatting>
  <conditionalFormatting sqref="BG46">
    <cfRule type="cellIs" dxfId="1602" priority="3792" operator="lessThan">
      <formula>$C$4</formula>
    </cfRule>
  </conditionalFormatting>
  <conditionalFormatting sqref="BG47">
    <cfRule type="cellIs" dxfId="1601" priority="3793" operator="lessThan">
      <formula>$C$4</formula>
    </cfRule>
  </conditionalFormatting>
  <conditionalFormatting sqref="BG47">
    <cfRule type="cellIs" dxfId="1600" priority="3794" operator="lessThan">
      <formula>$C$4</formula>
    </cfRule>
  </conditionalFormatting>
  <conditionalFormatting sqref="BG48">
    <cfRule type="cellIs" dxfId="1599" priority="3795" operator="lessThan">
      <formula>$C$4</formula>
    </cfRule>
  </conditionalFormatting>
  <conditionalFormatting sqref="BG48">
    <cfRule type="cellIs" dxfId="1598" priority="3796" operator="lessThan">
      <formula>$C$4</formula>
    </cfRule>
  </conditionalFormatting>
  <conditionalFormatting sqref="BG49">
    <cfRule type="cellIs" dxfId="1597" priority="3797" operator="lessThan">
      <formula>$C$4</formula>
    </cfRule>
  </conditionalFormatting>
  <conditionalFormatting sqref="BG49">
    <cfRule type="cellIs" dxfId="1596" priority="3798" operator="lessThan">
      <formula>$C$4</formula>
    </cfRule>
  </conditionalFormatting>
  <conditionalFormatting sqref="BG50">
    <cfRule type="cellIs" dxfId="1595" priority="3799" operator="lessThan">
      <formula>$C$4</formula>
    </cfRule>
  </conditionalFormatting>
  <conditionalFormatting sqref="BG50">
    <cfRule type="cellIs" dxfId="1594" priority="3800" operator="lessThan">
      <formula>$C$4</formula>
    </cfRule>
  </conditionalFormatting>
  <conditionalFormatting sqref="BG51">
    <cfRule type="cellIs" dxfId="1593" priority="3801" operator="lessThan">
      <formula>$C$4</formula>
    </cfRule>
  </conditionalFormatting>
  <conditionalFormatting sqref="BG51">
    <cfRule type="cellIs" dxfId="1592" priority="3802" operator="lessThan">
      <formula>$C$4</formula>
    </cfRule>
  </conditionalFormatting>
  <conditionalFormatting sqref="BG52">
    <cfRule type="cellIs" dxfId="1591" priority="3803" operator="lessThan">
      <formula>$C$4</formula>
    </cfRule>
  </conditionalFormatting>
  <conditionalFormatting sqref="BG52">
    <cfRule type="cellIs" dxfId="1590" priority="3804" operator="lessThan">
      <formula>$C$4</formula>
    </cfRule>
  </conditionalFormatting>
  <conditionalFormatting sqref="BG53">
    <cfRule type="cellIs" dxfId="1589" priority="3805" operator="lessThan">
      <formula>$C$4</formula>
    </cfRule>
  </conditionalFormatting>
  <conditionalFormatting sqref="BG53">
    <cfRule type="cellIs" dxfId="1588" priority="3806" operator="lessThan">
      <formula>$C$4</formula>
    </cfRule>
  </conditionalFormatting>
  <conditionalFormatting sqref="BG54">
    <cfRule type="cellIs" dxfId="1587" priority="3807" operator="lessThan">
      <formula>$C$4</formula>
    </cfRule>
  </conditionalFormatting>
  <conditionalFormatting sqref="BG54">
    <cfRule type="cellIs" dxfId="1586" priority="3808" operator="lessThan">
      <formula>$C$4</formula>
    </cfRule>
  </conditionalFormatting>
  <conditionalFormatting sqref="BG55">
    <cfRule type="cellIs" dxfId="1585" priority="3809" operator="lessThan">
      <formula>$C$4</formula>
    </cfRule>
  </conditionalFormatting>
  <conditionalFormatting sqref="BG55">
    <cfRule type="cellIs" dxfId="1584" priority="3810" operator="lessThan">
      <formula>$C$4</formula>
    </cfRule>
  </conditionalFormatting>
  <conditionalFormatting sqref="BG56">
    <cfRule type="cellIs" dxfId="1583" priority="3811" operator="lessThan">
      <formula>$C$4</formula>
    </cfRule>
  </conditionalFormatting>
  <conditionalFormatting sqref="BG56">
    <cfRule type="cellIs" dxfId="1582" priority="3812" operator="lessThan">
      <formula>$C$4</formula>
    </cfRule>
  </conditionalFormatting>
  <conditionalFormatting sqref="BG57">
    <cfRule type="cellIs" dxfId="1581" priority="3813" operator="lessThan">
      <formula>$C$4</formula>
    </cfRule>
  </conditionalFormatting>
  <conditionalFormatting sqref="BG57">
    <cfRule type="cellIs" dxfId="1580" priority="3814" operator="lessThan">
      <formula>$C$4</formula>
    </cfRule>
  </conditionalFormatting>
  <conditionalFormatting sqref="BG58">
    <cfRule type="cellIs" dxfId="1579" priority="3815" operator="lessThan">
      <formula>$C$4</formula>
    </cfRule>
  </conditionalFormatting>
  <conditionalFormatting sqref="BG58">
    <cfRule type="cellIs" dxfId="1578" priority="3816" operator="lessThan">
      <formula>$C$4</formula>
    </cfRule>
  </conditionalFormatting>
  <conditionalFormatting sqref="BG59">
    <cfRule type="cellIs" dxfId="1577" priority="3817" operator="lessThan">
      <formula>$C$4</formula>
    </cfRule>
  </conditionalFormatting>
  <conditionalFormatting sqref="BG59">
    <cfRule type="cellIs" dxfId="1576" priority="3818" operator="lessThan">
      <formula>$C$4</formula>
    </cfRule>
  </conditionalFormatting>
  <conditionalFormatting sqref="BG60">
    <cfRule type="cellIs" dxfId="1575" priority="3819" operator="lessThan">
      <formula>$C$4</formula>
    </cfRule>
  </conditionalFormatting>
  <conditionalFormatting sqref="BG60">
    <cfRule type="cellIs" dxfId="1574" priority="3820" operator="lessThan">
      <formula>$C$4</formula>
    </cfRule>
  </conditionalFormatting>
  <conditionalFormatting sqref="BH11">
    <cfRule type="cellIs" dxfId="1573" priority="3821" operator="lessThan">
      <formula>$C$4</formula>
    </cfRule>
  </conditionalFormatting>
  <conditionalFormatting sqref="BH11">
    <cfRule type="cellIs" dxfId="1572" priority="3822" operator="lessThan">
      <formula>$C$4</formula>
    </cfRule>
  </conditionalFormatting>
  <conditionalFormatting sqref="BH12">
    <cfRule type="cellIs" dxfId="1571" priority="3823" operator="lessThan">
      <formula>$C$4</formula>
    </cfRule>
  </conditionalFormatting>
  <conditionalFormatting sqref="BH12">
    <cfRule type="cellIs" dxfId="1570" priority="3824" operator="lessThan">
      <formula>$C$4</formula>
    </cfRule>
  </conditionalFormatting>
  <conditionalFormatting sqref="BH13">
    <cfRule type="cellIs" dxfId="1569" priority="3825" operator="lessThan">
      <formula>$C$4</formula>
    </cfRule>
  </conditionalFormatting>
  <conditionalFormatting sqref="BH13">
    <cfRule type="cellIs" dxfId="1568" priority="3826" operator="lessThan">
      <formula>$C$4</formula>
    </cfRule>
  </conditionalFormatting>
  <conditionalFormatting sqref="BH14">
    <cfRule type="cellIs" dxfId="1567" priority="3827" operator="lessThan">
      <formula>$C$4</formula>
    </cfRule>
  </conditionalFormatting>
  <conditionalFormatting sqref="BH14">
    <cfRule type="cellIs" dxfId="1566" priority="3828" operator="lessThan">
      <formula>$C$4</formula>
    </cfRule>
  </conditionalFormatting>
  <conditionalFormatting sqref="BH15">
    <cfRule type="cellIs" dxfId="1565" priority="3829" operator="lessThan">
      <formula>$C$4</formula>
    </cfRule>
  </conditionalFormatting>
  <conditionalFormatting sqref="BH15">
    <cfRule type="cellIs" dxfId="1564" priority="3830" operator="lessThan">
      <formula>$C$4</formula>
    </cfRule>
  </conditionalFormatting>
  <conditionalFormatting sqref="BH16">
    <cfRule type="cellIs" dxfId="1563" priority="3831" operator="lessThan">
      <formula>$C$4</formula>
    </cfRule>
  </conditionalFormatting>
  <conditionalFormatting sqref="BH16">
    <cfRule type="cellIs" dxfId="1562" priority="3832" operator="lessThan">
      <formula>$C$4</formula>
    </cfRule>
  </conditionalFormatting>
  <conditionalFormatting sqref="BH17">
    <cfRule type="cellIs" dxfId="1561" priority="3833" operator="lessThan">
      <formula>$C$4</formula>
    </cfRule>
  </conditionalFormatting>
  <conditionalFormatting sqref="BH17">
    <cfRule type="cellIs" dxfId="1560" priority="3834" operator="lessThan">
      <formula>$C$4</formula>
    </cfRule>
  </conditionalFormatting>
  <conditionalFormatting sqref="BH18">
    <cfRule type="cellIs" dxfId="1559" priority="3835" operator="lessThan">
      <formula>$C$4</formula>
    </cfRule>
  </conditionalFormatting>
  <conditionalFormatting sqref="BH18">
    <cfRule type="cellIs" dxfId="1558" priority="3836" operator="lessThan">
      <formula>$C$4</formula>
    </cfRule>
  </conditionalFormatting>
  <conditionalFormatting sqref="BH19">
    <cfRule type="cellIs" dxfId="1557" priority="3837" operator="lessThan">
      <formula>$C$4</formula>
    </cfRule>
  </conditionalFormatting>
  <conditionalFormatting sqref="BH19">
    <cfRule type="cellIs" dxfId="1556" priority="3838" operator="lessThan">
      <formula>$C$4</formula>
    </cfRule>
  </conditionalFormatting>
  <conditionalFormatting sqref="BH20">
    <cfRule type="cellIs" dxfId="1555" priority="3839" operator="lessThan">
      <formula>$C$4</formula>
    </cfRule>
  </conditionalFormatting>
  <conditionalFormatting sqref="BH20">
    <cfRule type="cellIs" dxfId="1554" priority="3840" operator="lessThan">
      <formula>$C$4</formula>
    </cfRule>
  </conditionalFormatting>
  <conditionalFormatting sqref="BH21">
    <cfRule type="cellIs" dxfId="1553" priority="3841" operator="lessThan">
      <formula>$C$4</formula>
    </cfRule>
  </conditionalFormatting>
  <conditionalFormatting sqref="BH21">
    <cfRule type="cellIs" dxfId="1552" priority="3842" operator="lessThan">
      <formula>$C$4</formula>
    </cfRule>
  </conditionalFormatting>
  <conditionalFormatting sqref="BH22">
    <cfRule type="cellIs" dxfId="1551" priority="3843" operator="lessThan">
      <formula>$C$4</formula>
    </cfRule>
  </conditionalFormatting>
  <conditionalFormatting sqref="BH22">
    <cfRule type="cellIs" dxfId="1550" priority="3844" operator="lessThan">
      <formula>$C$4</formula>
    </cfRule>
  </conditionalFormatting>
  <conditionalFormatting sqref="BH23">
    <cfRule type="cellIs" dxfId="1549" priority="3845" operator="lessThan">
      <formula>$C$4</formula>
    </cfRule>
  </conditionalFormatting>
  <conditionalFormatting sqref="BH23">
    <cfRule type="cellIs" dxfId="1548" priority="3846" operator="lessThan">
      <formula>$C$4</formula>
    </cfRule>
  </conditionalFormatting>
  <conditionalFormatting sqref="BH24">
    <cfRule type="cellIs" dxfId="1547" priority="3847" operator="lessThan">
      <formula>$C$4</formula>
    </cfRule>
  </conditionalFormatting>
  <conditionalFormatting sqref="BH24">
    <cfRule type="cellIs" dxfId="1546" priority="3848" operator="lessThan">
      <formula>$C$4</formula>
    </cfRule>
  </conditionalFormatting>
  <conditionalFormatting sqref="BH25">
    <cfRule type="cellIs" dxfId="1545" priority="3849" operator="lessThan">
      <formula>$C$4</formula>
    </cfRule>
  </conditionalFormatting>
  <conditionalFormatting sqref="BH25">
    <cfRule type="cellIs" dxfId="1544" priority="3850" operator="lessThan">
      <formula>$C$4</formula>
    </cfRule>
  </conditionalFormatting>
  <conditionalFormatting sqref="BH26">
    <cfRule type="cellIs" dxfId="1543" priority="3851" operator="lessThan">
      <formula>$C$4</formula>
    </cfRule>
  </conditionalFormatting>
  <conditionalFormatting sqref="BH26">
    <cfRule type="cellIs" dxfId="1542" priority="3852" operator="lessThan">
      <formula>$C$4</formula>
    </cfRule>
  </conditionalFormatting>
  <conditionalFormatting sqref="BH27">
    <cfRule type="cellIs" dxfId="1541" priority="3853" operator="lessThan">
      <formula>$C$4</formula>
    </cfRule>
  </conditionalFormatting>
  <conditionalFormatting sqref="BH27">
    <cfRule type="cellIs" dxfId="1540" priority="3854" operator="lessThan">
      <formula>$C$4</formula>
    </cfRule>
  </conditionalFormatting>
  <conditionalFormatting sqref="BH28">
    <cfRule type="cellIs" dxfId="1539" priority="3855" operator="lessThan">
      <formula>$C$4</formula>
    </cfRule>
  </conditionalFormatting>
  <conditionalFormatting sqref="BH28">
    <cfRule type="cellIs" dxfId="1538" priority="3856" operator="lessThan">
      <formula>$C$4</formula>
    </cfRule>
  </conditionalFormatting>
  <conditionalFormatting sqref="BH29">
    <cfRule type="cellIs" dxfId="1537" priority="3857" operator="lessThan">
      <formula>$C$4</formula>
    </cfRule>
  </conditionalFormatting>
  <conditionalFormatting sqref="BH29">
    <cfRule type="cellIs" dxfId="1536" priority="3858" operator="lessThan">
      <formula>$C$4</formula>
    </cfRule>
  </conditionalFormatting>
  <conditionalFormatting sqref="BH30">
    <cfRule type="cellIs" dxfId="1535" priority="3859" operator="lessThan">
      <formula>$C$4</formula>
    </cfRule>
  </conditionalFormatting>
  <conditionalFormatting sqref="BH30">
    <cfRule type="cellIs" dxfId="1534" priority="3860" operator="lessThan">
      <formula>$C$4</formula>
    </cfRule>
  </conditionalFormatting>
  <conditionalFormatting sqref="BH31">
    <cfRule type="cellIs" dxfId="1533" priority="3861" operator="lessThan">
      <formula>$C$4</formula>
    </cfRule>
  </conditionalFormatting>
  <conditionalFormatting sqref="BH31">
    <cfRule type="cellIs" dxfId="1532" priority="3862" operator="lessThan">
      <formula>$C$4</formula>
    </cfRule>
  </conditionalFormatting>
  <conditionalFormatting sqref="BH32">
    <cfRule type="cellIs" dxfId="1531" priority="3863" operator="lessThan">
      <formula>$C$4</formula>
    </cfRule>
  </conditionalFormatting>
  <conditionalFormatting sqref="BH32">
    <cfRule type="cellIs" dxfId="1530" priority="3864" operator="lessThan">
      <formula>$C$4</formula>
    </cfRule>
  </conditionalFormatting>
  <conditionalFormatting sqref="BH33">
    <cfRule type="cellIs" dxfId="1529" priority="3865" operator="lessThan">
      <formula>$C$4</formula>
    </cfRule>
  </conditionalFormatting>
  <conditionalFormatting sqref="BH33">
    <cfRule type="cellIs" dxfId="1528" priority="3866" operator="lessThan">
      <formula>$C$4</formula>
    </cfRule>
  </conditionalFormatting>
  <conditionalFormatting sqref="BH34">
    <cfRule type="cellIs" dxfId="1527" priority="3867" operator="lessThan">
      <formula>$C$4</formula>
    </cfRule>
  </conditionalFormatting>
  <conditionalFormatting sqref="BH34">
    <cfRule type="cellIs" dxfId="1526" priority="3868" operator="lessThan">
      <formula>$C$4</formula>
    </cfRule>
  </conditionalFormatting>
  <conditionalFormatting sqref="BH35">
    <cfRule type="cellIs" dxfId="1525" priority="3869" operator="lessThan">
      <formula>$C$4</formula>
    </cfRule>
  </conditionalFormatting>
  <conditionalFormatting sqref="BH35">
    <cfRule type="cellIs" dxfId="1524" priority="3870" operator="lessThan">
      <formula>$C$4</formula>
    </cfRule>
  </conditionalFormatting>
  <conditionalFormatting sqref="BH36">
    <cfRule type="cellIs" dxfId="1523" priority="3871" operator="lessThan">
      <formula>$C$4</formula>
    </cfRule>
  </conditionalFormatting>
  <conditionalFormatting sqref="BH36">
    <cfRule type="cellIs" dxfId="1522" priority="3872" operator="lessThan">
      <formula>$C$4</formula>
    </cfRule>
  </conditionalFormatting>
  <conditionalFormatting sqref="BH37">
    <cfRule type="cellIs" dxfId="1521" priority="3873" operator="lessThan">
      <formula>$C$4</formula>
    </cfRule>
  </conditionalFormatting>
  <conditionalFormatting sqref="BH37">
    <cfRule type="cellIs" dxfId="1520" priority="3874" operator="lessThan">
      <formula>$C$4</formula>
    </cfRule>
  </conditionalFormatting>
  <conditionalFormatting sqref="BH38">
    <cfRule type="cellIs" dxfId="1519" priority="3875" operator="lessThan">
      <formula>$C$4</formula>
    </cfRule>
  </conditionalFormatting>
  <conditionalFormatting sqref="BH38">
    <cfRule type="cellIs" dxfId="1518" priority="3876" operator="lessThan">
      <formula>$C$4</formula>
    </cfRule>
  </conditionalFormatting>
  <conditionalFormatting sqref="BH39">
    <cfRule type="cellIs" dxfId="1517" priority="3877" operator="lessThan">
      <formula>$C$4</formula>
    </cfRule>
  </conditionalFormatting>
  <conditionalFormatting sqref="BH39">
    <cfRule type="cellIs" dxfId="1516" priority="3878" operator="lessThan">
      <formula>$C$4</formula>
    </cfRule>
  </conditionalFormatting>
  <conditionalFormatting sqref="BH40">
    <cfRule type="cellIs" dxfId="1515" priority="3879" operator="lessThan">
      <formula>$C$4</formula>
    </cfRule>
  </conditionalFormatting>
  <conditionalFormatting sqref="BH40">
    <cfRule type="cellIs" dxfId="1514" priority="3880" operator="lessThan">
      <formula>$C$4</formula>
    </cfRule>
  </conditionalFormatting>
  <conditionalFormatting sqref="BH41">
    <cfRule type="cellIs" dxfId="1513" priority="3881" operator="lessThan">
      <formula>$C$4</formula>
    </cfRule>
  </conditionalFormatting>
  <conditionalFormatting sqref="BH41">
    <cfRule type="cellIs" dxfId="1512" priority="3882" operator="lessThan">
      <formula>$C$4</formula>
    </cfRule>
  </conditionalFormatting>
  <conditionalFormatting sqref="BH42">
    <cfRule type="cellIs" dxfId="1511" priority="3883" operator="lessThan">
      <formula>$C$4</formula>
    </cfRule>
  </conditionalFormatting>
  <conditionalFormatting sqref="BH42">
    <cfRule type="cellIs" dxfId="1510" priority="3884" operator="lessThan">
      <formula>$C$4</formula>
    </cfRule>
  </conditionalFormatting>
  <conditionalFormatting sqref="BH43">
    <cfRule type="cellIs" dxfId="1509" priority="3885" operator="lessThan">
      <formula>$C$4</formula>
    </cfRule>
  </conditionalFormatting>
  <conditionalFormatting sqref="BH43">
    <cfRule type="cellIs" dxfId="1508" priority="3886" operator="lessThan">
      <formula>$C$4</formula>
    </cfRule>
  </conditionalFormatting>
  <conditionalFormatting sqref="BH44">
    <cfRule type="cellIs" dxfId="1507" priority="3887" operator="lessThan">
      <formula>$C$4</formula>
    </cfRule>
  </conditionalFormatting>
  <conditionalFormatting sqref="BH44">
    <cfRule type="cellIs" dxfId="1506" priority="3888" operator="lessThan">
      <formula>$C$4</formula>
    </cfRule>
  </conditionalFormatting>
  <conditionalFormatting sqref="BH45">
    <cfRule type="cellIs" dxfId="1505" priority="3889" operator="lessThan">
      <formula>$C$4</formula>
    </cfRule>
  </conditionalFormatting>
  <conditionalFormatting sqref="BH45">
    <cfRule type="cellIs" dxfId="1504" priority="3890" operator="lessThan">
      <formula>$C$4</formula>
    </cfRule>
  </conditionalFormatting>
  <conditionalFormatting sqref="BH46">
    <cfRule type="cellIs" dxfId="1503" priority="3891" operator="lessThan">
      <formula>$C$4</formula>
    </cfRule>
  </conditionalFormatting>
  <conditionalFormatting sqref="BH46">
    <cfRule type="cellIs" dxfId="1502" priority="3892" operator="lessThan">
      <formula>$C$4</formula>
    </cfRule>
  </conditionalFormatting>
  <conditionalFormatting sqref="BH47">
    <cfRule type="cellIs" dxfId="1501" priority="3893" operator="lessThan">
      <formula>$C$4</formula>
    </cfRule>
  </conditionalFormatting>
  <conditionalFormatting sqref="BH47">
    <cfRule type="cellIs" dxfId="1500" priority="3894" operator="lessThan">
      <formula>$C$4</formula>
    </cfRule>
  </conditionalFormatting>
  <conditionalFormatting sqref="BH48">
    <cfRule type="cellIs" dxfId="1499" priority="3895" operator="lessThan">
      <formula>$C$4</formula>
    </cfRule>
  </conditionalFormatting>
  <conditionalFormatting sqref="BH48">
    <cfRule type="cellIs" dxfId="1498" priority="3896" operator="lessThan">
      <formula>$C$4</formula>
    </cfRule>
  </conditionalFormatting>
  <conditionalFormatting sqref="BH49">
    <cfRule type="cellIs" dxfId="1497" priority="3897" operator="lessThan">
      <formula>$C$4</formula>
    </cfRule>
  </conditionalFormatting>
  <conditionalFormatting sqref="BH49">
    <cfRule type="cellIs" dxfId="1496" priority="3898" operator="lessThan">
      <formula>$C$4</formula>
    </cfRule>
  </conditionalFormatting>
  <conditionalFormatting sqref="BH50">
    <cfRule type="cellIs" dxfId="1495" priority="3899" operator="lessThan">
      <formula>$C$4</formula>
    </cfRule>
  </conditionalFormatting>
  <conditionalFormatting sqref="BH50">
    <cfRule type="cellIs" dxfId="1494" priority="3900" operator="lessThan">
      <formula>$C$4</formula>
    </cfRule>
  </conditionalFormatting>
  <conditionalFormatting sqref="BH51">
    <cfRule type="cellIs" dxfId="1493" priority="3901" operator="lessThan">
      <formula>$C$4</formula>
    </cfRule>
  </conditionalFormatting>
  <conditionalFormatting sqref="BH51">
    <cfRule type="cellIs" dxfId="1492" priority="3902" operator="lessThan">
      <formula>$C$4</formula>
    </cfRule>
  </conditionalFormatting>
  <conditionalFormatting sqref="BH52">
    <cfRule type="cellIs" dxfId="1491" priority="3903" operator="lessThan">
      <formula>$C$4</formula>
    </cfRule>
  </conditionalFormatting>
  <conditionalFormatting sqref="BH52">
    <cfRule type="cellIs" dxfId="1490" priority="3904" operator="lessThan">
      <formula>$C$4</formula>
    </cfRule>
  </conditionalFormatting>
  <conditionalFormatting sqref="BH53">
    <cfRule type="cellIs" dxfId="1489" priority="3905" operator="lessThan">
      <formula>$C$4</formula>
    </cfRule>
  </conditionalFormatting>
  <conditionalFormatting sqref="BH53">
    <cfRule type="cellIs" dxfId="1488" priority="3906" operator="lessThan">
      <formula>$C$4</formula>
    </cfRule>
  </conditionalFormatting>
  <conditionalFormatting sqref="BH54">
    <cfRule type="cellIs" dxfId="1487" priority="3907" operator="lessThan">
      <formula>$C$4</formula>
    </cfRule>
  </conditionalFormatting>
  <conditionalFormatting sqref="BH54">
    <cfRule type="cellIs" dxfId="1486" priority="3908" operator="lessThan">
      <formula>$C$4</formula>
    </cfRule>
  </conditionalFormatting>
  <conditionalFormatting sqref="BH55">
    <cfRule type="cellIs" dxfId="1485" priority="3909" operator="lessThan">
      <formula>$C$4</formula>
    </cfRule>
  </conditionalFormatting>
  <conditionalFormatting sqref="BH55">
    <cfRule type="cellIs" dxfId="1484" priority="3910" operator="lessThan">
      <formula>$C$4</formula>
    </cfRule>
  </conditionalFormatting>
  <conditionalFormatting sqref="BH56">
    <cfRule type="cellIs" dxfId="1483" priority="3911" operator="lessThan">
      <formula>$C$4</formula>
    </cfRule>
  </conditionalFormatting>
  <conditionalFormatting sqref="BH56">
    <cfRule type="cellIs" dxfId="1482" priority="3912" operator="lessThan">
      <formula>$C$4</formula>
    </cfRule>
  </conditionalFormatting>
  <conditionalFormatting sqref="BH57">
    <cfRule type="cellIs" dxfId="1481" priority="3913" operator="lessThan">
      <formula>$C$4</formula>
    </cfRule>
  </conditionalFormatting>
  <conditionalFormatting sqref="BH57">
    <cfRule type="cellIs" dxfId="1480" priority="3914" operator="lessThan">
      <formula>$C$4</formula>
    </cfRule>
  </conditionalFormatting>
  <conditionalFormatting sqref="BH58">
    <cfRule type="cellIs" dxfId="1479" priority="3915" operator="lessThan">
      <formula>$C$4</formula>
    </cfRule>
  </conditionalFormatting>
  <conditionalFormatting sqref="BH58">
    <cfRule type="cellIs" dxfId="1478" priority="3916" operator="lessThan">
      <formula>$C$4</formula>
    </cfRule>
  </conditionalFormatting>
  <conditionalFormatting sqref="BH59">
    <cfRule type="cellIs" dxfId="1477" priority="3917" operator="lessThan">
      <formula>$C$4</formula>
    </cfRule>
  </conditionalFormatting>
  <conditionalFormatting sqref="BH59">
    <cfRule type="cellIs" dxfId="1476" priority="3918" operator="lessThan">
      <formula>$C$4</formula>
    </cfRule>
  </conditionalFormatting>
  <conditionalFormatting sqref="BH60">
    <cfRule type="cellIs" dxfId="1475" priority="3919" operator="lessThan">
      <formula>$C$4</formula>
    </cfRule>
  </conditionalFormatting>
  <conditionalFormatting sqref="BH60">
    <cfRule type="cellIs" dxfId="1474" priority="3920" operator="lessThan">
      <formula>$C$4</formula>
    </cfRule>
  </conditionalFormatting>
  <conditionalFormatting sqref="BI11">
    <cfRule type="cellIs" dxfId="1473" priority="3921" operator="lessThan">
      <formula>$C$4</formula>
    </cfRule>
  </conditionalFormatting>
  <conditionalFormatting sqref="BI11">
    <cfRule type="cellIs" dxfId="1472" priority="3922" operator="lessThan">
      <formula>$C$4</formula>
    </cfRule>
  </conditionalFormatting>
  <conditionalFormatting sqref="BI12">
    <cfRule type="cellIs" dxfId="1471" priority="3923" operator="lessThan">
      <formula>$C$4</formula>
    </cfRule>
  </conditionalFormatting>
  <conditionalFormatting sqref="BI12">
    <cfRule type="cellIs" dxfId="1470" priority="3924" operator="lessThan">
      <formula>$C$4</formula>
    </cfRule>
  </conditionalFormatting>
  <conditionalFormatting sqref="BI13">
    <cfRule type="cellIs" dxfId="1469" priority="3925" operator="lessThan">
      <formula>$C$4</formula>
    </cfRule>
  </conditionalFormatting>
  <conditionalFormatting sqref="BI13">
    <cfRule type="cellIs" dxfId="1468" priority="3926" operator="lessThan">
      <formula>$C$4</formula>
    </cfRule>
  </conditionalFormatting>
  <conditionalFormatting sqref="BI14">
    <cfRule type="cellIs" dxfId="1467" priority="3927" operator="lessThan">
      <formula>$C$4</formula>
    </cfRule>
  </conditionalFormatting>
  <conditionalFormatting sqref="BI14">
    <cfRule type="cellIs" dxfId="1466" priority="3928" operator="lessThan">
      <formula>$C$4</formula>
    </cfRule>
  </conditionalFormatting>
  <conditionalFormatting sqref="BI15">
    <cfRule type="cellIs" dxfId="1465" priority="3929" operator="lessThan">
      <formula>$C$4</formula>
    </cfRule>
  </conditionalFormatting>
  <conditionalFormatting sqref="BI15">
    <cfRule type="cellIs" dxfId="1464" priority="3930" operator="lessThan">
      <formula>$C$4</formula>
    </cfRule>
  </conditionalFormatting>
  <conditionalFormatting sqref="BI16">
    <cfRule type="cellIs" dxfId="1463" priority="3931" operator="lessThan">
      <formula>$C$4</formula>
    </cfRule>
  </conditionalFormatting>
  <conditionalFormatting sqref="BI16">
    <cfRule type="cellIs" dxfId="1462" priority="3932" operator="lessThan">
      <formula>$C$4</formula>
    </cfRule>
  </conditionalFormatting>
  <conditionalFormatting sqref="BI17">
    <cfRule type="cellIs" dxfId="1461" priority="3933" operator="lessThan">
      <formula>$C$4</formula>
    </cfRule>
  </conditionalFormatting>
  <conditionalFormatting sqref="BI17">
    <cfRule type="cellIs" dxfId="1460" priority="3934" operator="lessThan">
      <formula>$C$4</formula>
    </cfRule>
  </conditionalFormatting>
  <conditionalFormatting sqref="BI18">
    <cfRule type="cellIs" dxfId="1459" priority="3935" operator="lessThan">
      <formula>$C$4</formula>
    </cfRule>
  </conditionalFormatting>
  <conditionalFormatting sqref="BI18">
    <cfRule type="cellIs" dxfId="1458" priority="3936" operator="lessThan">
      <formula>$C$4</formula>
    </cfRule>
  </conditionalFormatting>
  <conditionalFormatting sqref="BI19">
    <cfRule type="cellIs" dxfId="1457" priority="3937" operator="lessThan">
      <formula>$C$4</formula>
    </cfRule>
  </conditionalFormatting>
  <conditionalFormatting sqref="BI19">
    <cfRule type="cellIs" dxfId="1456" priority="3938" operator="lessThan">
      <formula>$C$4</formula>
    </cfRule>
  </conditionalFormatting>
  <conditionalFormatting sqref="BI20">
    <cfRule type="cellIs" dxfId="1455" priority="3939" operator="lessThan">
      <formula>$C$4</formula>
    </cfRule>
  </conditionalFormatting>
  <conditionalFormatting sqref="BI20">
    <cfRule type="cellIs" dxfId="1454" priority="3940" operator="lessThan">
      <formula>$C$4</formula>
    </cfRule>
  </conditionalFormatting>
  <conditionalFormatting sqref="BI21">
    <cfRule type="cellIs" dxfId="1453" priority="3941" operator="lessThan">
      <formula>$C$4</formula>
    </cfRule>
  </conditionalFormatting>
  <conditionalFormatting sqref="BI21">
    <cfRule type="cellIs" dxfId="1452" priority="3942" operator="lessThan">
      <formula>$C$4</formula>
    </cfRule>
  </conditionalFormatting>
  <conditionalFormatting sqref="BI22">
    <cfRule type="cellIs" dxfId="1451" priority="3943" operator="lessThan">
      <formula>$C$4</formula>
    </cfRule>
  </conditionalFormatting>
  <conditionalFormatting sqref="BI22">
    <cfRule type="cellIs" dxfId="1450" priority="3944" operator="lessThan">
      <formula>$C$4</formula>
    </cfRule>
  </conditionalFormatting>
  <conditionalFormatting sqref="BI23">
    <cfRule type="cellIs" dxfId="1449" priority="3945" operator="lessThan">
      <formula>$C$4</formula>
    </cfRule>
  </conditionalFormatting>
  <conditionalFormatting sqref="BI23">
    <cfRule type="cellIs" dxfId="1448" priority="3946" operator="lessThan">
      <formula>$C$4</formula>
    </cfRule>
  </conditionalFormatting>
  <conditionalFormatting sqref="BI24">
    <cfRule type="cellIs" dxfId="1447" priority="3947" operator="lessThan">
      <formula>$C$4</formula>
    </cfRule>
  </conditionalFormatting>
  <conditionalFormatting sqref="BI24">
    <cfRule type="cellIs" dxfId="1446" priority="3948" operator="lessThan">
      <formula>$C$4</formula>
    </cfRule>
  </conditionalFormatting>
  <conditionalFormatting sqref="BI25">
    <cfRule type="cellIs" dxfId="1445" priority="3949" operator="lessThan">
      <formula>$C$4</formula>
    </cfRule>
  </conditionalFormatting>
  <conditionalFormatting sqref="BI25">
    <cfRule type="cellIs" dxfId="1444" priority="3950" operator="lessThan">
      <formula>$C$4</formula>
    </cfRule>
  </conditionalFormatting>
  <conditionalFormatting sqref="BI26">
    <cfRule type="cellIs" dxfId="1443" priority="3951" operator="lessThan">
      <formula>$C$4</formula>
    </cfRule>
  </conditionalFormatting>
  <conditionalFormatting sqref="BI26">
    <cfRule type="cellIs" dxfId="1442" priority="3952" operator="lessThan">
      <formula>$C$4</formula>
    </cfRule>
  </conditionalFormatting>
  <conditionalFormatting sqref="BI27">
    <cfRule type="cellIs" dxfId="1441" priority="3953" operator="lessThan">
      <formula>$C$4</formula>
    </cfRule>
  </conditionalFormatting>
  <conditionalFormatting sqref="BI27">
    <cfRule type="cellIs" dxfId="1440" priority="3954" operator="lessThan">
      <formula>$C$4</formula>
    </cfRule>
  </conditionalFormatting>
  <conditionalFormatting sqref="BI28">
    <cfRule type="cellIs" dxfId="1439" priority="3955" operator="lessThan">
      <formula>$C$4</formula>
    </cfRule>
  </conditionalFormatting>
  <conditionalFormatting sqref="BI28">
    <cfRule type="cellIs" dxfId="1438" priority="3956" operator="lessThan">
      <formula>$C$4</formula>
    </cfRule>
  </conditionalFormatting>
  <conditionalFormatting sqref="BI29">
    <cfRule type="cellIs" dxfId="1437" priority="3957" operator="lessThan">
      <formula>$C$4</formula>
    </cfRule>
  </conditionalFormatting>
  <conditionalFormatting sqref="BI29">
    <cfRule type="cellIs" dxfId="1436" priority="3958" operator="lessThan">
      <formula>$C$4</formula>
    </cfRule>
  </conditionalFormatting>
  <conditionalFormatting sqref="BI30">
    <cfRule type="cellIs" dxfId="1435" priority="3959" operator="lessThan">
      <formula>$C$4</formula>
    </cfRule>
  </conditionalFormatting>
  <conditionalFormatting sqref="BI30">
    <cfRule type="cellIs" dxfId="1434" priority="3960" operator="lessThan">
      <formula>$C$4</formula>
    </cfRule>
  </conditionalFormatting>
  <conditionalFormatting sqref="BI31">
    <cfRule type="cellIs" dxfId="1433" priority="3961" operator="lessThan">
      <formula>$C$4</formula>
    </cfRule>
  </conditionalFormatting>
  <conditionalFormatting sqref="BI31">
    <cfRule type="cellIs" dxfId="1432" priority="3962" operator="lessThan">
      <formula>$C$4</formula>
    </cfRule>
  </conditionalFormatting>
  <conditionalFormatting sqref="BI32">
    <cfRule type="cellIs" dxfId="1431" priority="3963" operator="lessThan">
      <formula>$C$4</formula>
    </cfRule>
  </conditionalFormatting>
  <conditionalFormatting sqref="BI32">
    <cfRule type="cellIs" dxfId="1430" priority="3964" operator="lessThan">
      <formula>$C$4</formula>
    </cfRule>
  </conditionalFormatting>
  <conditionalFormatting sqref="BI33">
    <cfRule type="cellIs" dxfId="1429" priority="3965" operator="lessThan">
      <formula>$C$4</formula>
    </cfRule>
  </conditionalFormatting>
  <conditionalFormatting sqref="BI33">
    <cfRule type="cellIs" dxfId="1428" priority="3966" operator="lessThan">
      <formula>$C$4</formula>
    </cfRule>
  </conditionalFormatting>
  <conditionalFormatting sqref="BI34">
    <cfRule type="cellIs" dxfId="1427" priority="3967" operator="lessThan">
      <formula>$C$4</formula>
    </cfRule>
  </conditionalFormatting>
  <conditionalFormatting sqref="BI34">
    <cfRule type="cellIs" dxfId="1426" priority="3968" operator="lessThan">
      <formula>$C$4</formula>
    </cfRule>
  </conditionalFormatting>
  <conditionalFormatting sqref="BI35">
    <cfRule type="cellIs" dxfId="1425" priority="3969" operator="lessThan">
      <formula>$C$4</formula>
    </cfRule>
  </conditionalFormatting>
  <conditionalFormatting sqref="BI35">
    <cfRule type="cellIs" dxfId="1424" priority="3970" operator="lessThan">
      <formula>$C$4</formula>
    </cfRule>
  </conditionalFormatting>
  <conditionalFormatting sqref="BI36">
    <cfRule type="cellIs" dxfId="1423" priority="3971" operator="lessThan">
      <formula>$C$4</formula>
    </cfRule>
  </conditionalFormatting>
  <conditionalFormatting sqref="BI36">
    <cfRule type="cellIs" dxfId="1422" priority="3972" operator="lessThan">
      <formula>$C$4</formula>
    </cfRule>
  </conditionalFormatting>
  <conditionalFormatting sqref="BI37">
    <cfRule type="cellIs" dxfId="1421" priority="3973" operator="lessThan">
      <formula>$C$4</formula>
    </cfRule>
  </conditionalFormatting>
  <conditionalFormatting sqref="BI37">
    <cfRule type="cellIs" dxfId="1420" priority="3974" operator="lessThan">
      <formula>$C$4</formula>
    </cfRule>
  </conditionalFormatting>
  <conditionalFormatting sqref="BI38">
    <cfRule type="cellIs" dxfId="1419" priority="3975" operator="lessThan">
      <formula>$C$4</formula>
    </cfRule>
  </conditionalFormatting>
  <conditionalFormatting sqref="BI38">
    <cfRule type="cellIs" dxfId="1418" priority="3976" operator="lessThan">
      <formula>$C$4</formula>
    </cfRule>
  </conditionalFormatting>
  <conditionalFormatting sqref="BI39">
    <cfRule type="cellIs" dxfId="1417" priority="3977" operator="lessThan">
      <formula>$C$4</formula>
    </cfRule>
  </conditionalFormatting>
  <conditionalFormatting sqref="BI39">
    <cfRule type="cellIs" dxfId="1416" priority="3978" operator="lessThan">
      <formula>$C$4</formula>
    </cfRule>
  </conditionalFormatting>
  <conditionalFormatting sqref="BI40">
    <cfRule type="cellIs" dxfId="1415" priority="3979" operator="lessThan">
      <formula>$C$4</formula>
    </cfRule>
  </conditionalFormatting>
  <conditionalFormatting sqref="BI40">
    <cfRule type="cellIs" dxfId="1414" priority="3980" operator="lessThan">
      <formula>$C$4</formula>
    </cfRule>
  </conditionalFormatting>
  <conditionalFormatting sqref="BI41">
    <cfRule type="cellIs" dxfId="1413" priority="3981" operator="lessThan">
      <formula>$C$4</formula>
    </cfRule>
  </conditionalFormatting>
  <conditionalFormatting sqref="BI41">
    <cfRule type="cellIs" dxfId="1412" priority="3982" operator="lessThan">
      <formula>$C$4</formula>
    </cfRule>
  </conditionalFormatting>
  <conditionalFormatting sqref="BI42">
    <cfRule type="cellIs" dxfId="1411" priority="3983" operator="lessThan">
      <formula>$C$4</formula>
    </cfRule>
  </conditionalFormatting>
  <conditionalFormatting sqref="BI42">
    <cfRule type="cellIs" dxfId="1410" priority="3984" operator="lessThan">
      <formula>$C$4</formula>
    </cfRule>
  </conditionalFormatting>
  <conditionalFormatting sqref="BI43">
    <cfRule type="cellIs" dxfId="1409" priority="3985" operator="lessThan">
      <formula>$C$4</formula>
    </cfRule>
  </conditionalFormatting>
  <conditionalFormatting sqref="BI43">
    <cfRule type="cellIs" dxfId="1408" priority="3986" operator="lessThan">
      <formula>$C$4</formula>
    </cfRule>
  </conditionalFormatting>
  <conditionalFormatting sqref="BI44">
    <cfRule type="cellIs" dxfId="1407" priority="3987" operator="lessThan">
      <formula>$C$4</formula>
    </cfRule>
  </conditionalFormatting>
  <conditionalFormatting sqref="BI44">
    <cfRule type="cellIs" dxfId="1406" priority="3988" operator="lessThan">
      <formula>$C$4</formula>
    </cfRule>
  </conditionalFormatting>
  <conditionalFormatting sqref="BI45">
    <cfRule type="cellIs" dxfId="1405" priority="3989" operator="lessThan">
      <formula>$C$4</formula>
    </cfRule>
  </conditionalFormatting>
  <conditionalFormatting sqref="BI45">
    <cfRule type="cellIs" dxfId="1404" priority="3990" operator="lessThan">
      <formula>$C$4</formula>
    </cfRule>
  </conditionalFormatting>
  <conditionalFormatting sqref="BI46">
    <cfRule type="cellIs" dxfId="1403" priority="3991" operator="lessThan">
      <formula>$C$4</formula>
    </cfRule>
  </conditionalFormatting>
  <conditionalFormatting sqref="BI46">
    <cfRule type="cellIs" dxfId="1402" priority="3992" operator="lessThan">
      <formula>$C$4</formula>
    </cfRule>
  </conditionalFormatting>
  <conditionalFormatting sqref="BI47">
    <cfRule type="cellIs" dxfId="1401" priority="3993" operator="lessThan">
      <formula>$C$4</formula>
    </cfRule>
  </conditionalFormatting>
  <conditionalFormatting sqref="BI47">
    <cfRule type="cellIs" dxfId="1400" priority="3994" operator="lessThan">
      <formula>$C$4</formula>
    </cfRule>
  </conditionalFormatting>
  <conditionalFormatting sqref="BI48">
    <cfRule type="cellIs" dxfId="1399" priority="3995" operator="lessThan">
      <formula>$C$4</formula>
    </cfRule>
  </conditionalFormatting>
  <conditionalFormatting sqref="BI48">
    <cfRule type="cellIs" dxfId="1398" priority="3996" operator="lessThan">
      <formula>$C$4</formula>
    </cfRule>
  </conditionalFormatting>
  <conditionalFormatting sqref="BI49">
    <cfRule type="cellIs" dxfId="1397" priority="3997" operator="lessThan">
      <formula>$C$4</formula>
    </cfRule>
  </conditionalFormatting>
  <conditionalFormatting sqref="BI49">
    <cfRule type="cellIs" dxfId="1396" priority="3998" operator="lessThan">
      <formula>$C$4</formula>
    </cfRule>
  </conditionalFormatting>
  <conditionalFormatting sqref="BI50">
    <cfRule type="cellIs" dxfId="1395" priority="3999" operator="lessThan">
      <formula>$C$4</formula>
    </cfRule>
  </conditionalFormatting>
  <conditionalFormatting sqref="BI50">
    <cfRule type="cellIs" dxfId="1394" priority="4000" operator="lessThan">
      <formula>$C$4</formula>
    </cfRule>
  </conditionalFormatting>
  <conditionalFormatting sqref="BI51">
    <cfRule type="cellIs" dxfId="1393" priority="4001" operator="lessThan">
      <formula>$C$4</formula>
    </cfRule>
  </conditionalFormatting>
  <conditionalFormatting sqref="BI51">
    <cfRule type="cellIs" dxfId="1392" priority="4002" operator="lessThan">
      <formula>$C$4</formula>
    </cfRule>
  </conditionalFormatting>
  <conditionalFormatting sqref="BI52">
    <cfRule type="cellIs" dxfId="1391" priority="4003" operator="lessThan">
      <formula>$C$4</formula>
    </cfRule>
  </conditionalFormatting>
  <conditionalFormatting sqref="BI52">
    <cfRule type="cellIs" dxfId="1390" priority="4004" operator="lessThan">
      <formula>$C$4</formula>
    </cfRule>
  </conditionalFormatting>
  <conditionalFormatting sqref="BI53">
    <cfRule type="cellIs" dxfId="1389" priority="4005" operator="lessThan">
      <formula>$C$4</formula>
    </cfRule>
  </conditionalFormatting>
  <conditionalFormatting sqref="BI53">
    <cfRule type="cellIs" dxfId="1388" priority="4006" operator="lessThan">
      <formula>$C$4</formula>
    </cfRule>
  </conditionalFormatting>
  <conditionalFormatting sqref="BI54">
    <cfRule type="cellIs" dxfId="1387" priority="4007" operator="lessThan">
      <formula>$C$4</formula>
    </cfRule>
  </conditionalFormatting>
  <conditionalFormatting sqref="BI54">
    <cfRule type="cellIs" dxfId="1386" priority="4008" operator="lessThan">
      <formula>$C$4</formula>
    </cfRule>
  </conditionalFormatting>
  <conditionalFormatting sqref="BI55">
    <cfRule type="cellIs" dxfId="1385" priority="4009" operator="lessThan">
      <formula>$C$4</formula>
    </cfRule>
  </conditionalFormatting>
  <conditionalFormatting sqref="BI55">
    <cfRule type="cellIs" dxfId="1384" priority="4010" operator="lessThan">
      <formula>$C$4</formula>
    </cfRule>
  </conditionalFormatting>
  <conditionalFormatting sqref="BI56">
    <cfRule type="cellIs" dxfId="1383" priority="4011" operator="lessThan">
      <formula>$C$4</formula>
    </cfRule>
  </conditionalFormatting>
  <conditionalFormatting sqref="BI56">
    <cfRule type="cellIs" dxfId="1382" priority="4012" operator="lessThan">
      <formula>$C$4</formula>
    </cfRule>
  </conditionalFormatting>
  <conditionalFormatting sqref="BI57">
    <cfRule type="cellIs" dxfId="1381" priority="4013" operator="lessThan">
      <formula>$C$4</formula>
    </cfRule>
  </conditionalFormatting>
  <conditionalFormatting sqref="BI57">
    <cfRule type="cellIs" dxfId="1380" priority="4014" operator="lessThan">
      <formula>$C$4</formula>
    </cfRule>
  </conditionalFormatting>
  <conditionalFormatting sqref="BI58">
    <cfRule type="cellIs" dxfId="1379" priority="4015" operator="lessThan">
      <formula>$C$4</formula>
    </cfRule>
  </conditionalFormatting>
  <conditionalFormatting sqref="BI58">
    <cfRule type="cellIs" dxfId="1378" priority="4016" operator="lessThan">
      <formula>$C$4</formula>
    </cfRule>
  </conditionalFormatting>
  <conditionalFormatting sqref="BI59">
    <cfRule type="cellIs" dxfId="1377" priority="4017" operator="lessThan">
      <formula>$C$4</formula>
    </cfRule>
  </conditionalFormatting>
  <conditionalFormatting sqref="BI59">
    <cfRule type="cellIs" dxfId="1376" priority="4018" operator="lessThan">
      <formula>$C$4</formula>
    </cfRule>
  </conditionalFormatting>
  <conditionalFormatting sqref="BI60">
    <cfRule type="cellIs" dxfId="1375" priority="4019" operator="lessThan">
      <formula>$C$4</formula>
    </cfRule>
  </conditionalFormatting>
  <conditionalFormatting sqref="BI60">
    <cfRule type="cellIs" dxfId="1374" priority="4020" operator="lessThan">
      <formula>$C$4</formula>
    </cfRule>
  </conditionalFormatting>
  <conditionalFormatting sqref="BJ11">
    <cfRule type="cellIs" dxfId="1373" priority="4021" operator="lessThan">
      <formula>$C$4</formula>
    </cfRule>
  </conditionalFormatting>
  <conditionalFormatting sqref="BJ11">
    <cfRule type="cellIs" dxfId="1372" priority="4022" operator="lessThan">
      <formula>$C$4</formula>
    </cfRule>
  </conditionalFormatting>
  <conditionalFormatting sqref="BJ12">
    <cfRule type="cellIs" dxfId="1371" priority="4023" operator="lessThan">
      <formula>$C$4</formula>
    </cfRule>
  </conditionalFormatting>
  <conditionalFormatting sqref="BJ12">
    <cfRule type="cellIs" dxfId="1370" priority="4024" operator="lessThan">
      <formula>$C$4</formula>
    </cfRule>
  </conditionalFormatting>
  <conditionalFormatting sqref="BJ13">
    <cfRule type="cellIs" dxfId="1369" priority="4025" operator="lessThan">
      <formula>$C$4</formula>
    </cfRule>
  </conditionalFormatting>
  <conditionalFormatting sqref="BJ13">
    <cfRule type="cellIs" dxfId="1368" priority="4026" operator="lessThan">
      <formula>$C$4</formula>
    </cfRule>
  </conditionalFormatting>
  <conditionalFormatting sqref="BJ14">
    <cfRule type="cellIs" dxfId="1367" priority="4027" operator="lessThan">
      <formula>$C$4</formula>
    </cfRule>
  </conditionalFormatting>
  <conditionalFormatting sqref="BJ14">
    <cfRule type="cellIs" dxfId="1366" priority="4028" operator="lessThan">
      <formula>$C$4</formula>
    </cfRule>
  </conditionalFormatting>
  <conditionalFormatting sqref="BJ15">
    <cfRule type="cellIs" dxfId="1365" priority="4029" operator="lessThan">
      <formula>$C$4</formula>
    </cfRule>
  </conditionalFormatting>
  <conditionalFormatting sqref="BJ15">
    <cfRule type="cellIs" dxfId="1364" priority="4030" operator="lessThan">
      <formula>$C$4</formula>
    </cfRule>
  </conditionalFormatting>
  <conditionalFormatting sqref="BJ16">
    <cfRule type="cellIs" dxfId="1363" priority="4031" operator="lessThan">
      <formula>$C$4</formula>
    </cfRule>
  </conditionalFormatting>
  <conditionalFormatting sqref="BJ16">
    <cfRule type="cellIs" dxfId="1362" priority="4032" operator="lessThan">
      <formula>$C$4</formula>
    </cfRule>
  </conditionalFormatting>
  <conditionalFormatting sqref="BJ17">
    <cfRule type="cellIs" dxfId="1361" priority="4033" operator="lessThan">
      <formula>$C$4</formula>
    </cfRule>
  </conditionalFormatting>
  <conditionalFormatting sqref="BJ17">
    <cfRule type="cellIs" dxfId="1360" priority="4034" operator="lessThan">
      <formula>$C$4</formula>
    </cfRule>
  </conditionalFormatting>
  <conditionalFormatting sqref="BJ18">
    <cfRule type="cellIs" dxfId="1359" priority="4035" operator="lessThan">
      <formula>$C$4</formula>
    </cfRule>
  </conditionalFormatting>
  <conditionalFormatting sqref="BJ18">
    <cfRule type="cellIs" dxfId="1358" priority="4036" operator="lessThan">
      <formula>$C$4</formula>
    </cfRule>
  </conditionalFormatting>
  <conditionalFormatting sqref="BJ19">
    <cfRule type="cellIs" dxfId="1357" priority="4037" operator="lessThan">
      <formula>$C$4</formula>
    </cfRule>
  </conditionalFormatting>
  <conditionalFormatting sqref="BJ19">
    <cfRule type="cellIs" dxfId="1356" priority="4038" operator="lessThan">
      <formula>$C$4</formula>
    </cfRule>
  </conditionalFormatting>
  <conditionalFormatting sqref="BJ20">
    <cfRule type="cellIs" dxfId="1355" priority="4039" operator="lessThan">
      <formula>$C$4</formula>
    </cfRule>
  </conditionalFormatting>
  <conditionalFormatting sqref="BJ20">
    <cfRule type="cellIs" dxfId="1354" priority="4040" operator="lessThan">
      <formula>$C$4</formula>
    </cfRule>
  </conditionalFormatting>
  <conditionalFormatting sqref="BJ21">
    <cfRule type="cellIs" dxfId="1353" priority="4041" operator="lessThan">
      <formula>$C$4</formula>
    </cfRule>
  </conditionalFormatting>
  <conditionalFormatting sqref="BJ21">
    <cfRule type="cellIs" dxfId="1352" priority="4042" operator="lessThan">
      <formula>$C$4</formula>
    </cfRule>
  </conditionalFormatting>
  <conditionalFormatting sqref="BJ22">
    <cfRule type="cellIs" dxfId="1351" priority="4043" operator="lessThan">
      <formula>$C$4</formula>
    </cfRule>
  </conditionalFormatting>
  <conditionalFormatting sqref="BJ22">
    <cfRule type="cellIs" dxfId="1350" priority="4044" operator="lessThan">
      <formula>$C$4</formula>
    </cfRule>
  </conditionalFormatting>
  <conditionalFormatting sqref="BJ23">
    <cfRule type="cellIs" dxfId="1349" priority="4045" operator="lessThan">
      <formula>$C$4</formula>
    </cfRule>
  </conditionalFormatting>
  <conditionalFormatting sqref="BJ23">
    <cfRule type="cellIs" dxfId="1348" priority="4046" operator="lessThan">
      <formula>$C$4</formula>
    </cfRule>
  </conditionalFormatting>
  <conditionalFormatting sqref="BJ24">
    <cfRule type="cellIs" dxfId="1347" priority="4047" operator="lessThan">
      <formula>$C$4</formula>
    </cfRule>
  </conditionalFormatting>
  <conditionalFormatting sqref="BJ24">
    <cfRule type="cellIs" dxfId="1346" priority="4048" operator="lessThan">
      <formula>$C$4</formula>
    </cfRule>
  </conditionalFormatting>
  <conditionalFormatting sqref="BJ25">
    <cfRule type="cellIs" dxfId="1345" priority="4049" operator="lessThan">
      <formula>$C$4</formula>
    </cfRule>
  </conditionalFormatting>
  <conditionalFormatting sqref="BJ25">
    <cfRule type="cellIs" dxfId="1344" priority="4050" operator="lessThan">
      <formula>$C$4</formula>
    </cfRule>
  </conditionalFormatting>
  <conditionalFormatting sqref="BJ26">
    <cfRule type="cellIs" dxfId="1343" priority="4051" operator="lessThan">
      <formula>$C$4</formula>
    </cfRule>
  </conditionalFormatting>
  <conditionalFormatting sqref="BJ26">
    <cfRule type="cellIs" dxfId="1342" priority="4052" operator="lessThan">
      <formula>$C$4</formula>
    </cfRule>
  </conditionalFormatting>
  <conditionalFormatting sqref="BJ27">
    <cfRule type="cellIs" dxfId="1341" priority="4053" operator="lessThan">
      <formula>$C$4</formula>
    </cfRule>
  </conditionalFormatting>
  <conditionalFormatting sqref="BJ27">
    <cfRule type="cellIs" dxfId="1340" priority="4054" operator="lessThan">
      <formula>$C$4</formula>
    </cfRule>
  </conditionalFormatting>
  <conditionalFormatting sqref="BJ28">
    <cfRule type="cellIs" dxfId="1339" priority="4055" operator="lessThan">
      <formula>$C$4</formula>
    </cfRule>
  </conditionalFormatting>
  <conditionalFormatting sqref="BJ28">
    <cfRule type="cellIs" dxfId="1338" priority="4056" operator="lessThan">
      <formula>$C$4</formula>
    </cfRule>
  </conditionalFormatting>
  <conditionalFormatting sqref="BJ29">
    <cfRule type="cellIs" dxfId="1337" priority="4057" operator="lessThan">
      <formula>$C$4</formula>
    </cfRule>
  </conditionalFormatting>
  <conditionalFormatting sqref="BJ29">
    <cfRule type="cellIs" dxfId="1336" priority="4058" operator="lessThan">
      <formula>$C$4</formula>
    </cfRule>
  </conditionalFormatting>
  <conditionalFormatting sqref="BJ30">
    <cfRule type="cellIs" dxfId="1335" priority="4059" operator="lessThan">
      <formula>$C$4</formula>
    </cfRule>
  </conditionalFormatting>
  <conditionalFormatting sqref="BJ30">
    <cfRule type="cellIs" dxfId="1334" priority="4060" operator="lessThan">
      <formula>$C$4</formula>
    </cfRule>
  </conditionalFormatting>
  <conditionalFormatting sqref="BJ31">
    <cfRule type="cellIs" dxfId="1333" priority="4061" operator="lessThan">
      <formula>$C$4</formula>
    </cfRule>
  </conditionalFormatting>
  <conditionalFormatting sqref="BJ31">
    <cfRule type="cellIs" dxfId="1332" priority="4062" operator="lessThan">
      <formula>$C$4</formula>
    </cfRule>
  </conditionalFormatting>
  <conditionalFormatting sqref="BJ32">
    <cfRule type="cellIs" dxfId="1331" priority="4063" operator="lessThan">
      <formula>$C$4</formula>
    </cfRule>
  </conditionalFormatting>
  <conditionalFormatting sqref="BJ32">
    <cfRule type="cellIs" dxfId="1330" priority="4064" operator="lessThan">
      <formula>$C$4</formula>
    </cfRule>
  </conditionalFormatting>
  <conditionalFormatting sqref="BJ33">
    <cfRule type="cellIs" dxfId="1329" priority="4065" operator="lessThan">
      <formula>$C$4</formula>
    </cfRule>
  </conditionalFormatting>
  <conditionalFormatting sqref="BJ33">
    <cfRule type="cellIs" dxfId="1328" priority="4066" operator="lessThan">
      <formula>$C$4</formula>
    </cfRule>
  </conditionalFormatting>
  <conditionalFormatting sqref="BJ34">
    <cfRule type="cellIs" dxfId="1327" priority="4067" operator="lessThan">
      <formula>$C$4</formula>
    </cfRule>
  </conditionalFormatting>
  <conditionalFormatting sqref="BJ34">
    <cfRule type="cellIs" dxfId="1326" priority="4068" operator="lessThan">
      <formula>$C$4</formula>
    </cfRule>
  </conditionalFormatting>
  <conditionalFormatting sqref="BJ35">
    <cfRule type="cellIs" dxfId="1325" priority="4069" operator="lessThan">
      <formula>$C$4</formula>
    </cfRule>
  </conditionalFormatting>
  <conditionalFormatting sqref="BJ35">
    <cfRule type="cellIs" dxfId="1324" priority="4070" operator="lessThan">
      <formula>$C$4</formula>
    </cfRule>
  </conditionalFormatting>
  <conditionalFormatting sqref="BJ36">
    <cfRule type="cellIs" dxfId="1323" priority="4071" operator="lessThan">
      <formula>$C$4</formula>
    </cfRule>
  </conditionalFormatting>
  <conditionalFormatting sqref="BJ36">
    <cfRule type="cellIs" dxfId="1322" priority="4072" operator="lessThan">
      <formula>$C$4</formula>
    </cfRule>
  </conditionalFormatting>
  <conditionalFormatting sqref="BJ37">
    <cfRule type="cellIs" dxfId="1321" priority="4073" operator="lessThan">
      <formula>$C$4</formula>
    </cfRule>
  </conditionalFormatting>
  <conditionalFormatting sqref="BJ37">
    <cfRule type="cellIs" dxfId="1320" priority="4074" operator="lessThan">
      <formula>$C$4</formula>
    </cfRule>
  </conditionalFormatting>
  <conditionalFormatting sqref="BJ38">
    <cfRule type="cellIs" dxfId="1319" priority="4075" operator="lessThan">
      <formula>$C$4</formula>
    </cfRule>
  </conditionalFormatting>
  <conditionalFormatting sqref="BJ38">
    <cfRule type="cellIs" dxfId="1318" priority="4076" operator="lessThan">
      <formula>$C$4</formula>
    </cfRule>
  </conditionalFormatting>
  <conditionalFormatting sqref="BJ39">
    <cfRule type="cellIs" dxfId="1317" priority="4077" operator="lessThan">
      <formula>$C$4</formula>
    </cfRule>
  </conditionalFormatting>
  <conditionalFormatting sqref="BJ39">
    <cfRule type="cellIs" dxfId="1316" priority="4078" operator="lessThan">
      <formula>$C$4</formula>
    </cfRule>
  </conditionalFormatting>
  <conditionalFormatting sqref="BJ40">
    <cfRule type="cellIs" dxfId="1315" priority="4079" operator="lessThan">
      <formula>$C$4</formula>
    </cfRule>
  </conditionalFormatting>
  <conditionalFormatting sqref="BJ40">
    <cfRule type="cellIs" dxfId="1314" priority="4080" operator="lessThan">
      <formula>$C$4</formula>
    </cfRule>
  </conditionalFormatting>
  <conditionalFormatting sqref="BJ41">
    <cfRule type="cellIs" dxfId="1313" priority="4081" operator="lessThan">
      <formula>$C$4</formula>
    </cfRule>
  </conditionalFormatting>
  <conditionalFormatting sqref="BJ41">
    <cfRule type="cellIs" dxfId="1312" priority="4082" operator="lessThan">
      <formula>$C$4</formula>
    </cfRule>
  </conditionalFormatting>
  <conditionalFormatting sqref="BJ42">
    <cfRule type="cellIs" dxfId="1311" priority="4083" operator="lessThan">
      <formula>$C$4</formula>
    </cfRule>
  </conditionalFormatting>
  <conditionalFormatting sqref="BJ42">
    <cfRule type="cellIs" dxfId="1310" priority="4084" operator="lessThan">
      <formula>$C$4</formula>
    </cfRule>
  </conditionalFormatting>
  <conditionalFormatting sqref="BJ43">
    <cfRule type="cellIs" dxfId="1309" priority="4085" operator="lessThan">
      <formula>$C$4</formula>
    </cfRule>
  </conditionalFormatting>
  <conditionalFormatting sqref="BJ43">
    <cfRule type="cellIs" dxfId="1308" priority="4086" operator="lessThan">
      <formula>$C$4</formula>
    </cfRule>
  </conditionalFormatting>
  <conditionalFormatting sqref="BJ44">
    <cfRule type="cellIs" dxfId="1307" priority="4087" operator="lessThan">
      <formula>$C$4</formula>
    </cfRule>
  </conditionalFormatting>
  <conditionalFormatting sqref="BJ44">
    <cfRule type="cellIs" dxfId="1306" priority="4088" operator="lessThan">
      <formula>$C$4</formula>
    </cfRule>
  </conditionalFormatting>
  <conditionalFormatting sqref="BJ45">
    <cfRule type="cellIs" dxfId="1305" priority="4089" operator="lessThan">
      <formula>$C$4</formula>
    </cfRule>
  </conditionalFormatting>
  <conditionalFormatting sqref="BJ45">
    <cfRule type="cellIs" dxfId="1304" priority="4090" operator="lessThan">
      <formula>$C$4</formula>
    </cfRule>
  </conditionalFormatting>
  <conditionalFormatting sqref="BJ46">
    <cfRule type="cellIs" dxfId="1303" priority="4091" operator="lessThan">
      <formula>$C$4</formula>
    </cfRule>
  </conditionalFormatting>
  <conditionalFormatting sqref="BJ46">
    <cfRule type="cellIs" dxfId="1302" priority="4092" operator="lessThan">
      <formula>$C$4</formula>
    </cfRule>
  </conditionalFormatting>
  <conditionalFormatting sqref="BJ47">
    <cfRule type="cellIs" dxfId="1301" priority="4093" operator="lessThan">
      <formula>$C$4</formula>
    </cfRule>
  </conditionalFormatting>
  <conditionalFormatting sqref="BJ47">
    <cfRule type="cellIs" dxfId="1300" priority="4094" operator="lessThan">
      <formula>$C$4</formula>
    </cfRule>
  </conditionalFormatting>
  <conditionalFormatting sqref="BJ48">
    <cfRule type="cellIs" dxfId="1299" priority="4095" operator="lessThan">
      <formula>$C$4</formula>
    </cfRule>
  </conditionalFormatting>
  <conditionalFormatting sqref="BJ48">
    <cfRule type="cellIs" dxfId="1298" priority="4096" operator="lessThan">
      <formula>$C$4</formula>
    </cfRule>
  </conditionalFormatting>
  <conditionalFormatting sqref="BJ49">
    <cfRule type="cellIs" dxfId="1297" priority="4097" operator="lessThan">
      <formula>$C$4</formula>
    </cfRule>
  </conditionalFormatting>
  <conditionalFormatting sqref="BJ49">
    <cfRule type="cellIs" dxfId="1296" priority="4098" operator="lessThan">
      <formula>$C$4</formula>
    </cfRule>
  </conditionalFormatting>
  <conditionalFormatting sqref="BJ50">
    <cfRule type="cellIs" dxfId="1295" priority="4099" operator="lessThan">
      <formula>$C$4</formula>
    </cfRule>
  </conditionalFormatting>
  <conditionalFormatting sqref="BJ50">
    <cfRule type="cellIs" dxfId="1294" priority="4100" operator="lessThan">
      <formula>$C$4</formula>
    </cfRule>
  </conditionalFormatting>
  <conditionalFormatting sqref="BJ51">
    <cfRule type="cellIs" dxfId="1293" priority="4101" operator="lessThan">
      <formula>$C$4</formula>
    </cfRule>
  </conditionalFormatting>
  <conditionalFormatting sqref="BJ51">
    <cfRule type="cellIs" dxfId="1292" priority="4102" operator="lessThan">
      <formula>$C$4</formula>
    </cfRule>
  </conditionalFormatting>
  <conditionalFormatting sqref="BJ52">
    <cfRule type="cellIs" dxfId="1291" priority="4103" operator="lessThan">
      <formula>$C$4</formula>
    </cfRule>
  </conditionalFormatting>
  <conditionalFormatting sqref="BJ52">
    <cfRule type="cellIs" dxfId="1290" priority="4104" operator="lessThan">
      <formula>$C$4</formula>
    </cfRule>
  </conditionalFormatting>
  <conditionalFormatting sqref="BJ53">
    <cfRule type="cellIs" dxfId="1289" priority="4105" operator="lessThan">
      <formula>$C$4</formula>
    </cfRule>
  </conditionalFormatting>
  <conditionalFormatting sqref="BJ53">
    <cfRule type="cellIs" dxfId="1288" priority="4106" operator="lessThan">
      <formula>$C$4</formula>
    </cfRule>
  </conditionalFormatting>
  <conditionalFormatting sqref="BJ54">
    <cfRule type="cellIs" dxfId="1287" priority="4107" operator="lessThan">
      <formula>$C$4</formula>
    </cfRule>
  </conditionalFormatting>
  <conditionalFormatting sqref="BJ54">
    <cfRule type="cellIs" dxfId="1286" priority="4108" operator="lessThan">
      <formula>$C$4</formula>
    </cfRule>
  </conditionalFormatting>
  <conditionalFormatting sqref="BJ55">
    <cfRule type="cellIs" dxfId="1285" priority="4109" operator="lessThan">
      <formula>$C$4</formula>
    </cfRule>
  </conditionalFormatting>
  <conditionalFormatting sqref="BJ55">
    <cfRule type="cellIs" dxfId="1284" priority="4110" operator="lessThan">
      <formula>$C$4</formula>
    </cfRule>
  </conditionalFormatting>
  <conditionalFormatting sqref="BJ56">
    <cfRule type="cellIs" dxfId="1283" priority="4111" operator="lessThan">
      <formula>$C$4</formula>
    </cfRule>
  </conditionalFormatting>
  <conditionalFormatting sqref="BJ56">
    <cfRule type="cellIs" dxfId="1282" priority="4112" operator="lessThan">
      <formula>$C$4</formula>
    </cfRule>
  </conditionalFormatting>
  <conditionalFormatting sqref="BJ57">
    <cfRule type="cellIs" dxfId="1281" priority="4113" operator="lessThan">
      <formula>$C$4</formula>
    </cfRule>
  </conditionalFormatting>
  <conditionalFormatting sqref="BJ57">
    <cfRule type="cellIs" dxfId="1280" priority="4114" operator="lessThan">
      <formula>$C$4</formula>
    </cfRule>
  </conditionalFormatting>
  <conditionalFormatting sqref="BJ58">
    <cfRule type="cellIs" dxfId="1279" priority="4115" operator="lessThan">
      <formula>$C$4</formula>
    </cfRule>
  </conditionalFormatting>
  <conditionalFormatting sqref="BJ58">
    <cfRule type="cellIs" dxfId="1278" priority="4116" operator="lessThan">
      <formula>$C$4</formula>
    </cfRule>
  </conditionalFormatting>
  <conditionalFormatting sqref="BJ59">
    <cfRule type="cellIs" dxfId="1277" priority="4117" operator="lessThan">
      <formula>$C$4</formula>
    </cfRule>
  </conditionalFormatting>
  <conditionalFormatting sqref="BJ59">
    <cfRule type="cellIs" dxfId="1276" priority="4118" operator="lessThan">
      <formula>$C$4</formula>
    </cfRule>
  </conditionalFormatting>
  <conditionalFormatting sqref="BJ60">
    <cfRule type="cellIs" dxfId="1275" priority="4119" operator="lessThan">
      <formula>$C$4</formula>
    </cfRule>
  </conditionalFormatting>
  <conditionalFormatting sqref="BJ60">
    <cfRule type="cellIs" dxfId="1274" priority="4120" operator="lessThan">
      <formula>$C$4</formula>
    </cfRule>
  </conditionalFormatting>
  <conditionalFormatting sqref="BK11">
    <cfRule type="cellIs" dxfId="1273" priority="4121" operator="lessThan">
      <formula>$C$4</formula>
    </cfRule>
  </conditionalFormatting>
  <conditionalFormatting sqref="BK11">
    <cfRule type="cellIs" dxfId="1272" priority="4122" operator="lessThan">
      <formula>$C$4</formula>
    </cfRule>
  </conditionalFormatting>
  <conditionalFormatting sqref="BK12">
    <cfRule type="cellIs" dxfId="1271" priority="4123" operator="lessThan">
      <formula>$C$4</formula>
    </cfRule>
  </conditionalFormatting>
  <conditionalFormatting sqref="BK12">
    <cfRule type="cellIs" dxfId="1270" priority="4124" operator="lessThan">
      <formula>$C$4</formula>
    </cfRule>
  </conditionalFormatting>
  <conditionalFormatting sqref="BK13">
    <cfRule type="cellIs" dxfId="1269" priority="4125" operator="lessThan">
      <formula>$C$4</formula>
    </cfRule>
  </conditionalFormatting>
  <conditionalFormatting sqref="BK13">
    <cfRule type="cellIs" dxfId="1268" priority="4126" operator="lessThan">
      <formula>$C$4</formula>
    </cfRule>
  </conditionalFormatting>
  <conditionalFormatting sqref="BK14">
    <cfRule type="cellIs" dxfId="1267" priority="4127" operator="lessThan">
      <formula>$C$4</formula>
    </cfRule>
  </conditionalFormatting>
  <conditionalFormatting sqref="BK14">
    <cfRule type="cellIs" dxfId="1266" priority="4128" operator="lessThan">
      <formula>$C$4</formula>
    </cfRule>
  </conditionalFormatting>
  <conditionalFormatting sqref="BK15">
    <cfRule type="cellIs" dxfId="1265" priority="4129" operator="lessThan">
      <formula>$C$4</formula>
    </cfRule>
  </conditionalFormatting>
  <conditionalFormatting sqref="BK15">
    <cfRule type="cellIs" dxfId="1264" priority="4130" operator="lessThan">
      <formula>$C$4</formula>
    </cfRule>
  </conditionalFormatting>
  <conditionalFormatting sqref="BK16">
    <cfRule type="cellIs" dxfId="1263" priority="4131" operator="lessThan">
      <formula>$C$4</formula>
    </cfRule>
  </conditionalFormatting>
  <conditionalFormatting sqref="BK16">
    <cfRule type="cellIs" dxfId="1262" priority="4132" operator="lessThan">
      <formula>$C$4</formula>
    </cfRule>
  </conditionalFormatting>
  <conditionalFormatting sqref="BK17">
    <cfRule type="cellIs" dxfId="1261" priority="4133" operator="lessThan">
      <formula>$C$4</formula>
    </cfRule>
  </conditionalFormatting>
  <conditionalFormatting sqref="BK17">
    <cfRule type="cellIs" dxfId="1260" priority="4134" operator="lessThan">
      <formula>$C$4</formula>
    </cfRule>
  </conditionalFormatting>
  <conditionalFormatting sqref="BK18">
    <cfRule type="cellIs" dxfId="1259" priority="4135" operator="lessThan">
      <formula>$C$4</formula>
    </cfRule>
  </conditionalFormatting>
  <conditionalFormatting sqref="BK18">
    <cfRule type="cellIs" dxfId="1258" priority="4136" operator="lessThan">
      <formula>$C$4</formula>
    </cfRule>
  </conditionalFormatting>
  <conditionalFormatting sqref="BK19">
    <cfRule type="cellIs" dxfId="1257" priority="4137" operator="lessThan">
      <formula>$C$4</formula>
    </cfRule>
  </conditionalFormatting>
  <conditionalFormatting sqref="BK19">
    <cfRule type="cellIs" dxfId="1256" priority="4138" operator="lessThan">
      <formula>$C$4</formula>
    </cfRule>
  </conditionalFormatting>
  <conditionalFormatting sqref="BK20">
    <cfRule type="cellIs" dxfId="1255" priority="4139" operator="lessThan">
      <formula>$C$4</formula>
    </cfRule>
  </conditionalFormatting>
  <conditionalFormatting sqref="BK20">
    <cfRule type="cellIs" dxfId="1254" priority="4140" operator="lessThan">
      <formula>$C$4</formula>
    </cfRule>
  </conditionalFormatting>
  <conditionalFormatting sqref="BK21">
    <cfRule type="cellIs" dxfId="1253" priority="4141" operator="lessThan">
      <formula>$C$4</formula>
    </cfRule>
  </conditionalFormatting>
  <conditionalFormatting sqref="BK21">
    <cfRule type="cellIs" dxfId="1252" priority="4142" operator="lessThan">
      <formula>$C$4</formula>
    </cfRule>
  </conditionalFormatting>
  <conditionalFormatting sqref="BK22">
    <cfRule type="cellIs" dxfId="1251" priority="4143" operator="lessThan">
      <formula>$C$4</formula>
    </cfRule>
  </conditionalFormatting>
  <conditionalFormatting sqref="BK22">
    <cfRule type="cellIs" dxfId="1250" priority="4144" operator="lessThan">
      <formula>$C$4</formula>
    </cfRule>
  </conditionalFormatting>
  <conditionalFormatting sqref="BK23">
    <cfRule type="cellIs" dxfId="1249" priority="4145" operator="lessThan">
      <formula>$C$4</formula>
    </cfRule>
  </conditionalFormatting>
  <conditionalFormatting sqref="BK23">
    <cfRule type="cellIs" dxfId="1248" priority="4146" operator="lessThan">
      <formula>$C$4</formula>
    </cfRule>
  </conditionalFormatting>
  <conditionalFormatting sqref="BK24">
    <cfRule type="cellIs" dxfId="1247" priority="4147" operator="lessThan">
      <formula>$C$4</formula>
    </cfRule>
  </conditionalFormatting>
  <conditionalFormatting sqref="BK24">
    <cfRule type="cellIs" dxfId="1246" priority="4148" operator="lessThan">
      <formula>$C$4</formula>
    </cfRule>
  </conditionalFormatting>
  <conditionalFormatting sqref="BK25">
    <cfRule type="cellIs" dxfId="1245" priority="4149" operator="lessThan">
      <formula>$C$4</formula>
    </cfRule>
  </conditionalFormatting>
  <conditionalFormatting sqref="BK25">
    <cfRule type="cellIs" dxfId="1244" priority="4150" operator="lessThan">
      <formula>$C$4</formula>
    </cfRule>
  </conditionalFormatting>
  <conditionalFormatting sqref="BK26">
    <cfRule type="cellIs" dxfId="1243" priority="4151" operator="lessThan">
      <formula>$C$4</formula>
    </cfRule>
  </conditionalFormatting>
  <conditionalFormatting sqref="BK26">
    <cfRule type="cellIs" dxfId="1242" priority="4152" operator="lessThan">
      <formula>$C$4</formula>
    </cfRule>
  </conditionalFormatting>
  <conditionalFormatting sqref="BK27">
    <cfRule type="cellIs" dxfId="1241" priority="4153" operator="lessThan">
      <formula>$C$4</formula>
    </cfRule>
  </conditionalFormatting>
  <conditionalFormatting sqref="BK27">
    <cfRule type="cellIs" dxfId="1240" priority="4154" operator="lessThan">
      <formula>$C$4</formula>
    </cfRule>
  </conditionalFormatting>
  <conditionalFormatting sqref="BK28">
    <cfRule type="cellIs" dxfId="1239" priority="4155" operator="lessThan">
      <formula>$C$4</formula>
    </cfRule>
  </conditionalFormatting>
  <conditionalFormatting sqref="BK28">
    <cfRule type="cellIs" dxfId="1238" priority="4156" operator="lessThan">
      <formula>$C$4</formula>
    </cfRule>
  </conditionalFormatting>
  <conditionalFormatting sqref="BK29">
    <cfRule type="cellIs" dxfId="1237" priority="4157" operator="lessThan">
      <formula>$C$4</formula>
    </cfRule>
  </conditionalFormatting>
  <conditionalFormatting sqref="BK29">
    <cfRule type="cellIs" dxfId="1236" priority="4158" operator="lessThan">
      <formula>$C$4</formula>
    </cfRule>
  </conditionalFormatting>
  <conditionalFormatting sqref="BK30">
    <cfRule type="cellIs" dxfId="1235" priority="4159" operator="lessThan">
      <formula>$C$4</formula>
    </cfRule>
  </conditionalFormatting>
  <conditionalFormatting sqref="BK30">
    <cfRule type="cellIs" dxfId="1234" priority="4160" operator="lessThan">
      <formula>$C$4</formula>
    </cfRule>
  </conditionalFormatting>
  <conditionalFormatting sqref="BK31">
    <cfRule type="cellIs" dxfId="1233" priority="4161" operator="lessThan">
      <formula>$C$4</formula>
    </cfRule>
  </conditionalFormatting>
  <conditionalFormatting sqref="BK31">
    <cfRule type="cellIs" dxfId="1232" priority="4162" operator="lessThan">
      <formula>$C$4</formula>
    </cfRule>
  </conditionalFormatting>
  <conditionalFormatting sqref="BK32">
    <cfRule type="cellIs" dxfId="1231" priority="4163" operator="lessThan">
      <formula>$C$4</formula>
    </cfRule>
  </conditionalFormatting>
  <conditionalFormatting sqref="BK32">
    <cfRule type="cellIs" dxfId="1230" priority="4164" operator="lessThan">
      <formula>$C$4</formula>
    </cfRule>
  </conditionalFormatting>
  <conditionalFormatting sqref="BK33">
    <cfRule type="cellIs" dxfId="1229" priority="4165" operator="lessThan">
      <formula>$C$4</formula>
    </cfRule>
  </conditionalFormatting>
  <conditionalFormatting sqref="BK33">
    <cfRule type="cellIs" dxfId="1228" priority="4166" operator="lessThan">
      <formula>$C$4</formula>
    </cfRule>
  </conditionalFormatting>
  <conditionalFormatting sqref="BK34">
    <cfRule type="cellIs" dxfId="1227" priority="4167" operator="lessThan">
      <formula>$C$4</formula>
    </cfRule>
  </conditionalFormatting>
  <conditionalFormatting sqref="BK34">
    <cfRule type="cellIs" dxfId="1226" priority="4168" operator="lessThan">
      <formula>$C$4</formula>
    </cfRule>
  </conditionalFormatting>
  <conditionalFormatting sqref="BK35">
    <cfRule type="cellIs" dxfId="1225" priority="4169" operator="lessThan">
      <formula>$C$4</formula>
    </cfRule>
  </conditionalFormatting>
  <conditionalFormatting sqref="BK35">
    <cfRule type="cellIs" dxfId="1224" priority="4170" operator="lessThan">
      <formula>$C$4</formula>
    </cfRule>
  </conditionalFormatting>
  <conditionalFormatting sqref="BK36">
    <cfRule type="cellIs" dxfId="1223" priority="4171" operator="lessThan">
      <formula>$C$4</formula>
    </cfRule>
  </conditionalFormatting>
  <conditionalFormatting sqref="BK36">
    <cfRule type="cellIs" dxfId="1222" priority="4172" operator="lessThan">
      <formula>$C$4</formula>
    </cfRule>
  </conditionalFormatting>
  <conditionalFormatting sqref="BK37">
    <cfRule type="cellIs" dxfId="1221" priority="4173" operator="lessThan">
      <formula>$C$4</formula>
    </cfRule>
  </conditionalFormatting>
  <conditionalFormatting sqref="BK37">
    <cfRule type="cellIs" dxfId="1220" priority="4174" operator="lessThan">
      <formula>$C$4</formula>
    </cfRule>
  </conditionalFormatting>
  <conditionalFormatting sqref="BK38">
    <cfRule type="cellIs" dxfId="1219" priority="4175" operator="lessThan">
      <formula>$C$4</formula>
    </cfRule>
  </conditionalFormatting>
  <conditionalFormatting sqref="BK38">
    <cfRule type="cellIs" dxfId="1218" priority="4176" operator="lessThan">
      <formula>$C$4</formula>
    </cfRule>
  </conditionalFormatting>
  <conditionalFormatting sqref="BK39">
    <cfRule type="cellIs" dxfId="1217" priority="4177" operator="lessThan">
      <formula>$C$4</formula>
    </cfRule>
  </conditionalFormatting>
  <conditionalFormatting sqref="BK39">
    <cfRule type="cellIs" dxfId="1216" priority="4178" operator="lessThan">
      <formula>$C$4</formula>
    </cfRule>
  </conditionalFormatting>
  <conditionalFormatting sqref="BK40">
    <cfRule type="cellIs" dxfId="1215" priority="4179" operator="lessThan">
      <formula>$C$4</formula>
    </cfRule>
  </conditionalFormatting>
  <conditionalFormatting sqref="BK40">
    <cfRule type="cellIs" dxfId="1214" priority="4180" operator="lessThan">
      <formula>$C$4</formula>
    </cfRule>
  </conditionalFormatting>
  <conditionalFormatting sqref="BK41">
    <cfRule type="cellIs" dxfId="1213" priority="4181" operator="lessThan">
      <formula>$C$4</formula>
    </cfRule>
  </conditionalFormatting>
  <conditionalFormatting sqref="BK41">
    <cfRule type="cellIs" dxfId="1212" priority="4182" operator="lessThan">
      <formula>$C$4</formula>
    </cfRule>
  </conditionalFormatting>
  <conditionalFormatting sqref="BK42">
    <cfRule type="cellIs" dxfId="1211" priority="4183" operator="lessThan">
      <formula>$C$4</formula>
    </cfRule>
  </conditionalFormatting>
  <conditionalFormatting sqref="BK42">
    <cfRule type="cellIs" dxfId="1210" priority="4184" operator="lessThan">
      <formula>$C$4</formula>
    </cfRule>
  </conditionalFormatting>
  <conditionalFormatting sqref="BK43">
    <cfRule type="cellIs" dxfId="1209" priority="4185" operator="lessThan">
      <formula>$C$4</formula>
    </cfRule>
  </conditionalFormatting>
  <conditionalFormatting sqref="BK43">
    <cfRule type="cellIs" dxfId="1208" priority="4186" operator="lessThan">
      <formula>$C$4</formula>
    </cfRule>
  </conditionalFormatting>
  <conditionalFormatting sqref="BK44">
    <cfRule type="cellIs" dxfId="1207" priority="4187" operator="lessThan">
      <formula>$C$4</formula>
    </cfRule>
  </conditionalFormatting>
  <conditionalFormatting sqref="BK44">
    <cfRule type="cellIs" dxfId="1206" priority="4188" operator="lessThan">
      <formula>$C$4</formula>
    </cfRule>
  </conditionalFormatting>
  <conditionalFormatting sqref="BK45">
    <cfRule type="cellIs" dxfId="1205" priority="4189" operator="lessThan">
      <formula>$C$4</formula>
    </cfRule>
  </conditionalFormatting>
  <conditionalFormatting sqref="BK45">
    <cfRule type="cellIs" dxfId="1204" priority="4190" operator="lessThan">
      <formula>$C$4</formula>
    </cfRule>
  </conditionalFormatting>
  <conditionalFormatting sqref="BK46">
    <cfRule type="cellIs" dxfId="1203" priority="4191" operator="lessThan">
      <formula>$C$4</formula>
    </cfRule>
  </conditionalFormatting>
  <conditionalFormatting sqref="BK46">
    <cfRule type="cellIs" dxfId="1202" priority="4192" operator="lessThan">
      <formula>$C$4</formula>
    </cfRule>
  </conditionalFormatting>
  <conditionalFormatting sqref="BK47">
    <cfRule type="cellIs" dxfId="1201" priority="4193" operator="lessThan">
      <formula>$C$4</formula>
    </cfRule>
  </conditionalFormatting>
  <conditionalFormatting sqref="BK47">
    <cfRule type="cellIs" dxfId="1200" priority="4194" operator="lessThan">
      <formula>$C$4</formula>
    </cfRule>
  </conditionalFormatting>
  <conditionalFormatting sqref="BK48">
    <cfRule type="cellIs" dxfId="1199" priority="4195" operator="lessThan">
      <formula>$C$4</formula>
    </cfRule>
  </conditionalFormatting>
  <conditionalFormatting sqref="BK48">
    <cfRule type="cellIs" dxfId="1198" priority="4196" operator="lessThan">
      <formula>$C$4</formula>
    </cfRule>
  </conditionalFormatting>
  <conditionalFormatting sqref="BK49">
    <cfRule type="cellIs" dxfId="1197" priority="4197" operator="lessThan">
      <formula>$C$4</formula>
    </cfRule>
  </conditionalFormatting>
  <conditionalFormatting sqref="BK49">
    <cfRule type="cellIs" dxfId="1196" priority="4198" operator="lessThan">
      <formula>$C$4</formula>
    </cfRule>
  </conditionalFormatting>
  <conditionalFormatting sqref="BK50">
    <cfRule type="cellIs" dxfId="1195" priority="4199" operator="lessThan">
      <formula>$C$4</formula>
    </cfRule>
  </conditionalFormatting>
  <conditionalFormatting sqref="BK50">
    <cfRule type="cellIs" dxfId="1194" priority="4200" operator="lessThan">
      <formula>$C$4</formula>
    </cfRule>
  </conditionalFormatting>
  <conditionalFormatting sqref="BK51">
    <cfRule type="cellIs" dxfId="1193" priority="4201" operator="lessThan">
      <formula>$C$4</formula>
    </cfRule>
  </conditionalFormatting>
  <conditionalFormatting sqref="BK51">
    <cfRule type="cellIs" dxfId="1192" priority="4202" operator="lessThan">
      <formula>$C$4</formula>
    </cfRule>
  </conditionalFormatting>
  <conditionalFormatting sqref="BK52">
    <cfRule type="cellIs" dxfId="1191" priority="4203" operator="lessThan">
      <formula>$C$4</formula>
    </cfRule>
  </conditionalFormatting>
  <conditionalFormatting sqref="BK52">
    <cfRule type="cellIs" dxfId="1190" priority="4204" operator="lessThan">
      <formula>$C$4</formula>
    </cfRule>
  </conditionalFormatting>
  <conditionalFormatting sqref="BK53">
    <cfRule type="cellIs" dxfId="1189" priority="4205" operator="lessThan">
      <formula>$C$4</formula>
    </cfRule>
  </conditionalFormatting>
  <conditionalFormatting sqref="BK53">
    <cfRule type="cellIs" dxfId="1188" priority="4206" operator="lessThan">
      <formula>$C$4</formula>
    </cfRule>
  </conditionalFormatting>
  <conditionalFormatting sqref="BK54">
    <cfRule type="cellIs" dxfId="1187" priority="4207" operator="lessThan">
      <formula>$C$4</formula>
    </cfRule>
  </conditionalFormatting>
  <conditionalFormatting sqref="BK54">
    <cfRule type="cellIs" dxfId="1186" priority="4208" operator="lessThan">
      <formula>$C$4</formula>
    </cfRule>
  </conditionalFormatting>
  <conditionalFormatting sqref="BK55">
    <cfRule type="cellIs" dxfId="1185" priority="4209" operator="lessThan">
      <formula>$C$4</formula>
    </cfRule>
  </conditionalFormatting>
  <conditionalFormatting sqref="BK55">
    <cfRule type="cellIs" dxfId="1184" priority="4210" operator="lessThan">
      <formula>$C$4</formula>
    </cfRule>
  </conditionalFormatting>
  <conditionalFormatting sqref="BK56">
    <cfRule type="cellIs" dxfId="1183" priority="4211" operator="lessThan">
      <formula>$C$4</formula>
    </cfRule>
  </conditionalFormatting>
  <conditionalFormatting sqref="BK56">
    <cfRule type="cellIs" dxfId="1182" priority="4212" operator="lessThan">
      <formula>$C$4</formula>
    </cfRule>
  </conditionalFormatting>
  <conditionalFormatting sqref="BK57">
    <cfRule type="cellIs" dxfId="1181" priority="4213" operator="lessThan">
      <formula>$C$4</formula>
    </cfRule>
  </conditionalFormatting>
  <conditionalFormatting sqref="BK57">
    <cfRule type="cellIs" dxfId="1180" priority="4214" operator="lessThan">
      <formula>$C$4</formula>
    </cfRule>
  </conditionalFormatting>
  <conditionalFormatting sqref="BK58">
    <cfRule type="cellIs" dxfId="1179" priority="4215" operator="lessThan">
      <formula>$C$4</formula>
    </cfRule>
  </conditionalFormatting>
  <conditionalFormatting sqref="BK58">
    <cfRule type="cellIs" dxfId="1178" priority="4216" operator="lessThan">
      <formula>$C$4</formula>
    </cfRule>
  </conditionalFormatting>
  <conditionalFormatting sqref="BK59">
    <cfRule type="cellIs" dxfId="1177" priority="4217" operator="lessThan">
      <formula>$C$4</formula>
    </cfRule>
  </conditionalFormatting>
  <conditionalFormatting sqref="BK59">
    <cfRule type="cellIs" dxfId="1176" priority="4218" operator="lessThan">
      <formula>$C$4</formula>
    </cfRule>
  </conditionalFormatting>
  <conditionalFormatting sqref="BK60">
    <cfRule type="cellIs" dxfId="1175" priority="4219" operator="lessThan">
      <formula>$C$4</formula>
    </cfRule>
  </conditionalFormatting>
  <conditionalFormatting sqref="BK60">
    <cfRule type="cellIs" dxfId="1174" priority="4220" operator="lessThan">
      <formula>$C$4</formula>
    </cfRule>
  </conditionalFormatting>
  <conditionalFormatting sqref="BL11">
    <cfRule type="cellIs" dxfId="1173" priority="4221" operator="lessThan">
      <formula>$C$4</formula>
    </cfRule>
  </conditionalFormatting>
  <conditionalFormatting sqref="BL11">
    <cfRule type="cellIs" dxfId="1172" priority="4222" operator="lessThan">
      <formula>$C$4</formula>
    </cfRule>
  </conditionalFormatting>
  <conditionalFormatting sqref="BL12">
    <cfRule type="cellIs" dxfId="1171" priority="4223" operator="lessThan">
      <formula>$C$4</formula>
    </cfRule>
  </conditionalFormatting>
  <conditionalFormatting sqref="BL12">
    <cfRule type="cellIs" dxfId="1170" priority="4224" operator="lessThan">
      <formula>$C$4</formula>
    </cfRule>
  </conditionalFormatting>
  <conditionalFormatting sqref="BL13">
    <cfRule type="cellIs" dxfId="1169" priority="4225" operator="lessThan">
      <formula>$C$4</formula>
    </cfRule>
  </conditionalFormatting>
  <conditionalFormatting sqref="BL13">
    <cfRule type="cellIs" dxfId="1168" priority="4226" operator="lessThan">
      <formula>$C$4</formula>
    </cfRule>
  </conditionalFormatting>
  <conditionalFormatting sqref="BL14">
    <cfRule type="cellIs" dxfId="1167" priority="4227" operator="lessThan">
      <formula>$C$4</formula>
    </cfRule>
  </conditionalFormatting>
  <conditionalFormatting sqref="BL14">
    <cfRule type="cellIs" dxfId="1166" priority="4228" operator="lessThan">
      <formula>$C$4</formula>
    </cfRule>
  </conditionalFormatting>
  <conditionalFormatting sqref="BL15">
    <cfRule type="cellIs" dxfId="1165" priority="4229" operator="lessThan">
      <formula>$C$4</formula>
    </cfRule>
  </conditionalFormatting>
  <conditionalFormatting sqref="BL15">
    <cfRule type="cellIs" dxfId="1164" priority="4230" operator="lessThan">
      <formula>$C$4</formula>
    </cfRule>
  </conditionalFormatting>
  <conditionalFormatting sqref="BL16">
    <cfRule type="cellIs" dxfId="1163" priority="4231" operator="lessThan">
      <formula>$C$4</formula>
    </cfRule>
  </conditionalFormatting>
  <conditionalFormatting sqref="BL16">
    <cfRule type="cellIs" dxfId="1162" priority="4232" operator="lessThan">
      <formula>$C$4</formula>
    </cfRule>
  </conditionalFormatting>
  <conditionalFormatting sqref="BL17">
    <cfRule type="cellIs" dxfId="1161" priority="4233" operator="lessThan">
      <formula>$C$4</formula>
    </cfRule>
  </conditionalFormatting>
  <conditionalFormatting sqref="BL17">
    <cfRule type="cellIs" dxfId="1160" priority="4234" operator="lessThan">
      <formula>$C$4</formula>
    </cfRule>
  </conditionalFormatting>
  <conditionalFormatting sqref="BL18">
    <cfRule type="cellIs" dxfId="1159" priority="4235" operator="lessThan">
      <formula>$C$4</formula>
    </cfRule>
  </conditionalFormatting>
  <conditionalFormatting sqref="BL18">
    <cfRule type="cellIs" dxfId="1158" priority="4236" operator="lessThan">
      <formula>$C$4</formula>
    </cfRule>
  </conditionalFormatting>
  <conditionalFormatting sqref="BL19">
    <cfRule type="cellIs" dxfId="1157" priority="4237" operator="lessThan">
      <formula>$C$4</formula>
    </cfRule>
  </conditionalFormatting>
  <conditionalFormatting sqref="BL19">
    <cfRule type="cellIs" dxfId="1156" priority="4238" operator="lessThan">
      <formula>$C$4</formula>
    </cfRule>
  </conditionalFormatting>
  <conditionalFormatting sqref="BL20">
    <cfRule type="cellIs" dxfId="1155" priority="4239" operator="lessThan">
      <formula>$C$4</formula>
    </cfRule>
  </conditionalFormatting>
  <conditionalFormatting sqref="BL20">
    <cfRule type="cellIs" dxfId="1154" priority="4240" operator="lessThan">
      <formula>$C$4</formula>
    </cfRule>
  </conditionalFormatting>
  <conditionalFormatting sqref="BL21">
    <cfRule type="cellIs" dxfId="1153" priority="4241" operator="lessThan">
      <formula>$C$4</formula>
    </cfRule>
  </conditionalFormatting>
  <conditionalFormatting sqref="BL21">
    <cfRule type="cellIs" dxfId="1152" priority="4242" operator="lessThan">
      <formula>$C$4</formula>
    </cfRule>
  </conditionalFormatting>
  <conditionalFormatting sqref="BL22">
    <cfRule type="cellIs" dxfId="1151" priority="4243" operator="lessThan">
      <formula>$C$4</formula>
    </cfRule>
  </conditionalFormatting>
  <conditionalFormatting sqref="BL22">
    <cfRule type="cellIs" dxfId="1150" priority="4244" operator="lessThan">
      <formula>$C$4</formula>
    </cfRule>
  </conditionalFormatting>
  <conditionalFormatting sqref="BL23">
    <cfRule type="cellIs" dxfId="1149" priority="4245" operator="lessThan">
      <formula>$C$4</formula>
    </cfRule>
  </conditionalFormatting>
  <conditionalFormatting sqref="BL23">
    <cfRule type="cellIs" dxfId="1148" priority="4246" operator="lessThan">
      <formula>$C$4</formula>
    </cfRule>
  </conditionalFormatting>
  <conditionalFormatting sqref="BL24">
    <cfRule type="cellIs" dxfId="1147" priority="4247" operator="lessThan">
      <formula>$C$4</formula>
    </cfRule>
  </conditionalFormatting>
  <conditionalFormatting sqref="BL24">
    <cfRule type="cellIs" dxfId="1146" priority="4248" operator="lessThan">
      <formula>$C$4</formula>
    </cfRule>
  </conditionalFormatting>
  <conditionalFormatting sqref="BL25">
    <cfRule type="cellIs" dxfId="1145" priority="4249" operator="lessThan">
      <formula>$C$4</formula>
    </cfRule>
  </conditionalFormatting>
  <conditionalFormatting sqref="BL25">
    <cfRule type="cellIs" dxfId="1144" priority="4250" operator="lessThan">
      <formula>$C$4</formula>
    </cfRule>
  </conditionalFormatting>
  <conditionalFormatting sqref="BL26">
    <cfRule type="cellIs" dxfId="1143" priority="4251" operator="lessThan">
      <formula>$C$4</formula>
    </cfRule>
  </conditionalFormatting>
  <conditionalFormatting sqref="BL26">
    <cfRule type="cellIs" dxfId="1142" priority="4252" operator="lessThan">
      <formula>$C$4</formula>
    </cfRule>
  </conditionalFormatting>
  <conditionalFormatting sqref="BL27">
    <cfRule type="cellIs" dxfId="1141" priority="4253" operator="lessThan">
      <formula>$C$4</formula>
    </cfRule>
  </conditionalFormatting>
  <conditionalFormatting sqref="BL27">
    <cfRule type="cellIs" dxfId="1140" priority="4254" operator="lessThan">
      <formula>$C$4</formula>
    </cfRule>
  </conditionalFormatting>
  <conditionalFormatting sqref="BL28">
    <cfRule type="cellIs" dxfId="1139" priority="4255" operator="lessThan">
      <formula>$C$4</formula>
    </cfRule>
  </conditionalFormatting>
  <conditionalFormatting sqref="BL28">
    <cfRule type="cellIs" dxfId="1138" priority="4256" operator="lessThan">
      <formula>$C$4</formula>
    </cfRule>
  </conditionalFormatting>
  <conditionalFormatting sqref="BL29">
    <cfRule type="cellIs" dxfId="1137" priority="4257" operator="lessThan">
      <formula>$C$4</formula>
    </cfRule>
  </conditionalFormatting>
  <conditionalFormatting sqref="BL29">
    <cfRule type="cellIs" dxfId="1136" priority="4258" operator="lessThan">
      <formula>$C$4</formula>
    </cfRule>
  </conditionalFormatting>
  <conditionalFormatting sqref="BL30">
    <cfRule type="cellIs" dxfId="1135" priority="4259" operator="lessThan">
      <formula>$C$4</formula>
    </cfRule>
  </conditionalFormatting>
  <conditionalFormatting sqref="BL30">
    <cfRule type="cellIs" dxfId="1134" priority="4260" operator="lessThan">
      <formula>$C$4</formula>
    </cfRule>
  </conditionalFormatting>
  <conditionalFormatting sqref="BL31">
    <cfRule type="cellIs" dxfId="1133" priority="4261" operator="lessThan">
      <formula>$C$4</formula>
    </cfRule>
  </conditionalFormatting>
  <conditionalFormatting sqref="BL31">
    <cfRule type="cellIs" dxfId="1132" priority="4262" operator="lessThan">
      <formula>$C$4</formula>
    </cfRule>
  </conditionalFormatting>
  <conditionalFormatting sqref="BL32">
    <cfRule type="cellIs" dxfId="1131" priority="4263" operator="lessThan">
      <formula>$C$4</formula>
    </cfRule>
  </conditionalFormatting>
  <conditionalFormatting sqref="BL32">
    <cfRule type="cellIs" dxfId="1130" priority="4264" operator="lessThan">
      <formula>$C$4</formula>
    </cfRule>
  </conditionalFormatting>
  <conditionalFormatting sqref="BL33">
    <cfRule type="cellIs" dxfId="1129" priority="4265" operator="lessThan">
      <formula>$C$4</formula>
    </cfRule>
  </conditionalFormatting>
  <conditionalFormatting sqref="BL33">
    <cfRule type="cellIs" dxfId="1128" priority="4266" operator="lessThan">
      <formula>$C$4</formula>
    </cfRule>
  </conditionalFormatting>
  <conditionalFormatting sqref="BL34">
    <cfRule type="cellIs" dxfId="1127" priority="4267" operator="lessThan">
      <formula>$C$4</formula>
    </cfRule>
  </conditionalFormatting>
  <conditionalFormatting sqref="BL34">
    <cfRule type="cellIs" dxfId="1126" priority="4268" operator="lessThan">
      <formula>$C$4</formula>
    </cfRule>
  </conditionalFormatting>
  <conditionalFormatting sqref="BL35">
    <cfRule type="cellIs" dxfId="1125" priority="4269" operator="lessThan">
      <formula>$C$4</formula>
    </cfRule>
  </conditionalFormatting>
  <conditionalFormatting sqref="BL35">
    <cfRule type="cellIs" dxfId="1124" priority="4270" operator="lessThan">
      <formula>$C$4</formula>
    </cfRule>
  </conditionalFormatting>
  <conditionalFormatting sqref="BL36">
    <cfRule type="cellIs" dxfId="1123" priority="4271" operator="lessThan">
      <formula>$C$4</formula>
    </cfRule>
  </conditionalFormatting>
  <conditionalFormatting sqref="BL36">
    <cfRule type="cellIs" dxfId="1122" priority="4272" operator="lessThan">
      <formula>$C$4</formula>
    </cfRule>
  </conditionalFormatting>
  <conditionalFormatting sqref="BL37">
    <cfRule type="cellIs" dxfId="1121" priority="4273" operator="lessThan">
      <formula>$C$4</formula>
    </cfRule>
  </conditionalFormatting>
  <conditionalFormatting sqref="BL37">
    <cfRule type="cellIs" dxfId="1120" priority="4274" operator="lessThan">
      <formula>$C$4</formula>
    </cfRule>
  </conditionalFormatting>
  <conditionalFormatting sqref="BL38">
    <cfRule type="cellIs" dxfId="1119" priority="4275" operator="lessThan">
      <formula>$C$4</formula>
    </cfRule>
  </conditionalFormatting>
  <conditionalFormatting sqref="BL38">
    <cfRule type="cellIs" dxfId="1118" priority="4276" operator="lessThan">
      <formula>$C$4</formula>
    </cfRule>
  </conditionalFormatting>
  <conditionalFormatting sqref="BL39">
    <cfRule type="cellIs" dxfId="1117" priority="4277" operator="lessThan">
      <formula>$C$4</formula>
    </cfRule>
  </conditionalFormatting>
  <conditionalFormatting sqref="BL39">
    <cfRule type="cellIs" dxfId="1116" priority="4278" operator="lessThan">
      <formula>$C$4</formula>
    </cfRule>
  </conditionalFormatting>
  <conditionalFormatting sqref="BL40">
    <cfRule type="cellIs" dxfId="1115" priority="4279" operator="lessThan">
      <formula>$C$4</formula>
    </cfRule>
  </conditionalFormatting>
  <conditionalFormatting sqref="BL40">
    <cfRule type="cellIs" dxfId="1114" priority="4280" operator="lessThan">
      <formula>$C$4</formula>
    </cfRule>
  </conditionalFormatting>
  <conditionalFormatting sqref="BL41">
    <cfRule type="cellIs" dxfId="1113" priority="4281" operator="lessThan">
      <formula>$C$4</formula>
    </cfRule>
  </conditionalFormatting>
  <conditionalFormatting sqref="BL41">
    <cfRule type="cellIs" dxfId="1112" priority="4282" operator="lessThan">
      <formula>$C$4</formula>
    </cfRule>
  </conditionalFormatting>
  <conditionalFormatting sqref="BL42">
    <cfRule type="cellIs" dxfId="1111" priority="4283" operator="lessThan">
      <formula>$C$4</formula>
    </cfRule>
  </conditionalFormatting>
  <conditionalFormatting sqref="BL42">
    <cfRule type="cellIs" dxfId="1110" priority="4284" operator="lessThan">
      <formula>$C$4</formula>
    </cfRule>
  </conditionalFormatting>
  <conditionalFormatting sqref="BL43">
    <cfRule type="cellIs" dxfId="1109" priority="4285" operator="lessThan">
      <formula>$C$4</formula>
    </cfRule>
  </conditionalFormatting>
  <conditionalFormatting sqref="BL43">
    <cfRule type="cellIs" dxfId="1108" priority="4286" operator="lessThan">
      <formula>$C$4</formula>
    </cfRule>
  </conditionalFormatting>
  <conditionalFormatting sqref="BL44">
    <cfRule type="cellIs" dxfId="1107" priority="4287" operator="lessThan">
      <formula>$C$4</formula>
    </cfRule>
  </conditionalFormatting>
  <conditionalFormatting sqref="BL44">
    <cfRule type="cellIs" dxfId="1106" priority="4288" operator="lessThan">
      <formula>$C$4</formula>
    </cfRule>
  </conditionalFormatting>
  <conditionalFormatting sqref="BL45">
    <cfRule type="cellIs" dxfId="1105" priority="4289" operator="lessThan">
      <formula>$C$4</formula>
    </cfRule>
  </conditionalFormatting>
  <conditionalFormatting sqref="BL45">
    <cfRule type="cellIs" dxfId="1104" priority="4290" operator="lessThan">
      <formula>$C$4</formula>
    </cfRule>
  </conditionalFormatting>
  <conditionalFormatting sqref="BL46">
    <cfRule type="cellIs" dxfId="1103" priority="4291" operator="lessThan">
      <formula>$C$4</formula>
    </cfRule>
  </conditionalFormatting>
  <conditionalFormatting sqref="BL46">
    <cfRule type="cellIs" dxfId="1102" priority="4292" operator="lessThan">
      <formula>$C$4</formula>
    </cfRule>
  </conditionalFormatting>
  <conditionalFormatting sqref="BL47">
    <cfRule type="cellIs" dxfId="1101" priority="4293" operator="lessThan">
      <formula>$C$4</formula>
    </cfRule>
  </conditionalFormatting>
  <conditionalFormatting sqref="BL47">
    <cfRule type="cellIs" dxfId="1100" priority="4294" operator="lessThan">
      <formula>$C$4</formula>
    </cfRule>
  </conditionalFormatting>
  <conditionalFormatting sqref="BL48">
    <cfRule type="cellIs" dxfId="1099" priority="4295" operator="lessThan">
      <formula>$C$4</formula>
    </cfRule>
  </conditionalFormatting>
  <conditionalFormatting sqref="BL48">
    <cfRule type="cellIs" dxfId="1098" priority="4296" operator="lessThan">
      <formula>$C$4</formula>
    </cfRule>
  </conditionalFormatting>
  <conditionalFormatting sqref="BL49">
    <cfRule type="cellIs" dxfId="1097" priority="4297" operator="lessThan">
      <formula>$C$4</formula>
    </cfRule>
  </conditionalFormatting>
  <conditionalFormatting sqref="BL49">
    <cfRule type="cellIs" dxfId="1096" priority="4298" operator="lessThan">
      <formula>$C$4</formula>
    </cfRule>
  </conditionalFormatting>
  <conditionalFormatting sqref="BL50">
    <cfRule type="cellIs" dxfId="1095" priority="4299" operator="lessThan">
      <formula>$C$4</formula>
    </cfRule>
  </conditionalFormatting>
  <conditionalFormatting sqref="BL50">
    <cfRule type="cellIs" dxfId="1094" priority="4300" operator="lessThan">
      <formula>$C$4</formula>
    </cfRule>
  </conditionalFormatting>
  <conditionalFormatting sqref="BL51">
    <cfRule type="cellIs" dxfId="1093" priority="4301" operator="lessThan">
      <formula>$C$4</formula>
    </cfRule>
  </conditionalFormatting>
  <conditionalFormatting sqref="BL51">
    <cfRule type="cellIs" dxfId="1092" priority="4302" operator="lessThan">
      <formula>$C$4</formula>
    </cfRule>
  </conditionalFormatting>
  <conditionalFormatting sqref="BL52">
    <cfRule type="cellIs" dxfId="1091" priority="4303" operator="lessThan">
      <formula>$C$4</formula>
    </cfRule>
  </conditionalFormatting>
  <conditionalFormatting sqref="BL52">
    <cfRule type="cellIs" dxfId="1090" priority="4304" operator="lessThan">
      <formula>$C$4</formula>
    </cfRule>
  </conditionalFormatting>
  <conditionalFormatting sqref="BL53">
    <cfRule type="cellIs" dxfId="1089" priority="4305" operator="lessThan">
      <formula>$C$4</formula>
    </cfRule>
  </conditionalFormatting>
  <conditionalFormatting sqref="BL53">
    <cfRule type="cellIs" dxfId="1088" priority="4306" operator="lessThan">
      <formula>$C$4</formula>
    </cfRule>
  </conditionalFormatting>
  <conditionalFormatting sqref="BL54">
    <cfRule type="cellIs" dxfId="1087" priority="4307" operator="lessThan">
      <formula>$C$4</formula>
    </cfRule>
  </conditionalFormatting>
  <conditionalFormatting sqref="BL54">
    <cfRule type="cellIs" dxfId="1086" priority="4308" operator="lessThan">
      <formula>$C$4</formula>
    </cfRule>
  </conditionalFormatting>
  <conditionalFormatting sqref="BL55">
    <cfRule type="cellIs" dxfId="1085" priority="4309" operator="lessThan">
      <formula>$C$4</formula>
    </cfRule>
  </conditionalFormatting>
  <conditionalFormatting sqref="BL55">
    <cfRule type="cellIs" dxfId="1084" priority="4310" operator="lessThan">
      <formula>$C$4</formula>
    </cfRule>
  </conditionalFormatting>
  <conditionalFormatting sqref="BL56">
    <cfRule type="cellIs" dxfId="1083" priority="4311" operator="lessThan">
      <formula>$C$4</formula>
    </cfRule>
  </conditionalFormatting>
  <conditionalFormatting sqref="BL56">
    <cfRule type="cellIs" dxfId="1082" priority="4312" operator="lessThan">
      <formula>$C$4</formula>
    </cfRule>
  </conditionalFormatting>
  <conditionalFormatting sqref="BL57">
    <cfRule type="cellIs" dxfId="1081" priority="4313" operator="lessThan">
      <formula>$C$4</formula>
    </cfRule>
  </conditionalFormatting>
  <conditionalFormatting sqref="BL57">
    <cfRule type="cellIs" dxfId="1080" priority="4314" operator="lessThan">
      <formula>$C$4</formula>
    </cfRule>
  </conditionalFormatting>
  <conditionalFormatting sqref="BL58">
    <cfRule type="cellIs" dxfId="1079" priority="4315" operator="lessThan">
      <formula>$C$4</formula>
    </cfRule>
  </conditionalFormatting>
  <conditionalFormatting sqref="BL58">
    <cfRule type="cellIs" dxfId="1078" priority="4316" operator="lessThan">
      <formula>$C$4</formula>
    </cfRule>
  </conditionalFormatting>
  <conditionalFormatting sqref="BL59">
    <cfRule type="cellIs" dxfId="1077" priority="4317" operator="lessThan">
      <formula>$C$4</formula>
    </cfRule>
  </conditionalFormatting>
  <conditionalFormatting sqref="BL59">
    <cfRule type="cellIs" dxfId="1076" priority="4318" operator="lessThan">
      <formula>$C$4</formula>
    </cfRule>
  </conditionalFormatting>
  <conditionalFormatting sqref="BL60">
    <cfRule type="cellIs" dxfId="1075" priority="4319" operator="lessThan">
      <formula>$C$4</formula>
    </cfRule>
  </conditionalFormatting>
  <conditionalFormatting sqref="BL60">
    <cfRule type="cellIs" dxfId="1074" priority="4320" operator="lessThan">
      <formula>$C$4</formula>
    </cfRule>
  </conditionalFormatting>
  <conditionalFormatting sqref="BM11">
    <cfRule type="cellIs" dxfId="1073" priority="4321" operator="lessThan">
      <formula>$C$4</formula>
    </cfRule>
  </conditionalFormatting>
  <conditionalFormatting sqref="BM11">
    <cfRule type="cellIs" dxfId="1072" priority="4322" operator="lessThan">
      <formula>$C$4</formula>
    </cfRule>
  </conditionalFormatting>
  <conditionalFormatting sqref="BM12">
    <cfRule type="cellIs" dxfId="1071" priority="4323" operator="lessThan">
      <formula>$C$4</formula>
    </cfRule>
  </conditionalFormatting>
  <conditionalFormatting sqref="BM12">
    <cfRule type="cellIs" dxfId="1070" priority="4324" operator="lessThan">
      <formula>$C$4</formula>
    </cfRule>
  </conditionalFormatting>
  <conditionalFormatting sqref="BM13">
    <cfRule type="cellIs" dxfId="1069" priority="4325" operator="lessThan">
      <formula>$C$4</formula>
    </cfRule>
  </conditionalFormatting>
  <conditionalFormatting sqref="BM13">
    <cfRule type="cellIs" dxfId="1068" priority="4326" operator="lessThan">
      <formula>$C$4</formula>
    </cfRule>
  </conditionalFormatting>
  <conditionalFormatting sqref="BM14">
    <cfRule type="cellIs" dxfId="1067" priority="4327" operator="lessThan">
      <formula>$C$4</formula>
    </cfRule>
  </conditionalFormatting>
  <conditionalFormatting sqref="BM14">
    <cfRule type="cellIs" dxfId="1066" priority="4328" operator="lessThan">
      <formula>$C$4</formula>
    </cfRule>
  </conditionalFormatting>
  <conditionalFormatting sqref="BM15">
    <cfRule type="cellIs" dxfId="1065" priority="4329" operator="lessThan">
      <formula>$C$4</formula>
    </cfRule>
  </conditionalFormatting>
  <conditionalFormatting sqref="BM15">
    <cfRule type="cellIs" dxfId="1064" priority="4330" operator="lessThan">
      <formula>$C$4</formula>
    </cfRule>
  </conditionalFormatting>
  <conditionalFormatting sqref="BM16">
    <cfRule type="cellIs" dxfId="1063" priority="4331" operator="lessThan">
      <formula>$C$4</formula>
    </cfRule>
  </conditionalFormatting>
  <conditionalFormatting sqref="BM16">
    <cfRule type="cellIs" dxfId="1062" priority="4332" operator="lessThan">
      <formula>$C$4</formula>
    </cfRule>
  </conditionalFormatting>
  <conditionalFormatting sqref="BM17">
    <cfRule type="cellIs" dxfId="1061" priority="4333" operator="lessThan">
      <formula>$C$4</formula>
    </cfRule>
  </conditionalFormatting>
  <conditionalFormatting sqref="BM17">
    <cfRule type="cellIs" dxfId="1060" priority="4334" operator="lessThan">
      <formula>$C$4</formula>
    </cfRule>
  </conditionalFormatting>
  <conditionalFormatting sqref="BM18">
    <cfRule type="cellIs" dxfId="1059" priority="4335" operator="lessThan">
      <formula>$C$4</formula>
    </cfRule>
  </conditionalFormatting>
  <conditionalFormatting sqref="BM18">
    <cfRule type="cellIs" dxfId="1058" priority="4336" operator="lessThan">
      <formula>$C$4</formula>
    </cfRule>
  </conditionalFormatting>
  <conditionalFormatting sqref="BM19">
    <cfRule type="cellIs" dxfId="1057" priority="4337" operator="lessThan">
      <formula>$C$4</formula>
    </cfRule>
  </conditionalFormatting>
  <conditionalFormatting sqref="BM19">
    <cfRule type="cellIs" dxfId="1056" priority="4338" operator="lessThan">
      <formula>$C$4</formula>
    </cfRule>
  </conditionalFormatting>
  <conditionalFormatting sqref="BM20">
    <cfRule type="cellIs" dxfId="1055" priority="4339" operator="lessThan">
      <formula>$C$4</formula>
    </cfRule>
  </conditionalFormatting>
  <conditionalFormatting sqref="BM20">
    <cfRule type="cellIs" dxfId="1054" priority="4340" operator="lessThan">
      <formula>$C$4</formula>
    </cfRule>
  </conditionalFormatting>
  <conditionalFormatting sqref="BM21">
    <cfRule type="cellIs" dxfId="1053" priority="4341" operator="lessThan">
      <formula>$C$4</formula>
    </cfRule>
  </conditionalFormatting>
  <conditionalFormatting sqref="BM21">
    <cfRule type="cellIs" dxfId="1052" priority="4342" operator="lessThan">
      <formula>$C$4</formula>
    </cfRule>
  </conditionalFormatting>
  <conditionalFormatting sqref="BM22">
    <cfRule type="cellIs" dxfId="1051" priority="4343" operator="lessThan">
      <formula>$C$4</formula>
    </cfRule>
  </conditionalFormatting>
  <conditionalFormatting sqref="BM22">
    <cfRule type="cellIs" dxfId="1050" priority="4344" operator="lessThan">
      <formula>$C$4</formula>
    </cfRule>
  </conditionalFormatting>
  <conditionalFormatting sqref="BM23">
    <cfRule type="cellIs" dxfId="1049" priority="4345" operator="lessThan">
      <formula>$C$4</formula>
    </cfRule>
  </conditionalFormatting>
  <conditionalFormatting sqref="BM23">
    <cfRule type="cellIs" dxfId="1048" priority="4346" operator="lessThan">
      <formula>$C$4</formula>
    </cfRule>
  </conditionalFormatting>
  <conditionalFormatting sqref="BM24">
    <cfRule type="cellIs" dxfId="1047" priority="4347" operator="lessThan">
      <formula>$C$4</formula>
    </cfRule>
  </conditionalFormatting>
  <conditionalFormatting sqref="BM24">
    <cfRule type="cellIs" dxfId="1046" priority="4348" operator="lessThan">
      <formula>$C$4</formula>
    </cfRule>
  </conditionalFormatting>
  <conditionalFormatting sqref="BM25">
    <cfRule type="cellIs" dxfId="1045" priority="4349" operator="lessThan">
      <formula>$C$4</formula>
    </cfRule>
  </conditionalFormatting>
  <conditionalFormatting sqref="BM25">
    <cfRule type="cellIs" dxfId="1044" priority="4350" operator="lessThan">
      <formula>$C$4</formula>
    </cfRule>
  </conditionalFormatting>
  <conditionalFormatting sqref="BM26">
    <cfRule type="cellIs" dxfId="1043" priority="4351" operator="lessThan">
      <formula>$C$4</formula>
    </cfRule>
  </conditionalFormatting>
  <conditionalFormatting sqref="BM26">
    <cfRule type="cellIs" dxfId="1042" priority="4352" operator="lessThan">
      <formula>$C$4</formula>
    </cfRule>
  </conditionalFormatting>
  <conditionalFormatting sqref="BM27">
    <cfRule type="cellIs" dxfId="1041" priority="4353" operator="lessThan">
      <formula>$C$4</formula>
    </cfRule>
  </conditionalFormatting>
  <conditionalFormatting sqref="BM27">
    <cfRule type="cellIs" dxfId="1040" priority="4354" operator="lessThan">
      <formula>$C$4</formula>
    </cfRule>
  </conditionalFormatting>
  <conditionalFormatting sqref="BM28">
    <cfRule type="cellIs" dxfId="1039" priority="4355" operator="lessThan">
      <formula>$C$4</formula>
    </cfRule>
  </conditionalFormatting>
  <conditionalFormatting sqref="BM28">
    <cfRule type="cellIs" dxfId="1038" priority="4356" operator="lessThan">
      <formula>$C$4</formula>
    </cfRule>
  </conditionalFormatting>
  <conditionalFormatting sqref="BM29">
    <cfRule type="cellIs" dxfId="1037" priority="4357" operator="lessThan">
      <formula>$C$4</formula>
    </cfRule>
  </conditionalFormatting>
  <conditionalFormatting sqref="BM29">
    <cfRule type="cellIs" dxfId="1036" priority="4358" operator="lessThan">
      <formula>$C$4</formula>
    </cfRule>
  </conditionalFormatting>
  <conditionalFormatting sqref="BM30">
    <cfRule type="cellIs" dxfId="1035" priority="4359" operator="lessThan">
      <formula>$C$4</formula>
    </cfRule>
  </conditionalFormatting>
  <conditionalFormatting sqref="BM30">
    <cfRule type="cellIs" dxfId="1034" priority="4360" operator="lessThan">
      <formula>$C$4</formula>
    </cfRule>
  </conditionalFormatting>
  <conditionalFormatting sqref="BM31">
    <cfRule type="cellIs" dxfId="1033" priority="4361" operator="lessThan">
      <formula>$C$4</formula>
    </cfRule>
  </conditionalFormatting>
  <conditionalFormatting sqref="BM31">
    <cfRule type="cellIs" dxfId="1032" priority="4362" operator="lessThan">
      <formula>$C$4</formula>
    </cfRule>
  </conditionalFormatting>
  <conditionalFormatting sqref="BM32">
    <cfRule type="cellIs" dxfId="1031" priority="4363" operator="lessThan">
      <formula>$C$4</formula>
    </cfRule>
  </conditionalFormatting>
  <conditionalFormatting sqref="BM32">
    <cfRule type="cellIs" dxfId="1030" priority="4364" operator="lessThan">
      <formula>$C$4</formula>
    </cfRule>
  </conditionalFormatting>
  <conditionalFormatting sqref="BM33">
    <cfRule type="cellIs" dxfId="1029" priority="4365" operator="lessThan">
      <formula>$C$4</formula>
    </cfRule>
  </conditionalFormatting>
  <conditionalFormatting sqref="BM33">
    <cfRule type="cellIs" dxfId="1028" priority="4366" operator="lessThan">
      <formula>$C$4</formula>
    </cfRule>
  </conditionalFormatting>
  <conditionalFormatting sqref="BM34">
    <cfRule type="cellIs" dxfId="1027" priority="4367" operator="lessThan">
      <formula>$C$4</formula>
    </cfRule>
  </conditionalFormatting>
  <conditionalFormatting sqref="BM34">
    <cfRule type="cellIs" dxfId="1026" priority="4368" operator="lessThan">
      <formula>$C$4</formula>
    </cfRule>
  </conditionalFormatting>
  <conditionalFormatting sqref="BM35">
    <cfRule type="cellIs" dxfId="1025" priority="4369" operator="lessThan">
      <formula>$C$4</formula>
    </cfRule>
  </conditionalFormatting>
  <conditionalFormatting sqref="BM35">
    <cfRule type="cellIs" dxfId="1024" priority="4370" operator="lessThan">
      <formula>$C$4</formula>
    </cfRule>
  </conditionalFormatting>
  <conditionalFormatting sqref="BM36">
    <cfRule type="cellIs" dxfId="1023" priority="4371" operator="lessThan">
      <formula>$C$4</formula>
    </cfRule>
  </conditionalFormatting>
  <conditionalFormatting sqref="BM36">
    <cfRule type="cellIs" dxfId="1022" priority="4372" operator="lessThan">
      <formula>$C$4</formula>
    </cfRule>
  </conditionalFormatting>
  <conditionalFormatting sqref="BM37">
    <cfRule type="cellIs" dxfId="1021" priority="4373" operator="lessThan">
      <formula>$C$4</formula>
    </cfRule>
  </conditionalFormatting>
  <conditionalFormatting sqref="BM37">
    <cfRule type="cellIs" dxfId="1020" priority="4374" operator="lessThan">
      <formula>$C$4</formula>
    </cfRule>
  </conditionalFormatting>
  <conditionalFormatting sqref="BM38">
    <cfRule type="cellIs" dxfId="1019" priority="4375" operator="lessThan">
      <formula>$C$4</formula>
    </cfRule>
  </conditionalFormatting>
  <conditionalFormatting sqref="BM38">
    <cfRule type="cellIs" dxfId="1018" priority="4376" operator="lessThan">
      <formula>$C$4</formula>
    </cfRule>
  </conditionalFormatting>
  <conditionalFormatting sqref="BM39">
    <cfRule type="cellIs" dxfId="1017" priority="4377" operator="lessThan">
      <formula>$C$4</formula>
    </cfRule>
  </conditionalFormatting>
  <conditionalFormatting sqref="BM39">
    <cfRule type="cellIs" dxfId="1016" priority="4378" operator="lessThan">
      <formula>$C$4</formula>
    </cfRule>
  </conditionalFormatting>
  <conditionalFormatting sqref="BM40">
    <cfRule type="cellIs" dxfId="1015" priority="4379" operator="lessThan">
      <formula>$C$4</formula>
    </cfRule>
  </conditionalFormatting>
  <conditionalFormatting sqref="BM40">
    <cfRule type="cellIs" dxfId="1014" priority="4380" operator="lessThan">
      <formula>$C$4</formula>
    </cfRule>
  </conditionalFormatting>
  <conditionalFormatting sqref="BM41">
    <cfRule type="cellIs" dxfId="1013" priority="4381" operator="lessThan">
      <formula>$C$4</formula>
    </cfRule>
  </conditionalFormatting>
  <conditionalFormatting sqref="BM41">
    <cfRule type="cellIs" dxfId="1012" priority="4382" operator="lessThan">
      <formula>$C$4</formula>
    </cfRule>
  </conditionalFormatting>
  <conditionalFormatting sqref="BM42">
    <cfRule type="cellIs" dxfId="1011" priority="4383" operator="lessThan">
      <formula>$C$4</formula>
    </cfRule>
  </conditionalFormatting>
  <conditionalFormatting sqref="BM42">
    <cfRule type="cellIs" dxfId="1010" priority="4384" operator="lessThan">
      <formula>$C$4</formula>
    </cfRule>
  </conditionalFormatting>
  <conditionalFormatting sqref="BM43">
    <cfRule type="cellIs" dxfId="1009" priority="4385" operator="lessThan">
      <formula>$C$4</formula>
    </cfRule>
  </conditionalFormatting>
  <conditionalFormatting sqref="BM43">
    <cfRule type="cellIs" dxfId="1008" priority="4386" operator="lessThan">
      <formula>$C$4</formula>
    </cfRule>
  </conditionalFormatting>
  <conditionalFormatting sqref="BM44">
    <cfRule type="cellIs" dxfId="1007" priority="4387" operator="lessThan">
      <formula>$C$4</formula>
    </cfRule>
  </conditionalFormatting>
  <conditionalFormatting sqref="BM44">
    <cfRule type="cellIs" dxfId="1006" priority="4388" operator="lessThan">
      <formula>$C$4</formula>
    </cfRule>
  </conditionalFormatting>
  <conditionalFormatting sqref="BM45">
    <cfRule type="cellIs" dxfId="1005" priority="4389" operator="lessThan">
      <formula>$C$4</formula>
    </cfRule>
  </conditionalFormatting>
  <conditionalFormatting sqref="BM45">
    <cfRule type="cellIs" dxfId="1004" priority="4390" operator="lessThan">
      <formula>$C$4</formula>
    </cfRule>
  </conditionalFormatting>
  <conditionalFormatting sqref="BM46">
    <cfRule type="cellIs" dxfId="1003" priority="4391" operator="lessThan">
      <formula>$C$4</formula>
    </cfRule>
  </conditionalFormatting>
  <conditionalFormatting sqref="BM46">
    <cfRule type="cellIs" dxfId="1002" priority="4392" operator="lessThan">
      <formula>$C$4</formula>
    </cfRule>
  </conditionalFormatting>
  <conditionalFormatting sqref="BM47">
    <cfRule type="cellIs" dxfId="1001" priority="4393" operator="lessThan">
      <formula>$C$4</formula>
    </cfRule>
  </conditionalFormatting>
  <conditionalFormatting sqref="BM47">
    <cfRule type="cellIs" dxfId="1000" priority="4394" operator="lessThan">
      <formula>$C$4</formula>
    </cfRule>
  </conditionalFormatting>
  <conditionalFormatting sqref="BM48">
    <cfRule type="cellIs" dxfId="999" priority="4395" operator="lessThan">
      <formula>$C$4</formula>
    </cfRule>
  </conditionalFormatting>
  <conditionalFormatting sqref="BM48">
    <cfRule type="cellIs" dxfId="998" priority="4396" operator="lessThan">
      <formula>$C$4</formula>
    </cfRule>
  </conditionalFormatting>
  <conditionalFormatting sqref="BM49">
    <cfRule type="cellIs" dxfId="997" priority="4397" operator="lessThan">
      <formula>$C$4</formula>
    </cfRule>
  </conditionalFormatting>
  <conditionalFormatting sqref="BM49">
    <cfRule type="cellIs" dxfId="996" priority="4398" operator="lessThan">
      <formula>$C$4</formula>
    </cfRule>
  </conditionalFormatting>
  <conditionalFormatting sqref="BM50">
    <cfRule type="cellIs" dxfId="995" priority="4399" operator="lessThan">
      <formula>$C$4</formula>
    </cfRule>
  </conditionalFormatting>
  <conditionalFormatting sqref="BM50">
    <cfRule type="cellIs" dxfId="994" priority="4400" operator="lessThan">
      <formula>$C$4</formula>
    </cfRule>
  </conditionalFormatting>
  <conditionalFormatting sqref="BM51">
    <cfRule type="cellIs" dxfId="993" priority="4401" operator="lessThan">
      <formula>$C$4</formula>
    </cfRule>
  </conditionalFormatting>
  <conditionalFormatting sqref="BM51">
    <cfRule type="cellIs" dxfId="992" priority="4402" operator="lessThan">
      <formula>$C$4</formula>
    </cfRule>
  </conditionalFormatting>
  <conditionalFormatting sqref="BM52">
    <cfRule type="cellIs" dxfId="991" priority="4403" operator="lessThan">
      <formula>$C$4</formula>
    </cfRule>
  </conditionalFormatting>
  <conditionalFormatting sqref="BM52">
    <cfRule type="cellIs" dxfId="990" priority="4404" operator="lessThan">
      <formula>$C$4</formula>
    </cfRule>
  </conditionalFormatting>
  <conditionalFormatting sqref="BM53">
    <cfRule type="cellIs" dxfId="989" priority="4405" operator="lessThan">
      <formula>$C$4</formula>
    </cfRule>
  </conditionalFormatting>
  <conditionalFormatting sqref="BM53">
    <cfRule type="cellIs" dxfId="988" priority="4406" operator="lessThan">
      <formula>$C$4</formula>
    </cfRule>
  </conditionalFormatting>
  <conditionalFormatting sqref="BM54">
    <cfRule type="cellIs" dxfId="987" priority="4407" operator="lessThan">
      <formula>$C$4</formula>
    </cfRule>
  </conditionalFormatting>
  <conditionalFormatting sqref="BM54">
    <cfRule type="cellIs" dxfId="986" priority="4408" operator="lessThan">
      <formula>$C$4</formula>
    </cfRule>
  </conditionalFormatting>
  <conditionalFormatting sqref="BM55">
    <cfRule type="cellIs" dxfId="985" priority="4409" operator="lessThan">
      <formula>$C$4</formula>
    </cfRule>
  </conditionalFormatting>
  <conditionalFormatting sqref="BM55">
    <cfRule type="cellIs" dxfId="984" priority="4410" operator="lessThan">
      <formula>$C$4</formula>
    </cfRule>
  </conditionalFormatting>
  <conditionalFormatting sqref="BM56">
    <cfRule type="cellIs" dxfId="983" priority="4411" operator="lessThan">
      <formula>$C$4</formula>
    </cfRule>
  </conditionalFormatting>
  <conditionalFormatting sqref="BM56">
    <cfRule type="cellIs" dxfId="982" priority="4412" operator="lessThan">
      <formula>$C$4</formula>
    </cfRule>
  </conditionalFormatting>
  <conditionalFormatting sqref="BM57">
    <cfRule type="cellIs" dxfId="981" priority="4413" operator="lessThan">
      <formula>$C$4</formula>
    </cfRule>
  </conditionalFormatting>
  <conditionalFormatting sqref="BM57">
    <cfRule type="cellIs" dxfId="980" priority="4414" operator="lessThan">
      <formula>$C$4</formula>
    </cfRule>
  </conditionalFormatting>
  <conditionalFormatting sqref="BM58">
    <cfRule type="cellIs" dxfId="979" priority="4415" operator="lessThan">
      <formula>$C$4</formula>
    </cfRule>
  </conditionalFormatting>
  <conditionalFormatting sqref="BM58">
    <cfRule type="cellIs" dxfId="978" priority="4416" operator="lessThan">
      <formula>$C$4</formula>
    </cfRule>
  </conditionalFormatting>
  <conditionalFormatting sqref="BM59">
    <cfRule type="cellIs" dxfId="977" priority="4417" operator="lessThan">
      <formula>$C$4</formula>
    </cfRule>
  </conditionalFormatting>
  <conditionalFormatting sqref="BM59">
    <cfRule type="cellIs" dxfId="976" priority="4418" operator="lessThan">
      <formula>$C$4</formula>
    </cfRule>
  </conditionalFormatting>
  <conditionalFormatting sqref="BM60">
    <cfRule type="cellIs" dxfId="975" priority="4419" operator="lessThan">
      <formula>$C$4</formula>
    </cfRule>
  </conditionalFormatting>
  <conditionalFormatting sqref="BM60">
    <cfRule type="cellIs" dxfId="974" priority="4420" operator="lessThan">
      <formula>$C$4</formula>
    </cfRule>
  </conditionalFormatting>
  <conditionalFormatting sqref="BN11">
    <cfRule type="cellIs" dxfId="973" priority="4421" operator="lessThan">
      <formula>$C$4</formula>
    </cfRule>
  </conditionalFormatting>
  <conditionalFormatting sqref="BN11">
    <cfRule type="cellIs" dxfId="972" priority="4422" operator="lessThan">
      <formula>$C$4</formula>
    </cfRule>
  </conditionalFormatting>
  <conditionalFormatting sqref="BN12">
    <cfRule type="cellIs" dxfId="971" priority="4423" operator="lessThan">
      <formula>$C$4</formula>
    </cfRule>
  </conditionalFormatting>
  <conditionalFormatting sqref="BN12">
    <cfRule type="cellIs" dxfId="970" priority="4424" operator="lessThan">
      <formula>$C$4</formula>
    </cfRule>
  </conditionalFormatting>
  <conditionalFormatting sqref="BN13">
    <cfRule type="cellIs" dxfId="969" priority="4425" operator="lessThan">
      <formula>$C$4</formula>
    </cfRule>
  </conditionalFormatting>
  <conditionalFormatting sqref="BN13">
    <cfRule type="cellIs" dxfId="968" priority="4426" operator="lessThan">
      <formula>$C$4</formula>
    </cfRule>
  </conditionalFormatting>
  <conditionalFormatting sqref="BN14">
    <cfRule type="cellIs" dxfId="967" priority="4427" operator="lessThan">
      <formula>$C$4</formula>
    </cfRule>
  </conditionalFormatting>
  <conditionalFormatting sqref="BN14">
    <cfRule type="cellIs" dxfId="966" priority="4428" operator="lessThan">
      <formula>$C$4</formula>
    </cfRule>
  </conditionalFormatting>
  <conditionalFormatting sqref="BN15">
    <cfRule type="cellIs" dxfId="965" priority="4429" operator="lessThan">
      <formula>$C$4</formula>
    </cfRule>
  </conditionalFormatting>
  <conditionalFormatting sqref="BN15">
    <cfRule type="cellIs" dxfId="964" priority="4430" operator="lessThan">
      <formula>$C$4</formula>
    </cfRule>
  </conditionalFormatting>
  <conditionalFormatting sqref="BN16">
    <cfRule type="cellIs" dxfId="963" priority="4431" operator="lessThan">
      <formula>$C$4</formula>
    </cfRule>
  </conditionalFormatting>
  <conditionalFormatting sqref="BN16">
    <cfRule type="cellIs" dxfId="962" priority="4432" operator="lessThan">
      <formula>$C$4</formula>
    </cfRule>
  </conditionalFormatting>
  <conditionalFormatting sqref="BN17">
    <cfRule type="cellIs" dxfId="961" priority="4433" operator="lessThan">
      <formula>$C$4</formula>
    </cfRule>
  </conditionalFormatting>
  <conditionalFormatting sqref="BN17">
    <cfRule type="cellIs" dxfId="960" priority="4434" operator="lessThan">
      <formula>$C$4</formula>
    </cfRule>
  </conditionalFormatting>
  <conditionalFormatting sqref="BN18">
    <cfRule type="cellIs" dxfId="959" priority="4435" operator="lessThan">
      <formula>$C$4</formula>
    </cfRule>
  </conditionalFormatting>
  <conditionalFormatting sqref="BN18">
    <cfRule type="cellIs" dxfId="958" priority="4436" operator="lessThan">
      <formula>$C$4</formula>
    </cfRule>
  </conditionalFormatting>
  <conditionalFormatting sqref="BN19">
    <cfRule type="cellIs" dxfId="957" priority="4437" operator="lessThan">
      <formula>$C$4</formula>
    </cfRule>
  </conditionalFormatting>
  <conditionalFormatting sqref="BN19">
    <cfRule type="cellIs" dxfId="956" priority="4438" operator="lessThan">
      <formula>$C$4</formula>
    </cfRule>
  </conditionalFormatting>
  <conditionalFormatting sqref="BN20">
    <cfRule type="cellIs" dxfId="955" priority="4439" operator="lessThan">
      <formula>$C$4</formula>
    </cfRule>
  </conditionalFormatting>
  <conditionalFormatting sqref="BN20">
    <cfRule type="cellIs" dxfId="954" priority="4440" operator="lessThan">
      <formula>$C$4</formula>
    </cfRule>
  </conditionalFormatting>
  <conditionalFormatting sqref="BN21">
    <cfRule type="cellIs" dxfId="953" priority="4441" operator="lessThan">
      <formula>$C$4</formula>
    </cfRule>
  </conditionalFormatting>
  <conditionalFormatting sqref="BN21">
    <cfRule type="cellIs" dxfId="952" priority="4442" operator="lessThan">
      <formula>$C$4</formula>
    </cfRule>
  </conditionalFormatting>
  <conditionalFormatting sqref="BN22">
    <cfRule type="cellIs" dxfId="951" priority="4443" operator="lessThan">
      <formula>$C$4</formula>
    </cfRule>
  </conditionalFormatting>
  <conditionalFormatting sqref="BN22">
    <cfRule type="cellIs" dxfId="950" priority="4444" operator="lessThan">
      <formula>$C$4</formula>
    </cfRule>
  </conditionalFormatting>
  <conditionalFormatting sqref="BN23">
    <cfRule type="cellIs" dxfId="949" priority="4445" operator="lessThan">
      <formula>$C$4</formula>
    </cfRule>
  </conditionalFormatting>
  <conditionalFormatting sqref="BN23">
    <cfRule type="cellIs" dxfId="948" priority="4446" operator="lessThan">
      <formula>$C$4</formula>
    </cfRule>
  </conditionalFormatting>
  <conditionalFormatting sqref="BN24">
    <cfRule type="cellIs" dxfId="947" priority="4447" operator="lessThan">
      <formula>$C$4</formula>
    </cfRule>
  </conditionalFormatting>
  <conditionalFormatting sqref="BN24">
    <cfRule type="cellIs" dxfId="946" priority="4448" operator="lessThan">
      <formula>$C$4</formula>
    </cfRule>
  </conditionalFormatting>
  <conditionalFormatting sqref="BN25">
    <cfRule type="cellIs" dxfId="945" priority="4449" operator="lessThan">
      <formula>$C$4</formula>
    </cfRule>
  </conditionalFormatting>
  <conditionalFormatting sqref="BN25">
    <cfRule type="cellIs" dxfId="944" priority="4450" operator="lessThan">
      <formula>$C$4</formula>
    </cfRule>
  </conditionalFormatting>
  <conditionalFormatting sqref="BN26">
    <cfRule type="cellIs" dxfId="943" priority="4451" operator="lessThan">
      <formula>$C$4</formula>
    </cfRule>
  </conditionalFormatting>
  <conditionalFormatting sqref="BN26">
    <cfRule type="cellIs" dxfId="942" priority="4452" operator="lessThan">
      <formula>$C$4</formula>
    </cfRule>
  </conditionalFormatting>
  <conditionalFormatting sqref="BN27">
    <cfRule type="cellIs" dxfId="941" priority="4453" operator="lessThan">
      <formula>$C$4</formula>
    </cfRule>
  </conditionalFormatting>
  <conditionalFormatting sqref="BN27">
    <cfRule type="cellIs" dxfId="940" priority="4454" operator="lessThan">
      <formula>$C$4</formula>
    </cfRule>
  </conditionalFormatting>
  <conditionalFormatting sqref="BN28">
    <cfRule type="cellIs" dxfId="939" priority="4455" operator="lessThan">
      <formula>$C$4</formula>
    </cfRule>
  </conditionalFormatting>
  <conditionalFormatting sqref="BN28">
    <cfRule type="cellIs" dxfId="938" priority="4456" operator="lessThan">
      <formula>$C$4</formula>
    </cfRule>
  </conditionalFormatting>
  <conditionalFormatting sqref="BN29">
    <cfRule type="cellIs" dxfId="937" priority="4457" operator="lessThan">
      <formula>$C$4</formula>
    </cfRule>
  </conditionalFormatting>
  <conditionalFormatting sqref="BN29">
    <cfRule type="cellIs" dxfId="936" priority="4458" operator="lessThan">
      <formula>$C$4</formula>
    </cfRule>
  </conditionalFormatting>
  <conditionalFormatting sqref="BN30">
    <cfRule type="cellIs" dxfId="935" priority="4459" operator="lessThan">
      <formula>$C$4</formula>
    </cfRule>
  </conditionalFormatting>
  <conditionalFormatting sqref="BN30">
    <cfRule type="cellIs" dxfId="934" priority="4460" operator="lessThan">
      <formula>$C$4</formula>
    </cfRule>
  </conditionalFormatting>
  <conditionalFormatting sqref="BN31">
    <cfRule type="cellIs" dxfId="933" priority="4461" operator="lessThan">
      <formula>$C$4</formula>
    </cfRule>
  </conditionalFormatting>
  <conditionalFormatting sqref="BN31">
    <cfRule type="cellIs" dxfId="932" priority="4462" operator="lessThan">
      <formula>$C$4</formula>
    </cfRule>
  </conditionalFormatting>
  <conditionalFormatting sqref="BN32">
    <cfRule type="cellIs" dxfId="931" priority="4463" operator="lessThan">
      <formula>$C$4</formula>
    </cfRule>
  </conditionalFormatting>
  <conditionalFormatting sqref="BN32">
    <cfRule type="cellIs" dxfId="930" priority="4464" operator="lessThan">
      <formula>$C$4</formula>
    </cfRule>
  </conditionalFormatting>
  <conditionalFormatting sqref="BN33">
    <cfRule type="cellIs" dxfId="929" priority="4465" operator="lessThan">
      <formula>$C$4</formula>
    </cfRule>
  </conditionalFormatting>
  <conditionalFormatting sqref="BN33">
    <cfRule type="cellIs" dxfId="928" priority="4466" operator="lessThan">
      <formula>$C$4</formula>
    </cfRule>
  </conditionalFormatting>
  <conditionalFormatting sqref="BN34">
    <cfRule type="cellIs" dxfId="927" priority="4467" operator="lessThan">
      <formula>$C$4</formula>
    </cfRule>
  </conditionalFormatting>
  <conditionalFormatting sqref="BN34">
    <cfRule type="cellIs" dxfId="926" priority="4468" operator="lessThan">
      <formula>$C$4</formula>
    </cfRule>
  </conditionalFormatting>
  <conditionalFormatting sqref="BN35">
    <cfRule type="cellIs" dxfId="925" priority="4469" operator="lessThan">
      <formula>$C$4</formula>
    </cfRule>
  </conditionalFormatting>
  <conditionalFormatting sqref="BN35">
    <cfRule type="cellIs" dxfId="924" priority="4470" operator="lessThan">
      <formula>$C$4</formula>
    </cfRule>
  </conditionalFormatting>
  <conditionalFormatting sqref="BN36">
    <cfRule type="cellIs" dxfId="923" priority="4471" operator="lessThan">
      <formula>$C$4</formula>
    </cfRule>
  </conditionalFormatting>
  <conditionalFormatting sqref="BN36">
    <cfRule type="cellIs" dxfId="922" priority="4472" operator="lessThan">
      <formula>$C$4</formula>
    </cfRule>
  </conditionalFormatting>
  <conditionalFormatting sqref="BN37">
    <cfRule type="cellIs" dxfId="921" priority="4473" operator="lessThan">
      <formula>$C$4</formula>
    </cfRule>
  </conditionalFormatting>
  <conditionalFormatting sqref="BN37">
    <cfRule type="cellIs" dxfId="920" priority="4474" operator="lessThan">
      <formula>$C$4</formula>
    </cfRule>
  </conditionalFormatting>
  <conditionalFormatting sqref="BN38">
    <cfRule type="cellIs" dxfId="919" priority="4475" operator="lessThan">
      <formula>$C$4</formula>
    </cfRule>
  </conditionalFormatting>
  <conditionalFormatting sqref="BN38">
    <cfRule type="cellIs" dxfId="918" priority="4476" operator="lessThan">
      <formula>$C$4</formula>
    </cfRule>
  </conditionalFormatting>
  <conditionalFormatting sqref="BN39">
    <cfRule type="cellIs" dxfId="917" priority="4477" operator="lessThan">
      <formula>$C$4</formula>
    </cfRule>
  </conditionalFormatting>
  <conditionalFormatting sqref="BN39">
    <cfRule type="cellIs" dxfId="916" priority="4478" operator="lessThan">
      <formula>$C$4</formula>
    </cfRule>
  </conditionalFormatting>
  <conditionalFormatting sqref="BN40">
    <cfRule type="cellIs" dxfId="915" priority="4479" operator="lessThan">
      <formula>$C$4</formula>
    </cfRule>
  </conditionalFormatting>
  <conditionalFormatting sqref="BN40">
    <cfRule type="cellIs" dxfId="914" priority="4480" operator="lessThan">
      <formula>$C$4</formula>
    </cfRule>
  </conditionalFormatting>
  <conditionalFormatting sqref="BN41">
    <cfRule type="cellIs" dxfId="913" priority="4481" operator="lessThan">
      <formula>$C$4</formula>
    </cfRule>
  </conditionalFormatting>
  <conditionalFormatting sqref="BN41">
    <cfRule type="cellIs" dxfId="912" priority="4482" operator="lessThan">
      <formula>$C$4</formula>
    </cfRule>
  </conditionalFormatting>
  <conditionalFormatting sqref="BN42">
    <cfRule type="cellIs" dxfId="911" priority="4483" operator="lessThan">
      <formula>$C$4</formula>
    </cfRule>
  </conditionalFormatting>
  <conditionalFormatting sqref="BN42">
    <cfRule type="cellIs" dxfId="910" priority="4484" operator="lessThan">
      <formula>$C$4</formula>
    </cfRule>
  </conditionalFormatting>
  <conditionalFormatting sqref="BN43">
    <cfRule type="cellIs" dxfId="909" priority="4485" operator="lessThan">
      <formula>$C$4</formula>
    </cfRule>
  </conditionalFormatting>
  <conditionalFormatting sqref="BN43">
    <cfRule type="cellIs" dxfId="908" priority="4486" operator="lessThan">
      <formula>$C$4</formula>
    </cfRule>
  </conditionalFormatting>
  <conditionalFormatting sqref="BN44">
    <cfRule type="cellIs" dxfId="907" priority="4487" operator="lessThan">
      <formula>$C$4</formula>
    </cfRule>
  </conditionalFormatting>
  <conditionalFormatting sqref="BN44">
    <cfRule type="cellIs" dxfId="906" priority="4488" operator="lessThan">
      <formula>$C$4</formula>
    </cfRule>
  </conditionalFormatting>
  <conditionalFormatting sqref="BN45">
    <cfRule type="cellIs" dxfId="905" priority="4489" operator="lessThan">
      <formula>$C$4</formula>
    </cfRule>
  </conditionalFormatting>
  <conditionalFormatting sqref="BN45">
    <cfRule type="cellIs" dxfId="904" priority="4490" operator="lessThan">
      <formula>$C$4</formula>
    </cfRule>
  </conditionalFormatting>
  <conditionalFormatting sqref="BN46">
    <cfRule type="cellIs" dxfId="903" priority="4491" operator="lessThan">
      <formula>$C$4</formula>
    </cfRule>
  </conditionalFormatting>
  <conditionalFormatting sqref="BN46">
    <cfRule type="cellIs" dxfId="902" priority="4492" operator="lessThan">
      <formula>$C$4</formula>
    </cfRule>
  </conditionalFormatting>
  <conditionalFormatting sqref="BN47">
    <cfRule type="cellIs" dxfId="901" priority="4493" operator="lessThan">
      <formula>$C$4</formula>
    </cfRule>
  </conditionalFormatting>
  <conditionalFormatting sqref="BN47">
    <cfRule type="cellIs" dxfId="900" priority="4494" operator="lessThan">
      <formula>$C$4</formula>
    </cfRule>
  </conditionalFormatting>
  <conditionalFormatting sqref="BN48">
    <cfRule type="cellIs" dxfId="899" priority="4495" operator="lessThan">
      <formula>$C$4</formula>
    </cfRule>
  </conditionalFormatting>
  <conditionalFormatting sqref="BN48">
    <cfRule type="cellIs" dxfId="898" priority="4496" operator="lessThan">
      <formula>$C$4</formula>
    </cfRule>
  </conditionalFormatting>
  <conditionalFormatting sqref="BN49">
    <cfRule type="cellIs" dxfId="897" priority="4497" operator="lessThan">
      <formula>$C$4</formula>
    </cfRule>
  </conditionalFormatting>
  <conditionalFormatting sqref="BN49">
    <cfRule type="cellIs" dxfId="896" priority="4498" operator="lessThan">
      <formula>$C$4</formula>
    </cfRule>
  </conditionalFormatting>
  <conditionalFormatting sqref="BN50">
    <cfRule type="cellIs" dxfId="895" priority="4499" operator="lessThan">
      <formula>$C$4</formula>
    </cfRule>
  </conditionalFormatting>
  <conditionalFormatting sqref="BN50">
    <cfRule type="cellIs" dxfId="894" priority="4500" operator="lessThan">
      <formula>$C$4</formula>
    </cfRule>
  </conditionalFormatting>
  <conditionalFormatting sqref="BN51">
    <cfRule type="cellIs" dxfId="893" priority="4501" operator="lessThan">
      <formula>$C$4</formula>
    </cfRule>
  </conditionalFormatting>
  <conditionalFormatting sqref="BN51">
    <cfRule type="cellIs" dxfId="892" priority="4502" operator="lessThan">
      <formula>$C$4</formula>
    </cfRule>
  </conditionalFormatting>
  <conditionalFormatting sqref="BN52">
    <cfRule type="cellIs" dxfId="891" priority="4503" operator="lessThan">
      <formula>$C$4</formula>
    </cfRule>
  </conditionalFormatting>
  <conditionalFormatting sqref="BN52">
    <cfRule type="cellIs" dxfId="890" priority="4504" operator="lessThan">
      <formula>$C$4</formula>
    </cfRule>
  </conditionalFormatting>
  <conditionalFormatting sqref="BN53">
    <cfRule type="cellIs" dxfId="889" priority="4505" operator="lessThan">
      <formula>$C$4</formula>
    </cfRule>
  </conditionalFormatting>
  <conditionalFormatting sqref="BN53">
    <cfRule type="cellIs" dxfId="888" priority="4506" operator="lessThan">
      <formula>$C$4</formula>
    </cfRule>
  </conditionalFormatting>
  <conditionalFormatting sqref="BN54">
    <cfRule type="cellIs" dxfId="887" priority="4507" operator="lessThan">
      <formula>$C$4</formula>
    </cfRule>
  </conditionalFormatting>
  <conditionalFormatting sqref="BN54">
    <cfRule type="cellIs" dxfId="886" priority="4508" operator="lessThan">
      <formula>$C$4</formula>
    </cfRule>
  </conditionalFormatting>
  <conditionalFormatting sqref="BN55">
    <cfRule type="cellIs" dxfId="885" priority="4509" operator="lessThan">
      <formula>$C$4</formula>
    </cfRule>
  </conditionalFormatting>
  <conditionalFormatting sqref="BN55">
    <cfRule type="cellIs" dxfId="884" priority="4510" operator="lessThan">
      <formula>$C$4</formula>
    </cfRule>
  </conditionalFormatting>
  <conditionalFormatting sqref="BN56">
    <cfRule type="cellIs" dxfId="883" priority="4511" operator="lessThan">
      <formula>$C$4</formula>
    </cfRule>
  </conditionalFormatting>
  <conditionalFormatting sqref="BN56">
    <cfRule type="cellIs" dxfId="882" priority="4512" operator="lessThan">
      <formula>$C$4</formula>
    </cfRule>
  </conditionalFormatting>
  <conditionalFormatting sqref="BN57">
    <cfRule type="cellIs" dxfId="881" priority="4513" operator="lessThan">
      <formula>$C$4</formula>
    </cfRule>
  </conditionalFormatting>
  <conditionalFormatting sqref="BN57">
    <cfRule type="cellIs" dxfId="880" priority="4514" operator="lessThan">
      <formula>$C$4</formula>
    </cfRule>
  </conditionalFormatting>
  <conditionalFormatting sqref="BN58">
    <cfRule type="cellIs" dxfId="879" priority="4515" operator="lessThan">
      <formula>$C$4</formula>
    </cfRule>
  </conditionalFormatting>
  <conditionalFormatting sqref="BN58">
    <cfRule type="cellIs" dxfId="878" priority="4516" operator="lessThan">
      <formula>$C$4</formula>
    </cfRule>
  </conditionalFormatting>
  <conditionalFormatting sqref="BN59">
    <cfRule type="cellIs" dxfId="877" priority="4517" operator="lessThan">
      <formula>$C$4</formula>
    </cfRule>
  </conditionalFormatting>
  <conditionalFormatting sqref="BN59">
    <cfRule type="cellIs" dxfId="876" priority="4518" operator="lessThan">
      <formula>$C$4</formula>
    </cfRule>
  </conditionalFormatting>
  <conditionalFormatting sqref="BN60">
    <cfRule type="cellIs" dxfId="875" priority="4519" operator="lessThan">
      <formula>$C$4</formula>
    </cfRule>
  </conditionalFormatting>
  <conditionalFormatting sqref="BN60">
    <cfRule type="cellIs" dxfId="874" priority="4520" operator="lessThan">
      <formula>$C$4</formula>
    </cfRule>
  </conditionalFormatting>
  <conditionalFormatting sqref="BO11">
    <cfRule type="cellIs" dxfId="873" priority="4521" operator="lessThan">
      <formula>$C$4</formula>
    </cfRule>
  </conditionalFormatting>
  <conditionalFormatting sqref="BO11">
    <cfRule type="cellIs" dxfId="872" priority="4522" operator="lessThan">
      <formula>$C$4</formula>
    </cfRule>
  </conditionalFormatting>
  <conditionalFormatting sqref="BO12">
    <cfRule type="cellIs" dxfId="871" priority="4523" operator="lessThan">
      <formula>$C$4</formula>
    </cfRule>
  </conditionalFormatting>
  <conditionalFormatting sqref="BO12">
    <cfRule type="cellIs" dxfId="870" priority="4524" operator="lessThan">
      <formula>$C$4</formula>
    </cfRule>
  </conditionalFormatting>
  <conditionalFormatting sqref="BO13">
    <cfRule type="cellIs" dxfId="869" priority="4525" operator="lessThan">
      <formula>$C$4</formula>
    </cfRule>
  </conditionalFormatting>
  <conditionalFormatting sqref="BO13">
    <cfRule type="cellIs" dxfId="868" priority="4526" operator="lessThan">
      <formula>$C$4</formula>
    </cfRule>
  </conditionalFormatting>
  <conditionalFormatting sqref="BO14">
    <cfRule type="cellIs" dxfId="867" priority="4527" operator="lessThan">
      <formula>$C$4</formula>
    </cfRule>
  </conditionalFormatting>
  <conditionalFormatting sqref="BO14">
    <cfRule type="cellIs" dxfId="866" priority="4528" operator="lessThan">
      <formula>$C$4</formula>
    </cfRule>
  </conditionalFormatting>
  <conditionalFormatting sqref="BO15">
    <cfRule type="cellIs" dxfId="865" priority="4529" operator="lessThan">
      <formula>$C$4</formula>
    </cfRule>
  </conditionalFormatting>
  <conditionalFormatting sqref="BO15">
    <cfRule type="cellIs" dxfId="864" priority="4530" operator="lessThan">
      <formula>$C$4</formula>
    </cfRule>
  </conditionalFormatting>
  <conditionalFormatting sqref="BO16">
    <cfRule type="cellIs" dxfId="863" priority="4531" operator="lessThan">
      <formula>$C$4</formula>
    </cfRule>
  </conditionalFormatting>
  <conditionalFormatting sqref="BO16">
    <cfRule type="cellIs" dxfId="862" priority="4532" operator="lessThan">
      <formula>$C$4</formula>
    </cfRule>
  </conditionalFormatting>
  <conditionalFormatting sqref="BO17">
    <cfRule type="cellIs" dxfId="861" priority="4533" operator="lessThan">
      <formula>$C$4</formula>
    </cfRule>
  </conditionalFormatting>
  <conditionalFormatting sqref="BO17">
    <cfRule type="cellIs" dxfId="860" priority="4534" operator="lessThan">
      <formula>$C$4</formula>
    </cfRule>
  </conditionalFormatting>
  <conditionalFormatting sqref="BO18">
    <cfRule type="cellIs" dxfId="859" priority="4535" operator="lessThan">
      <formula>$C$4</formula>
    </cfRule>
  </conditionalFormatting>
  <conditionalFormatting sqref="BO18">
    <cfRule type="cellIs" dxfId="858" priority="4536" operator="lessThan">
      <formula>$C$4</formula>
    </cfRule>
  </conditionalFormatting>
  <conditionalFormatting sqref="BO19">
    <cfRule type="cellIs" dxfId="857" priority="4537" operator="lessThan">
      <formula>$C$4</formula>
    </cfRule>
  </conditionalFormatting>
  <conditionalFormatting sqref="BO19">
    <cfRule type="cellIs" dxfId="856" priority="4538" operator="lessThan">
      <formula>$C$4</formula>
    </cfRule>
  </conditionalFormatting>
  <conditionalFormatting sqref="BO20">
    <cfRule type="cellIs" dxfId="855" priority="4539" operator="lessThan">
      <formula>$C$4</formula>
    </cfRule>
  </conditionalFormatting>
  <conditionalFormatting sqref="BO20">
    <cfRule type="cellIs" dxfId="854" priority="4540" operator="lessThan">
      <formula>$C$4</formula>
    </cfRule>
  </conditionalFormatting>
  <conditionalFormatting sqref="BO21">
    <cfRule type="cellIs" dxfId="853" priority="4541" operator="lessThan">
      <formula>$C$4</formula>
    </cfRule>
  </conditionalFormatting>
  <conditionalFormatting sqref="BO21">
    <cfRule type="cellIs" dxfId="852" priority="4542" operator="lessThan">
      <formula>$C$4</formula>
    </cfRule>
  </conditionalFormatting>
  <conditionalFormatting sqref="BO22">
    <cfRule type="cellIs" dxfId="851" priority="4543" operator="lessThan">
      <formula>$C$4</formula>
    </cfRule>
  </conditionalFormatting>
  <conditionalFormatting sqref="BO22">
    <cfRule type="cellIs" dxfId="850" priority="4544" operator="lessThan">
      <formula>$C$4</formula>
    </cfRule>
  </conditionalFormatting>
  <conditionalFormatting sqref="BO23">
    <cfRule type="cellIs" dxfId="849" priority="4545" operator="lessThan">
      <formula>$C$4</formula>
    </cfRule>
  </conditionalFormatting>
  <conditionalFormatting sqref="BO23">
    <cfRule type="cellIs" dxfId="848" priority="4546" operator="lessThan">
      <formula>$C$4</formula>
    </cfRule>
  </conditionalFormatting>
  <conditionalFormatting sqref="BO24">
    <cfRule type="cellIs" dxfId="847" priority="4547" operator="lessThan">
      <formula>$C$4</formula>
    </cfRule>
  </conditionalFormatting>
  <conditionalFormatting sqref="BO24">
    <cfRule type="cellIs" dxfId="846" priority="4548" operator="lessThan">
      <formula>$C$4</formula>
    </cfRule>
  </conditionalFormatting>
  <conditionalFormatting sqref="BO25">
    <cfRule type="cellIs" dxfId="845" priority="4549" operator="lessThan">
      <formula>$C$4</formula>
    </cfRule>
  </conditionalFormatting>
  <conditionalFormatting sqref="BO25">
    <cfRule type="cellIs" dxfId="844" priority="4550" operator="lessThan">
      <formula>$C$4</formula>
    </cfRule>
  </conditionalFormatting>
  <conditionalFormatting sqref="BO26">
    <cfRule type="cellIs" dxfId="843" priority="4551" operator="lessThan">
      <formula>$C$4</formula>
    </cfRule>
  </conditionalFormatting>
  <conditionalFormatting sqref="BO26">
    <cfRule type="cellIs" dxfId="842" priority="4552" operator="lessThan">
      <formula>$C$4</formula>
    </cfRule>
  </conditionalFormatting>
  <conditionalFormatting sqref="BO27">
    <cfRule type="cellIs" dxfId="841" priority="4553" operator="lessThan">
      <formula>$C$4</formula>
    </cfRule>
  </conditionalFormatting>
  <conditionalFormatting sqref="BO27">
    <cfRule type="cellIs" dxfId="840" priority="4554" operator="lessThan">
      <formula>$C$4</formula>
    </cfRule>
  </conditionalFormatting>
  <conditionalFormatting sqref="BO28">
    <cfRule type="cellIs" dxfId="839" priority="4555" operator="lessThan">
      <formula>$C$4</formula>
    </cfRule>
  </conditionalFormatting>
  <conditionalFormatting sqref="BO28">
    <cfRule type="cellIs" dxfId="838" priority="4556" operator="lessThan">
      <formula>$C$4</formula>
    </cfRule>
  </conditionalFormatting>
  <conditionalFormatting sqref="BO29">
    <cfRule type="cellIs" dxfId="837" priority="4557" operator="lessThan">
      <formula>$C$4</formula>
    </cfRule>
  </conditionalFormatting>
  <conditionalFormatting sqref="BO29">
    <cfRule type="cellIs" dxfId="836" priority="4558" operator="lessThan">
      <formula>$C$4</formula>
    </cfRule>
  </conditionalFormatting>
  <conditionalFormatting sqref="BO30">
    <cfRule type="cellIs" dxfId="835" priority="4559" operator="lessThan">
      <formula>$C$4</formula>
    </cfRule>
  </conditionalFormatting>
  <conditionalFormatting sqref="BO30">
    <cfRule type="cellIs" dxfId="834" priority="4560" operator="lessThan">
      <formula>$C$4</formula>
    </cfRule>
  </conditionalFormatting>
  <conditionalFormatting sqref="BO31">
    <cfRule type="cellIs" dxfId="833" priority="4561" operator="lessThan">
      <formula>$C$4</formula>
    </cfRule>
  </conditionalFormatting>
  <conditionalFormatting sqref="BO31">
    <cfRule type="cellIs" dxfId="832" priority="4562" operator="lessThan">
      <formula>$C$4</formula>
    </cfRule>
  </conditionalFormatting>
  <conditionalFormatting sqref="BO32">
    <cfRule type="cellIs" dxfId="831" priority="4563" operator="lessThan">
      <formula>$C$4</formula>
    </cfRule>
  </conditionalFormatting>
  <conditionalFormatting sqref="BO32">
    <cfRule type="cellIs" dxfId="830" priority="4564" operator="lessThan">
      <formula>$C$4</formula>
    </cfRule>
  </conditionalFormatting>
  <conditionalFormatting sqref="BO33">
    <cfRule type="cellIs" dxfId="829" priority="4565" operator="lessThan">
      <formula>$C$4</formula>
    </cfRule>
  </conditionalFormatting>
  <conditionalFormatting sqref="BO33">
    <cfRule type="cellIs" dxfId="828" priority="4566" operator="lessThan">
      <formula>$C$4</formula>
    </cfRule>
  </conditionalFormatting>
  <conditionalFormatting sqref="BO34">
    <cfRule type="cellIs" dxfId="827" priority="4567" operator="lessThan">
      <formula>$C$4</formula>
    </cfRule>
  </conditionalFormatting>
  <conditionalFormatting sqref="BO34">
    <cfRule type="cellIs" dxfId="826" priority="4568" operator="lessThan">
      <formula>$C$4</formula>
    </cfRule>
  </conditionalFormatting>
  <conditionalFormatting sqref="BO35">
    <cfRule type="cellIs" dxfId="825" priority="4569" operator="lessThan">
      <formula>$C$4</formula>
    </cfRule>
  </conditionalFormatting>
  <conditionalFormatting sqref="BO35">
    <cfRule type="cellIs" dxfId="824" priority="4570" operator="lessThan">
      <formula>$C$4</formula>
    </cfRule>
  </conditionalFormatting>
  <conditionalFormatting sqref="BO36">
    <cfRule type="cellIs" dxfId="823" priority="4571" operator="lessThan">
      <formula>$C$4</formula>
    </cfRule>
  </conditionalFormatting>
  <conditionalFormatting sqref="BO36">
    <cfRule type="cellIs" dxfId="822" priority="4572" operator="lessThan">
      <formula>$C$4</formula>
    </cfRule>
  </conditionalFormatting>
  <conditionalFormatting sqref="BO37">
    <cfRule type="cellIs" dxfId="821" priority="4573" operator="lessThan">
      <formula>$C$4</formula>
    </cfRule>
  </conditionalFormatting>
  <conditionalFormatting sqref="BO37">
    <cfRule type="cellIs" dxfId="820" priority="4574" operator="lessThan">
      <formula>$C$4</formula>
    </cfRule>
  </conditionalFormatting>
  <conditionalFormatting sqref="BO38">
    <cfRule type="cellIs" dxfId="819" priority="4575" operator="lessThan">
      <formula>$C$4</formula>
    </cfRule>
  </conditionalFormatting>
  <conditionalFormatting sqref="BO38">
    <cfRule type="cellIs" dxfId="818" priority="4576" operator="lessThan">
      <formula>$C$4</formula>
    </cfRule>
  </conditionalFormatting>
  <conditionalFormatting sqref="BO39">
    <cfRule type="cellIs" dxfId="817" priority="4577" operator="lessThan">
      <formula>$C$4</formula>
    </cfRule>
  </conditionalFormatting>
  <conditionalFormatting sqref="BO39">
    <cfRule type="cellIs" dxfId="816" priority="4578" operator="lessThan">
      <formula>$C$4</formula>
    </cfRule>
  </conditionalFormatting>
  <conditionalFormatting sqref="BO40">
    <cfRule type="cellIs" dxfId="815" priority="4579" operator="lessThan">
      <formula>$C$4</formula>
    </cfRule>
  </conditionalFormatting>
  <conditionalFormatting sqref="BO40">
    <cfRule type="cellIs" dxfId="814" priority="4580" operator="lessThan">
      <formula>$C$4</formula>
    </cfRule>
  </conditionalFormatting>
  <conditionalFormatting sqref="BO41">
    <cfRule type="cellIs" dxfId="813" priority="4581" operator="lessThan">
      <formula>$C$4</formula>
    </cfRule>
  </conditionalFormatting>
  <conditionalFormatting sqref="BO41">
    <cfRule type="cellIs" dxfId="812" priority="4582" operator="lessThan">
      <formula>$C$4</formula>
    </cfRule>
  </conditionalFormatting>
  <conditionalFormatting sqref="BO42">
    <cfRule type="cellIs" dxfId="811" priority="4583" operator="lessThan">
      <formula>$C$4</formula>
    </cfRule>
  </conditionalFormatting>
  <conditionalFormatting sqref="BO42">
    <cfRule type="cellIs" dxfId="810" priority="4584" operator="lessThan">
      <formula>$C$4</formula>
    </cfRule>
  </conditionalFormatting>
  <conditionalFormatting sqref="BO43">
    <cfRule type="cellIs" dxfId="809" priority="4585" operator="lessThan">
      <formula>$C$4</formula>
    </cfRule>
  </conditionalFormatting>
  <conditionalFormatting sqref="BO43">
    <cfRule type="cellIs" dxfId="808" priority="4586" operator="lessThan">
      <formula>$C$4</formula>
    </cfRule>
  </conditionalFormatting>
  <conditionalFormatting sqref="BO44">
    <cfRule type="cellIs" dxfId="807" priority="4587" operator="lessThan">
      <formula>$C$4</formula>
    </cfRule>
  </conditionalFormatting>
  <conditionalFormatting sqref="BO44">
    <cfRule type="cellIs" dxfId="806" priority="4588" operator="lessThan">
      <formula>$C$4</formula>
    </cfRule>
  </conditionalFormatting>
  <conditionalFormatting sqref="BO45">
    <cfRule type="cellIs" dxfId="805" priority="4589" operator="lessThan">
      <formula>$C$4</formula>
    </cfRule>
  </conditionalFormatting>
  <conditionalFormatting sqref="BO45">
    <cfRule type="cellIs" dxfId="804" priority="4590" operator="lessThan">
      <formula>$C$4</formula>
    </cfRule>
  </conditionalFormatting>
  <conditionalFormatting sqref="BO46">
    <cfRule type="cellIs" dxfId="803" priority="4591" operator="lessThan">
      <formula>$C$4</formula>
    </cfRule>
  </conditionalFormatting>
  <conditionalFormatting sqref="BO46">
    <cfRule type="cellIs" dxfId="802" priority="4592" operator="lessThan">
      <formula>$C$4</formula>
    </cfRule>
  </conditionalFormatting>
  <conditionalFormatting sqref="BO47">
    <cfRule type="cellIs" dxfId="801" priority="4593" operator="lessThan">
      <formula>$C$4</formula>
    </cfRule>
  </conditionalFormatting>
  <conditionalFormatting sqref="BO47">
    <cfRule type="cellIs" dxfId="800" priority="4594" operator="lessThan">
      <formula>$C$4</formula>
    </cfRule>
  </conditionalFormatting>
  <conditionalFormatting sqref="BO48">
    <cfRule type="cellIs" dxfId="799" priority="4595" operator="lessThan">
      <formula>$C$4</formula>
    </cfRule>
  </conditionalFormatting>
  <conditionalFormatting sqref="BO48">
    <cfRule type="cellIs" dxfId="798" priority="4596" operator="lessThan">
      <formula>$C$4</formula>
    </cfRule>
  </conditionalFormatting>
  <conditionalFormatting sqref="BO49">
    <cfRule type="cellIs" dxfId="797" priority="4597" operator="lessThan">
      <formula>$C$4</formula>
    </cfRule>
  </conditionalFormatting>
  <conditionalFormatting sqref="BO49">
    <cfRule type="cellIs" dxfId="796" priority="4598" operator="lessThan">
      <formula>$C$4</formula>
    </cfRule>
  </conditionalFormatting>
  <conditionalFormatting sqref="BO50">
    <cfRule type="cellIs" dxfId="795" priority="4599" operator="lessThan">
      <formula>$C$4</formula>
    </cfRule>
  </conditionalFormatting>
  <conditionalFormatting sqref="BO50">
    <cfRule type="cellIs" dxfId="794" priority="4600" operator="lessThan">
      <formula>$C$4</formula>
    </cfRule>
  </conditionalFormatting>
  <conditionalFormatting sqref="BO51">
    <cfRule type="cellIs" dxfId="793" priority="4601" operator="lessThan">
      <formula>$C$4</formula>
    </cfRule>
  </conditionalFormatting>
  <conditionalFormatting sqref="BO51">
    <cfRule type="cellIs" dxfId="792" priority="4602" operator="lessThan">
      <formula>$C$4</formula>
    </cfRule>
  </conditionalFormatting>
  <conditionalFormatting sqref="BO52">
    <cfRule type="cellIs" dxfId="791" priority="4603" operator="lessThan">
      <formula>$C$4</formula>
    </cfRule>
  </conditionalFormatting>
  <conditionalFormatting sqref="BO52">
    <cfRule type="cellIs" dxfId="790" priority="4604" operator="lessThan">
      <formula>$C$4</formula>
    </cfRule>
  </conditionalFormatting>
  <conditionalFormatting sqref="BO53">
    <cfRule type="cellIs" dxfId="789" priority="4605" operator="lessThan">
      <formula>$C$4</formula>
    </cfRule>
  </conditionalFormatting>
  <conditionalFormatting sqref="BO53">
    <cfRule type="cellIs" dxfId="788" priority="4606" operator="lessThan">
      <formula>$C$4</formula>
    </cfRule>
  </conditionalFormatting>
  <conditionalFormatting sqref="BO54">
    <cfRule type="cellIs" dxfId="787" priority="4607" operator="lessThan">
      <formula>$C$4</formula>
    </cfRule>
  </conditionalFormatting>
  <conditionalFormatting sqref="BO54">
    <cfRule type="cellIs" dxfId="786" priority="4608" operator="lessThan">
      <formula>$C$4</formula>
    </cfRule>
  </conditionalFormatting>
  <conditionalFormatting sqref="BO55">
    <cfRule type="cellIs" dxfId="785" priority="4609" operator="lessThan">
      <formula>$C$4</formula>
    </cfRule>
  </conditionalFormatting>
  <conditionalFormatting sqref="BO55">
    <cfRule type="cellIs" dxfId="784" priority="4610" operator="lessThan">
      <formula>$C$4</formula>
    </cfRule>
  </conditionalFormatting>
  <conditionalFormatting sqref="BO56">
    <cfRule type="cellIs" dxfId="783" priority="4611" operator="lessThan">
      <formula>$C$4</formula>
    </cfRule>
  </conditionalFormatting>
  <conditionalFormatting sqref="BO56">
    <cfRule type="cellIs" dxfId="782" priority="4612" operator="lessThan">
      <formula>$C$4</formula>
    </cfRule>
  </conditionalFormatting>
  <conditionalFormatting sqref="BO57">
    <cfRule type="cellIs" dxfId="781" priority="4613" operator="lessThan">
      <formula>$C$4</formula>
    </cfRule>
  </conditionalFormatting>
  <conditionalFormatting sqref="BO57">
    <cfRule type="cellIs" dxfId="780" priority="4614" operator="lessThan">
      <formula>$C$4</formula>
    </cfRule>
  </conditionalFormatting>
  <conditionalFormatting sqref="BO58">
    <cfRule type="cellIs" dxfId="779" priority="4615" operator="lessThan">
      <formula>$C$4</formula>
    </cfRule>
  </conditionalFormatting>
  <conditionalFormatting sqref="BO58">
    <cfRule type="cellIs" dxfId="778" priority="4616" operator="lessThan">
      <formula>$C$4</formula>
    </cfRule>
  </conditionalFormatting>
  <conditionalFormatting sqref="BO59">
    <cfRule type="cellIs" dxfId="777" priority="4617" operator="lessThan">
      <formula>$C$4</formula>
    </cfRule>
  </conditionalFormatting>
  <conditionalFormatting sqref="BO59">
    <cfRule type="cellIs" dxfId="776" priority="4618" operator="lessThan">
      <formula>$C$4</formula>
    </cfRule>
  </conditionalFormatting>
  <conditionalFormatting sqref="BO60">
    <cfRule type="cellIs" dxfId="775" priority="4619" operator="lessThan">
      <formula>$C$4</formula>
    </cfRule>
  </conditionalFormatting>
  <conditionalFormatting sqref="BO60">
    <cfRule type="cellIs" dxfId="774" priority="4620" operator="lessThan">
      <formula>$C$4</formula>
    </cfRule>
  </conditionalFormatting>
  <conditionalFormatting sqref="BP11">
    <cfRule type="cellIs" dxfId="773" priority="4621" operator="lessThan">
      <formula>$C$4</formula>
    </cfRule>
  </conditionalFormatting>
  <conditionalFormatting sqref="BP11">
    <cfRule type="cellIs" dxfId="772" priority="4622" operator="lessThan">
      <formula>$C$4</formula>
    </cfRule>
  </conditionalFormatting>
  <conditionalFormatting sqref="BP12">
    <cfRule type="cellIs" dxfId="771" priority="4623" operator="lessThan">
      <formula>$C$4</formula>
    </cfRule>
  </conditionalFormatting>
  <conditionalFormatting sqref="BP12">
    <cfRule type="cellIs" dxfId="770" priority="4624" operator="lessThan">
      <formula>$C$4</formula>
    </cfRule>
  </conditionalFormatting>
  <conditionalFormatting sqref="BP13">
    <cfRule type="cellIs" dxfId="769" priority="4625" operator="lessThan">
      <formula>$C$4</formula>
    </cfRule>
  </conditionalFormatting>
  <conditionalFormatting sqref="BP13">
    <cfRule type="cellIs" dxfId="768" priority="4626" operator="lessThan">
      <formula>$C$4</formula>
    </cfRule>
  </conditionalFormatting>
  <conditionalFormatting sqref="BP14">
    <cfRule type="cellIs" dxfId="767" priority="4627" operator="lessThan">
      <formula>$C$4</formula>
    </cfRule>
  </conditionalFormatting>
  <conditionalFormatting sqref="BP14">
    <cfRule type="cellIs" dxfId="766" priority="4628" operator="lessThan">
      <formula>$C$4</formula>
    </cfRule>
  </conditionalFormatting>
  <conditionalFormatting sqref="BP15">
    <cfRule type="cellIs" dxfId="765" priority="4629" operator="lessThan">
      <formula>$C$4</formula>
    </cfRule>
  </conditionalFormatting>
  <conditionalFormatting sqref="BP15">
    <cfRule type="cellIs" dxfId="764" priority="4630" operator="lessThan">
      <formula>$C$4</formula>
    </cfRule>
  </conditionalFormatting>
  <conditionalFormatting sqref="BP16">
    <cfRule type="cellIs" dxfId="763" priority="4631" operator="lessThan">
      <formula>$C$4</formula>
    </cfRule>
  </conditionalFormatting>
  <conditionalFormatting sqref="BP16">
    <cfRule type="cellIs" dxfId="762" priority="4632" operator="lessThan">
      <formula>$C$4</formula>
    </cfRule>
  </conditionalFormatting>
  <conditionalFormatting sqref="BP17">
    <cfRule type="cellIs" dxfId="761" priority="4633" operator="lessThan">
      <formula>$C$4</formula>
    </cfRule>
  </conditionalFormatting>
  <conditionalFormatting sqref="BP17">
    <cfRule type="cellIs" dxfId="760" priority="4634" operator="lessThan">
      <formula>$C$4</formula>
    </cfRule>
  </conditionalFormatting>
  <conditionalFormatting sqref="BP18">
    <cfRule type="cellIs" dxfId="759" priority="4635" operator="lessThan">
      <formula>$C$4</formula>
    </cfRule>
  </conditionalFormatting>
  <conditionalFormatting sqref="BP18">
    <cfRule type="cellIs" dxfId="758" priority="4636" operator="lessThan">
      <formula>$C$4</formula>
    </cfRule>
  </conditionalFormatting>
  <conditionalFormatting sqref="BP19">
    <cfRule type="cellIs" dxfId="757" priority="4637" operator="lessThan">
      <formula>$C$4</formula>
    </cfRule>
  </conditionalFormatting>
  <conditionalFormatting sqref="BP19">
    <cfRule type="cellIs" dxfId="756" priority="4638" operator="lessThan">
      <formula>$C$4</formula>
    </cfRule>
  </conditionalFormatting>
  <conditionalFormatting sqref="BP20">
    <cfRule type="cellIs" dxfId="755" priority="4639" operator="lessThan">
      <formula>$C$4</formula>
    </cfRule>
  </conditionalFormatting>
  <conditionalFormatting sqref="BP20">
    <cfRule type="cellIs" dxfId="754" priority="4640" operator="lessThan">
      <formula>$C$4</formula>
    </cfRule>
  </conditionalFormatting>
  <conditionalFormatting sqref="BP21">
    <cfRule type="cellIs" dxfId="753" priority="4641" operator="lessThan">
      <formula>$C$4</formula>
    </cfRule>
  </conditionalFormatting>
  <conditionalFormatting sqref="BP21">
    <cfRule type="cellIs" dxfId="752" priority="4642" operator="lessThan">
      <formula>$C$4</formula>
    </cfRule>
  </conditionalFormatting>
  <conditionalFormatting sqref="BP22">
    <cfRule type="cellIs" dxfId="751" priority="4643" operator="lessThan">
      <formula>$C$4</formula>
    </cfRule>
  </conditionalFormatting>
  <conditionalFormatting sqref="BP22">
    <cfRule type="cellIs" dxfId="750" priority="4644" operator="lessThan">
      <formula>$C$4</formula>
    </cfRule>
  </conditionalFormatting>
  <conditionalFormatting sqref="BP23">
    <cfRule type="cellIs" dxfId="749" priority="4645" operator="lessThan">
      <formula>$C$4</formula>
    </cfRule>
  </conditionalFormatting>
  <conditionalFormatting sqref="BP23">
    <cfRule type="cellIs" dxfId="748" priority="4646" operator="lessThan">
      <formula>$C$4</formula>
    </cfRule>
  </conditionalFormatting>
  <conditionalFormatting sqref="BP24">
    <cfRule type="cellIs" dxfId="747" priority="4647" operator="lessThan">
      <formula>$C$4</formula>
    </cfRule>
  </conditionalFormatting>
  <conditionalFormatting sqref="BP24">
    <cfRule type="cellIs" dxfId="746" priority="4648" operator="lessThan">
      <formula>$C$4</formula>
    </cfRule>
  </conditionalFormatting>
  <conditionalFormatting sqref="BP25">
    <cfRule type="cellIs" dxfId="745" priority="4649" operator="lessThan">
      <formula>$C$4</formula>
    </cfRule>
  </conditionalFormatting>
  <conditionalFormatting sqref="BP25">
    <cfRule type="cellIs" dxfId="744" priority="4650" operator="lessThan">
      <formula>$C$4</formula>
    </cfRule>
  </conditionalFormatting>
  <conditionalFormatting sqref="BP26">
    <cfRule type="cellIs" dxfId="743" priority="4651" operator="lessThan">
      <formula>$C$4</formula>
    </cfRule>
  </conditionalFormatting>
  <conditionalFormatting sqref="BP26">
    <cfRule type="cellIs" dxfId="742" priority="4652" operator="lessThan">
      <formula>$C$4</formula>
    </cfRule>
  </conditionalFormatting>
  <conditionalFormatting sqref="BP27">
    <cfRule type="cellIs" dxfId="741" priority="4653" operator="lessThan">
      <formula>$C$4</formula>
    </cfRule>
  </conditionalFormatting>
  <conditionalFormatting sqref="BP27">
    <cfRule type="cellIs" dxfId="740" priority="4654" operator="lessThan">
      <formula>$C$4</formula>
    </cfRule>
  </conditionalFormatting>
  <conditionalFormatting sqref="BP28">
    <cfRule type="cellIs" dxfId="739" priority="4655" operator="lessThan">
      <formula>$C$4</formula>
    </cfRule>
  </conditionalFormatting>
  <conditionalFormatting sqref="BP28">
    <cfRule type="cellIs" dxfId="738" priority="4656" operator="lessThan">
      <formula>$C$4</formula>
    </cfRule>
  </conditionalFormatting>
  <conditionalFormatting sqref="BP29">
    <cfRule type="cellIs" dxfId="737" priority="4657" operator="lessThan">
      <formula>$C$4</formula>
    </cfRule>
  </conditionalFormatting>
  <conditionalFormatting sqref="BP29">
    <cfRule type="cellIs" dxfId="736" priority="4658" operator="lessThan">
      <formula>$C$4</formula>
    </cfRule>
  </conditionalFormatting>
  <conditionalFormatting sqref="BP30">
    <cfRule type="cellIs" dxfId="735" priority="4659" operator="lessThan">
      <formula>$C$4</formula>
    </cfRule>
  </conditionalFormatting>
  <conditionalFormatting sqref="BP30">
    <cfRule type="cellIs" dxfId="734" priority="4660" operator="lessThan">
      <formula>$C$4</formula>
    </cfRule>
  </conditionalFormatting>
  <conditionalFormatting sqref="BP31">
    <cfRule type="cellIs" dxfId="733" priority="4661" operator="lessThan">
      <formula>$C$4</formula>
    </cfRule>
  </conditionalFormatting>
  <conditionalFormatting sqref="BP31">
    <cfRule type="cellIs" dxfId="732" priority="4662" operator="lessThan">
      <formula>$C$4</formula>
    </cfRule>
  </conditionalFormatting>
  <conditionalFormatting sqref="BP32">
    <cfRule type="cellIs" dxfId="731" priority="4663" operator="lessThan">
      <formula>$C$4</formula>
    </cfRule>
  </conditionalFormatting>
  <conditionalFormatting sqref="BP32">
    <cfRule type="cellIs" dxfId="730" priority="4664" operator="lessThan">
      <formula>$C$4</formula>
    </cfRule>
  </conditionalFormatting>
  <conditionalFormatting sqref="BP33">
    <cfRule type="cellIs" dxfId="729" priority="4665" operator="lessThan">
      <formula>$C$4</formula>
    </cfRule>
  </conditionalFormatting>
  <conditionalFormatting sqref="BP33">
    <cfRule type="cellIs" dxfId="728" priority="4666" operator="lessThan">
      <formula>$C$4</formula>
    </cfRule>
  </conditionalFormatting>
  <conditionalFormatting sqref="BP34">
    <cfRule type="cellIs" dxfId="727" priority="4667" operator="lessThan">
      <formula>$C$4</formula>
    </cfRule>
  </conditionalFormatting>
  <conditionalFormatting sqref="BP34">
    <cfRule type="cellIs" dxfId="726" priority="4668" operator="lessThan">
      <formula>$C$4</formula>
    </cfRule>
  </conditionalFormatting>
  <conditionalFormatting sqref="BP35">
    <cfRule type="cellIs" dxfId="725" priority="4669" operator="lessThan">
      <formula>$C$4</formula>
    </cfRule>
  </conditionalFormatting>
  <conditionalFormatting sqref="BP35">
    <cfRule type="cellIs" dxfId="724" priority="4670" operator="lessThan">
      <formula>$C$4</formula>
    </cfRule>
  </conditionalFormatting>
  <conditionalFormatting sqref="BP36">
    <cfRule type="cellIs" dxfId="723" priority="4671" operator="lessThan">
      <formula>$C$4</formula>
    </cfRule>
  </conditionalFormatting>
  <conditionalFormatting sqref="BP36">
    <cfRule type="cellIs" dxfId="722" priority="4672" operator="lessThan">
      <formula>$C$4</formula>
    </cfRule>
  </conditionalFormatting>
  <conditionalFormatting sqref="BP37">
    <cfRule type="cellIs" dxfId="721" priority="4673" operator="lessThan">
      <formula>$C$4</formula>
    </cfRule>
  </conditionalFormatting>
  <conditionalFormatting sqref="BP37">
    <cfRule type="cellIs" dxfId="720" priority="4674" operator="lessThan">
      <formula>$C$4</formula>
    </cfRule>
  </conditionalFormatting>
  <conditionalFormatting sqref="BP38">
    <cfRule type="cellIs" dxfId="719" priority="4675" operator="lessThan">
      <formula>$C$4</formula>
    </cfRule>
  </conditionalFormatting>
  <conditionalFormatting sqref="BP38">
    <cfRule type="cellIs" dxfId="718" priority="4676" operator="lessThan">
      <formula>$C$4</formula>
    </cfRule>
  </conditionalFormatting>
  <conditionalFormatting sqref="BP39">
    <cfRule type="cellIs" dxfId="717" priority="4677" operator="lessThan">
      <formula>$C$4</formula>
    </cfRule>
  </conditionalFormatting>
  <conditionalFormatting sqref="BP39">
    <cfRule type="cellIs" dxfId="716" priority="4678" operator="lessThan">
      <formula>$C$4</formula>
    </cfRule>
  </conditionalFormatting>
  <conditionalFormatting sqref="BP40">
    <cfRule type="cellIs" dxfId="715" priority="4679" operator="lessThan">
      <formula>$C$4</formula>
    </cfRule>
  </conditionalFormatting>
  <conditionalFormatting sqref="BP40">
    <cfRule type="cellIs" dxfId="714" priority="4680" operator="lessThan">
      <formula>$C$4</formula>
    </cfRule>
  </conditionalFormatting>
  <conditionalFormatting sqref="BP41">
    <cfRule type="cellIs" dxfId="713" priority="4681" operator="lessThan">
      <formula>$C$4</formula>
    </cfRule>
  </conditionalFormatting>
  <conditionalFormatting sqref="BP41">
    <cfRule type="cellIs" dxfId="712" priority="4682" operator="lessThan">
      <formula>$C$4</formula>
    </cfRule>
  </conditionalFormatting>
  <conditionalFormatting sqref="BP42">
    <cfRule type="cellIs" dxfId="711" priority="4683" operator="lessThan">
      <formula>$C$4</formula>
    </cfRule>
  </conditionalFormatting>
  <conditionalFormatting sqref="BP42">
    <cfRule type="cellIs" dxfId="710" priority="4684" operator="lessThan">
      <formula>$C$4</formula>
    </cfRule>
  </conditionalFormatting>
  <conditionalFormatting sqref="BP43">
    <cfRule type="cellIs" dxfId="709" priority="4685" operator="lessThan">
      <formula>$C$4</formula>
    </cfRule>
  </conditionalFormatting>
  <conditionalFormatting sqref="BP43">
    <cfRule type="cellIs" dxfId="708" priority="4686" operator="lessThan">
      <formula>$C$4</formula>
    </cfRule>
  </conditionalFormatting>
  <conditionalFormatting sqref="BP44">
    <cfRule type="cellIs" dxfId="707" priority="4687" operator="lessThan">
      <formula>$C$4</formula>
    </cfRule>
  </conditionalFormatting>
  <conditionalFormatting sqref="BP44">
    <cfRule type="cellIs" dxfId="706" priority="4688" operator="lessThan">
      <formula>$C$4</formula>
    </cfRule>
  </conditionalFormatting>
  <conditionalFormatting sqref="BP45">
    <cfRule type="cellIs" dxfId="705" priority="4689" operator="lessThan">
      <formula>$C$4</formula>
    </cfRule>
  </conditionalFormatting>
  <conditionalFormatting sqref="BP45">
    <cfRule type="cellIs" dxfId="704" priority="4690" operator="lessThan">
      <formula>$C$4</formula>
    </cfRule>
  </conditionalFormatting>
  <conditionalFormatting sqref="BP46">
    <cfRule type="cellIs" dxfId="703" priority="4691" operator="lessThan">
      <formula>$C$4</formula>
    </cfRule>
  </conditionalFormatting>
  <conditionalFormatting sqref="BP46">
    <cfRule type="cellIs" dxfId="702" priority="4692" operator="lessThan">
      <formula>$C$4</formula>
    </cfRule>
  </conditionalFormatting>
  <conditionalFormatting sqref="BP47">
    <cfRule type="cellIs" dxfId="701" priority="4693" operator="lessThan">
      <formula>$C$4</formula>
    </cfRule>
  </conditionalFormatting>
  <conditionalFormatting sqref="BP47">
    <cfRule type="cellIs" dxfId="700" priority="4694" operator="lessThan">
      <formula>$C$4</formula>
    </cfRule>
  </conditionalFormatting>
  <conditionalFormatting sqref="BP48">
    <cfRule type="cellIs" dxfId="699" priority="4695" operator="lessThan">
      <formula>$C$4</formula>
    </cfRule>
  </conditionalFormatting>
  <conditionalFormatting sqref="BP48">
    <cfRule type="cellIs" dxfId="698" priority="4696" operator="lessThan">
      <formula>$C$4</formula>
    </cfRule>
  </conditionalFormatting>
  <conditionalFormatting sqref="BP49">
    <cfRule type="cellIs" dxfId="697" priority="4697" operator="lessThan">
      <formula>$C$4</formula>
    </cfRule>
  </conditionalFormatting>
  <conditionalFormatting sqref="BP49">
    <cfRule type="cellIs" dxfId="696" priority="4698" operator="lessThan">
      <formula>$C$4</formula>
    </cfRule>
  </conditionalFormatting>
  <conditionalFormatting sqref="BP50">
    <cfRule type="cellIs" dxfId="695" priority="4699" operator="lessThan">
      <formula>$C$4</formula>
    </cfRule>
  </conditionalFormatting>
  <conditionalFormatting sqref="BP50">
    <cfRule type="cellIs" dxfId="694" priority="4700" operator="lessThan">
      <formula>$C$4</formula>
    </cfRule>
  </conditionalFormatting>
  <conditionalFormatting sqref="BP51">
    <cfRule type="cellIs" dxfId="693" priority="4701" operator="lessThan">
      <formula>$C$4</formula>
    </cfRule>
  </conditionalFormatting>
  <conditionalFormatting sqref="BP51">
    <cfRule type="cellIs" dxfId="692" priority="4702" operator="lessThan">
      <formula>$C$4</formula>
    </cfRule>
  </conditionalFormatting>
  <conditionalFormatting sqref="BP52">
    <cfRule type="cellIs" dxfId="691" priority="4703" operator="lessThan">
      <formula>$C$4</formula>
    </cfRule>
  </conditionalFormatting>
  <conditionalFormatting sqref="BP52">
    <cfRule type="cellIs" dxfId="690" priority="4704" operator="lessThan">
      <formula>$C$4</formula>
    </cfRule>
  </conditionalFormatting>
  <conditionalFormatting sqref="BP53">
    <cfRule type="cellIs" dxfId="689" priority="4705" operator="lessThan">
      <formula>$C$4</formula>
    </cfRule>
  </conditionalFormatting>
  <conditionalFormatting sqref="BP53">
    <cfRule type="cellIs" dxfId="688" priority="4706" operator="lessThan">
      <formula>$C$4</formula>
    </cfRule>
  </conditionalFormatting>
  <conditionalFormatting sqref="BP54">
    <cfRule type="cellIs" dxfId="687" priority="4707" operator="lessThan">
      <formula>$C$4</formula>
    </cfRule>
  </conditionalFormatting>
  <conditionalFormatting sqref="BP54">
    <cfRule type="cellIs" dxfId="686" priority="4708" operator="lessThan">
      <formula>$C$4</formula>
    </cfRule>
  </conditionalFormatting>
  <conditionalFormatting sqref="BP55">
    <cfRule type="cellIs" dxfId="685" priority="4709" operator="lessThan">
      <formula>$C$4</formula>
    </cfRule>
  </conditionalFormatting>
  <conditionalFormatting sqref="BP55">
    <cfRule type="cellIs" dxfId="684" priority="4710" operator="lessThan">
      <formula>$C$4</formula>
    </cfRule>
  </conditionalFormatting>
  <conditionalFormatting sqref="BP56">
    <cfRule type="cellIs" dxfId="683" priority="4711" operator="lessThan">
      <formula>$C$4</formula>
    </cfRule>
  </conditionalFormatting>
  <conditionalFormatting sqref="BP56">
    <cfRule type="cellIs" dxfId="682" priority="4712" operator="lessThan">
      <formula>$C$4</formula>
    </cfRule>
  </conditionalFormatting>
  <conditionalFormatting sqref="BP57">
    <cfRule type="cellIs" dxfId="681" priority="4713" operator="lessThan">
      <formula>$C$4</formula>
    </cfRule>
  </conditionalFormatting>
  <conditionalFormatting sqref="BP57">
    <cfRule type="cellIs" dxfId="680" priority="4714" operator="lessThan">
      <formula>$C$4</formula>
    </cfRule>
  </conditionalFormatting>
  <conditionalFormatting sqref="BP58">
    <cfRule type="cellIs" dxfId="679" priority="4715" operator="lessThan">
      <formula>$C$4</formula>
    </cfRule>
  </conditionalFormatting>
  <conditionalFormatting sqref="BP58">
    <cfRule type="cellIs" dxfId="678" priority="4716" operator="lessThan">
      <formula>$C$4</formula>
    </cfRule>
  </conditionalFormatting>
  <conditionalFormatting sqref="BP59">
    <cfRule type="cellIs" dxfId="677" priority="4717" operator="lessThan">
      <formula>$C$4</formula>
    </cfRule>
  </conditionalFormatting>
  <conditionalFormatting sqref="BP59">
    <cfRule type="cellIs" dxfId="676" priority="4718" operator="lessThan">
      <formula>$C$4</formula>
    </cfRule>
  </conditionalFormatting>
  <conditionalFormatting sqref="BP60">
    <cfRule type="cellIs" dxfId="675" priority="4719" operator="lessThan">
      <formula>$C$4</formula>
    </cfRule>
  </conditionalFormatting>
  <conditionalFormatting sqref="BP60">
    <cfRule type="cellIs" dxfId="674" priority="4720" operator="lessThan">
      <formula>$C$4</formula>
    </cfRule>
  </conditionalFormatting>
  <conditionalFormatting sqref="BQ11">
    <cfRule type="cellIs" dxfId="673" priority="4721" operator="lessThan">
      <formula>$C$4</formula>
    </cfRule>
  </conditionalFormatting>
  <conditionalFormatting sqref="BQ11">
    <cfRule type="cellIs" dxfId="672" priority="4722" operator="lessThan">
      <formula>$C$4</formula>
    </cfRule>
  </conditionalFormatting>
  <conditionalFormatting sqref="BQ12">
    <cfRule type="cellIs" dxfId="671" priority="4723" operator="lessThan">
      <formula>$C$4</formula>
    </cfRule>
  </conditionalFormatting>
  <conditionalFormatting sqref="BQ12">
    <cfRule type="cellIs" dxfId="670" priority="4724" operator="lessThan">
      <formula>$C$4</formula>
    </cfRule>
  </conditionalFormatting>
  <conditionalFormatting sqref="BQ13">
    <cfRule type="cellIs" dxfId="669" priority="4725" operator="lessThan">
      <formula>$C$4</formula>
    </cfRule>
  </conditionalFormatting>
  <conditionalFormatting sqref="BQ13">
    <cfRule type="cellIs" dxfId="668" priority="4726" operator="lessThan">
      <formula>$C$4</formula>
    </cfRule>
  </conditionalFormatting>
  <conditionalFormatting sqref="BQ14">
    <cfRule type="cellIs" dxfId="667" priority="4727" operator="lessThan">
      <formula>$C$4</formula>
    </cfRule>
  </conditionalFormatting>
  <conditionalFormatting sqref="BQ14">
    <cfRule type="cellIs" dxfId="666" priority="4728" operator="lessThan">
      <formula>$C$4</formula>
    </cfRule>
  </conditionalFormatting>
  <conditionalFormatting sqref="BQ15">
    <cfRule type="cellIs" dxfId="665" priority="4729" operator="lessThan">
      <formula>$C$4</formula>
    </cfRule>
  </conditionalFormatting>
  <conditionalFormatting sqref="BQ15">
    <cfRule type="cellIs" dxfId="664" priority="4730" operator="lessThan">
      <formula>$C$4</formula>
    </cfRule>
  </conditionalFormatting>
  <conditionalFormatting sqref="BQ16">
    <cfRule type="cellIs" dxfId="663" priority="4731" operator="lessThan">
      <formula>$C$4</formula>
    </cfRule>
  </conditionalFormatting>
  <conditionalFormatting sqref="BQ16">
    <cfRule type="cellIs" dxfId="662" priority="4732" operator="lessThan">
      <formula>$C$4</formula>
    </cfRule>
  </conditionalFormatting>
  <conditionalFormatting sqref="BQ17">
    <cfRule type="cellIs" dxfId="661" priority="4733" operator="lessThan">
      <formula>$C$4</formula>
    </cfRule>
  </conditionalFormatting>
  <conditionalFormatting sqref="BQ17">
    <cfRule type="cellIs" dxfId="660" priority="4734" operator="lessThan">
      <formula>$C$4</formula>
    </cfRule>
  </conditionalFormatting>
  <conditionalFormatting sqref="BQ18">
    <cfRule type="cellIs" dxfId="659" priority="4735" operator="lessThan">
      <formula>$C$4</formula>
    </cfRule>
  </conditionalFormatting>
  <conditionalFormatting sqref="BQ18">
    <cfRule type="cellIs" dxfId="658" priority="4736" operator="lessThan">
      <formula>$C$4</formula>
    </cfRule>
  </conditionalFormatting>
  <conditionalFormatting sqref="BQ19">
    <cfRule type="cellIs" dxfId="657" priority="4737" operator="lessThan">
      <formula>$C$4</formula>
    </cfRule>
  </conditionalFormatting>
  <conditionalFormatting sqref="BQ19">
    <cfRule type="cellIs" dxfId="656" priority="4738" operator="lessThan">
      <formula>$C$4</formula>
    </cfRule>
  </conditionalFormatting>
  <conditionalFormatting sqref="BQ20">
    <cfRule type="cellIs" dxfId="655" priority="4739" operator="lessThan">
      <formula>$C$4</formula>
    </cfRule>
  </conditionalFormatting>
  <conditionalFormatting sqref="BQ20">
    <cfRule type="cellIs" dxfId="654" priority="4740" operator="lessThan">
      <formula>$C$4</formula>
    </cfRule>
  </conditionalFormatting>
  <conditionalFormatting sqref="BQ21">
    <cfRule type="cellIs" dxfId="653" priority="4741" operator="lessThan">
      <formula>$C$4</formula>
    </cfRule>
  </conditionalFormatting>
  <conditionalFormatting sqref="BQ21">
    <cfRule type="cellIs" dxfId="652" priority="4742" operator="lessThan">
      <formula>$C$4</formula>
    </cfRule>
  </conditionalFormatting>
  <conditionalFormatting sqref="BQ22">
    <cfRule type="cellIs" dxfId="651" priority="4743" operator="lessThan">
      <formula>$C$4</formula>
    </cfRule>
  </conditionalFormatting>
  <conditionalFormatting sqref="BQ22">
    <cfRule type="cellIs" dxfId="650" priority="4744" operator="lessThan">
      <formula>$C$4</formula>
    </cfRule>
  </conditionalFormatting>
  <conditionalFormatting sqref="BQ23">
    <cfRule type="cellIs" dxfId="649" priority="4745" operator="lessThan">
      <formula>$C$4</formula>
    </cfRule>
  </conditionalFormatting>
  <conditionalFormatting sqref="BQ23">
    <cfRule type="cellIs" dxfId="648" priority="4746" operator="lessThan">
      <formula>$C$4</formula>
    </cfRule>
  </conditionalFormatting>
  <conditionalFormatting sqref="BQ24">
    <cfRule type="cellIs" dxfId="647" priority="4747" operator="lessThan">
      <formula>$C$4</formula>
    </cfRule>
  </conditionalFormatting>
  <conditionalFormatting sqref="BQ24">
    <cfRule type="cellIs" dxfId="646" priority="4748" operator="lessThan">
      <formula>$C$4</formula>
    </cfRule>
  </conditionalFormatting>
  <conditionalFormatting sqref="BQ25">
    <cfRule type="cellIs" dxfId="645" priority="4749" operator="lessThan">
      <formula>$C$4</formula>
    </cfRule>
  </conditionalFormatting>
  <conditionalFormatting sqref="BQ25">
    <cfRule type="cellIs" dxfId="644" priority="4750" operator="lessThan">
      <formula>$C$4</formula>
    </cfRule>
  </conditionalFormatting>
  <conditionalFormatting sqref="BQ26">
    <cfRule type="cellIs" dxfId="643" priority="4751" operator="lessThan">
      <formula>$C$4</formula>
    </cfRule>
  </conditionalFormatting>
  <conditionalFormatting sqref="BQ26">
    <cfRule type="cellIs" dxfId="642" priority="4752" operator="lessThan">
      <formula>$C$4</formula>
    </cfRule>
  </conditionalFormatting>
  <conditionalFormatting sqref="BQ27">
    <cfRule type="cellIs" dxfId="641" priority="4753" operator="lessThan">
      <formula>$C$4</formula>
    </cfRule>
  </conditionalFormatting>
  <conditionalFormatting sqref="BQ27">
    <cfRule type="cellIs" dxfId="640" priority="4754" operator="lessThan">
      <formula>$C$4</formula>
    </cfRule>
  </conditionalFormatting>
  <conditionalFormatting sqref="BQ28">
    <cfRule type="cellIs" dxfId="639" priority="4755" operator="lessThan">
      <formula>$C$4</formula>
    </cfRule>
  </conditionalFormatting>
  <conditionalFormatting sqref="BQ28">
    <cfRule type="cellIs" dxfId="638" priority="4756" operator="lessThan">
      <formula>$C$4</formula>
    </cfRule>
  </conditionalFormatting>
  <conditionalFormatting sqref="BQ29">
    <cfRule type="cellIs" dxfId="637" priority="4757" operator="lessThan">
      <formula>$C$4</formula>
    </cfRule>
  </conditionalFormatting>
  <conditionalFormatting sqref="BQ29">
    <cfRule type="cellIs" dxfId="636" priority="4758" operator="lessThan">
      <formula>$C$4</formula>
    </cfRule>
  </conditionalFormatting>
  <conditionalFormatting sqref="BQ30">
    <cfRule type="cellIs" dxfId="635" priority="4759" operator="lessThan">
      <formula>$C$4</formula>
    </cfRule>
  </conditionalFormatting>
  <conditionalFormatting sqref="BQ30">
    <cfRule type="cellIs" dxfId="634" priority="4760" operator="lessThan">
      <formula>$C$4</formula>
    </cfRule>
  </conditionalFormatting>
  <conditionalFormatting sqref="BQ31">
    <cfRule type="cellIs" dxfId="633" priority="4761" operator="lessThan">
      <formula>$C$4</formula>
    </cfRule>
  </conditionalFormatting>
  <conditionalFormatting sqref="BQ31">
    <cfRule type="cellIs" dxfId="632" priority="4762" operator="lessThan">
      <formula>$C$4</formula>
    </cfRule>
  </conditionalFormatting>
  <conditionalFormatting sqref="BQ32">
    <cfRule type="cellIs" dxfId="631" priority="4763" operator="lessThan">
      <formula>$C$4</formula>
    </cfRule>
  </conditionalFormatting>
  <conditionalFormatting sqref="BQ32">
    <cfRule type="cellIs" dxfId="630" priority="4764" operator="lessThan">
      <formula>$C$4</formula>
    </cfRule>
  </conditionalFormatting>
  <conditionalFormatting sqref="BQ33">
    <cfRule type="cellIs" dxfId="629" priority="4765" operator="lessThan">
      <formula>$C$4</formula>
    </cfRule>
  </conditionalFormatting>
  <conditionalFormatting sqref="BQ33">
    <cfRule type="cellIs" dxfId="628" priority="4766" operator="lessThan">
      <formula>$C$4</formula>
    </cfRule>
  </conditionalFormatting>
  <conditionalFormatting sqref="BQ34">
    <cfRule type="cellIs" dxfId="627" priority="4767" operator="lessThan">
      <formula>$C$4</formula>
    </cfRule>
  </conditionalFormatting>
  <conditionalFormatting sqref="BQ34">
    <cfRule type="cellIs" dxfId="626" priority="4768" operator="lessThan">
      <formula>$C$4</formula>
    </cfRule>
  </conditionalFormatting>
  <conditionalFormatting sqref="BQ35">
    <cfRule type="cellIs" dxfId="625" priority="4769" operator="lessThan">
      <formula>$C$4</formula>
    </cfRule>
  </conditionalFormatting>
  <conditionalFormatting sqref="BQ35">
    <cfRule type="cellIs" dxfId="624" priority="4770" operator="lessThan">
      <formula>$C$4</formula>
    </cfRule>
  </conditionalFormatting>
  <conditionalFormatting sqref="BQ36">
    <cfRule type="cellIs" dxfId="623" priority="4771" operator="lessThan">
      <formula>$C$4</formula>
    </cfRule>
  </conditionalFormatting>
  <conditionalFormatting sqref="BQ36">
    <cfRule type="cellIs" dxfId="622" priority="4772" operator="lessThan">
      <formula>$C$4</formula>
    </cfRule>
  </conditionalFormatting>
  <conditionalFormatting sqref="BQ37">
    <cfRule type="cellIs" dxfId="621" priority="4773" operator="lessThan">
      <formula>$C$4</formula>
    </cfRule>
  </conditionalFormatting>
  <conditionalFormatting sqref="BQ37">
    <cfRule type="cellIs" dxfId="620" priority="4774" operator="lessThan">
      <formula>$C$4</formula>
    </cfRule>
  </conditionalFormatting>
  <conditionalFormatting sqref="BQ38">
    <cfRule type="cellIs" dxfId="619" priority="4775" operator="lessThan">
      <formula>$C$4</formula>
    </cfRule>
  </conditionalFormatting>
  <conditionalFormatting sqref="BQ38">
    <cfRule type="cellIs" dxfId="618" priority="4776" operator="lessThan">
      <formula>$C$4</formula>
    </cfRule>
  </conditionalFormatting>
  <conditionalFormatting sqref="BQ39">
    <cfRule type="cellIs" dxfId="617" priority="4777" operator="lessThan">
      <formula>$C$4</formula>
    </cfRule>
  </conditionalFormatting>
  <conditionalFormatting sqref="BQ39">
    <cfRule type="cellIs" dxfId="616" priority="4778" operator="lessThan">
      <formula>$C$4</formula>
    </cfRule>
  </conditionalFormatting>
  <conditionalFormatting sqref="BQ40">
    <cfRule type="cellIs" dxfId="615" priority="4779" operator="lessThan">
      <formula>$C$4</formula>
    </cfRule>
  </conditionalFormatting>
  <conditionalFormatting sqref="BQ40">
    <cfRule type="cellIs" dxfId="614" priority="4780" operator="lessThan">
      <formula>$C$4</formula>
    </cfRule>
  </conditionalFormatting>
  <conditionalFormatting sqref="BQ41">
    <cfRule type="cellIs" dxfId="613" priority="4781" operator="lessThan">
      <formula>$C$4</formula>
    </cfRule>
  </conditionalFormatting>
  <conditionalFormatting sqref="BQ41">
    <cfRule type="cellIs" dxfId="612" priority="4782" operator="lessThan">
      <formula>$C$4</formula>
    </cfRule>
  </conditionalFormatting>
  <conditionalFormatting sqref="BQ42">
    <cfRule type="cellIs" dxfId="611" priority="4783" operator="lessThan">
      <formula>$C$4</formula>
    </cfRule>
  </conditionalFormatting>
  <conditionalFormatting sqref="BQ42">
    <cfRule type="cellIs" dxfId="610" priority="4784" operator="lessThan">
      <formula>$C$4</formula>
    </cfRule>
  </conditionalFormatting>
  <conditionalFormatting sqref="BQ43">
    <cfRule type="cellIs" dxfId="609" priority="4785" operator="lessThan">
      <formula>$C$4</formula>
    </cfRule>
  </conditionalFormatting>
  <conditionalFormatting sqref="BQ43">
    <cfRule type="cellIs" dxfId="608" priority="4786" operator="lessThan">
      <formula>$C$4</formula>
    </cfRule>
  </conditionalFormatting>
  <conditionalFormatting sqref="BQ44">
    <cfRule type="cellIs" dxfId="607" priority="4787" operator="lessThan">
      <formula>$C$4</formula>
    </cfRule>
  </conditionalFormatting>
  <conditionalFormatting sqref="BQ44">
    <cfRule type="cellIs" dxfId="606" priority="4788" operator="lessThan">
      <formula>$C$4</formula>
    </cfRule>
  </conditionalFormatting>
  <conditionalFormatting sqref="BQ45">
    <cfRule type="cellIs" dxfId="605" priority="4789" operator="lessThan">
      <formula>$C$4</formula>
    </cfRule>
  </conditionalFormatting>
  <conditionalFormatting sqref="BQ45">
    <cfRule type="cellIs" dxfId="604" priority="4790" operator="lessThan">
      <formula>$C$4</formula>
    </cfRule>
  </conditionalFormatting>
  <conditionalFormatting sqref="BQ46">
    <cfRule type="cellIs" dxfId="603" priority="4791" operator="lessThan">
      <formula>$C$4</formula>
    </cfRule>
  </conditionalFormatting>
  <conditionalFormatting sqref="BQ46">
    <cfRule type="cellIs" dxfId="602" priority="4792" operator="lessThan">
      <formula>$C$4</formula>
    </cfRule>
  </conditionalFormatting>
  <conditionalFormatting sqref="BQ47">
    <cfRule type="cellIs" dxfId="601" priority="4793" operator="lessThan">
      <formula>$C$4</formula>
    </cfRule>
  </conditionalFormatting>
  <conditionalFormatting sqref="BQ47">
    <cfRule type="cellIs" dxfId="600" priority="4794" operator="lessThan">
      <formula>$C$4</formula>
    </cfRule>
  </conditionalFormatting>
  <conditionalFormatting sqref="BQ48">
    <cfRule type="cellIs" dxfId="599" priority="4795" operator="lessThan">
      <formula>$C$4</formula>
    </cfRule>
  </conditionalFormatting>
  <conditionalFormatting sqref="BQ48">
    <cfRule type="cellIs" dxfId="598" priority="4796" operator="lessThan">
      <formula>$C$4</formula>
    </cfRule>
  </conditionalFormatting>
  <conditionalFormatting sqref="BQ49">
    <cfRule type="cellIs" dxfId="597" priority="4797" operator="lessThan">
      <formula>$C$4</formula>
    </cfRule>
  </conditionalFormatting>
  <conditionalFormatting sqref="BQ49">
    <cfRule type="cellIs" dxfId="596" priority="4798" operator="lessThan">
      <formula>$C$4</formula>
    </cfRule>
  </conditionalFormatting>
  <conditionalFormatting sqref="BQ50">
    <cfRule type="cellIs" dxfId="595" priority="4799" operator="lessThan">
      <formula>$C$4</formula>
    </cfRule>
  </conditionalFormatting>
  <conditionalFormatting sqref="BQ50">
    <cfRule type="cellIs" dxfId="594" priority="4800" operator="lessThan">
      <formula>$C$4</formula>
    </cfRule>
  </conditionalFormatting>
  <conditionalFormatting sqref="BQ51">
    <cfRule type="cellIs" dxfId="593" priority="4801" operator="lessThan">
      <formula>$C$4</formula>
    </cfRule>
  </conditionalFormatting>
  <conditionalFormatting sqref="BQ51">
    <cfRule type="cellIs" dxfId="592" priority="4802" operator="lessThan">
      <formula>$C$4</formula>
    </cfRule>
  </conditionalFormatting>
  <conditionalFormatting sqref="BQ52">
    <cfRule type="cellIs" dxfId="591" priority="4803" operator="lessThan">
      <formula>$C$4</formula>
    </cfRule>
  </conditionalFormatting>
  <conditionalFormatting sqref="BQ52">
    <cfRule type="cellIs" dxfId="590" priority="4804" operator="lessThan">
      <formula>$C$4</formula>
    </cfRule>
  </conditionalFormatting>
  <conditionalFormatting sqref="BQ53">
    <cfRule type="cellIs" dxfId="589" priority="4805" operator="lessThan">
      <formula>$C$4</formula>
    </cfRule>
  </conditionalFormatting>
  <conditionalFormatting sqref="BQ53">
    <cfRule type="cellIs" dxfId="588" priority="4806" operator="lessThan">
      <formula>$C$4</formula>
    </cfRule>
  </conditionalFormatting>
  <conditionalFormatting sqref="BQ54">
    <cfRule type="cellIs" dxfId="587" priority="4807" operator="lessThan">
      <formula>$C$4</formula>
    </cfRule>
  </conditionalFormatting>
  <conditionalFormatting sqref="BQ54">
    <cfRule type="cellIs" dxfId="586" priority="4808" operator="lessThan">
      <formula>$C$4</formula>
    </cfRule>
  </conditionalFormatting>
  <conditionalFormatting sqref="BQ55">
    <cfRule type="cellIs" dxfId="585" priority="4809" operator="lessThan">
      <formula>$C$4</formula>
    </cfRule>
  </conditionalFormatting>
  <conditionalFormatting sqref="BQ55">
    <cfRule type="cellIs" dxfId="584" priority="4810" operator="lessThan">
      <formula>$C$4</formula>
    </cfRule>
  </conditionalFormatting>
  <conditionalFormatting sqref="BQ56">
    <cfRule type="cellIs" dxfId="583" priority="4811" operator="lessThan">
      <formula>$C$4</formula>
    </cfRule>
  </conditionalFormatting>
  <conditionalFormatting sqref="BQ56">
    <cfRule type="cellIs" dxfId="582" priority="4812" operator="lessThan">
      <formula>$C$4</formula>
    </cfRule>
  </conditionalFormatting>
  <conditionalFormatting sqref="BQ57">
    <cfRule type="cellIs" dxfId="581" priority="4813" operator="lessThan">
      <formula>$C$4</formula>
    </cfRule>
  </conditionalFormatting>
  <conditionalFormatting sqref="BQ57">
    <cfRule type="cellIs" dxfId="580" priority="4814" operator="lessThan">
      <formula>$C$4</formula>
    </cfRule>
  </conditionalFormatting>
  <conditionalFormatting sqref="BQ58">
    <cfRule type="cellIs" dxfId="579" priority="4815" operator="lessThan">
      <formula>$C$4</formula>
    </cfRule>
  </conditionalFormatting>
  <conditionalFormatting sqref="BQ58">
    <cfRule type="cellIs" dxfId="578" priority="4816" operator="lessThan">
      <formula>$C$4</formula>
    </cfRule>
  </conditionalFormatting>
  <conditionalFormatting sqref="BQ59">
    <cfRule type="cellIs" dxfId="577" priority="4817" operator="lessThan">
      <formula>$C$4</formula>
    </cfRule>
  </conditionalFormatting>
  <conditionalFormatting sqref="BQ59">
    <cfRule type="cellIs" dxfId="576" priority="4818" operator="lessThan">
      <formula>$C$4</formula>
    </cfRule>
  </conditionalFormatting>
  <conditionalFormatting sqref="BQ60">
    <cfRule type="cellIs" dxfId="575" priority="4819" operator="lessThan">
      <formula>$C$4</formula>
    </cfRule>
  </conditionalFormatting>
  <conditionalFormatting sqref="BQ60">
    <cfRule type="cellIs" dxfId="574" priority="4820" operator="lessThan">
      <formula>$C$4</formula>
    </cfRule>
  </conditionalFormatting>
  <conditionalFormatting sqref="CP11:CP46">
    <cfRule type="cellIs" dxfId="573" priority="4821" operator="lessThan">
      <formula>$C$4</formula>
    </cfRule>
  </conditionalFormatting>
  <conditionalFormatting sqref="CP11:CP46">
    <cfRule type="cellIs" dxfId="572" priority="4822" operator="lessThan">
      <formula>$C$4</formula>
    </cfRule>
  </conditionalFormatting>
  <conditionalFormatting sqref="CP47">
    <cfRule type="cellIs" dxfId="563" priority="4893" operator="lessThan">
      <formula>$C$4</formula>
    </cfRule>
  </conditionalFormatting>
  <conditionalFormatting sqref="CP47">
    <cfRule type="cellIs" dxfId="562" priority="4894" operator="lessThan">
      <formula>$C$4</formula>
    </cfRule>
  </conditionalFormatting>
  <conditionalFormatting sqref="CP48">
    <cfRule type="cellIs" dxfId="561" priority="4895" operator="lessThan">
      <formula>$C$4</formula>
    </cfRule>
  </conditionalFormatting>
  <conditionalFormatting sqref="CP48">
    <cfRule type="cellIs" dxfId="560" priority="4896" operator="lessThan">
      <formula>$C$4</formula>
    </cfRule>
  </conditionalFormatting>
  <conditionalFormatting sqref="CP49">
    <cfRule type="cellIs" dxfId="559" priority="4897" operator="lessThan">
      <formula>$C$4</formula>
    </cfRule>
  </conditionalFormatting>
  <conditionalFormatting sqref="CP49">
    <cfRule type="cellIs" dxfId="558" priority="4898" operator="lessThan">
      <formula>$C$4</formula>
    </cfRule>
  </conditionalFormatting>
  <conditionalFormatting sqref="CP50">
    <cfRule type="cellIs" dxfId="557" priority="4899" operator="lessThan">
      <formula>$C$4</formula>
    </cfRule>
  </conditionalFormatting>
  <conditionalFormatting sqref="CP50">
    <cfRule type="cellIs" dxfId="556" priority="4900" operator="lessThan">
      <formula>$C$4</formula>
    </cfRule>
  </conditionalFormatting>
  <conditionalFormatting sqref="CP51">
    <cfRule type="cellIs" dxfId="555" priority="4901" operator="lessThan">
      <formula>$C$4</formula>
    </cfRule>
  </conditionalFormatting>
  <conditionalFormatting sqref="CP51">
    <cfRule type="cellIs" dxfId="554" priority="4902" operator="lessThan">
      <formula>$C$4</formula>
    </cfRule>
  </conditionalFormatting>
  <conditionalFormatting sqref="CP52">
    <cfRule type="cellIs" dxfId="553" priority="4903" operator="lessThan">
      <formula>$C$4</formula>
    </cfRule>
  </conditionalFormatting>
  <conditionalFormatting sqref="CP52">
    <cfRule type="cellIs" dxfId="552" priority="4904" operator="lessThan">
      <formula>$C$4</formula>
    </cfRule>
  </conditionalFormatting>
  <conditionalFormatting sqref="CP53">
    <cfRule type="cellIs" dxfId="551" priority="4905" operator="lessThan">
      <formula>$C$4</formula>
    </cfRule>
  </conditionalFormatting>
  <conditionalFormatting sqref="CP53">
    <cfRule type="cellIs" dxfId="550" priority="4906" operator="lessThan">
      <formula>$C$4</formula>
    </cfRule>
  </conditionalFormatting>
  <conditionalFormatting sqref="CP54">
    <cfRule type="cellIs" dxfId="549" priority="4907" operator="lessThan">
      <formula>$C$4</formula>
    </cfRule>
  </conditionalFormatting>
  <conditionalFormatting sqref="CP54">
    <cfRule type="cellIs" dxfId="548" priority="4908" operator="lessThan">
      <formula>$C$4</formula>
    </cfRule>
  </conditionalFormatting>
  <conditionalFormatting sqref="CP55">
    <cfRule type="cellIs" dxfId="547" priority="4909" operator="lessThan">
      <formula>$C$4</formula>
    </cfRule>
  </conditionalFormatting>
  <conditionalFormatting sqref="CP55">
    <cfRule type="cellIs" dxfId="546" priority="4910" operator="lessThan">
      <formula>$C$4</formula>
    </cfRule>
  </conditionalFormatting>
  <conditionalFormatting sqref="CP56">
    <cfRule type="cellIs" dxfId="545" priority="4911" operator="lessThan">
      <formula>$C$4</formula>
    </cfRule>
  </conditionalFormatting>
  <conditionalFormatting sqref="CP56">
    <cfRule type="cellIs" dxfId="544" priority="4912" operator="lessThan">
      <formula>$C$4</formula>
    </cfRule>
  </conditionalFormatting>
  <conditionalFormatting sqref="CP57">
    <cfRule type="cellIs" dxfId="543" priority="4913" operator="lessThan">
      <formula>$C$4</formula>
    </cfRule>
  </conditionalFormatting>
  <conditionalFormatting sqref="CP57">
    <cfRule type="cellIs" dxfId="542" priority="4914" operator="lessThan">
      <formula>$C$4</formula>
    </cfRule>
  </conditionalFormatting>
  <conditionalFormatting sqref="CP58">
    <cfRule type="cellIs" dxfId="541" priority="4915" operator="lessThan">
      <formula>$C$4</formula>
    </cfRule>
  </conditionalFormatting>
  <conditionalFormatting sqref="CP58">
    <cfRule type="cellIs" dxfId="540" priority="4916" operator="lessThan">
      <formula>$C$4</formula>
    </cfRule>
  </conditionalFormatting>
  <conditionalFormatting sqref="CP59">
    <cfRule type="cellIs" dxfId="539" priority="4917" operator="lessThan">
      <formula>$C$4</formula>
    </cfRule>
  </conditionalFormatting>
  <conditionalFormatting sqref="CP59">
    <cfRule type="cellIs" dxfId="538" priority="4918" operator="lessThan">
      <formula>$C$4</formula>
    </cfRule>
  </conditionalFormatting>
  <conditionalFormatting sqref="CP60">
    <cfRule type="cellIs" dxfId="537" priority="4919" operator="lessThan">
      <formula>$C$4</formula>
    </cfRule>
  </conditionalFormatting>
  <conditionalFormatting sqref="CP60">
    <cfRule type="cellIs" dxfId="536" priority="4920" operator="lessThan">
      <formula>$C$4</formula>
    </cfRule>
  </conditionalFormatting>
  <conditionalFormatting sqref="CS11:CS46">
    <cfRule type="cellIs" dxfId="535" priority="4921" operator="lessThan">
      <formula>$C$4</formula>
    </cfRule>
  </conditionalFormatting>
  <conditionalFormatting sqref="CS11:CS46">
    <cfRule type="cellIs" dxfId="534" priority="4922" operator="lessThan">
      <formula>$C$4</formula>
    </cfRule>
  </conditionalFormatting>
  <conditionalFormatting sqref="CS47">
    <cfRule type="cellIs" dxfId="529" priority="4993" operator="lessThan">
      <formula>$C$4</formula>
    </cfRule>
  </conditionalFormatting>
  <conditionalFormatting sqref="CS47">
    <cfRule type="cellIs" dxfId="528" priority="4994" operator="lessThan">
      <formula>$C$4</formula>
    </cfRule>
  </conditionalFormatting>
  <conditionalFormatting sqref="CS48">
    <cfRule type="cellIs" dxfId="527" priority="4995" operator="lessThan">
      <formula>$C$4</formula>
    </cfRule>
  </conditionalFormatting>
  <conditionalFormatting sqref="CS48">
    <cfRule type="cellIs" dxfId="526" priority="4996" operator="lessThan">
      <formula>$C$4</formula>
    </cfRule>
  </conditionalFormatting>
  <conditionalFormatting sqref="CS49">
    <cfRule type="cellIs" dxfId="525" priority="4997" operator="lessThan">
      <formula>$C$4</formula>
    </cfRule>
  </conditionalFormatting>
  <conditionalFormatting sqref="CS49">
    <cfRule type="cellIs" dxfId="524" priority="4998" operator="lessThan">
      <formula>$C$4</formula>
    </cfRule>
  </conditionalFormatting>
  <conditionalFormatting sqref="CS50">
    <cfRule type="cellIs" dxfId="523" priority="4999" operator="lessThan">
      <formula>$C$4</formula>
    </cfRule>
  </conditionalFormatting>
  <conditionalFormatting sqref="CS50">
    <cfRule type="cellIs" dxfId="522" priority="5000" operator="lessThan">
      <formula>$C$4</formula>
    </cfRule>
  </conditionalFormatting>
  <conditionalFormatting sqref="CS51">
    <cfRule type="cellIs" dxfId="521" priority="5001" operator="lessThan">
      <formula>$C$4</formula>
    </cfRule>
  </conditionalFormatting>
  <conditionalFormatting sqref="CS51">
    <cfRule type="cellIs" dxfId="520" priority="5002" operator="lessThan">
      <formula>$C$4</formula>
    </cfRule>
  </conditionalFormatting>
  <conditionalFormatting sqref="CS52">
    <cfRule type="cellIs" dxfId="519" priority="5003" operator="lessThan">
      <formula>$C$4</formula>
    </cfRule>
  </conditionalFormatting>
  <conditionalFormatting sqref="CS52">
    <cfRule type="cellIs" dxfId="518" priority="5004" operator="lessThan">
      <formula>$C$4</formula>
    </cfRule>
  </conditionalFormatting>
  <conditionalFormatting sqref="CS53">
    <cfRule type="cellIs" dxfId="517" priority="5005" operator="lessThan">
      <formula>$C$4</formula>
    </cfRule>
  </conditionalFormatting>
  <conditionalFormatting sqref="CS53">
    <cfRule type="cellIs" dxfId="516" priority="5006" operator="lessThan">
      <formula>$C$4</formula>
    </cfRule>
  </conditionalFormatting>
  <conditionalFormatting sqref="CS54">
    <cfRule type="cellIs" dxfId="515" priority="5007" operator="lessThan">
      <formula>$C$4</formula>
    </cfRule>
  </conditionalFormatting>
  <conditionalFormatting sqref="CS54">
    <cfRule type="cellIs" dxfId="514" priority="5008" operator="lessThan">
      <formula>$C$4</formula>
    </cfRule>
  </conditionalFormatting>
  <conditionalFormatting sqref="CS55">
    <cfRule type="cellIs" dxfId="513" priority="5009" operator="lessThan">
      <formula>$C$4</formula>
    </cfRule>
  </conditionalFormatting>
  <conditionalFormatting sqref="CS55">
    <cfRule type="cellIs" dxfId="512" priority="5010" operator="lessThan">
      <formula>$C$4</formula>
    </cfRule>
  </conditionalFormatting>
  <conditionalFormatting sqref="CS56">
    <cfRule type="cellIs" dxfId="511" priority="5011" operator="lessThan">
      <formula>$C$4</formula>
    </cfRule>
  </conditionalFormatting>
  <conditionalFormatting sqref="CS56">
    <cfRule type="cellIs" dxfId="510" priority="5012" operator="lessThan">
      <formula>$C$4</formula>
    </cfRule>
  </conditionalFormatting>
  <conditionalFormatting sqref="CS57">
    <cfRule type="cellIs" dxfId="509" priority="5013" operator="lessThan">
      <formula>$C$4</formula>
    </cfRule>
  </conditionalFormatting>
  <conditionalFormatting sqref="CS57">
    <cfRule type="cellIs" dxfId="508" priority="5014" operator="lessThan">
      <formula>$C$4</formula>
    </cfRule>
  </conditionalFormatting>
  <conditionalFormatting sqref="CS58">
    <cfRule type="cellIs" dxfId="507" priority="5015" operator="lessThan">
      <formula>$C$4</formula>
    </cfRule>
  </conditionalFormatting>
  <conditionalFormatting sqref="CS58">
    <cfRule type="cellIs" dxfId="506" priority="5016" operator="lessThan">
      <formula>$C$4</formula>
    </cfRule>
  </conditionalFormatting>
  <conditionalFormatting sqref="CS59">
    <cfRule type="cellIs" dxfId="505" priority="5017" operator="lessThan">
      <formula>$C$4</formula>
    </cfRule>
  </conditionalFormatting>
  <conditionalFormatting sqref="CS59">
    <cfRule type="cellIs" dxfId="504" priority="5018" operator="lessThan">
      <formula>$C$4</formula>
    </cfRule>
  </conditionalFormatting>
  <conditionalFormatting sqref="CS60">
    <cfRule type="cellIs" dxfId="503" priority="5019" operator="lessThan">
      <formula>$C$4</formula>
    </cfRule>
  </conditionalFormatting>
  <conditionalFormatting sqref="CS60">
    <cfRule type="cellIs" dxfId="502" priority="5020" operator="lessThan">
      <formula>$C$4</formula>
    </cfRule>
  </conditionalFormatting>
  <conditionalFormatting sqref="CH11">
    <cfRule type="cellIs" dxfId="501" priority="5021" operator="lessThan">
      <formula>$C$4</formula>
    </cfRule>
  </conditionalFormatting>
  <conditionalFormatting sqref="CH11">
    <cfRule type="cellIs" dxfId="500" priority="5022" operator="lessThan">
      <formula>$C$4</formula>
    </cfRule>
  </conditionalFormatting>
  <conditionalFormatting sqref="CH12">
    <cfRule type="cellIs" dxfId="499" priority="5023" operator="lessThan">
      <formula>$C$4</formula>
    </cfRule>
  </conditionalFormatting>
  <conditionalFormatting sqref="CH12">
    <cfRule type="cellIs" dxfId="498" priority="5024" operator="lessThan">
      <formula>$C$4</formula>
    </cfRule>
  </conditionalFormatting>
  <conditionalFormatting sqref="CH13">
    <cfRule type="cellIs" dxfId="497" priority="5025" operator="lessThan">
      <formula>$C$4</formula>
    </cfRule>
  </conditionalFormatting>
  <conditionalFormatting sqref="CH13">
    <cfRule type="cellIs" dxfId="496" priority="5026" operator="lessThan">
      <formula>$C$4</formula>
    </cfRule>
  </conditionalFormatting>
  <conditionalFormatting sqref="CH14">
    <cfRule type="cellIs" dxfId="495" priority="5027" operator="lessThan">
      <formula>$C$4</formula>
    </cfRule>
  </conditionalFormatting>
  <conditionalFormatting sqref="CH14">
    <cfRule type="cellIs" dxfId="494" priority="5028" operator="lessThan">
      <formula>$C$4</formula>
    </cfRule>
  </conditionalFormatting>
  <conditionalFormatting sqref="CH15">
    <cfRule type="cellIs" dxfId="493" priority="5029" operator="lessThan">
      <formula>$C$4</formula>
    </cfRule>
  </conditionalFormatting>
  <conditionalFormatting sqref="CH15">
    <cfRule type="cellIs" dxfId="492" priority="5030" operator="lessThan">
      <formula>$C$4</formula>
    </cfRule>
  </conditionalFormatting>
  <conditionalFormatting sqref="CH16">
    <cfRule type="cellIs" dxfId="491" priority="5031" operator="lessThan">
      <formula>$C$4</formula>
    </cfRule>
  </conditionalFormatting>
  <conditionalFormatting sqref="CH16">
    <cfRule type="cellIs" dxfId="490" priority="5032" operator="lessThan">
      <formula>$C$4</formula>
    </cfRule>
  </conditionalFormatting>
  <conditionalFormatting sqref="CH17">
    <cfRule type="cellIs" dxfId="489" priority="5033" operator="lessThan">
      <formula>$C$4</formula>
    </cfRule>
  </conditionalFormatting>
  <conditionalFormatting sqref="CH17">
    <cfRule type="cellIs" dxfId="488" priority="5034" operator="lessThan">
      <formula>$C$4</formula>
    </cfRule>
  </conditionalFormatting>
  <conditionalFormatting sqref="CH18">
    <cfRule type="cellIs" dxfId="487" priority="5035" operator="lessThan">
      <formula>$C$4</formula>
    </cfRule>
  </conditionalFormatting>
  <conditionalFormatting sqref="CH18">
    <cfRule type="cellIs" dxfId="486" priority="5036" operator="lessThan">
      <formula>$C$4</formula>
    </cfRule>
  </conditionalFormatting>
  <conditionalFormatting sqref="CH19">
    <cfRule type="cellIs" dxfId="485" priority="5037" operator="lessThan">
      <formula>$C$4</formula>
    </cfRule>
  </conditionalFormatting>
  <conditionalFormatting sqref="CH19">
    <cfRule type="cellIs" dxfId="484" priority="5038" operator="lessThan">
      <formula>$C$4</formula>
    </cfRule>
  </conditionalFormatting>
  <conditionalFormatting sqref="CH20">
    <cfRule type="cellIs" dxfId="483" priority="5039" operator="lessThan">
      <formula>$C$4</formula>
    </cfRule>
  </conditionalFormatting>
  <conditionalFormatting sqref="CH20">
    <cfRule type="cellIs" dxfId="482" priority="5040" operator="lessThan">
      <formula>$C$4</formula>
    </cfRule>
  </conditionalFormatting>
  <conditionalFormatting sqref="CH21">
    <cfRule type="cellIs" dxfId="481" priority="5041" operator="lessThan">
      <formula>$C$4</formula>
    </cfRule>
  </conditionalFormatting>
  <conditionalFormatting sqref="CH21">
    <cfRule type="cellIs" dxfId="480" priority="5042" operator="lessThan">
      <formula>$C$4</formula>
    </cfRule>
  </conditionalFormatting>
  <conditionalFormatting sqref="CH22">
    <cfRule type="cellIs" dxfId="479" priority="5043" operator="lessThan">
      <formula>$C$4</formula>
    </cfRule>
  </conditionalFormatting>
  <conditionalFormatting sqref="CH22">
    <cfRule type="cellIs" dxfId="478" priority="5044" operator="lessThan">
      <formula>$C$4</formula>
    </cfRule>
  </conditionalFormatting>
  <conditionalFormatting sqref="CH23">
    <cfRule type="cellIs" dxfId="477" priority="5045" operator="lessThan">
      <formula>$C$4</formula>
    </cfRule>
  </conditionalFormatting>
  <conditionalFormatting sqref="CH23">
    <cfRule type="cellIs" dxfId="476" priority="5046" operator="lessThan">
      <formula>$C$4</formula>
    </cfRule>
  </conditionalFormatting>
  <conditionalFormatting sqref="CH24">
    <cfRule type="cellIs" dxfId="475" priority="5047" operator="lessThan">
      <formula>$C$4</formula>
    </cfRule>
  </conditionalFormatting>
  <conditionalFormatting sqref="CH24">
    <cfRule type="cellIs" dxfId="474" priority="5048" operator="lessThan">
      <formula>$C$4</formula>
    </cfRule>
  </conditionalFormatting>
  <conditionalFormatting sqref="CH25">
    <cfRule type="cellIs" dxfId="473" priority="5049" operator="lessThan">
      <formula>$C$4</formula>
    </cfRule>
  </conditionalFormatting>
  <conditionalFormatting sqref="CH25">
    <cfRule type="cellIs" dxfId="472" priority="5050" operator="lessThan">
      <formula>$C$4</formula>
    </cfRule>
  </conditionalFormatting>
  <conditionalFormatting sqref="CH26">
    <cfRule type="cellIs" dxfId="471" priority="5051" operator="lessThan">
      <formula>$C$4</formula>
    </cfRule>
  </conditionalFormatting>
  <conditionalFormatting sqref="CH26">
    <cfRule type="cellIs" dxfId="470" priority="5052" operator="lessThan">
      <formula>$C$4</formula>
    </cfRule>
  </conditionalFormatting>
  <conditionalFormatting sqref="CH27">
    <cfRule type="cellIs" dxfId="469" priority="5053" operator="lessThan">
      <formula>$C$4</formula>
    </cfRule>
  </conditionalFormatting>
  <conditionalFormatting sqref="CH27">
    <cfRule type="cellIs" dxfId="468" priority="5054" operator="lessThan">
      <formula>$C$4</formula>
    </cfRule>
  </conditionalFormatting>
  <conditionalFormatting sqref="CH28">
    <cfRule type="cellIs" dxfId="467" priority="5055" operator="lessThan">
      <formula>$C$4</formula>
    </cfRule>
  </conditionalFormatting>
  <conditionalFormatting sqref="CH28">
    <cfRule type="cellIs" dxfId="466" priority="5056" operator="lessThan">
      <formula>$C$4</formula>
    </cfRule>
  </conditionalFormatting>
  <conditionalFormatting sqref="CH29">
    <cfRule type="cellIs" dxfId="465" priority="5057" operator="lessThan">
      <formula>$C$4</formula>
    </cfRule>
  </conditionalFormatting>
  <conditionalFormatting sqref="CH29">
    <cfRule type="cellIs" dxfId="464" priority="5058" operator="lessThan">
      <formula>$C$4</formula>
    </cfRule>
  </conditionalFormatting>
  <conditionalFormatting sqref="CH30">
    <cfRule type="cellIs" dxfId="463" priority="5059" operator="lessThan">
      <formula>$C$4</formula>
    </cfRule>
  </conditionalFormatting>
  <conditionalFormatting sqref="CH30">
    <cfRule type="cellIs" dxfId="462" priority="5060" operator="lessThan">
      <formula>$C$4</formula>
    </cfRule>
  </conditionalFormatting>
  <conditionalFormatting sqref="CH31">
    <cfRule type="cellIs" dxfId="461" priority="5061" operator="lessThan">
      <formula>$C$4</formula>
    </cfRule>
  </conditionalFormatting>
  <conditionalFormatting sqref="CH31">
    <cfRule type="cellIs" dxfId="460" priority="5062" operator="lessThan">
      <formula>$C$4</formula>
    </cfRule>
  </conditionalFormatting>
  <conditionalFormatting sqref="CH32">
    <cfRule type="cellIs" dxfId="459" priority="5063" operator="lessThan">
      <formula>$C$4</formula>
    </cfRule>
  </conditionalFormatting>
  <conditionalFormatting sqref="CH32">
    <cfRule type="cellIs" dxfId="458" priority="5064" operator="lessThan">
      <formula>$C$4</formula>
    </cfRule>
  </conditionalFormatting>
  <conditionalFormatting sqref="CH33">
    <cfRule type="cellIs" dxfId="457" priority="5065" operator="lessThan">
      <formula>$C$4</formula>
    </cfRule>
  </conditionalFormatting>
  <conditionalFormatting sqref="CH33">
    <cfRule type="cellIs" dxfId="456" priority="5066" operator="lessThan">
      <formula>$C$4</formula>
    </cfRule>
  </conditionalFormatting>
  <conditionalFormatting sqref="CH34">
    <cfRule type="cellIs" dxfId="455" priority="5067" operator="lessThan">
      <formula>$C$4</formula>
    </cfRule>
  </conditionalFormatting>
  <conditionalFormatting sqref="CH34">
    <cfRule type="cellIs" dxfId="454" priority="5068" operator="lessThan">
      <formula>$C$4</formula>
    </cfRule>
  </conditionalFormatting>
  <conditionalFormatting sqref="CH35">
    <cfRule type="cellIs" dxfId="453" priority="5069" operator="lessThan">
      <formula>$C$4</formula>
    </cfRule>
  </conditionalFormatting>
  <conditionalFormatting sqref="CH35">
    <cfRule type="cellIs" dxfId="452" priority="5070" operator="lessThan">
      <formula>$C$4</formula>
    </cfRule>
  </conditionalFormatting>
  <conditionalFormatting sqref="CH36">
    <cfRule type="cellIs" dxfId="451" priority="5071" operator="lessThan">
      <formula>$C$4</formula>
    </cfRule>
  </conditionalFormatting>
  <conditionalFormatting sqref="CH36">
    <cfRule type="cellIs" dxfId="450" priority="5072" operator="lessThan">
      <formula>$C$4</formula>
    </cfRule>
  </conditionalFormatting>
  <conditionalFormatting sqref="CH37">
    <cfRule type="cellIs" dxfId="449" priority="5073" operator="lessThan">
      <formula>$C$4</formula>
    </cfRule>
  </conditionalFormatting>
  <conditionalFormatting sqref="CH37">
    <cfRule type="cellIs" dxfId="448" priority="5074" operator="lessThan">
      <formula>$C$4</formula>
    </cfRule>
  </conditionalFormatting>
  <conditionalFormatting sqref="CH38">
    <cfRule type="cellIs" dxfId="447" priority="5075" operator="lessThan">
      <formula>$C$4</formula>
    </cfRule>
  </conditionalFormatting>
  <conditionalFormatting sqref="CH38">
    <cfRule type="cellIs" dxfId="446" priority="5076" operator="lessThan">
      <formula>$C$4</formula>
    </cfRule>
  </conditionalFormatting>
  <conditionalFormatting sqref="CH39">
    <cfRule type="cellIs" dxfId="445" priority="5077" operator="lessThan">
      <formula>$C$4</formula>
    </cfRule>
  </conditionalFormatting>
  <conditionalFormatting sqref="CH39">
    <cfRule type="cellIs" dxfId="444" priority="5078" operator="lessThan">
      <formula>$C$4</formula>
    </cfRule>
  </conditionalFormatting>
  <conditionalFormatting sqref="CH40">
    <cfRule type="cellIs" dxfId="443" priority="5079" operator="lessThan">
      <formula>$C$4</formula>
    </cfRule>
  </conditionalFormatting>
  <conditionalFormatting sqref="CH40">
    <cfRule type="cellIs" dxfId="442" priority="5080" operator="lessThan">
      <formula>$C$4</formula>
    </cfRule>
  </conditionalFormatting>
  <conditionalFormatting sqref="CH41">
    <cfRule type="cellIs" dxfId="441" priority="5081" operator="lessThan">
      <formula>$C$4</formula>
    </cfRule>
  </conditionalFormatting>
  <conditionalFormatting sqref="CH41">
    <cfRule type="cellIs" dxfId="440" priority="5082" operator="lessThan">
      <formula>$C$4</formula>
    </cfRule>
  </conditionalFormatting>
  <conditionalFormatting sqref="CH42">
    <cfRule type="cellIs" dxfId="439" priority="5083" operator="lessThan">
      <formula>$C$4</formula>
    </cfRule>
  </conditionalFormatting>
  <conditionalFormatting sqref="CH42">
    <cfRule type="cellIs" dxfId="438" priority="5084" operator="lessThan">
      <formula>$C$4</formula>
    </cfRule>
  </conditionalFormatting>
  <conditionalFormatting sqref="CH43">
    <cfRule type="cellIs" dxfId="437" priority="5085" operator="lessThan">
      <formula>$C$4</formula>
    </cfRule>
  </conditionalFormatting>
  <conditionalFormatting sqref="CH43">
    <cfRule type="cellIs" dxfId="436" priority="5086" operator="lessThan">
      <formula>$C$4</formula>
    </cfRule>
  </conditionalFormatting>
  <conditionalFormatting sqref="CH44">
    <cfRule type="cellIs" dxfId="435" priority="5087" operator="lessThan">
      <formula>$C$4</formula>
    </cfRule>
  </conditionalFormatting>
  <conditionalFormatting sqref="CH44">
    <cfRule type="cellIs" dxfId="434" priority="5088" operator="lessThan">
      <formula>$C$4</formula>
    </cfRule>
  </conditionalFormatting>
  <conditionalFormatting sqref="CH45">
    <cfRule type="cellIs" dxfId="433" priority="5089" operator="lessThan">
      <formula>$C$4</formula>
    </cfRule>
  </conditionalFormatting>
  <conditionalFormatting sqref="CH45">
    <cfRule type="cellIs" dxfId="432" priority="5090" operator="lessThan">
      <formula>$C$4</formula>
    </cfRule>
  </conditionalFormatting>
  <conditionalFormatting sqref="CH46">
    <cfRule type="cellIs" dxfId="431" priority="5091" operator="lessThan">
      <formula>$C$4</formula>
    </cfRule>
  </conditionalFormatting>
  <conditionalFormatting sqref="CH46">
    <cfRule type="cellIs" dxfId="430" priority="5092" operator="lessThan">
      <formula>$C$4</formula>
    </cfRule>
  </conditionalFormatting>
  <conditionalFormatting sqref="CH47">
    <cfRule type="cellIs" dxfId="429" priority="5093" operator="lessThan">
      <formula>$C$4</formula>
    </cfRule>
  </conditionalFormatting>
  <conditionalFormatting sqref="CH47">
    <cfRule type="cellIs" dxfId="428" priority="5094" operator="lessThan">
      <formula>$C$4</formula>
    </cfRule>
  </conditionalFormatting>
  <conditionalFormatting sqref="CH48">
    <cfRule type="cellIs" dxfId="427" priority="5095" operator="lessThan">
      <formula>$C$4</formula>
    </cfRule>
  </conditionalFormatting>
  <conditionalFormatting sqref="CH48">
    <cfRule type="cellIs" dxfId="426" priority="5096" operator="lessThan">
      <formula>$C$4</formula>
    </cfRule>
  </conditionalFormatting>
  <conditionalFormatting sqref="CH49">
    <cfRule type="cellIs" dxfId="425" priority="5097" operator="lessThan">
      <formula>$C$4</formula>
    </cfRule>
  </conditionalFormatting>
  <conditionalFormatting sqref="CH49">
    <cfRule type="cellIs" dxfId="424" priority="5098" operator="lessThan">
      <formula>$C$4</formula>
    </cfRule>
  </conditionalFormatting>
  <conditionalFormatting sqref="CH50">
    <cfRule type="cellIs" dxfId="423" priority="5099" operator="lessThan">
      <formula>$C$4</formula>
    </cfRule>
  </conditionalFormatting>
  <conditionalFormatting sqref="CH50">
    <cfRule type="cellIs" dxfId="422" priority="5100" operator="lessThan">
      <formula>$C$4</formula>
    </cfRule>
  </conditionalFormatting>
  <conditionalFormatting sqref="CH51">
    <cfRule type="cellIs" dxfId="421" priority="5101" operator="lessThan">
      <formula>$C$4</formula>
    </cfRule>
  </conditionalFormatting>
  <conditionalFormatting sqref="CH51">
    <cfRule type="cellIs" dxfId="420" priority="5102" operator="lessThan">
      <formula>$C$4</formula>
    </cfRule>
  </conditionalFormatting>
  <conditionalFormatting sqref="CH52">
    <cfRule type="cellIs" dxfId="419" priority="5103" operator="lessThan">
      <formula>$C$4</formula>
    </cfRule>
  </conditionalFormatting>
  <conditionalFormatting sqref="CH52">
    <cfRule type="cellIs" dxfId="418" priority="5104" operator="lessThan">
      <formula>$C$4</formula>
    </cfRule>
  </conditionalFormatting>
  <conditionalFormatting sqref="CH53">
    <cfRule type="cellIs" dxfId="417" priority="5105" operator="lessThan">
      <formula>$C$4</formula>
    </cfRule>
  </conditionalFormatting>
  <conditionalFormatting sqref="CH53">
    <cfRule type="cellIs" dxfId="416" priority="5106" operator="lessThan">
      <formula>$C$4</formula>
    </cfRule>
  </conditionalFormatting>
  <conditionalFormatting sqref="CH54">
    <cfRule type="cellIs" dxfId="415" priority="5107" operator="lessThan">
      <formula>$C$4</formula>
    </cfRule>
  </conditionalFormatting>
  <conditionalFormatting sqref="CH54">
    <cfRule type="cellIs" dxfId="414" priority="5108" operator="lessThan">
      <formula>$C$4</formula>
    </cfRule>
  </conditionalFormatting>
  <conditionalFormatting sqref="CH55">
    <cfRule type="cellIs" dxfId="413" priority="5109" operator="lessThan">
      <formula>$C$4</formula>
    </cfRule>
  </conditionalFormatting>
  <conditionalFormatting sqref="CH55">
    <cfRule type="cellIs" dxfId="412" priority="5110" operator="lessThan">
      <formula>$C$4</formula>
    </cfRule>
  </conditionalFormatting>
  <conditionalFormatting sqref="CH56">
    <cfRule type="cellIs" dxfId="411" priority="5111" operator="lessThan">
      <formula>$C$4</formula>
    </cfRule>
  </conditionalFormatting>
  <conditionalFormatting sqref="CH56">
    <cfRule type="cellIs" dxfId="410" priority="5112" operator="lessThan">
      <formula>$C$4</formula>
    </cfRule>
  </conditionalFormatting>
  <conditionalFormatting sqref="CH57">
    <cfRule type="cellIs" dxfId="409" priority="5113" operator="lessThan">
      <formula>$C$4</formula>
    </cfRule>
  </conditionalFormatting>
  <conditionalFormatting sqref="CH57">
    <cfRule type="cellIs" dxfId="408" priority="5114" operator="lessThan">
      <formula>$C$4</formula>
    </cfRule>
  </conditionalFormatting>
  <conditionalFormatting sqref="CH58">
    <cfRule type="cellIs" dxfId="407" priority="5115" operator="lessThan">
      <formula>$C$4</formula>
    </cfRule>
  </conditionalFormatting>
  <conditionalFormatting sqref="CH58">
    <cfRule type="cellIs" dxfId="406" priority="5116" operator="lessThan">
      <formula>$C$4</formula>
    </cfRule>
  </conditionalFormatting>
  <conditionalFormatting sqref="CH59">
    <cfRule type="cellIs" dxfId="405" priority="5117" operator="lessThan">
      <formula>$C$4</formula>
    </cfRule>
  </conditionalFormatting>
  <conditionalFormatting sqref="CH59">
    <cfRule type="cellIs" dxfId="404" priority="5118" operator="lessThan">
      <formula>$C$4</formula>
    </cfRule>
  </conditionalFormatting>
  <conditionalFormatting sqref="CH60">
    <cfRule type="cellIs" dxfId="403" priority="5119" operator="lessThan">
      <formula>$C$4</formula>
    </cfRule>
  </conditionalFormatting>
  <conditionalFormatting sqref="CH60">
    <cfRule type="cellIs" dxfId="402" priority="5120" operator="lessThan">
      <formula>$C$4</formula>
    </cfRule>
  </conditionalFormatting>
  <conditionalFormatting sqref="CI11">
    <cfRule type="cellIs" dxfId="401" priority="5121" operator="lessThan">
      <formula>$C$4</formula>
    </cfRule>
  </conditionalFormatting>
  <conditionalFormatting sqref="CI11">
    <cfRule type="cellIs" dxfId="400" priority="5122" operator="lessThan">
      <formula>$C$4</formula>
    </cfRule>
  </conditionalFormatting>
  <conditionalFormatting sqref="CI12">
    <cfRule type="cellIs" dxfId="399" priority="5123" operator="lessThan">
      <formula>$C$4</formula>
    </cfRule>
  </conditionalFormatting>
  <conditionalFormatting sqref="CI12">
    <cfRule type="cellIs" dxfId="398" priority="5124" operator="lessThan">
      <formula>$C$4</formula>
    </cfRule>
  </conditionalFormatting>
  <conditionalFormatting sqref="CI13">
    <cfRule type="cellIs" dxfId="397" priority="5125" operator="lessThan">
      <formula>$C$4</formula>
    </cfRule>
  </conditionalFormatting>
  <conditionalFormatting sqref="CI13">
    <cfRule type="cellIs" dxfId="396" priority="5126" operator="lessThan">
      <formula>$C$4</formula>
    </cfRule>
  </conditionalFormatting>
  <conditionalFormatting sqref="CI14">
    <cfRule type="cellIs" dxfId="395" priority="5127" operator="lessThan">
      <formula>$C$4</formula>
    </cfRule>
  </conditionalFormatting>
  <conditionalFormatting sqref="CI14">
    <cfRule type="cellIs" dxfId="394" priority="5128" operator="lessThan">
      <formula>$C$4</formula>
    </cfRule>
  </conditionalFormatting>
  <conditionalFormatting sqref="CI15">
    <cfRule type="cellIs" dxfId="393" priority="5129" operator="lessThan">
      <formula>$C$4</formula>
    </cfRule>
  </conditionalFormatting>
  <conditionalFormatting sqref="CI15">
    <cfRule type="cellIs" dxfId="392" priority="5130" operator="lessThan">
      <formula>$C$4</formula>
    </cfRule>
  </conditionalFormatting>
  <conditionalFormatting sqref="CI16">
    <cfRule type="cellIs" dxfId="391" priority="5131" operator="lessThan">
      <formula>$C$4</formula>
    </cfRule>
  </conditionalFormatting>
  <conditionalFormatting sqref="CI16">
    <cfRule type="cellIs" dxfId="390" priority="5132" operator="lessThan">
      <formula>$C$4</formula>
    </cfRule>
  </conditionalFormatting>
  <conditionalFormatting sqref="CI17">
    <cfRule type="cellIs" dxfId="389" priority="5133" operator="lessThan">
      <formula>$C$4</formula>
    </cfRule>
  </conditionalFormatting>
  <conditionalFormatting sqref="CI17">
    <cfRule type="cellIs" dxfId="388" priority="5134" operator="lessThan">
      <formula>$C$4</formula>
    </cfRule>
  </conditionalFormatting>
  <conditionalFormatting sqref="CI18">
    <cfRule type="cellIs" dxfId="387" priority="5135" operator="lessThan">
      <formula>$C$4</formula>
    </cfRule>
  </conditionalFormatting>
  <conditionalFormatting sqref="CI18">
    <cfRule type="cellIs" dxfId="386" priority="5136" operator="lessThan">
      <formula>$C$4</formula>
    </cfRule>
  </conditionalFormatting>
  <conditionalFormatting sqref="CI19">
    <cfRule type="cellIs" dxfId="385" priority="5137" operator="lessThan">
      <formula>$C$4</formula>
    </cfRule>
  </conditionalFormatting>
  <conditionalFormatting sqref="CI19">
    <cfRule type="cellIs" dxfId="384" priority="5138" operator="lessThan">
      <formula>$C$4</formula>
    </cfRule>
  </conditionalFormatting>
  <conditionalFormatting sqref="CI20">
    <cfRule type="cellIs" dxfId="383" priority="5139" operator="lessThan">
      <formula>$C$4</formula>
    </cfRule>
  </conditionalFormatting>
  <conditionalFormatting sqref="CI20">
    <cfRule type="cellIs" dxfId="382" priority="5140" operator="lessThan">
      <formula>$C$4</formula>
    </cfRule>
  </conditionalFormatting>
  <conditionalFormatting sqref="CI21">
    <cfRule type="cellIs" dxfId="381" priority="5141" operator="lessThan">
      <formula>$C$4</formula>
    </cfRule>
  </conditionalFormatting>
  <conditionalFormatting sqref="CI21">
    <cfRule type="cellIs" dxfId="380" priority="5142" operator="lessThan">
      <formula>$C$4</formula>
    </cfRule>
  </conditionalFormatting>
  <conditionalFormatting sqref="CI22">
    <cfRule type="cellIs" dxfId="379" priority="5143" operator="lessThan">
      <formula>$C$4</formula>
    </cfRule>
  </conditionalFormatting>
  <conditionalFormatting sqref="CI22">
    <cfRule type="cellIs" dxfId="378" priority="5144" operator="lessThan">
      <formula>$C$4</formula>
    </cfRule>
  </conditionalFormatting>
  <conditionalFormatting sqref="CI23">
    <cfRule type="cellIs" dxfId="377" priority="5145" operator="lessThan">
      <formula>$C$4</formula>
    </cfRule>
  </conditionalFormatting>
  <conditionalFormatting sqref="CI23">
    <cfRule type="cellIs" dxfId="376" priority="5146" operator="lessThan">
      <formula>$C$4</formula>
    </cfRule>
  </conditionalFormatting>
  <conditionalFormatting sqref="CI24">
    <cfRule type="cellIs" dxfId="375" priority="5147" operator="lessThan">
      <formula>$C$4</formula>
    </cfRule>
  </conditionalFormatting>
  <conditionalFormatting sqref="CI24">
    <cfRule type="cellIs" dxfId="374" priority="5148" operator="lessThan">
      <formula>$C$4</formula>
    </cfRule>
  </conditionalFormatting>
  <conditionalFormatting sqref="CI25">
    <cfRule type="cellIs" dxfId="373" priority="5149" operator="lessThan">
      <formula>$C$4</formula>
    </cfRule>
  </conditionalFormatting>
  <conditionalFormatting sqref="CI25">
    <cfRule type="cellIs" dxfId="372" priority="5150" operator="lessThan">
      <formula>$C$4</formula>
    </cfRule>
  </conditionalFormatting>
  <conditionalFormatting sqref="CI26">
    <cfRule type="cellIs" dxfId="371" priority="5151" operator="lessThan">
      <formula>$C$4</formula>
    </cfRule>
  </conditionalFormatting>
  <conditionalFormatting sqref="CI26">
    <cfRule type="cellIs" dxfId="370" priority="5152" operator="lessThan">
      <formula>$C$4</formula>
    </cfRule>
  </conditionalFormatting>
  <conditionalFormatting sqref="CI27">
    <cfRule type="cellIs" dxfId="369" priority="5153" operator="lessThan">
      <formula>$C$4</formula>
    </cfRule>
  </conditionalFormatting>
  <conditionalFormatting sqref="CI27">
    <cfRule type="cellIs" dxfId="368" priority="5154" operator="lessThan">
      <formula>$C$4</formula>
    </cfRule>
  </conditionalFormatting>
  <conditionalFormatting sqref="CI28">
    <cfRule type="cellIs" dxfId="367" priority="5155" operator="lessThan">
      <formula>$C$4</formula>
    </cfRule>
  </conditionalFormatting>
  <conditionalFormatting sqref="CI28">
    <cfRule type="cellIs" dxfId="366" priority="5156" operator="lessThan">
      <formula>$C$4</formula>
    </cfRule>
  </conditionalFormatting>
  <conditionalFormatting sqref="CI29">
    <cfRule type="cellIs" dxfId="365" priority="5157" operator="lessThan">
      <formula>$C$4</formula>
    </cfRule>
  </conditionalFormatting>
  <conditionalFormatting sqref="CI29">
    <cfRule type="cellIs" dxfId="364" priority="5158" operator="lessThan">
      <formula>$C$4</formula>
    </cfRule>
  </conditionalFormatting>
  <conditionalFormatting sqref="CI30">
    <cfRule type="cellIs" dxfId="363" priority="5159" operator="lessThan">
      <formula>$C$4</formula>
    </cfRule>
  </conditionalFormatting>
  <conditionalFormatting sqref="CI30">
    <cfRule type="cellIs" dxfId="362" priority="5160" operator="lessThan">
      <formula>$C$4</formula>
    </cfRule>
  </conditionalFormatting>
  <conditionalFormatting sqref="CI31">
    <cfRule type="cellIs" dxfId="361" priority="5161" operator="lessThan">
      <formula>$C$4</formula>
    </cfRule>
  </conditionalFormatting>
  <conditionalFormatting sqref="CI31">
    <cfRule type="cellIs" dxfId="360" priority="5162" operator="lessThan">
      <formula>$C$4</formula>
    </cfRule>
  </conditionalFormatting>
  <conditionalFormatting sqref="CI32">
    <cfRule type="cellIs" dxfId="359" priority="5163" operator="lessThan">
      <formula>$C$4</formula>
    </cfRule>
  </conditionalFormatting>
  <conditionalFormatting sqref="CI32">
    <cfRule type="cellIs" dxfId="358" priority="5164" operator="lessThan">
      <formula>$C$4</formula>
    </cfRule>
  </conditionalFormatting>
  <conditionalFormatting sqref="CI33">
    <cfRule type="cellIs" dxfId="357" priority="5165" operator="lessThan">
      <formula>$C$4</formula>
    </cfRule>
  </conditionalFormatting>
  <conditionalFormatting sqref="CI33">
    <cfRule type="cellIs" dxfId="356" priority="5166" operator="lessThan">
      <formula>$C$4</formula>
    </cfRule>
  </conditionalFormatting>
  <conditionalFormatting sqref="CI34">
    <cfRule type="cellIs" dxfId="355" priority="5167" operator="lessThan">
      <formula>$C$4</formula>
    </cfRule>
  </conditionalFormatting>
  <conditionalFormatting sqref="CI34">
    <cfRule type="cellIs" dxfId="354" priority="5168" operator="lessThan">
      <formula>$C$4</formula>
    </cfRule>
  </conditionalFormatting>
  <conditionalFormatting sqref="CI35">
    <cfRule type="cellIs" dxfId="353" priority="5169" operator="lessThan">
      <formula>$C$4</formula>
    </cfRule>
  </conditionalFormatting>
  <conditionalFormatting sqref="CI35">
    <cfRule type="cellIs" dxfId="352" priority="5170" operator="lessThan">
      <formula>$C$4</formula>
    </cfRule>
  </conditionalFormatting>
  <conditionalFormatting sqref="CI36">
    <cfRule type="cellIs" dxfId="351" priority="5171" operator="lessThan">
      <formula>$C$4</formula>
    </cfRule>
  </conditionalFormatting>
  <conditionalFormatting sqref="CI36">
    <cfRule type="cellIs" dxfId="350" priority="5172" operator="lessThan">
      <formula>$C$4</formula>
    </cfRule>
  </conditionalFormatting>
  <conditionalFormatting sqref="CI37">
    <cfRule type="cellIs" dxfId="349" priority="5173" operator="lessThan">
      <formula>$C$4</formula>
    </cfRule>
  </conditionalFormatting>
  <conditionalFormatting sqref="CI37">
    <cfRule type="cellIs" dxfId="348" priority="5174" operator="lessThan">
      <formula>$C$4</formula>
    </cfRule>
  </conditionalFormatting>
  <conditionalFormatting sqref="CI38">
    <cfRule type="cellIs" dxfId="347" priority="5175" operator="lessThan">
      <formula>$C$4</formula>
    </cfRule>
  </conditionalFormatting>
  <conditionalFormatting sqref="CI38">
    <cfRule type="cellIs" dxfId="346" priority="5176" operator="lessThan">
      <formula>$C$4</formula>
    </cfRule>
  </conditionalFormatting>
  <conditionalFormatting sqref="CI39">
    <cfRule type="cellIs" dxfId="345" priority="5177" operator="lessThan">
      <formula>$C$4</formula>
    </cfRule>
  </conditionalFormatting>
  <conditionalFormatting sqref="CI39">
    <cfRule type="cellIs" dxfId="344" priority="5178" operator="lessThan">
      <formula>$C$4</formula>
    </cfRule>
  </conditionalFormatting>
  <conditionalFormatting sqref="CI40">
    <cfRule type="cellIs" dxfId="343" priority="5179" operator="lessThan">
      <formula>$C$4</formula>
    </cfRule>
  </conditionalFormatting>
  <conditionalFormatting sqref="CI40">
    <cfRule type="cellIs" dxfId="342" priority="5180" operator="lessThan">
      <formula>$C$4</formula>
    </cfRule>
  </conditionalFormatting>
  <conditionalFormatting sqref="CI41">
    <cfRule type="cellIs" dxfId="341" priority="5181" operator="lessThan">
      <formula>$C$4</formula>
    </cfRule>
  </conditionalFormatting>
  <conditionalFormatting sqref="CI41">
    <cfRule type="cellIs" dxfId="340" priority="5182" operator="lessThan">
      <formula>$C$4</formula>
    </cfRule>
  </conditionalFormatting>
  <conditionalFormatting sqref="CI42">
    <cfRule type="cellIs" dxfId="339" priority="5183" operator="lessThan">
      <formula>$C$4</formula>
    </cfRule>
  </conditionalFormatting>
  <conditionalFormatting sqref="CI42">
    <cfRule type="cellIs" dxfId="338" priority="5184" operator="lessThan">
      <formula>$C$4</formula>
    </cfRule>
  </conditionalFormatting>
  <conditionalFormatting sqref="CI43">
    <cfRule type="cellIs" dxfId="337" priority="5185" operator="lessThan">
      <formula>$C$4</formula>
    </cfRule>
  </conditionalFormatting>
  <conditionalFormatting sqref="CI43">
    <cfRule type="cellIs" dxfId="336" priority="5186" operator="lessThan">
      <formula>$C$4</formula>
    </cfRule>
  </conditionalFormatting>
  <conditionalFormatting sqref="CI44">
    <cfRule type="cellIs" dxfId="335" priority="5187" operator="lessThan">
      <formula>$C$4</formula>
    </cfRule>
  </conditionalFormatting>
  <conditionalFormatting sqref="CI44">
    <cfRule type="cellIs" dxfId="334" priority="5188" operator="lessThan">
      <formula>$C$4</formula>
    </cfRule>
  </conditionalFormatting>
  <conditionalFormatting sqref="CI45">
    <cfRule type="cellIs" dxfId="333" priority="5189" operator="lessThan">
      <formula>$C$4</formula>
    </cfRule>
  </conditionalFormatting>
  <conditionalFormatting sqref="CI45">
    <cfRule type="cellIs" dxfId="332" priority="5190" operator="lessThan">
      <formula>$C$4</formula>
    </cfRule>
  </conditionalFormatting>
  <conditionalFormatting sqref="CI46">
    <cfRule type="cellIs" dxfId="331" priority="5191" operator="lessThan">
      <formula>$C$4</formula>
    </cfRule>
  </conditionalFormatting>
  <conditionalFormatting sqref="CI46">
    <cfRule type="cellIs" dxfId="330" priority="5192" operator="lessThan">
      <formula>$C$4</formula>
    </cfRule>
  </conditionalFormatting>
  <conditionalFormatting sqref="CI47">
    <cfRule type="cellIs" dxfId="329" priority="5193" operator="lessThan">
      <formula>$C$4</formula>
    </cfRule>
  </conditionalFormatting>
  <conditionalFormatting sqref="CI47">
    <cfRule type="cellIs" dxfId="328" priority="5194" operator="lessThan">
      <formula>$C$4</formula>
    </cfRule>
  </conditionalFormatting>
  <conditionalFormatting sqref="CI48">
    <cfRule type="cellIs" dxfId="327" priority="5195" operator="lessThan">
      <formula>$C$4</formula>
    </cfRule>
  </conditionalFormatting>
  <conditionalFormatting sqref="CI48">
    <cfRule type="cellIs" dxfId="326" priority="5196" operator="lessThan">
      <formula>$C$4</formula>
    </cfRule>
  </conditionalFormatting>
  <conditionalFormatting sqref="CI49">
    <cfRule type="cellIs" dxfId="325" priority="5197" operator="lessThan">
      <formula>$C$4</formula>
    </cfRule>
  </conditionalFormatting>
  <conditionalFormatting sqref="CI49">
    <cfRule type="cellIs" dxfId="324" priority="5198" operator="lessThan">
      <formula>$C$4</formula>
    </cfRule>
  </conditionalFormatting>
  <conditionalFormatting sqref="CI50">
    <cfRule type="cellIs" dxfId="323" priority="5199" operator="lessThan">
      <formula>$C$4</formula>
    </cfRule>
  </conditionalFormatting>
  <conditionalFormatting sqref="CI50">
    <cfRule type="cellIs" dxfId="322" priority="5200" operator="lessThan">
      <formula>$C$4</formula>
    </cfRule>
  </conditionalFormatting>
  <conditionalFormatting sqref="CI51">
    <cfRule type="cellIs" dxfId="321" priority="5201" operator="lessThan">
      <formula>$C$4</formula>
    </cfRule>
  </conditionalFormatting>
  <conditionalFormatting sqref="CI51">
    <cfRule type="cellIs" dxfId="320" priority="5202" operator="lessThan">
      <formula>$C$4</formula>
    </cfRule>
  </conditionalFormatting>
  <conditionalFormatting sqref="CI52">
    <cfRule type="cellIs" dxfId="319" priority="5203" operator="lessThan">
      <formula>$C$4</formula>
    </cfRule>
  </conditionalFormatting>
  <conditionalFormatting sqref="CI52">
    <cfRule type="cellIs" dxfId="318" priority="5204" operator="lessThan">
      <formula>$C$4</formula>
    </cfRule>
  </conditionalFormatting>
  <conditionalFormatting sqref="CI53">
    <cfRule type="cellIs" dxfId="317" priority="5205" operator="lessThan">
      <formula>$C$4</formula>
    </cfRule>
  </conditionalFormatting>
  <conditionalFormatting sqref="CI53">
    <cfRule type="cellIs" dxfId="316" priority="5206" operator="lessThan">
      <formula>$C$4</formula>
    </cfRule>
  </conditionalFormatting>
  <conditionalFormatting sqref="CI54">
    <cfRule type="cellIs" dxfId="315" priority="5207" operator="lessThan">
      <formula>$C$4</formula>
    </cfRule>
  </conditionalFormatting>
  <conditionalFormatting sqref="CI54">
    <cfRule type="cellIs" dxfId="314" priority="5208" operator="lessThan">
      <formula>$C$4</formula>
    </cfRule>
  </conditionalFormatting>
  <conditionalFormatting sqref="CI55">
    <cfRule type="cellIs" dxfId="313" priority="5209" operator="lessThan">
      <formula>$C$4</formula>
    </cfRule>
  </conditionalFormatting>
  <conditionalFormatting sqref="CI55">
    <cfRule type="cellIs" dxfId="312" priority="5210" operator="lessThan">
      <formula>$C$4</formula>
    </cfRule>
  </conditionalFormatting>
  <conditionalFormatting sqref="CI56">
    <cfRule type="cellIs" dxfId="311" priority="5211" operator="lessThan">
      <formula>$C$4</formula>
    </cfRule>
  </conditionalFormatting>
  <conditionalFormatting sqref="CI56">
    <cfRule type="cellIs" dxfId="310" priority="5212" operator="lessThan">
      <formula>$C$4</formula>
    </cfRule>
  </conditionalFormatting>
  <conditionalFormatting sqref="CI57">
    <cfRule type="cellIs" dxfId="309" priority="5213" operator="lessThan">
      <formula>$C$4</formula>
    </cfRule>
  </conditionalFormatting>
  <conditionalFormatting sqref="CI57">
    <cfRule type="cellIs" dxfId="308" priority="5214" operator="lessThan">
      <formula>$C$4</formula>
    </cfRule>
  </conditionalFormatting>
  <conditionalFormatting sqref="CI58">
    <cfRule type="cellIs" dxfId="307" priority="5215" operator="lessThan">
      <formula>$C$4</formula>
    </cfRule>
  </conditionalFormatting>
  <conditionalFormatting sqref="CI58">
    <cfRule type="cellIs" dxfId="306" priority="5216" operator="lessThan">
      <formula>$C$4</formula>
    </cfRule>
  </conditionalFormatting>
  <conditionalFormatting sqref="CI59">
    <cfRule type="cellIs" dxfId="305" priority="5217" operator="lessThan">
      <formula>$C$4</formula>
    </cfRule>
  </conditionalFormatting>
  <conditionalFormatting sqref="CI59">
    <cfRule type="cellIs" dxfId="304" priority="5218" operator="lessThan">
      <formula>$C$4</formula>
    </cfRule>
  </conditionalFormatting>
  <conditionalFormatting sqref="CI60">
    <cfRule type="cellIs" dxfId="303" priority="5219" operator="lessThan">
      <formula>$C$4</formula>
    </cfRule>
  </conditionalFormatting>
  <conditionalFormatting sqref="CI60">
    <cfRule type="cellIs" dxfId="302" priority="5220" operator="lessThan">
      <formula>$C$4</formula>
    </cfRule>
  </conditionalFormatting>
  <conditionalFormatting sqref="CJ11">
    <cfRule type="cellIs" dxfId="301" priority="5221" operator="lessThan">
      <formula>$C$4</formula>
    </cfRule>
  </conditionalFormatting>
  <conditionalFormatting sqref="CJ11">
    <cfRule type="cellIs" dxfId="300" priority="5222" operator="lessThan">
      <formula>$C$4</formula>
    </cfRule>
  </conditionalFormatting>
  <conditionalFormatting sqref="CJ12">
    <cfRule type="cellIs" dxfId="299" priority="5223" operator="lessThan">
      <formula>$C$4</formula>
    </cfRule>
  </conditionalFormatting>
  <conditionalFormatting sqref="CJ12">
    <cfRule type="cellIs" dxfId="298" priority="5224" operator="lessThan">
      <formula>$C$4</formula>
    </cfRule>
  </conditionalFormatting>
  <conditionalFormatting sqref="CJ13">
    <cfRule type="cellIs" dxfId="297" priority="5225" operator="lessThan">
      <formula>$C$4</formula>
    </cfRule>
  </conditionalFormatting>
  <conditionalFormatting sqref="CJ13">
    <cfRule type="cellIs" dxfId="296" priority="5226" operator="lessThan">
      <formula>$C$4</formula>
    </cfRule>
  </conditionalFormatting>
  <conditionalFormatting sqref="CJ14">
    <cfRule type="cellIs" dxfId="295" priority="5227" operator="lessThan">
      <formula>$C$4</formula>
    </cfRule>
  </conditionalFormatting>
  <conditionalFormatting sqref="CJ14">
    <cfRule type="cellIs" dxfId="294" priority="5228" operator="lessThan">
      <formula>$C$4</formula>
    </cfRule>
  </conditionalFormatting>
  <conditionalFormatting sqref="CJ15">
    <cfRule type="cellIs" dxfId="293" priority="5229" operator="lessThan">
      <formula>$C$4</formula>
    </cfRule>
  </conditionalFormatting>
  <conditionalFormatting sqref="CJ15">
    <cfRule type="cellIs" dxfId="292" priority="5230" operator="lessThan">
      <formula>$C$4</formula>
    </cfRule>
  </conditionalFormatting>
  <conditionalFormatting sqref="CJ16">
    <cfRule type="cellIs" dxfId="291" priority="5231" operator="lessThan">
      <formula>$C$4</formula>
    </cfRule>
  </conditionalFormatting>
  <conditionalFormatting sqref="CJ16">
    <cfRule type="cellIs" dxfId="290" priority="5232" operator="lessThan">
      <formula>$C$4</formula>
    </cfRule>
  </conditionalFormatting>
  <conditionalFormatting sqref="CJ17">
    <cfRule type="cellIs" dxfId="289" priority="5233" operator="lessThan">
      <formula>$C$4</formula>
    </cfRule>
  </conditionalFormatting>
  <conditionalFormatting sqref="CJ17">
    <cfRule type="cellIs" dxfId="288" priority="5234" operator="lessThan">
      <formula>$C$4</formula>
    </cfRule>
  </conditionalFormatting>
  <conditionalFormatting sqref="CJ18">
    <cfRule type="cellIs" dxfId="287" priority="5235" operator="lessThan">
      <formula>$C$4</formula>
    </cfRule>
  </conditionalFormatting>
  <conditionalFormatting sqref="CJ18">
    <cfRule type="cellIs" dxfId="286" priority="5236" operator="lessThan">
      <formula>$C$4</formula>
    </cfRule>
  </conditionalFormatting>
  <conditionalFormatting sqref="CJ19">
    <cfRule type="cellIs" dxfId="285" priority="5237" operator="lessThan">
      <formula>$C$4</formula>
    </cfRule>
  </conditionalFormatting>
  <conditionalFormatting sqref="CJ19">
    <cfRule type="cellIs" dxfId="284" priority="5238" operator="lessThan">
      <formula>$C$4</formula>
    </cfRule>
  </conditionalFormatting>
  <conditionalFormatting sqref="CJ20">
    <cfRule type="cellIs" dxfId="283" priority="5239" operator="lessThan">
      <formula>$C$4</formula>
    </cfRule>
  </conditionalFormatting>
  <conditionalFormatting sqref="CJ20">
    <cfRule type="cellIs" dxfId="282" priority="5240" operator="lessThan">
      <formula>$C$4</formula>
    </cfRule>
  </conditionalFormatting>
  <conditionalFormatting sqref="CJ21">
    <cfRule type="cellIs" dxfId="281" priority="5241" operator="lessThan">
      <formula>$C$4</formula>
    </cfRule>
  </conditionalFormatting>
  <conditionalFormatting sqref="CJ21">
    <cfRule type="cellIs" dxfId="280" priority="5242" operator="lessThan">
      <formula>$C$4</formula>
    </cfRule>
  </conditionalFormatting>
  <conditionalFormatting sqref="CJ22">
    <cfRule type="cellIs" dxfId="279" priority="5243" operator="lessThan">
      <formula>$C$4</formula>
    </cfRule>
  </conditionalFormatting>
  <conditionalFormatting sqref="CJ22">
    <cfRule type="cellIs" dxfId="278" priority="5244" operator="lessThan">
      <formula>$C$4</formula>
    </cfRule>
  </conditionalFormatting>
  <conditionalFormatting sqref="CJ23">
    <cfRule type="cellIs" dxfId="277" priority="5245" operator="lessThan">
      <formula>$C$4</formula>
    </cfRule>
  </conditionalFormatting>
  <conditionalFormatting sqref="CJ23">
    <cfRule type="cellIs" dxfId="276" priority="5246" operator="lessThan">
      <formula>$C$4</formula>
    </cfRule>
  </conditionalFormatting>
  <conditionalFormatting sqref="CJ24">
    <cfRule type="cellIs" dxfId="275" priority="5247" operator="lessThan">
      <formula>$C$4</formula>
    </cfRule>
  </conditionalFormatting>
  <conditionalFormatting sqref="CJ24">
    <cfRule type="cellIs" dxfId="274" priority="5248" operator="lessThan">
      <formula>$C$4</formula>
    </cfRule>
  </conditionalFormatting>
  <conditionalFormatting sqref="CJ25">
    <cfRule type="cellIs" dxfId="273" priority="5249" operator="lessThan">
      <formula>$C$4</formula>
    </cfRule>
  </conditionalFormatting>
  <conditionalFormatting sqref="CJ25">
    <cfRule type="cellIs" dxfId="272" priority="5250" operator="lessThan">
      <formula>$C$4</formula>
    </cfRule>
  </conditionalFormatting>
  <conditionalFormatting sqref="CJ26">
    <cfRule type="cellIs" dxfId="271" priority="5251" operator="lessThan">
      <formula>$C$4</formula>
    </cfRule>
  </conditionalFormatting>
  <conditionalFormatting sqref="CJ26">
    <cfRule type="cellIs" dxfId="270" priority="5252" operator="lessThan">
      <formula>$C$4</formula>
    </cfRule>
  </conditionalFormatting>
  <conditionalFormatting sqref="CJ27">
    <cfRule type="cellIs" dxfId="269" priority="5253" operator="lessThan">
      <formula>$C$4</formula>
    </cfRule>
  </conditionalFormatting>
  <conditionalFormatting sqref="CJ27">
    <cfRule type="cellIs" dxfId="268" priority="5254" operator="lessThan">
      <formula>$C$4</formula>
    </cfRule>
  </conditionalFormatting>
  <conditionalFormatting sqref="CJ28">
    <cfRule type="cellIs" dxfId="267" priority="5255" operator="lessThan">
      <formula>$C$4</formula>
    </cfRule>
  </conditionalFormatting>
  <conditionalFormatting sqref="CJ28">
    <cfRule type="cellIs" dxfId="266" priority="5256" operator="lessThan">
      <formula>$C$4</formula>
    </cfRule>
  </conditionalFormatting>
  <conditionalFormatting sqref="CJ29">
    <cfRule type="cellIs" dxfId="265" priority="5257" operator="lessThan">
      <formula>$C$4</formula>
    </cfRule>
  </conditionalFormatting>
  <conditionalFormatting sqref="CJ29">
    <cfRule type="cellIs" dxfId="264" priority="5258" operator="lessThan">
      <formula>$C$4</formula>
    </cfRule>
  </conditionalFormatting>
  <conditionalFormatting sqref="CJ30">
    <cfRule type="cellIs" dxfId="263" priority="5259" operator="lessThan">
      <formula>$C$4</formula>
    </cfRule>
  </conditionalFormatting>
  <conditionalFormatting sqref="CJ30">
    <cfRule type="cellIs" dxfId="262" priority="5260" operator="lessThan">
      <formula>$C$4</formula>
    </cfRule>
  </conditionalFormatting>
  <conditionalFormatting sqref="CJ31">
    <cfRule type="cellIs" dxfId="261" priority="5261" operator="lessThan">
      <formula>$C$4</formula>
    </cfRule>
  </conditionalFormatting>
  <conditionalFormatting sqref="CJ31">
    <cfRule type="cellIs" dxfId="260" priority="5262" operator="lessThan">
      <formula>$C$4</formula>
    </cfRule>
  </conditionalFormatting>
  <conditionalFormatting sqref="CJ32">
    <cfRule type="cellIs" dxfId="259" priority="5263" operator="lessThan">
      <formula>$C$4</formula>
    </cfRule>
  </conditionalFormatting>
  <conditionalFormatting sqref="CJ32">
    <cfRule type="cellIs" dxfId="258" priority="5264" operator="lessThan">
      <formula>$C$4</formula>
    </cfRule>
  </conditionalFormatting>
  <conditionalFormatting sqref="CJ33">
    <cfRule type="cellIs" dxfId="257" priority="5265" operator="lessThan">
      <formula>$C$4</formula>
    </cfRule>
  </conditionalFormatting>
  <conditionalFormatting sqref="CJ33">
    <cfRule type="cellIs" dxfId="256" priority="5266" operator="lessThan">
      <formula>$C$4</formula>
    </cfRule>
  </conditionalFormatting>
  <conditionalFormatting sqref="CJ34">
    <cfRule type="cellIs" dxfId="255" priority="5267" operator="lessThan">
      <formula>$C$4</formula>
    </cfRule>
  </conditionalFormatting>
  <conditionalFormatting sqref="CJ34">
    <cfRule type="cellIs" dxfId="254" priority="5268" operator="lessThan">
      <formula>$C$4</formula>
    </cfRule>
  </conditionalFormatting>
  <conditionalFormatting sqref="CJ35">
    <cfRule type="cellIs" dxfId="253" priority="5269" operator="lessThan">
      <formula>$C$4</formula>
    </cfRule>
  </conditionalFormatting>
  <conditionalFormatting sqref="CJ35">
    <cfRule type="cellIs" dxfId="252" priority="5270" operator="lessThan">
      <formula>$C$4</formula>
    </cfRule>
  </conditionalFormatting>
  <conditionalFormatting sqref="CJ36">
    <cfRule type="cellIs" dxfId="251" priority="5271" operator="lessThan">
      <formula>$C$4</formula>
    </cfRule>
  </conditionalFormatting>
  <conditionalFormatting sqref="CJ36">
    <cfRule type="cellIs" dxfId="250" priority="5272" operator="lessThan">
      <formula>$C$4</formula>
    </cfRule>
  </conditionalFormatting>
  <conditionalFormatting sqref="CJ37">
    <cfRule type="cellIs" dxfId="249" priority="5273" operator="lessThan">
      <formula>$C$4</formula>
    </cfRule>
  </conditionalFormatting>
  <conditionalFormatting sqref="CJ37">
    <cfRule type="cellIs" dxfId="248" priority="5274" operator="lessThan">
      <formula>$C$4</formula>
    </cfRule>
  </conditionalFormatting>
  <conditionalFormatting sqref="CJ38">
    <cfRule type="cellIs" dxfId="247" priority="5275" operator="lessThan">
      <formula>$C$4</formula>
    </cfRule>
  </conditionalFormatting>
  <conditionalFormatting sqref="CJ38">
    <cfRule type="cellIs" dxfId="246" priority="5276" operator="lessThan">
      <formula>$C$4</formula>
    </cfRule>
  </conditionalFormatting>
  <conditionalFormatting sqref="CJ39">
    <cfRule type="cellIs" dxfId="245" priority="5277" operator="lessThan">
      <formula>$C$4</formula>
    </cfRule>
  </conditionalFormatting>
  <conditionalFormatting sqref="CJ39">
    <cfRule type="cellIs" dxfId="244" priority="5278" operator="lessThan">
      <formula>$C$4</formula>
    </cfRule>
  </conditionalFormatting>
  <conditionalFormatting sqref="CJ40">
    <cfRule type="cellIs" dxfId="243" priority="5279" operator="lessThan">
      <formula>$C$4</formula>
    </cfRule>
  </conditionalFormatting>
  <conditionalFormatting sqref="CJ40">
    <cfRule type="cellIs" dxfId="242" priority="5280" operator="lessThan">
      <formula>$C$4</formula>
    </cfRule>
  </conditionalFormatting>
  <conditionalFormatting sqref="CJ41">
    <cfRule type="cellIs" dxfId="241" priority="5281" operator="lessThan">
      <formula>$C$4</formula>
    </cfRule>
  </conditionalFormatting>
  <conditionalFormatting sqref="CJ41">
    <cfRule type="cellIs" dxfId="240" priority="5282" operator="lessThan">
      <formula>$C$4</formula>
    </cfRule>
  </conditionalFormatting>
  <conditionalFormatting sqref="CJ42">
    <cfRule type="cellIs" dxfId="239" priority="5283" operator="lessThan">
      <formula>$C$4</formula>
    </cfRule>
  </conditionalFormatting>
  <conditionalFormatting sqref="CJ42">
    <cfRule type="cellIs" dxfId="238" priority="5284" operator="lessThan">
      <formula>$C$4</formula>
    </cfRule>
  </conditionalFormatting>
  <conditionalFormatting sqref="CJ43">
    <cfRule type="cellIs" dxfId="237" priority="5285" operator="lessThan">
      <formula>$C$4</formula>
    </cfRule>
  </conditionalFormatting>
  <conditionalFormatting sqref="CJ43">
    <cfRule type="cellIs" dxfId="236" priority="5286" operator="lessThan">
      <formula>$C$4</formula>
    </cfRule>
  </conditionalFormatting>
  <conditionalFormatting sqref="CJ44">
    <cfRule type="cellIs" dxfId="235" priority="5287" operator="lessThan">
      <formula>$C$4</formula>
    </cfRule>
  </conditionalFormatting>
  <conditionalFormatting sqref="CJ44">
    <cfRule type="cellIs" dxfId="234" priority="5288" operator="lessThan">
      <formula>$C$4</formula>
    </cfRule>
  </conditionalFormatting>
  <conditionalFormatting sqref="CJ45">
    <cfRule type="cellIs" dxfId="233" priority="5289" operator="lessThan">
      <formula>$C$4</formula>
    </cfRule>
  </conditionalFormatting>
  <conditionalFormatting sqref="CJ45">
    <cfRule type="cellIs" dxfId="232" priority="5290" operator="lessThan">
      <formula>$C$4</formula>
    </cfRule>
  </conditionalFormatting>
  <conditionalFormatting sqref="CJ46">
    <cfRule type="cellIs" dxfId="231" priority="5291" operator="lessThan">
      <formula>$C$4</formula>
    </cfRule>
  </conditionalFormatting>
  <conditionalFormatting sqref="CJ46">
    <cfRule type="cellIs" dxfId="230" priority="5292" operator="lessThan">
      <formula>$C$4</formula>
    </cfRule>
  </conditionalFormatting>
  <conditionalFormatting sqref="CJ47">
    <cfRule type="cellIs" dxfId="229" priority="5293" operator="lessThan">
      <formula>$C$4</formula>
    </cfRule>
  </conditionalFormatting>
  <conditionalFormatting sqref="CJ47">
    <cfRule type="cellIs" dxfId="228" priority="5294" operator="lessThan">
      <formula>$C$4</formula>
    </cfRule>
  </conditionalFormatting>
  <conditionalFormatting sqref="CJ48">
    <cfRule type="cellIs" dxfId="227" priority="5295" operator="lessThan">
      <formula>$C$4</formula>
    </cfRule>
  </conditionalFormatting>
  <conditionalFormatting sqref="CJ48">
    <cfRule type="cellIs" dxfId="226" priority="5296" operator="lessThan">
      <formula>$C$4</formula>
    </cfRule>
  </conditionalFormatting>
  <conditionalFormatting sqref="CJ49">
    <cfRule type="cellIs" dxfId="225" priority="5297" operator="lessThan">
      <formula>$C$4</formula>
    </cfRule>
  </conditionalFormatting>
  <conditionalFormatting sqref="CJ49">
    <cfRule type="cellIs" dxfId="224" priority="5298" operator="lessThan">
      <formula>$C$4</formula>
    </cfRule>
  </conditionalFormatting>
  <conditionalFormatting sqref="CJ50">
    <cfRule type="cellIs" dxfId="223" priority="5299" operator="lessThan">
      <formula>$C$4</formula>
    </cfRule>
  </conditionalFormatting>
  <conditionalFormatting sqref="CJ50">
    <cfRule type="cellIs" dxfId="222" priority="5300" operator="lessThan">
      <formula>$C$4</formula>
    </cfRule>
  </conditionalFormatting>
  <conditionalFormatting sqref="CJ51">
    <cfRule type="cellIs" dxfId="221" priority="5301" operator="lessThan">
      <formula>$C$4</formula>
    </cfRule>
  </conditionalFormatting>
  <conditionalFormatting sqref="CJ51">
    <cfRule type="cellIs" dxfId="220" priority="5302" operator="lessThan">
      <formula>$C$4</formula>
    </cfRule>
  </conditionalFormatting>
  <conditionalFormatting sqref="CJ52">
    <cfRule type="cellIs" dxfId="219" priority="5303" operator="lessThan">
      <formula>$C$4</formula>
    </cfRule>
  </conditionalFormatting>
  <conditionalFormatting sqref="CJ52">
    <cfRule type="cellIs" dxfId="218" priority="5304" operator="lessThan">
      <formula>$C$4</formula>
    </cfRule>
  </conditionalFormatting>
  <conditionalFormatting sqref="CJ53">
    <cfRule type="cellIs" dxfId="217" priority="5305" operator="lessThan">
      <formula>$C$4</formula>
    </cfRule>
  </conditionalFormatting>
  <conditionalFormatting sqref="CJ53">
    <cfRule type="cellIs" dxfId="216" priority="5306" operator="lessThan">
      <formula>$C$4</formula>
    </cfRule>
  </conditionalFormatting>
  <conditionalFormatting sqref="CJ54">
    <cfRule type="cellIs" dxfId="215" priority="5307" operator="lessThan">
      <formula>$C$4</formula>
    </cfRule>
  </conditionalFormatting>
  <conditionalFormatting sqref="CJ54">
    <cfRule type="cellIs" dxfId="214" priority="5308" operator="lessThan">
      <formula>$C$4</formula>
    </cfRule>
  </conditionalFormatting>
  <conditionalFormatting sqref="CJ55">
    <cfRule type="cellIs" dxfId="213" priority="5309" operator="lessThan">
      <formula>$C$4</formula>
    </cfRule>
  </conditionalFormatting>
  <conditionalFormatting sqref="CJ55">
    <cfRule type="cellIs" dxfId="212" priority="5310" operator="lessThan">
      <formula>$C$4</formula>
    </cfRule>
  </conditionalFormatting>
  <conditionalFormatting sqref="CJ56">
    <cfRule type="cellIs" dxfId="211" priority="5311" operator="lessThan">
      <formula>$C$4</formula>
    </cfRule>
  </conditionalFormatting>
  <conditionalFormatting sqref="CJ56">
    <cfRule type="cellIs" dxfId="210" priority="5312" operator="lessThan">
      <formula>$C$4</formula>
    </cfRule>
  </conditionalFormatting>
  <conditionalFormatting sqref="CJ57">
    <cfRule type="cellIs" dxfId="209" priority="5313" operator="lessThan">
      <formula>$C$4</formula>
    </cfRule>
  </conditionalFormatting>
  <conditionalFormatting sqref="CJ57">
    <cfRule type="cellIs" dxfId="208" priority="5314" operator="lessThan">
      <formula>$C$4</formula>
    </cfRule>
  </conditionalFormatting>
  <conditionalFormatting sqref="CJ58">
    <cfRule type="cellIs" dxfId="207" priority="5315" operator="lessThan">
      <formula>$C$4</formula>
    </cfRule>
  </conditionalFormatting>
  <conditionalFormatting sqref="CJ58">
    <cfRule type="cellIs" dxfId="206" priority="5316" operator="lessThan">
      <formula>$C$4</formula>
    </cfRule>
  </conditionalFormatting>
  <conditionalFormatting sqref="CJ59">
    <cfRule type="cellIs" dxfId="205" priority="5317" operator="lessThan">
      <formula>$C$4</formula>
    </cfRule>
  </conditionalFormatting>
  <conditionalFormatting sqref="CJ59">
    <cfRule type="cellIs" dxfId="204" priority="5318" operator="lessThan">
      <formula>$C$4</formula>
    </cfRule>
  </conditionalFormatting>
  <conditionalFormatting sqref="CJ60">
    <cfRule type="cellIs" dxfId="203" priority="5319" operator="lessThan">
      <formula>$C$4</formula>
    </cfRule>
  </conditionalFormatting>
  <conditionalFormatting sqref="CJ60">
    <cfRule type="cellIs" dxfId="202" priority="5320" operator="lessThan">
      <formula>$C$4</formula>
    </cfRule>
  </conditionalFormatting>
  <conditionalFormatting sqref="CK11">
    <cfRule type="cellIs" dxfId="201" priority="5321" operator="lessThan">
      <formula>$C$4</formula>
    </cfRule>
  </conditionalFormatting>
  <conditionalFormatting sqref="CK11">
    <cfRule type="cellIs" dxfId="200" priority="5322" operator="lessThan">
      <formula>$C$4</formula>
    </cfRule>
  </conditionalFormatting>
  <conditionalFormatting sqref="CK12">
    <cfRule type="cellIs" dxfId="199" priority="5323" operator="lessThan">
      <formula>$C$4</formula>
    </cfRule>
  </conditionalFormatting>
  <conditionalFormatting sqref="CK12">
    <cfRule type="cellIs" dxfId="198" priority="5324" operator="lessThan">
      <formula>$C$4</formula>
    </cfRule>
  </conditionalFormatting>
  <conditionalFormatting sqref="CK13">
    <cfRule type="cellIs" dxfId="197" priority="5325" operator="lessThan">
      <formula>$C$4</formula>
    </cfRule>
  </conditionalFormatting>
  <conditionalFormatting sqref="CK13">
    <cfRule type="cellIs" dxfId="196" priority="5326" operator="lessThan">
      <formula>$C$4</formula>
    </cfRule>
  </conditionalFormatting>
  <conditionalFormatting sqref="CK14">
    <cfRule type="cellIs" dxfId="195" priority="5327" operator="lessThan">
      <formula>$C$4</formula>
    </cfRule>
  </conditionalFormatting>
  <conditionalFormatting sqref="CK14">
    <cfRule type="cellIs" dxfId="194" priority="5328" operator="lessThan">
      <formula>$C$4</formula>
    </cfRule>
  </conditionalFormatting>
  <conditionalFormatting sqref="CK15">
    <cfRule type="cellIs" dxfId="193" priority="5329" operator="lessThan">
      <formula>$C$4</formula>
    </cfRule>
  </conditionalFormatting>
  <conditionalFormatting sqref="CK15">
    <cfRule type="cellIs" dxfId="192" priority="5330" operator="lessThan">
      <formula>$C$4</formula>
    </cfRule>
  </conditionalFormatting>
  <conditionalFormatting sqref="CK16">
    <cfRule type="cellIs" dxfId="191" priority="5331" operator="lessThan">
      <formula>$C$4</formula>
    </cfRule>
  </conditionalFormatting>
  <conditionalFormatting sqref="CK16">
    <cfRule type="cellIs" dxfId="190" priority="5332" operator="lessThan">
      <formula>$C$4</formula>
    </cfRule>
  </conditionalFormatting>
  <conditionalFormatting sqref="CK17">
    <cfRule type="cellIs" dxfId="189" priority="5333" operator="lessThan">
      <formula>$C$4</formula>
    </cfRule>
  </conditionalFormatting>
  <conditionalFormatting sqref="CK17">
    <cfRule type="cellIs" dxfId="188" priority="5334" operator="lessThan">
      <formula>$C$4</formula>
    </cfRule>
  </conditionalFormatting>
  <conditionalFormatting sqref="CK18">
    <cfRule type="cellIs" dxfId="187" priority="5335" operator="lessThan">
      <formula>$C$4</formula>
    </cfRule>
  </conditionalFormatting>
  <conditionalFormatting sqref="CK18">
    <cfRule type="cellIs" dxfId="186" priority="5336" operator="lessThan">
      <formula>$C$4</formula>
    </cfRule>
  </conditionalFormatting>
  <conditionalFormatting sqref="CK19">
    <cfRule type="cellIs" dxfId="185" priority="5337" operator="lessThan">
      <formula>$C$4</formula>
    </cfRule>
  </conditionalFormatting>
  <conditionalFormatting sqref="CK19">
    <cfRule type="cellIs" dxfId="184" priority="5338" operator="lessThan">
      <formula>$C$4</formula>
    </cfRule>
  </conditionalFormatting>
  <conditionalFormatting sqref="CK20">
    <cfRule type="cellIs" dxfId="183" priority="5339" operator="lessThan">
      <formula>$C$4</formula>
    </cfRule>
  </conditionalFormatting>
  <conditionalFormatting sqref="CK20">
    <cfRule type="cellIs" dxfId="182" priority="5340" operator="lessThan">
      <formula>$C$4</formula>
    </cfRule>
  </conditionalFormatting>
  <conditionalFormatting sqref="CK21">
    <cfRule type="cellIs" dxfId="181" priority="5341" operator="lessThan">
      <formula>$C$4</formula>
    </cfRule>
  </conditionalFormatting>
  <conditionalFormatting sqref="CK21">
    <cfRule type="cellIs" dxfId="180" priority="5342" operator="lessThan">
      <formula>$C$4</formula>
    </cfRule>
  </conditionalFormatting>
  <conditionalFormatting sqref="CK22">
    <cfRule type="cellIs" dxfId="179" priority="5343" operator="lessThan">
      <formula>$C$4</formula>
    </cfRule>
  </conditionalFormatting>
  <conditionalFormatting sqref="CK22">
    <cfRule type="cellIs" dxfId="178" priority="5344" operator="lessThan">
      <formula>$C$4</formula>
    </cfRule>
  </conditionalFormatting>
  <conditionalFormatting sqref="CK23">
    <cfRule type="cellIs" dxfId="177" priority="5345" operator="lessThan">
      <formula>$C$4</formula>
    </cfRule>
  </conditionalFormatting>
  <conditionalFormatting sqref="CK23">
    <cfRule type="cellIs" dxfId="176" priority="5346" operator="lessThan">
      <formula>$C$4</formula>
    </cfRule>
  </conditionalFormatting>
  <conditionalFormatting sqref="CK24">
    <cfRule type="cellIs" dxfId="175" priority="5347" operator="lessThan">
      <formula>$C$4</formula>
    </cfRule>
  </conditionalFormatting>
  <conditionalFormatting sqref="CK24">
    <cfRule type="cellIs" dxfId="174" priority="5348" operator="lessThan">
      <formula>$C$4</formula>
    </cfRule>
  </conditionalFormatting>
  <conditionalFormatting sqref="CK25">
    <cfRule type="cellIs" dxfId="173" priority="5349" operator="lessThan">
      <formula>$C$4</formula>
    </cfRule>
  </conditionalFormatting>
  <conditionalFormatting sqref="CK25">
    <cfRule type="cellIs" dxfId="172" priority="5350" operator="lessThan">
      <formula>$C$4</formula>
    </cfRule>
  </conditionalFormatting>
  <conditionalFormatting sqref="CK26">
    <cfRule type="cellIs" dxfId="171" priority="5351" operator="lessThan">
      <formula>$C$4</formula>
    </cfRule>
  </conditionalFormatting>
  <conditionalFormatting sqref="CK26">
    <cfRule type="cellIs" dxfId="170" priority="5352" operator="lessThan">
      <formula>$C$4</formula>
    </cfRule>
  </conditionalFormatting>
  <conditionalFormatting sqref="CK27">
    <cfRule type="cellIs" dxfId="169" priority="5353" operator="lessThan">
      <formula>$C$4</formula>
    </cfRule>
  </conditionalFormatting>
  <conditionalFormatting sqref="CK27">
    <cfRule type="cellIs" dxfId="168" priority="5354" operator="lessThan">
      <formula>$C$4</formula>
    </cfRule>
  </conditionalFormatting>
  <conditionalFormatting sqref="CK28">
    <cfRule type="cellIs" dxfId="167" priority="5355" operator="lessThan">
      <formula>$C$4</formula>
    </cfRule>
  </conditionalFormatting>
  <conditionalFormatting sqref="CK28">
    <cfRule type="cellIs" dxfId="166" priority="5356" operator="lessThan">
      <formula>$C$4</formula>
    </cfRule>
  </conditionalFormatting>
  <conditionalFormatting sqref="CK29">
    <cfRule type="cellIs" dxfId="165" priority="5357" operator="lessThan">
      <formula>$C$4</formula>
    </cfRule>
  </conditionalFormatting>
  <conditionalFormatting sqref="CK29">
    <cfRule type="cellIs" dxfId="164" priority="5358" operator="lessThan">
      <formula>$C$4</formula>
    </cfRule>
  </conditionalFormatting>
  <conditionalFormatting sqref="CK30">
    <cfRule type="cellIs" dxfId="163" priority="5359" operator="lessThan">
      <formula>$C$4</formula>
    </cfRule>
  </conditionalFormatting>
  <conditionalFormatting sqref="CK30">
    <cfRule type="cellIs" dxfId="162" priority="5360" operator="lessThan">
      <formula>$C$4</formula>
    </cfRule>
  </conditionalFormatting>
  <conditionalFormatting sqref="CK31">
    <cfRule type="cellIs" dxfId="161" priority="5361" operator="lessThan">
      <formula>$C$4</formula>
    </cfRule>
  </conditionalFormatting>
  <conditionalFormatting sqref="CK31">
    <cfRule type="cellIs" dxfId="160" priority="5362" operator="lessThan">
      <formula>$C$4</formula>
    </cfRule>
  </conditionalFormatting>
  <conditionalFormatting sqref="CK32">
    <cfRule type="cellIs" dxfId="159" priority="5363" operator="lessThan">
      <formula>$C$4</formula>
    </cfRule>
  </conditionalFormatting>
  <conditionalFormatting sqref="CK32">
    <cfRule type="cellIs" dxfId="158" priority="5364" operator="lessThan">
      <formula>$C$4</formula>
    </cfRule>
  </conditionalFormatting>
  <conditionalFormatting sqref="CK33">
    <cfRule type="cellIs" dxfId="157" priority="5365" operator="lessThan">
      <formula>$C$4</formula>
    </cfRule>
  </conditionalFormatting>
  <conditionalFormatting sqref="CK33">
    <cfRule type="cellIs" dxfId="156" priority="5366" operator="lessThan">
      <formula>$C$4</formula>
    </cfRule>
  </conditionalFormatting>
  <conditionalFormatting sqref="CK34">
    <cfRule type="cellIs" dxfId="155" priority="5367" operator="lessThan">
      <formula>$C$4</formula>
    </cfRule>
  </conditionalFormatting>
  <conditionalFormatting sqref="CK34">
    <cfRule type="cellIs" dxfId="154" priority="5368" operator="lessThan">
      <formula>$C$4</formula>
    </cfRule>
  </conditionalFormatting>
  <conditionalFormatting sqref="CK35">
    <cfRule type="cellIs" dxfId="153" priority="5369" operator="lessThan">
      <formula>$C$4</formula>
    </cfRule>
  </conditionalFormatting>
  <conditionalFormatting sqref="CK35">
    <cfRule type="cellIs" dxfId="152" priority="5370" operator="lessThan">
      <formula>$C$4</formula>
    </cfRule>
  </conditionalFormatting>
  <conditionalFormatting sqref="CK36">
    <cfRule type="cellIs" dxfId="151" priority="5371" operator="lessThan">
      <formula>$C$4</formula>
    </cfRule>
  </conditionalFormatting>
  <conditionalFormatting sqref="CK36">
    <cfRule type="cellIs" dxfId="150" priority="5372" operator="lessThan">
      <formula>$C$4</formula>
    </cfRule>
  </conditionalFormatting>
  <conditionalFormatting sqref="CK37">
    <cfRule type="cellIs" dxfId="149" priority="5373" operator="lessThan">
      <formula>$C$4</formula>
    </cfRule>
  </conditionalFormatting>
  <conditionalFormatting sqref="CK37">
    <cfRule type="cellIs" dxfId="148" priority="5374" operator="lessThan">
      <formula>$C$4</formula>
    </cfRule>
  </conditionalFormatting>
  <conditionalFormatting sqref="CK38">
    <cfRule type="cellIs" dxfId="147" priority="5375" operator="lessThan">
      <formula>$C$4</formula>
    </cfRule>
  </conditionalFormatting>
  <conditionalFormatting sqref="CK38">
    <cfRule type="cellIs" dxfId="146" priority="5376" operator="lessThan">
      <formula>$C$4</formula>
    </cfRule>
  </conditionalFormatting>
  <conditionalFormatting sqref="CK39">
    <cfRule type="cellIs" dxfId="145" priority="5377" operator="lessThan">
      <formula>$C$4</formula>
    </cfRule>
  </conditionalFormatting>
  <conditionalFormatting sqref="CK39">
    <cfRule type="cellIs" dxfId="144" priority="5378" operator="lessThan">
      <formula>$C$4</formula>
    </cfRule>
  </conditionalFormatting>
  <conditionalFormatting sqref="CK40">
    <cfRule type="cellIs" dxfId="143" priority="5379" operator="lessThan">
      <formula>$C$4</formula>
    </cfRule>
  </conditionalFormatting>
  <conditionalFormatting sqref="CK40">
    <cfRule type="cellIs" dxfId="142" priority="5380" operator="lessThan">
      <formula>$C$4</formula>
    </cfRule>
  </conditionalFormatting>
  <conditionalFormatting sqref="CK41">
    <cfRule type="cellIs" dxfId="141" priority="5381" operator="lessThan">
      <formula>$C$4</formula>
    </cfRule>
  </conditionalFormatting>
  <conditionalFormatting sqref="CK41">
    <cfRule type="cellIs" dxfId="140" priority="5382" operator="lessThan">
      <formula>$C$4</formula>
    </cfRule>
  </conditionalFormatting>
  <conditionalFormatting sqref="CK42">
    <cfRule type="cellIs" dxfId="139" priority="5383" operator="lessThan">
      <formula>$C$4</formula>
    </cfRule>
  </conditionalFormatting>
  <conditionalFormatting sqref="CK42">
    <cfRule type="cellIs" dxfId="138" priority="5384" operator="lessThan">
      <formula>$C$4</formula>
    </cfRule>
  </conditionalFormatting>
  <conditionalFormatting sqref="CK43">
    <cfRule type="cellIs" dxfId="137" priority="5385" operator="lessThan">
      <formula>$C$4</formula>
    </cfRule>
  </conditionalFormatting>
  <conditionalFormatting sqref="CK43">
    <cfRule type="cellIs" dxfId="136" priority="5386" operator="lessThan">
      <formula>$C$4</formula>
    </cfRule>
  </conditionalFormatting>
  <conditionalFormatting sqref="CK44">
    <cfRule type="cellIs" dxfId="135" priority="5387" operator="lessThan">
      <formula>$C$4</formula>
    </cfRule>
  </conditionalFormatting>
  <conditionalFormatting sqref="CK44">
    <cfRule type="cellIs" dxfId="134" priority="5388" operator="lessThan">
      <formula>$C$4</formula>
    </cfRule>
  </conditionalFormatting>
  <conditionalFormatting sqref="CK45">
    <cfRule type="cellIs" dxfId="133" priority="5389" operator="lessThan">
      <formula>$C$4</formula>
    </cfRule>
  </conditionalFormatting>
  <conditionalFormatting sqref="CK45">
    <cfRule type="cellIs" dxfId="132" priority="5390" operator="lessThan">
      <formula>$C$4</formula>
    </cfRule>
  </conditionalFormatting>
  <conditionalFormatting sqref="CK46">
    <cfRule type="cellIs" dxfId="131" priority="5391" operator="lessThan">
      <formula>$C$4</formula>
    </cfRule>
  </conditionalFormatting>
  <conditionalFormatting sqref="CK46">
    <cfRule type="cellIs" dxfId="130" priority="5392" operator="lessThan">
      <formula>$C$4</formula>
    </cfRule>
  </conditionalFormatting>
  <conditionalFormatting sqref="CK47">
    <cfRule type="cellIs" dxfId="129" priority="5393" operator="lessThan">
      <formula>$C$4</formula>
    </cfRule>
  </conditionalFormatting>
  <conditionalFormatting sqref="CK47">
    <cfRule type="cellIs" dxfId="128" priority="5394" operator="lessThan">
      <formula>$C$4</formula>
    </cfRule>
  </conditionalFormatting>
  <conditionalFormatting sqref="CK48">
    <cfRule type="cellIs" dxfId="127" priority="5395" operator="lessThan">
      <formula>$C$4</formula>
    </cfRule>
  </conditionalFormatting>
  <conditionalFormatting sqref="CK48">
    <cfRule type="cellIs" dxfId="126" priority="5396" operator="lessThan">
      <formula>$C$4</formula>
    </cfRule>
  </conditionalFormatting>
  <conditionalFormatting sqref="CK49">
    <cfRule type="cellIs" dxfId="125" priority="5397" operator="lessThan">
      <formula>$C$4</formula>
    </cfRule>
  </conditionalFormatting>
  <conditionalFormatting sqref="CK49">
    <cfRule type="cellIs" dxfId="124" priority="5398" operator="lessThan">
      <formula>$C$4</formula>
    </cfRule>
  </conditionalFormatting>
  <conditionalFormatting sqref="CK50">
    <cfRule type="cellIs" dxfId="123" priority="5399" operator="lessThan">
      <formula>$C$4</formula>
    </cfRule>
  </conditionalFormatting>
  <conditionalFormatting sqref="CK50">
    <cfRule type="cellIs" dxfId="122" priority="5400" operator="lessThan">
      <formula>$C$4</formula>
    </cfRule>
  </conditionalFormatting>
  <conditionalFormatting sqref="CK51">
    <cfRule type="cellIs" dxfId="121" priority="5401" operator="lessThan">
      <formula>$C$4</formula>
    </cfRule>
  </conditionalFormatting>
  <conditionalFormatting sqref="CK51">
    <cfRule type="cellIs" dxfId="120" priority="5402" operator="lessThan">
      <formula>$C$4</formula>
    </cfRule>
  </conditionalFormatting>
  <conditionalFormatting sqref="CK52">
    <cfRule type="cellIs" dxfId="119" priority="5403" operator="lessThan">
      <formula>$C$4</formula>
    </cfRule>
  </conditionalFormatting>
  <conditionalFormatting sqref="CK52">
    <cfRule type="cellIs" dxfId="118" priority="5404" operator="lessThan">
      <formula>$C$4</formula>
    </cfRule>
  </conditionalFormatting>
  <conditionalFormatting sqref="CK53">
    <cfRule type="cellIs" dxfId="117" priority="5405" operator="lessThan">
      <formula>$C$4</formula>
    </cfRule>
  </conditionalFormatting>
  <conditionalFormatting sqref="CK53">
    <cfRule type="cellIs" dxfId="116" priority="5406" operator="lessThan">
      <formula>$C$4</formula>
    </cfRule>
  </conditionalFormatting>
  <conditionalFormatting sqref="CK54">
    <cfRule type="cellIs" dxfId="115" priority="5407" operator="lessThan">
      <formula>$C$4</formula>
    </cfRule>
  </conditionalFormatting>
  <conditionalFormatting sqref="CK54">
    <cfRule type="cellIs" dxfId="114" priority="5408" operator="lessThan">
      <formula>$C$4</formula>
    </cfRule>
  </conditionalFormatting>
  <conditionalFormatting sqref="CK55">
    <cfRule type="cellIs" dxfId="113" priority="5409" operator="lessThan">
      <formula>$C$4</formula>
    </cfRule>
  </conditionalFormatting>
  <conditionalFormatting sqref="CK55">
    <cfRule type="cellIs" dxfId="112" priority="5410" operator="lessThan">
      <formula>$C$4</formula>
    </cfRule>
  </conditionalFormatting>
  <conditionalFormatting sqref="CK56">
    <cfRule type="cellIs" dxfId="111" priority="5411" operator="lessThan">
      <formula>$C$4</formula>
    </cfRule>
  </conditionalFormatting>
  <conditionalFormatting sqref="CK56">
    <cfRule type="cellIs" dxfId="110" priority="5412" operator="lessThan">
      <formula>$C$4</formula>
    </cfRule>
  </conditionalFormatting>
  <conditionalFormatting sqref="CK57">
    <cfRule type="cellIs" dxfId="109" priority="5413" operator="lessThan">
      <formula>$C$4</formula>
    </cfRule>
  </conditionalFormatting>
  <conditionalFormatting sqref="CK57">
    <cfRule type="cellIs" dxfId="108" priority="5414" operator="lessThan">
      <formula>$C$4</formula>
    </cfRule>
  </conditionalFormatting>
  <conditionalFormatting sqref="CK58">
    <cfRule type="cellIs" dxfId="107" priority="5415" operator="lessThan">
      <formula>$C$4</formula>
    </cfRule>
  </conditionalFormatting>
  <conditionalFormatting sqref="CK58">
    <cfRule type="cellIs" dxfId="106" priority="5416" operator="lessThan">
      <formula>$C$4</formula>
    </cfRule>
  </conditionalFormatting>
  <conditionalFormatting sqref="CK59">
    <cfRule type="cellIs" dxfId="105" priority="5417" operator="lessThan">
      <formula>$C$4</formula>
    </cfRule>
  </conditionalFormatting>
  <conditionalFormatting sqref="CK59">
    <cfRule type="cellIs" dxfId="104" priority="5418" operator="lessThan">
      <formula>$C$4</formula>
    </cfRule>
  </conditionalFormatting>
  <conditionalFormatting sqref="CK60">
    <cfRule type="cellIs" dxfId="103" priority="5419" operator="lessThan">
      <formula>$C$4</formula>
    </cfRule>
  </conditionalFormatting>
  <conditionalFormatting sqref="CK60">
    <cfRule type="cellIs" dxfId="102" priority="5420" operator="lessThan">
      <formula>$C$4</formula>
    </cfRule>
  </conditionalFormatting>
  <conditionalFormatting sqref="CL11">
    <cfRule type="cellIs" dxfId="101" priority="5421" operator="lessThan">
      <formula>$C$4</formula>
    </cfRule>
  </conditionalFormatting>
  <conditionalFormatting sqref="CL11">
    <cfRule type="cellIs" dxfId="100" priority="5422" operator="lessThan">
      <formula>$C$4</formula>
    </cfRule>
  </conditionalFormatting>
  <conditionalFormatting sqref="CL12">
    <cfRule type="cellIs" dxfId="99" priority="5423" operator="lessThan">
      <formula>$C$4</formula>
    </cfRule>
  </conditionalFormatting>
  <conditionalFormatting sqref="CL12">
    <cfRule type="cellIs" dxfId="98" priority="5424" operator="lessThan">
      <formula>$C$4</formula>
    </cfRule>
  </conditionalFormatting>
  <conditionalFormatting sqref="CL13">
    <cfRule type="cellIs" dxfId="97" priority="5425" operator="lessThan">
      <formula>$C$4</formula>
    </cfRule>
  </conditionalFormatting>
  <conditionalFormatting sqref="CL13">
    <cfRule type="cellIs" dxfId="96" priority="5426" operator="lessThan">
      <formula>$C$4</formula>
    </cfRule>
  </conditionalFormatting>
  <conditionalFormatting sqref="CL14">
    <cfRule type="cellIs" dxfId="95" priority="5427" operator="lessThan">
      <formula>$C$4</formula>
    </cfRule>
  </conditionalFormatting>
  <conditionalFormatting sqref="CL14">
    <cfRule type="cellIs" dxfId="94" priority="5428" operator="lessThan">
      <formula>$C$4</formula>
    </cfRule>
  </conditionalFormatting>
  <conditionalFormatting sqref="CL15">
    <cfRule type="cellIs" dxfId="93" priority="5429" operator="lessThan">
      <formula>$C$4</formula>
    </cfRule>
  </conditionalFormatting>
  <conditionalFormatting sqref="CL15">
    <cfRule type="cellIs" dxfId="92" priority="5430" operator="lessThan">
      <formula>$C$4</formula>
    </cfRule>
  </conditionalFormatting>
  <conditionalFormatting sqref="CL16">
    <cfRule type="cellIs" dxfId="91" priority="5431" operator="lessThan">
      <formula>$C$4</formula>
    </cfRule>
  </conditionalFormatting>
  <conditionalFormatting sqref="CL16">
    <cfRule type="cellIs" dxfId="90" priority="5432" operator="lessThan">
      <formula>$C$4</formula>
    </cfRule>
  </conditionalFormatting>
  <conditionalFormatting sqref="CL17">
    <cfRule type="cellIs" dxfId="89" priority="5433" operator="lessThan">
      <formula>$C$4</formula>
    </cfRule>
  </conditionalFormatting>
  <conditionalFormatting sqref="CL17">
    <cfRule type="cellIs" dxfId="88" priority="5434" operator="lessThan">
      <formula>$C$4</formula>
    </cfRule>
  </conditionalFormatting>
  <conditionalFormatting sqref="CL18">
    <cfRule type="cellIs" dxfId="87" priority="5435" operator="lessThan">
      <formula>$C$4</formula>
    </cfRule>
  </conditionalFormatting>
  <conditionalFormatting sqref="CL18">
    <cfRule type="cellIs" dxfId="86" priority="5436" operator="lessThan">
      <formula>$C$4</formula>
    </cfRule>
  </conditionalFormatting>
  <conditionalFormatting sqref="CL19">
    <cfRule type="cellIs" dxfId="85" priority="5437" operator="lessThan">
      <formula>$C$4</formula>
    </cfRule>
  </conditionalFormatting>
  <conditionalFormatting sqref="CL19">
    <cfRule type="cellIs" dxfId="84" priority="5438" operator="lessThan">
      <formula>$C$4</formula>
    </cfRule>
  </conditionalFormatting>
  <conditionalFormatting sqref="CL20">
    <cfRule type="cellIs" dxfId="83" priority="5439" operator="lessThan">
      <formula>$C$4</formula>
    </cfRule>
  </conditionalFormatting>
  <conditionalFormatting sqref="CL20">
    <cfRule type="cellIs" dxfId="82" priority="5440" operator="lessThan">
      <formula>$C$4</formula>
    </cfRule>
  </conditionalFormatting>
  <conditionalFormatting sqref="CL21">
    <cfRule type="cellIs" dxfId="81" priority="5441" operator="lessThan">
      <formula>$C$4</formula>
    </cfRule>
  </conditionalFormatting>
  <conditionalFormatting sqref="CL21">
    <cfRule type="cellIs" dxfId="80" priority="5442" operator="lessThan">
      <formula>$C$4</formula>
    </cfRule>
  </conditionalFormatting>
  <conditionalFormatting sqref="CL22">
    <cfRule type="cellIs" dxfId="79" priority="5443" operator="lessThan">
      <formula>$C$4</formula>
    </cfRule>
  </conditionalFormatting>
  <conditionalFormatting sqref="CL22">
    <cfRule type="cellIs" dxfId="78" priority="5444" operator="lessThan">
      <formula>$C$4</formula>
    </cfRule>
  </conditionalFormatting>
  <conditionalFormatting sqref="CL23">
    <cfRule type="cellIs" dxfId="77" priority="5445" operator="lessThan">
      <formula>$C$4</formula>
    </cfRule>
  </conditionalFormatting>
  <conditionalFormatting sqref="CL23">
    <cfRule type="cellIs" dxfId="76" priority="5446" operator="lessThan">
      <formula>$C$4</formula>
    </cfRule>
  </conditionalFormatting>
  <conditionalFormatting sqref="CL24">
    <cfRule type="cellIs" dxfId="75" priority="5447" operator="lessThan">
      <formula>$C$4</formula>
    </cfRule>
  </conditionalFormatting>
  <conditionalFormatting sqref="CL24">
    <cfRule type="cellIs" dxfId="74" priority="5448" operator="lessThan">
      <formula>$C$4</formula>
    </cfRule>
  </conditionalFormatting>
  <conditionalFormatting sqref="CL25">
    <cfRule type="cellIs" dxfId="73" priority="5449" operator="lessThan">
      <formula>$C$4</formula>
    </cfRule>
  </conditionalFormatting>
  <conditionalFormatting sqref="CL25">
    <cfRule type="cellIs" dxfId="72" priority="5450" operator="lessThan">
      <formula>$C$4</formula>
    </cfRule>
  </conditionalFormatting>
  <conditionalFormatting sqref="CL26">
    <cfRule type="cellIs" dxfId="71" priority="5451" operator="lessThan">
      <formula>$C$4</formula>
    </cfRule>
  </conditionalFormatting>
  <conditionalFormatting sqref="CL26">
    <cfRule type="cellIs" dxfId="70" priority="5452" operator="lessThan">
      <formula>$C$4</formula>
    </cfRule>
  </conditionalFormatting>
  <conditionalFormatting sqref="CL27">
    <cfRule type="cellIs" dxfId="69" priority="5453" operator="lessThan">
      <formula>$C$4</formula>
    </cfRule>
  </conditionalFormatting>
  <conditionalFormatting sqref="CL27">
    <cfRule type="cellIs" dxfId="68" priority="5454" operator="lessThan">
      <formula>$C$4</formula>
    </cfRule>
  </conditionalFormatting>
  <conditionalFormatting sqref="CL28">
    <cfRule type="cellIs" dxfId="67" priority="5455" operator="lessThan">
      <formula>$C$4</formula>
    </cfRule>
  </conditionalFormatting>
  <conditionalFormatting sqref="CL28">
    <cfRule type="cellIs" dxfId="66" priority="5456" operator="lessThan">
      <formula>$C$4</formula>
    </cfRule>
  </conditionalFormatting>
  <conditionalFormatting sqref="CL29">
    <cfRule type="cellIs" dxfId="65" priority="5457" operator="lessThan">
      <formula>$C$4</formula>
    </cfRule>
  </conditionalFormatting>
  <conditionalFormatting sqref="CL29">
    <cfRule type="cellIs" dxfId="64" priority="5458" operator="lessThan">
      <formula>$C$4</formula>
    </cfRule>
  </conditionalFormatting>
  <conditionalFormatting sqref="CL30">
    <cfRule type="cellIs" dxfId="63" priority="5459" operator="lessThan">
      <formula>$C$4</formula>
    </cfRule>
  </conditionalFormatting>
  <conditionalFormatting sqref="CL30">
    <cfRule type="cellIs" dxfId="62" priority="5460" operator="lessThan">
      <formula>$C$4</formula>
    </cfRule>
  </conditionalFormatting>
  <conditionalFormatting sqref="CL31">
    <cfRule type="cellIs" dxfId="61" priority="5461" operator="lessThan">
      <formula>$C$4</formula>
    </cfRule>
  </conditionalFormatting>
  <conditionalFormatting sqref="CL31">
    <cfRule type="cellIs" dxfId="60" priority="5462" operator="lessThan">
      <formula>$C$4</formula>
    </cfRule>
  </conditionalFormatting>
  <conditionalFormatting sqref="CL32">
    <cfRule type="cellIs" dxfId="59" priority="5463" operator="lessThan">
      <formula>$C$4</formula>
    </cfRule>
  </conditionalFormatting>
  <conditionalFormatting sqref="CL32">
    <cfRule type="cellIs" dxfId="58" priority="5464" operator="lessThan">
      <formula>$C$4</formula>
    </cfRule>
  </conditionalFormatting>
  <conditionalFormatting sqref="CL33">
    <cfRule type="cellIs" dxfId="57" priority="5465" operator="lessThan">
      <formula>$C$4</formula>
    </cfRule>
  </conditionalFormatting>
  <conditionalFormatting sqref="CL33">
    <cfRule type="cellIs" dxfId="56" priority="5466" operator="lessThan">
      <formula>$C$4</formula>
    </cfRule>
  </conditionalFormatting>
  <conditionalFormatting sqref="CL34">
    <cfRule type="cellIs" dxfId="55" priority="5467" operator="lessThan">
      <formula>$C$4</formula>
    </cfRule>
  </conditionalFormatting>
  <conditionalFormatting sqref="CL34">
    <cfRule type="cellIs" dxfId="54" priority="5468" operator="lessThan">
      <formula>$C$4</formula>
    </cfRule>
  </conditionalFormatting>
  <conditionalFormatting sqref="CL35">
    <cfRule type="cellIs" dxfId="53" priority="5469" operator="lessThan">
      <formula>$C$4</formula>
    </cfRule>
  </conditionalFormatting>
  <conditionalFormatting sqref="CL35">
    <cfRule type="cellIs" dxfId="52" priority="5470" operator="lessThan">
      <formula>$C$4</formula>
    </cfRule>
  </conditionalFormatting>
  <conditionalFormatting sqref="CL36">
    <cfRule type="cellIs" dxfId="51" priority="5471" operator="lessThan">
      <formula>$C$4</formula>
    </cfRule>
  </conditionalFormatting>
  <conditionalFormatting sqref="CL36">
    <cfRule type="cellIs" dxfId="50" priority="5472" operator="lessThan">
      <formula>$C$4</formula>
    </cfRule>
  </conditionalFormatting>
  <conditionalFormatting sqref="CL37">
    <cfRule type="cellIs" dxfId="49" priority="5473" operator="lessThan">
      <formula>$C$4</formula>
    </cfRule>
  </conditionalFormatting>
  <conditionalFormatting sqref="CL37">
    <cfRule type="cellIs" dxfId="48" priority="5474" operator="lessThan">
      <formula>$C$4</formula>
    </cfRule>
  </conditionalFormatting>
  <conditionalFormatting sqref="CL38">
    <cfRule type="cellIs" dxfId="47" priority="5475" operator="lessThan">
      <formula>$C$4</formula>
    </cfRule>
  </conditionalFormatting>
  <conditionalFormatting sqref="CL38">
    <cfRule type="cellIs" dxfId="46" priority="5476" operator="lessThan">
      <formula>$C$4</formula>
    </cfRule>
  </conditionalFormatting>
  <conditionalFormatting sqref="CL39">
    <cfRule type="cellIs" dxfId="45" priority="5477" operator="lessThan">
      <formula>$C$4</formula>
    </cfRule>
  </conditionalFormatting>
  <conditionalFormatting sqref="CL39">
    <cfRule type="cellIs" dxfId="44" priority="5478" operator="lessThan">
      <formula>$C$4</formula>
    </cfRule>
  </conditionalFormatting>
  <conditionalFormatting sqref="CL40">
    <cfRule type="cellIs" dxfId="43" priority="5479" operator="lessThan">
      <formula>$C$4</formula>
    </cfRule>
  </conditionalFormatting>
  <conditionalFormatting sqref="CL40">
    <cfRule type="cellIs" dxfId="42" priority="5480" operator="lessThan">
      <formula>$C$4</formula>
    </cfRule>
  </conditionalFormatting>
  <conditionalFormatting sqref="CL41">
    <cfRule type="cellIs" dxfId="41" priority="5481" operator="lessThan">
      <formula>$C$4</formula>
    </cfRule>
  </conditionalFormatting>
  <conditionalFormatting sqref="CL41">
    <cfRule type="cellIs" dxfId="40" priority="5482" operator="lessThan">
      <formula>$C$4</formula>
    </cfRule>
  </conditionalFormatting>
  <conditionalFormatting sqref="CL42">
    <cfRule type="cellIs" dxfId="39" priority="5483" operator="lessThan">
      <formula>$C$4</formula>
    </cfRule>
  </conditionalFormatting>
  <conditionalFormatting sqref="CL42">
    <cfRule type="cellIs" dxfId="38" priority="5484" operator="lessThan">
      <formula>$C$4</formula>
    </cfRule>
  </conditionalFormatting>
  <conditionalFormatting sqref="CL43">
    <cfRule type="cellIs" dxfId="37" priority="5485" operator="lessThan">
      <formula>$C$4</formula>
    </cfRule>
  </conditionalFormatting>
  <conditionalFormatting sqref="CL43">
    <cfRule type="cellIs" dxfId="36" priority="5486" operator="lessThan">
      <formula>$C$4</formula>
    </cfRule>
  </conditionalFormatting>
  <conditionalFormatting sqref="CL44">
    <cfRule type="cellIs" dxfId="35" priority="5487" operator="lessThan">
      <formula>$C$4</formula>
    </cfRule>
  </conditionalFormatting>
  <conditionalFormatting sqref="CL44">
    <cfRule type="cellIs" dxfId="34" priority="5488" operator="lessThan">
      <formula>$C$4</formula>
    </cfRule>
  </conditionalFormatting>
  <conditionalFormatting sqref="CL45">
    <cfRule type="cellIs" dxfId="33" priority="5489" operator="lessThan">
      <formula>$C$4</formula>
    </cfRule>
  </conditionalFormatting>
  <conditionalFormatting sqref="CL45">
    <cfRule type="cellIs" dxfId="32" priority="5490" operator="lessThan">
      <formula>$C$4</formula>
    </cfRule>
  </conditionalFormatting>
  <conditionalFormatting sqref="CL46">
    <cfRule type="cellIs" dxfId="31" priority="5491" operator="lessThan">
      <formula>$C$4</formula>
    </cfRule>
  </conditionalFormatting>
  <conditionalFormatting sqref="CL46">
    <cfRule type="cellIs" dxfId="30" priority="5492" operator="lessThan">
      <formula>$C$4</formula>
    </cfRule>
  </conditionalFormatting>
  <conditionalFormatting sqref="CL47">
    <cfRule type="cellIs" dxfId="29" priority="5493" operator="lessThan">
      <formula>$C$4</formula>
    </cfRule>
  </conditionalFormatting>
  <conditionalFormatting sqref="CL47">
    <cfRule type="cellIs" dxfId="28" priority="5494" operator="lessThan">
      <formula>$C$4</formula>
    </cfRule>
  </conditionalFormatting>
  <conditionalFormatting sqref="CL48">
    <cfRule type="cellIs" dxfId="27" priority="5495" operator="lessThan">
      <formula>$C$4</formula>
    </cfRule>
  </conditionalFormatting>
  <conditionalFormatting sqref="CL48">
    <cfRule type="cellIs" dxfId="26" priority="5496" operator="lessThan">
      <formula>$C$4</formula>
    </cfRule>
  </conditionalFormatting>
  <conditionalFormatting sqref="CL49">
    <cfRule type="cellIs" dxfId="25" priority="5497" operator="lessThan">
      <formula>$C$4</formula>
    </cfRule>
  </conditionalFormatting>
  <conditionalFormatting sqref="CL49">
    <cfRule type="cellIs" dxfId="24" priority="5498" operator="lessThan">
      <formula>$C$4</formula>
    </cfRule>
  </conditionalFormatting>
  <conditionalFormatting sqref="CL50">
    <cfRule type="cellIs" dxfId="23" priority="5499" operator="lessThan">
      <formula>$C$4</formula>
    </cfRule>
  </conditionalFormatting>
  <conditionalFormatting sqref="CL50">
    <cfRule type="cellIs" dxfId="22" priority="5500" operator="lessThan">
      <formula>$C$4</formula>
    </cfRule>
  </conditionalFormatting>
  <conditionalFormatting sqref="CL51">
    <cfRule type="cellIs" dxfId="21" priority="5501" operator="lessThan">
      <formula>$C$4</formula>
    </cfRule>
  </conditionalFormatting>
  <conditionalFormatting sqref="CL51">
    <cfRule type="cellIs" dxfId="20" priority="5502" operator="lessThan">
      <formula>$C$4</formula>
    </cfRule>
  </conditionalFormatting>
  <conditionalFormatting sqref="CL52">
    <cfRule type="cellIs" dxfId="19" priority="5503" operator="lessThan">
      <formula>$C$4</formula>
    </cfRule>
  </conditionalFormatting>
  <conditionalFormatting sqref="CL52">
    <cfRule type="cellIs" dxfId="18" priority="5504" operator="lessThan">
      <formula>$C$4</formula>
    </cfRule>
  </conditionalFormatting>
  <conditionalFormatting sqref="CL53">
    <cfRule type="cellIs" dxfId="17" priority="5505" operator="lessThan">
      <formula>$C$4</formula>
    </cfRule>
  </conditionalFormatting>
  <conditionalFormatting sqref="CL53">
    <cfRule type="cellIs" dxfId="16" priority="5506" operator="lessThan">
      <formula>$C$4</formula>
    </cfRule>
  </conditionalFormatting>
  <conditionalFormatting sqref="CL54">
    <cfRule type="cellIs" dxfId="15" priority="5507" operator="lessThan">
      <formula>$C$4</formula>
    </cfRule>
  </conditionalFormatting>
  <conditionalFormatting sqref="CL54">
    <cfRule type="cellIs" dxfId="14" priority="5508" operator="lessThan">
      <formula>$C$4</formula>
    </cfRule>
  </conditionalFormatting>
  <conditionalFormatting sqref="CL55">
    <cfRule type="cellIs" dxfId="13" priority="5509" operator="lessThan">
      <formula>$C$4</formula>
    </cfRule>
  </conditionalFormatting>
  <conditionalFormatting sqref="CL55">
    <cfRule type="cellIs" dxfId="12" priority="5510" operator="lessThan">
      <formula>$C$4</formula>
    </cfRule>
  </conditionalFormatting>
  <conditionalFormatting sqref="CL56">
    <cfRule type="cellIs" dxfId="11" priority="5511" operator="lessThan">
      <formula>$C$4</formula>
    </cfRule>
  </conditionalFormatting>
  <conditionalFormatting sqref="CL56">
    <cfRule type="cellIs" dxfId="10" priority="5512" operator="lessThan">
      <formula>$C$4</formula>
    </cfRule>
  </conditionalFormatting>
  <conditionalFormatting sqref="CL57">
    <cfRule type="cellIs" dxfId="9" priority="5513" operator="lessThan">
      <formula>$C$4</formula>
    </cfRule>
  </conditionalFormatting>
  <conditionalFormatting sqref="CL57">
    <cfRule type="cellIs" dxfId="8" priority="5514" operator="lessThan">
      <formula>$C$4</formula>
    </cfRule>
  </conditionalFormatting>
  <conditionalFormatting sqref="CL58">
    <cfRule type="cellIs" dxfId="7" priority="5515" operator="lessThan">
      <formula>$C$4</formula>
    </cfRule>
  </conditionalFormatting>
  <conditionalFormatting sqref="CL58">
    <cfRule type="cellIs" dxfId="6" priority="5516" operator="lessThan">
      <formula>$C$4</formula>
    </cfRule>
  </conditionalFormatting>
  <conditionalFormatting sqref="CL59">
    <cfRule type="cellIs" dxfId="5" priority="5517" operator="lessThan">
      <formula>$C$4</formula>
    </cfRule>
  </conditionalFormatting>
  <conditionalFormatting sqref="CL59">
    <cfRule type="cellIs" dxfId="4" priority="5518" operator="lessThan">
      <formula>$C$4</formula>
    </cfRule>
  </conditionalFormatting>
  <conditionalFormatting sqref="CL60">
    <cfRule type="cellIs" dxfId="3" priority="5519" operator="lessThan">
      <formula>$C$4</formula>
    </cfRule>
  </conditionalFormatting>
  <conditionalFormatting sqref="CL60">
    <cfRule type="cellIs" dxfId="2"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LENOVO</cp:lastModifiedBy>
  <dcterms:created xsi:type="dcterms:W3CDTF">2015-09-01T09:01:01Z</dcterms:created>
  <dcterms:modified xsi:type="dcterms:W3CDTF">2020-06-04T09:52:11Z</dcterms:modified>
  <cp:category/>
</cp:coreProperties>
</file>