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8850" yWindow="-195" windowWidth="11880" windowHeight="8325" activeTab="3"/>
  </bookViews>
  <sheets>
    <sheet name="XI IPS 1" sheetId="1" r:id="rId1"/>
    <sheet name="XI IPS 2" sheetId="2" r:id="rId2"/>
    <sheet name="XI IPS 3" sheetId="3" r:id="rId3"/>
    <sheet name="XI IPS 4" sheetId="4" r:id="rId4"/>
    <sheet name="XI IPS 5" sheetId="5" r:id="rId5"/>
  </sheets>
  <calcPr calcId="144525"/>
</workbook>
</file>

<file path=xl/calcChain.xml><?xml version="1.0" encoding="utf-8"?>
<calcChain xmlns="http://schemas.openxmlformats.org/spreadsheetml/2006/main">
  <c r="CT60" i="5" l="1"/>
  <c r="CQ60" i="5"/>
  <c r="H60" i="5" s="1"/>
  <c r="CL60" i="5"/>
  <c r="CK60" i="5"/>
  <c r="CJ60" i="5"/>
  <c r="CI60" i="5"/>
  <c r="CH60" i="5"/>
  <c r="CM60" i="5" s="1"/>
  <c r="CN60" i="5" s="1"/>
  <c r="K60" i="5" s="1"/>
  <c r="L60" i="5" s="1"/>
  <c r="BQ60" i="5"/>
  <c r="BP60" i="5"/>
  <c r="BO60" i="5"/>
  <c r="BN60" i="5"/>
  <c r="BM60" i="5"/>
  <c r="BR60" i="5" s="1"/>
  <c r="I60" i="5" s="1"/>
  <c r="J60" i="5" s="1"/>
  <c r="AU60" i="5"/>
  <c r="AV60" i="5" s="1"/>
  <c r="F60" i="5" s="1"/>
  <c r="G60" i="5" s="1"/>
  <c r="AD60" i="5"/>
  <c r="M60" i="5"/>
  <c r="D60" i="5"/>
  <c r="E60" i="5" s="1"/>
  <c r="CT59" i="5"/>
  <c r="CQ59" i="5"/>
  <c r="CL59" i="5"/>
  <c r="CK59" i="5"/>
  <c r="CJ59" i="5"/>
  <c r="CI59" i="5"/>
  <c r="CH59" i="5"/>
  <c r="CM59" i="5" s="1"/>
  <c r="CN59" i="5" s="1"/>
  <c r="K59" i="5" s="1"/>
  <c r="L59" i="5" s="1"/>
  <c r="BQ59" i="5"/>
  <c r="BP59" i="5"/>
  <c r="BO59" i="5"/>
  <c r="BN59" i="5"/>
  <c r="BM59" i="5"/>
  <c r="BR59" i="5" s="1"/>
  <c r="I59" i="5" s="1"/>
  <c r="J59" i="5" s="1"/>
  <c r="AU59" i="5"/>
  <c r="AV59" i="5" s="1"/>
  <c r="F59" i="5" s="1"/>
  <c r="G59" i="5" s="1"/>
  <c r="AD59" i="5"/>
  <c r="M59" i="5"/>
  <c r="H59" i="5"/>
  <c r="D59" i="5"/>
  <c r="E59" i="5" s="1"/>
  <c r="CT58" i="5"/>
  <c r="M58" i="5" s="1"/>
  <c r="CQ58" i="5"/>
  <c r="H58" i="5" s="1"/>
  <c r="CL58" i="5"/>
  <c r="CK58" i="5"/>
  <c r="CJ58" i="5"/>
  <c r="CI58" i="5"/>
  <c r="CH58" i="5"/>
  <c r="CM58" i="5" s="1"/>
  <c r="CN58" i="5" s="1"/>
  <c r="K58" i="5" s="1"/>
  <c r="L58" i="5" s="1"/>
  <c r="BQ58" i="5"/>
  <c r="BP58" i="5"/>
  <c r="BO58" i="5"/>
  <c r="BN58" i="5"/>
  <c r="BM58" i="5"/>
  <c r="BR58" i="5" s="1"/>
  <c r="I58" i="5" s="1"/>
  <c r="J58" i="5" s="1"/>
  <c r="AU58" i="5"/>
  <c r="AV58" i="5" s="1"/>
  <c r="F58" i="5" s="1"/>
  <c r="G58" i="5" s="1"/>
  <c r="AD58" i="5"/>
  <c r="D58" i="5"/>
  <c r="E58" i="5" s="1"/>
  <c r="CT57" i="5"/>
  <c r="M57" i="5" s="1"/>
  <c r="CQ57" i="5"/>
  <c r="H57" i="5" s="1"/>
  <c r="CL57" i="5"/>
  <c r="CK57" i="5"/>
  <c r="CJ57" i="5"/>
  <c r="CI57" i="5"/>
  <c r="CH57" i="5"/>
  <c r="CM57" i="5" s="1"/>
  <c r="CN57" i="5" s="1"/>
  <c r="K57" i="5" s="1"/>
  <c r="L57" i="5" s="1"/>
  <c r="BQ57" i="5"/>
  <c r="BP57" i="5"/>
  <c r="BO57" i="5"/>
  <c r="BN57" i="5"/>
  <c r="BM57" i="5"/>
  <c r="BR57" i="5" s="1"/>
  <c r="I57" i="5" s="1"/>
  <c r="J57" i="5" s="1"/>
  <c r="AU57" i="5"/>
  <c r="AV57" i="5" s="1"/>
  <c r="F57" i="5" s="1"/>
  <c r="G57" i="5" s="1"/>
  <c r="AD57" i="5"/>
  <c r="D57" i="5"/>
  <c r="E57" i="5" s="1"/>
  <c r="CT56" i="5"/>
  <c r="M56" i="5" s="1"/>
  <c r="CQ56" i="5"/>
  <c r="H56" i="5" s="1"/>
  <c r="CL56" i="5"/>
  <c r="CK56" i="5"/>
  <c r="CJ56" i="5"/>
  <c r="CI56" i="5"/>
  <c r="CH56" i="5"/>
  <c r="CM56" i="5" s="1"/>
  <c r="CN56" i="5" s="1"/>
  <c r="K56" i="5" s="1"/>
  <c r="L56" i="5" s="1"/>
  <c r="BQ56" i="5"/>
  <c r="BP56" i="5"/>
  <c r="BO56" i="5"/>
  <c r="BN56" i="5"/>
  <c r="BM56" i="5"/>
  <c r="BR56" i="5" s="1"/>
  <c r="I56" i="5" s="1"/>
  <c r="J56" i="5" s="1"/>
  <c r="AU56" i="5"/>
  <c r="AV56" i="5" s="1"/>
  <c r="F56" i="5" s="1"/>
  <c r="G56" i="5" s="1"/>
  <c r="AD56" i="5"/>
  <c r="D56" i="5"/>
  <c r="E56" i="5" s="1"/>
  <c r="CT55" i="5"/>
  <c r="M55" i="5" s="1"/>
  <c r="CQ55" i="5"/>
  <c r="CL55" i="5"/>
  <c r="CK55" i="5"/>
  <c r="CJ55" i="5"/>
  <c r="CI55" i="5"/>
  <c r="CH55" i="5"/>
  <c r="CM55" i="5" s="1"/>
  <c r="CN55" i="5" s="1"/>
  <c r="K55" i="5" s="1"/>
  <c r="L55" i="5" s="1"/>
  <c r="BQ55" i="5"/>
  <c r="BP55" i="5"/>
  <c r="BO55" i="5"/>
  <c r="BN55" i="5"/>
  <c r="BM55" i="5"/>
  <c r="BR55" i="5" s="1"/>
  <c r="I55" i="5" s="1"/>
  <c r="J55" i="5" s="1"/>
  <c r="AU55" i="5"/>
  <c r="AV55" i="5" s="1"/>
  <c r="F55" i="5" s="1"/>
  <c r="G55" i="5" s="1"/>
  <c r="AD55" i="5"/>
  <c r="H55" i="5"/>
  <c r="D55" i="5"/>
  <c r="E55" i="5" s="1"/>
  <c r="CT54" i="5"/>
  <c r="M54" i="5" s="1"/>
  <c r="CQ54" i="5"/>
  <c r="CL54" i="5"/>
  <c r="CK54" i="5"/>
  <c r="CJ54" i="5"/>
  <c r="CI54" i="5"/>
  <c r="CH54" i="5"/>
  <c r="CM54" i="5" s="1"/>
  <c r="CN54" i="5" s="1"/>
  <c r="K54" i="5" s="1"/>
  <c r="L54" i="5" s="1"/>
  <c r="BQ54" i="5"/>
  <c r="BP54" i="5"/>
  <c r="BO54" i="5"/>
  <c r="BN54" i="5"/>
  <c r="BM54" i="5"/>
  <c r="BR54" i="5" s="1"/>
  <c r="I54" i="5" s="1"/>
  <c r="J54" i="5" s="1"/>
  <c r="AU54" i="5"/>
  <c r="AV54" i="5" s="1"/>
  <c r="F54" i="5" s="1"/>
  <c r="G54" i="5" s="1"/>
  <c r="AD54" i="5"/>
  <c r="H54" i="5"/>
  <c r="D54" i="5"/>
  <c r="E54" i="5" s="1"/>
  <c r="CT53" i="5"/>
  <c r="M53" i="5" s="1"/>
  <c r="CQ53" i="5"/>
  <c r="CL53" i="5"/>
  <c r="CK53" i="5"/>
  <c r="CJ53" i="5"/>
  <c r="CI53" i="5"/>
  <c r="CH53" i="5"/>
  <c r="CM53" i="5" s="1"/>
  <c r="CN53" i="5" s="1"/>
  <c r="K53" i="5" s="1"/>
  <c r="L53" i="5" s="1"/>
  <c r="BQ53" i="5"/>
  <c r="BP53" i="5"/>
  <c r="BO53" i="5"/>
  <c r="BN53" i="5"/>
  <c r="BM53" i="5"/>
  <c r="BR53" i="5" s="1"/>
  <c r="I53" i="5" s="1"/>
  <c r="J53" i="5" s="1"/>
  <c r="AU53" i="5"/>
  <c r="AV53" i="5" s="1"/>
  <c r="F53" i="5" s="1"/>
  <c r="G53" i="5" s="1"/>
  <c r="AD53" i="5"/>
  <c r="H53" i="5"/>
  <c r="D53" i="5"/>
  <c r="E53" i="5" s="1"/>
  <c r="CT52" i="5"/>
  <c r="M52" i="5" s="1"/>
  <c r="CQ52" i="5"/>
  <c r="CL52" i="5"/>
  <c r="CK52" i="5"/>
  <c r="CJ52" i="5"/>
  <c r="CI52" i="5"/>
  <c r="CH52" i="5"/>
  <c r="CM52" i="5" s="1"/>
  <c r="CN52" i="5" s="1"/>
  <c r="K52" i="5" s="1"/>
  <c r="L52" i="5" s="1"/>
  <c r="BQ52" i="5"/>
  <c r="BP52" i="5"/>
  <c r="BO52" i="5"/>
  <c r="BN52" i="5"/>
  <c r="BM52" i="5"/>
  <c r="BR52" i="5" s="1"/>
  <c r="I52" i="5" s="1"/>
  <c r="J52" i="5" s="1"/>
  <c r="AU52" i="5"/>
  <c r="AV52" i="5" s="1"/>
  <c r="F52" i="5" s="1"/>
  <c r="G52" i="5" s="1"/>
  <c r="AD52" i="5"/>
  <c r="H52" i="5"/>
  <c r="D52" i="5"/>
  <c r="E52" i="5" s="1"/>
  <c r="CT51" i="5"/>
  <c r="M51" i="5" s="1"/>
  <c r="CQ51" i="5"/>
  <c r="CL51" i="5"/>
  <c r="CK51" i="5"/>
  <c r="CJ51" i="5"/>
  <c r="CI51" i="5"/>
  <c r="CH51" i="5"/>
  <c r="CM51" i="5" s="1"/>
  <c r="CN51" i="5" s="1"/>
  <c r="K51" i="5" s="1"/>
  <c r="L51" i="5" s="1"/>
  <c r="BQ51" i="5"/>
  <c r="BP51" i="5"/>
  <c r="BO51" i="5"/>
  <c r="BN51" i="5"/>
  <c r="BM51" i="5"/>
  <c r="BR51" i="5" s="1"/>
  <c r="I51" i="5" s="1"/>
  <c r="J51" i="5" s="1"/>
  <c r="AU51" i="5"/>
  <c r="AV51" i="5" s="1"/>
  <c r="F51" i="5" s="1"/>
  <c r="G51" i="5" s="1"/>
  <c r="AD51" i="5"/>
  <c r="H51" i="5"/>
  <c r="D51" i="5"/>
  <c r="E51" i="5" s="1"/>
  <c r="CT50" i="5"/>
  <c r="M50" i="5" s="1"/>
  <c r="CQ50" i="5"/>
  <c r="CL50" i="5"/>
  <c r="CK50" i="5"/>
  <c r="CJ50" i="5"/>
  <c r="CI50" i="5"/>
  <c r="CH50" i="5"/>
  <c r="CM50" i="5" s="1"/>
  <c r="CN50" i="5" s="1"/>
  <c r="K50" i="5" s="1"/>
  <c r="L50" i="5" s="1"/>
  <c r="BQ50" i="5"/>
  <c r="BP50" i="5"/>
  <c r="BO50" i="5"/>
  <c r="BN50" i="5"/>
  <c r="BM50" i="5"/>
  <c r="BR50" i="5" s="1"/>
  <c r="I50" i="5" s="1"/>
  <c r="J50" i="5" s="1"/>
  <c r="AU50" i="5"/>
  <c r="AV50" i="5" s="1"/>
  <c r="F50" i="5" s="1"/>
  <c r="G50" i="5" s="1"/>
  <c r="AD50" i="5"/>
  <c r="H50" i="5"/>
  <c r="D50" i="5"/>
  <c r="E50" i="5" s="1"/>
  <c r="CT49" i="5"/>
  <c r="M49" i="5" s="1"/>
  <c r="CQ49" i="5"/>
  <c r="CL49" i="5"/>
  <c r="CK49" i="5"/>
  <c r="CJ49" i="5"/>
  <c r="CI49" i="5"/>
  <c r="CH49" i="5"/>
  <c r="CM49" i="5" s="1"/>
  <c r="CN49" i="5" s="1"/>
  <c r="K49" i="5" s="1"/>
  <c r="L49" i="5" s="1"/>
  <c r="BQ49" i="5"/>
  <c r="BP49" i="5"/>
  <c r="BO49" i="5"/>
  <c r="BN49" i="5"/>
  <c r="BM49" i="5"/>
  <c r="BR49" i="5" s="1"/>
  <c r="I49" i="5" s="1"/>
  <c r="J49" i="5" s="1"/>
  <c r="AU49" i="5"/>
  <c r="AV49" i="5" s="1"/>
  <c r="F49" i="5" s="1"/>
  <c r="G49" i="5" s="1"/>
  <c r="AD49" i="5"/>
  <c r="H49" i="5"/>
  <c r="D49" i="5"/>
  <c r="E49" i="5" s="1"/>
  <c r="CT48" i="5"/>
  <c r="M48" i="5" s="1"/>
  <c r="CQ48" i="5"/>
  <c r="CL48" i="5"/>
  <c r="CK48" i="5"/>
  <c r="CJ48" i="5"/>
  <c r="CI48" i="5"/>
  <c r="CH48" i="5"/>
  <c r="CM48" i="5" s="1"/>
  <c r="CN48" i="5" s="1"/>
  <c r="K48" i="5" s="1"/>
  <c r="L48" i="5" s="1"/>
  <c r="BQ48" i="5"/>
  <c r="BP48" i="5"/>
  <c r="BO48" i="5"/>
  <c r="BN48" i="5"/>
  <c r="BM48" i="5"/>
  <c r="BR48" i="5" s="1"/>
  <c r="I48" i="5" s="1"/>
  <c r="J48" i="5" s="1"/>
  <c r="AU48" i="5"/>
  <c r="AV48" i="5" s="1"/>
  <c r="F48" i="5" s="1"/>
  <c r="G48" i="5" s="1"/>
  <c r="AD48" i="5"/>
  <c r="H48" i="5"/>
  <c r="D48" i="5"/>
  <c r="E48" i="5" s="1"/>
  <c r="CT47" i="5"/>
  <c r="M47" i="5" s="1"/>
  <c r="CQ47" i="5"/>
  <c r="CL47" i="5"/>
  <c r="CK47" i="5"/>
  <c r="CJ47" i="5"/>
  <c r="CI47" i="5"/>
  <c r="CH47" i="5"/>
  <c r="CM47" i="5" s="1"/>
  <c r="CN47" i="5" s="1"/>
  <c r="K47" i="5" s="1"/>
  <c r="L47" i="5" s="1"/>
  <c r="BQ47" i="5"/>
  <c r="BP47" i="5"/>
  <c r="BO47" i="5"/>
  <c r="BN47" i="5"/>
  <c r="BM47" i="5"/>
  <c r="BR47" i="5" s="1"/>
  <c r="I47" i="5" s="1"/>
  <c r="J47" i="5" s="1"/>
  <c r="AU47" i="5"/>
  <c r="AV47" i="5" s="1"/>
  <c r="F47" i="5" s="1"/>
  <c r="G47" i="5" s="1"/>
  <c r="AD47" i="5"/>
  <c r="H47" i="5"/>
  <c r="D47" i="5"/>
  <c r="E47" i="5" s="1"/>
  <c r="CT46" i="5"/>
  <c r="M46" i="5" s="1"/>
  <c r="CQ46" i="5"/>
  <c r="CL46" i="5"/>
  <c r="CK46" i="5"/>
  <c r="CJ46" i="5"/>
  <c r="CI46" i="5"/>
  <c r="CH46" i="5"/>
  <c r="CM46" i="5" s="1"/>
  <c r="CN46" i="5" s="1"/>
  <c r="K46" i="5" s="1"/>
  <c r="L46" i="5" s="1"/>
  <c r="BQ46" i="5"/>
  <c r="BP46" i="5"/>
  <c r="BO46" i="5"/>
  <c r="BN46" i="5"/>
  <c r="BM46" i="5"/>
  <c r="BR46" i="5" s="1"/>
  <c r="I46" i="5" s="1"/>
  <c r="J46" i="5" s="1"/>
  <c r="AU46" i="5"/>
  <c r="AV46" i="5" s="1"/>
  <c r="F46" i="5" s="1"/>
  <c r="G46" i="5" s="1"/>
  <c r="AD46" i="5"/>
  <c r="H46" i="5"/>
  <c r="D46" i="5"/>
  <c r="E46" i="5" s="1"/>
  <c r="CT45" i="5"/>
  <c r="M45" i="5" s="1"/>
  <c r="CQ45" i="5"/>
  <c r="CL45" i="5"/>
  <c r="CK45" i="5"/>
  <c r="CJ45" i="5"/>
  <c r="CI45" i="5"/>
  <c r="CH45" i="5"/>
  <c r="CM45" i="5" s="1"/>
  <c r="CN45" i="5" s="1"/>
  <c r="K45" i="5" s="1"/>
  <c r="L45" i="5" s="1"/>
  <c r="BQ45" i="5"/>
  <c r="BP45" i="5"/>
  <c r="BO45" i="5"/>
  <c r="BN45" i="5"/>
  <c r="BM45" i="5"/>
  <c r="BR45" i="5" s="1"/>
  <c r="I45" i="5" s="1"/>
  <c r="J45" i="5" s="1"/>
  <c r="AU45" i="5"/>
  <c r="AV45" i="5" s="1"/>
  <c r="F45" i="5" s="1"/>
  <c r="G45" i="5" s="1"/>
  <c r="AD45" i="5"/>
  <c r="H45" i="5"/>
  <c r="D45" i="5"/>
  <c r="E45" i="5" s="1"/>
  <c r="CT44" i="5"/>
  <c r="M44" i="5" s="1"/>
  <c r="CQ44" i="5"/>
  <c r="H44" i="5" s="1"/>
  <c r="CL44" i="5"/>
  <c r="CK44" i="5"/>
  <c r="CJ44" i="5"/>
  <c r="CI44" i="5"/>
  <c r="CH44" i="5"/>
  <c r="BQ44" i="5"/>
  <c r="BP44" i="5"/>
  <c r="BO44" i="5"/>
  <c r="BN44" i="5"/>
  <c r="BM44" i="5"/>
  <c r="BR44" i="5" s="1"/>
  <c r="I44" i="5" s="1"/>
  <c r="J44" i="5" s="1"/>
  <c r="AU44" i="5"/>
  <c r="AV44" i="5" s="1"/>
  <c r="F44" i="5" s="1"/>
  <c r="G44" i="5" s="1"/>
  <c r="AD44" i="5"/>
  <c r="D44" i="5"/>
  <c r="E44" i="5" s="1"/>
  <c r="CT43" i="5"/>
  <c r="M43" i="5" s="1"/>
  <c r="CQ43" i="5"/>
  <c r="H43" i="5" s="1"/>
  <c r="CL43" i="5"/>
  <c r="CK43" i="5"/>
  <c r="CJ43" i="5"/>
  <c r="CI43" i="5"/>
  <c r="CH43" i="5"/>
  <c r="BR43" i="5"/>
  <c r="I43" i="5" s="1"/>
  <c r="J43" i="5" s="1"/>
  <c r="BQ43" i="5"/>
  <c r="BP43" i="5"/>
  <c r="BO43" i="5"/>
  <c r="BN43" i="5"/>
  <c r="BM43" i="5"/>
  <c r="AU43" i="5"/>
  <c r="AV43" i="5" s="1"/>
  <c r="F43" i="5" s="1"/>
  <c r="G43" i="5" s="1"/>
  <c r="AD43" i="5"/>
  <c r="D43" i="5"/>
  <c r="E43" i="5" s="1"/>
  <c r="CT42" i="5"/>
  <c r="M42" i="5" s="1"/>
  <c r="CQ42" i="5"/>
  <c r="H42" i="5" s="1"/>
  <c r="CL42" i="5"/>
  <c r="CK42" i="5"/>
  <c r="CJ42" i="5"/>
  <c r="CI42" i="5"/>
  <c r="CH42" i="5"/>
  <c r="CM42" i="5" s="1"/>
  <c r="CN42" i="5" s="1"/>
  <c r="K42" i="5" s="1"/>
  <c r="L42" i="5" s="1"/>
  <c r="BQ42" i="5"/>
  <c r="BP42" i="5"/>
  <c r="BO42" i="5"/>
  <c r="BN42" i="5"/>
  <c r="BM42" i="5"/>
  <c r="BR42" i="5" s="1"/>
  <c r="I42" i="5" s="1"/>
  <c r="J42" i="5" s="1"/>
  <c r="AU42" i="5"/>
  <c r="AV42" i="5" s="1"/>
  <c r="F42" i="5" s="1"/>
  <c r="G42" i="5" s="1"/>
  <c r="AD42" i="5"/>
  <c r="D42" i="5" s="1"/>
  <c r="E42" i="5" s="1"/>
  <c r="CT41" i="5"/>
  <c r="M41" i="5" s="1"/>
  <c r="CQ41" i="5"/>
  <c r="CL41" i="5"/>
  <c r="CK41" i="5"/>
  <c r="CJ41" i="5"/>
  <c r="CI41" i="5"/>
  <c r="CH41" i="5"/>
  <c r="BQ41" i="5"/>
  <c r="BP41" i="5"/>
  <c r="BO41" i="5"/>
  <c r="BN41" i="5"/>
  <c r="BM41" i="5"/>
  <c r="BR41" i="5" s="1"/>
  <c r="I41" i="5" s="1"/>
  <c r="J41" i="5" s="1"/>
  <c r="AU41" i="5"/>
  <c r="AV41" i="5" s="1"/>
  <c r="F41" i="5" s="1"/>
  <c r="G41" i="5" s="1"/>
  <c r="AD41" i="5"/>
  <c r="H41" i="5"/>
  <c r="D41" i="5"/>
  <c r="E41" i="5" s="1"/>
  <c r="CT40" i="5"/>
  <c r="M40" i="5" s="1"/>
  <c r="CQ40" i="5"/>
  <c r="H40" i="5" s="1"/>
  <c r="CL40" i="5"/>
  <c r="CK40" i="5"/>
  <c r="CJ40" i="5"/>
  <c r="CI40" i="5"/>
  <c r="CM40" i="5" s="1"/>
  <c r="CN40" i="5" s="1"/>
  <c r="K40" i="5" s="1"/>
  <c r="L40" i="5" s="1"/>
  <c r="CH40" i="5"/>
  <c r="BR40" i="5"/>
  <c r="I40" i="5" s="1"/>
  <c r="J40" i="5" s="1"/>
  <c r="BQ40" i="5"/>
  <c r="BP40" i="5"/>
  <c r="BO40" i="5"/>
  <c r="BN40" i="5"/>
  <c r="BM40" i="5"/>
  <c r="AU40" i="5"/>
  <c r="AV40" i="5" s="1"/>
  <c r="F40" i="5" s="1"/>
  <c r="G40" i="5" s="1"/>
  <c r="AD40" i="5"/>
  <c r="D40" i="5" s="1"/>
  <c r="E40" i="5" s="1"/>
  <c r="CT39" i="5"/>
  <c r="M39" i="5" s="1"/>
  <c r="CQ39" i="5"/>
  <c r="H39" i="5" s="1"/>
  <c r="CL39" i="5"/>
  <c r="CK39" i="5"/>
  <c r="CJ39" i="5"/>
  <c r="CI39" i="5"/>
  <c r="CM39" i="5" s="1"/>
  <c r="CN39" i="5" s="1"/>
  <c r="K39" i="5" s="1"/>
  <c r="L39" i="5" s="1"/>
  <c r="CH39" i="5"/>
  <c r="BQ39" i="5"/>
  <c r="BP39" i="5"/>
  <c r="BO39" i="5"/>
  <c r="BN39" i="5"/>
  <c r="BM39" i="5"/>
  <c r="BR39" i="5" s="1"/>
  <c r="I39" i="5" s="1"/>
  <c r="J39" i="5" s="1"/>
  <c r="AU39" i="5"/>
  <c r="AV39" i="5" s="1"/>
  <c r="F39" i="5" s="1"/>
  <c r="G39" i="5" s="1"/>
  <c r="AD39" i="5"/>
  <c r="D39" i="5" s="1"/>
  <c r="E39" i="5" s="1"/>
  <c r="CT38" i="5"/>
  <c r="M38" i="5" s="1"/>
  <c r="CQ38" i="5"/>
  <c r="H38" i="5" s="1"/>
  <c r="CL38" i="5"/>
  <c r="CK38" i="5"/>
  <c r="CJ38" i="5"/>
  <c r="CI38" i="5"/>
  <c r="CH38" i="5"/>
  <c r="BR38" i="5"/>
  <c r="I38" i="5" s="1"/>
  <c r="J38" i="5" s="1"/>
  <c r="BQ38" i="5"/>
  <c r="BP38" i="5"/>
  <c r="BO38" i="5"/>
  <c r="BN38" i="5"/>
  <c r="BM38" i="5"/>
  <c r="AU38" i="5"/>
  <c r="AV38" i="5" s="1"/>
  <c r="F38" i="5" s="1"/>
  <c r="G38" i="5" s="1"/>
  <c r="AD38" i="5"/>
  <c r="D38" i="5" s="1"/>
  <c r="E38" i="5" s="1"/>
  <c r="CT37" i="5"/>
  <c r="M37" i="5" s="1"/>
  <c r="CQ37" i="5"/>
  <c r="H37" i="5" s="1"/>
  <c r="CL37" i="5"/>
  <c r="CK37" i="5"/>
  <c r="CJ37" i="5"/>
  <c r="CI37" i="5"/>
  <c r="CH37" i="5"/>
  <c r="BQ37" i="5"/>
  <c r="BP37" i="5"/>
  <c r="BO37" i="5"/>
  <c r="BN37" i="5"/>
  <c r="BM37" i="5"/>
  <c r="BR37" i="5" s="1"/>
  <c r="I37" i="5" s="1"/>
  <c r="J37" i="5" s="1"/>
  <c r="AU37" i="5"/>
  <c r="AV37" i="5" s="1"/>
  <c r="F37" i="5" s="1"/>
  <c r="G37" i="5" s="1"/>
  <c r="AD37" i="5"/>
  <c r="D37" i="5" s="1"/>
  <c r="E37" i="5" s="1"/>
  <c r="CT36" i="5"/>
  <c r="M36" i="5" s="1"/>
  <c r="CQ36" i="5"/>
  <c r="H36" i="5" s="1"/>
  <c r="CL36" i="5"/>
  <c r="CK36" i="5"/>
  <c r="CJ36" i="5"/>
  <c r="CI36" i="5"/>
  <c r="CH36" i="5"/>
  <c r="CM36" i="5" s="1"/>
  <c r="CN36" i="5" s="1"/>
  <c r="K36" i="5" s="1"/>
  <c r="L36" i="5" s="1"/>
  <c r="BQ36" i="5"/>
  <c r="BP36" i="5"/>
  <c r="BO36" i="5"/>
  <c r="BN36" i="5"/>
  <c r="BM36" i="5"/>
  <c r="BR36" i="5" s="1"/>
  <c r="I36" i="5" s="1"/>
  <c r="J36" i="5" s="1"/>
  <c r="AU36" i="5"/>
  <c r="AV36" i="5" s="1"/>
  <c r="F36" i="5" s="1"/>
  <c r="G36" i="5" s="1"/>
  <c r="AD36" i="5"/>
  <c r="D36" i="5" s="1"/>
  <c r="E36" i="5" s="1"/>
  <c r="CT35" i="5"/>
  <c r="CQ35" i="5"/>
  <c r="H35" i="5" s="1"/>
  <c r="CL35" i="5"/>
  <c r="CK35" i="5"/>
  <c r="CJ35" i="5"/>
  <c r="CI35" i="5"/>
  <c r="CH35" i="5"/>
  <c r="BQ35" i="5"/>
  <c r="BP35" i="5"/>
  <c r="BO35" i="5"/>
  <c r="BN35" i="5"/>
  <c r="BM35" i="5"/>
  <c r="BR35" i="5" s="1"/>
  <c r="I35" i="5" s="1"/>
  <c r="J35" i="5" s="1"/>
  <c r="AU35" i="5"/>
  <c r="AV35" i="5" s="1"/>
  <c r="F35" i="5" s="1"/>
  <c r="AD35" i="5"/>
  <c r="D35" i="5" s="1"/>
  <c r="E35" i="5" s="1"/>
  <c r="M35" i="5"/>
  <c r="G35" i="5"/>
  <c r="CT34" i="5"/>
  <c r="CQ34" i="5"/>
  <c r="H34" i="5" s="1"/>
  <c r="CL34" i="5"/>
  <c r="CK34" i="5"/>
  <c r="CJ34" i="5"/>
  <c r="CI34" i="5"/>
  <c r="CH34" i="5"/>
  <c r="BQ34" i="5"/>
  <c r="BP34" i="5"/>
  <c r="BO34" i="5"/>
  <c r="BN34" i="5"/>
  <c r="BM34" i="5"/>
  <c r="BR34" i="5" s="1"/>
  <c r="AU34" i="5"/>
  <c r="AV34" i="5" s="1"/>
  <c r="F34" i="5" s="1"/>
  <c r="G34" i="5" s="1"/>
  <c r="AD34" i="5"/>
  <c r="D34" i="5" s="1"/>
  <c r="E34" i="5" s="1"/>
  <c r="M34" i="5"/>
  <c r="I34" i="5"/>
  <c r="J34" i="5" s="1"/>
  <c r="DF33" i="5"/>
  <c r="CT33" i="5"/>
  <c r="M33" i="5" s="1"/>
  <c r="CQ33" i="5"/>
  <c r="H33" i="5" s="1"/>
  <c r="CL33" i="5"/>
  <c r="CK33" i="5"/>
  <c r="CJ33" i="5"/>
  <c r="CI33" i="5"/>
  <c r="CM33" i="5" s="1"/>
  <c r="CN33" i="5" s="1"/>
  <c r="K33" i="5" s="1"/>
  <c r="L33" i="5" s="1"/>
  <c r="CH33" i="5"/>
  <c r="BQ33" i="5"/>
  <c r="BP33" i="5"/>
  <c r="BO33" i="5"/>
  <c r="BN33" i="5"/>
  <c r="BM33" i="5"/>
  <c r="BR33" i="5" s="1"/>
  <c r="I33" i="5" s="1"/>
  <c r="J33" i="5" s="1"/>
  <c r="AU33" i="5"/>
  <c r="AV33" i="5" s="1"/>
  <c r="F33" i="5" s="1"/>
  <c r="G33" i="5" s="1"/>
  <c r="AD33" i="5"/>
  <c r="D33" i="5" s="1"/>
  <c r="E33" i="5" s="1"/>
  <c r="DF32" i="5"/>
  <c r="CT32" i="5"/>
  <c r="CQ32" i="5"/>
  <c r="H32" i="5" s="1"/>
  <c r="CL32" i="5"/>
  <c r="CK32" i="5"/>
  <c r="CJ32" i="5"/>
  <c r="CI32" i="5"/>
  <c r="CH32" i="5"/>
  <c r="CM32" i="5" s="1"/>
  <c r="CN32" i="5" s="1"/>
  <c r="K32" i="5" s="1"/>
  <c r="L32" i="5" s="1"/>
  <c r="BQ32" i="5"/>
  <c r="BP32" i="5"/>
  <c r="BO32" i="5"/>
  <c r="BN32" i="5"/>
  <c r="BM32" i="5"/>
  <c r="BR32" i="5" s="1"/>
  <c r="I32" i="5" s="1"/>
  <c r="J32" i="5" s="1"/>
  <c r="AU32" i="5"/>
  <c r="AV32" i="5" s="1"/>
  <c r="F32" i="5" s="1"/>
  <c r="G32" i="5" s="1"/>
  <c r="AD32" i="5"/>
  <c r="D32" i="5" s="1"/>
  <c r="E32" i="5" s="1"/>
  <c r="M32" i="5"/>
  <c r="DF31" i="5"/>
  <c r="CT31" i="5"/>
  <c r="CQ31" i="5"/>
  <c r="H31" i="5" s="1"/>
  <c r="CL31" i="5"/>
  <c r="CK31" i="5"/>
  <c r="CJ31" i="5"/>
  <c r="CI31" i="5"/>
  <c r="CH31" i="5"/>
  <c r="BR31" i="5"/>
  <c r="I31" i="5" s="1"/>
  <c r="J31" i="5" s="1"/>
  <c r="BQ31" i="5"/>
  <c r="BP31" i="5"/>
  <c r="BO31" i="5"/>
  <c r="BN31" i="5"/>
  <c r="BM31" i="5"/>
  <c r="AU31" i="5"/>
  <c r="AV31" i="5" s="1"/>
  <c r="F31" i="5" s="1"/>
  <c r="G31" i="5" s="1"/>
  <c r="AD31" i="5"/>
  <c r="M31" i="5"/>
  <c r="D31" i="5"/>
  <c r="E31" i="5" s="1"/>
  <c r="DF30" i="5"/>
  <c r="CT30" i="5"/>
  <c r="M30" i="5" s="1"/>
  <c r="CQ30" i="5"/>
  <c r="H30" i="5" s="1"/>
  <c r="CL30" i="5"/>
  <c r="CK30" i="5"/>
  <c r="CJ30" i="5"/>
  <c r="CI30" i="5"/>
  <c r="CH30" i="5"/>
  <c r="BQ30" i="5"/>
  <c r="BP30" i="5"/>
  <c r="BO30" i="5"/>
  <c r="BN30" i="5"/>
  <c r="BM30" i="5"/>
  <c r="BR30" i="5" s="1"/>
  <c r="I30" i="5" s="1"/>
  <c r="J30" i="5" s="1"/>
  <c r="AU30" i="5"/>
  <c r="AV30" i="5" s="1"/>
  <c r="F30" i="5" s="1"/>
  <c r="G30" i="5" s="1"/>
  <c r="AD30" i="5"/>
  <c r="D30" i="5" s="1"/>
  <c r="E30" i="5" s="1"/>
  <c r="DF29" i="5"/>
  <c r="CT29" i="5"/>
  <c r="M29" i="5" s="1"/>
  <c r="CQ29" i="5"/>
  <c r="H29" i="5" s="1"/>
  <c r="CL29" i="5"/>
  <c r="CK29" i="5"/>
  <c r="CJ29" i="5"/>
  <c r="CI29" i="5"/>
  <c r="CH29" i="5"/>
  <c r="BR29" i="5"/>
  <c r="I29" i="5" s="1"/>
  <c r="J29" i="5" s="1"/>
  <c r="BQ29" i="5"/>
  <c r="BP29" i="5"/>
  <c r="BO29" i="5"/>
  <c r="BN29" i="5"/>
  <c r="BM29" i="5"/>
  <c r="AU29" i="5"/>
  <c r="AV29" i="5" s="1"/>
  <c r="F29" i="5" s="1"/>
  <c r="G29" i="5" s="1"/>
  <c r="AD29" i="5"/>
  <c r="D29" i="5" s="1"/>
  <c r="E29" i="5" s="1"/>
  <c r="DF28" i="5"/>
  <c r="CT28" i="5"/>
  <c r="M28" i="5" s="1"/>
  <c r="CQ28" i="5"/>
  <c r="CL28" i="5"/>
  <c r="CK28" i="5"/>
  <c r="CJ28" i="5"/>
  <c r="CI28" i="5"/>
  <c r="CH28" i="5"/>
  <c r="BQ28" i="5"/>
  <c r="BP28" i="5"/>
  <c r="BO28" i="5"/>
  <c r="BN28" i="5"/>
  <c r="BM28" i="5"/>
  <c r="BR28" i="5" s="1"/>
  <c r="I28" i="5" s="1"/>
  <c r="J28" i="5" s="1"/>
  <c r="AU28" i="5"/>
  <c r="AV28" i="5" s="1"/>
  <c r="F28" i="5" s="1"/>
  <c r="G28" i="5" s="1"/>
  <c r="AD28" i="5"/>
  <c r="D28" i="5" s="1"/>
  <c r="E28" i="5" s="1"/>
  <c r="H28" i="5"/>
  <c r="DF27" i="5"/>
  <c r="CT27" i="5"/>
  <c r="M27" i="5" s="1"/>
  <c r="CQ27" i="5"/>
  <c r="H27" i="5" s="1"/>
  <c r="CL27" i="5"/>
  <c r="CK27" i="5"/>
  <c r="CJ27" i="5"/>
  <c r="CI27" i="5"/>
  <c r="CH27" i="5"/>
  <c r="BQ27" i="5"/>
  <c r="BP27" i="5"/>
  <c r="BO27" i="5"/>
  <c r="BN27" i="5"/>
  <c r="BM27" i="5"/>
  <c r="BR27" i="5" s="1"/>
  <c r="I27" i="5" s="1"/>
  <c r="J27" i="5" s="1"/>
  <c r="AU27" i="5"/>
  <c r="AV27" i="5" s="1"/>
  <c r="F27" i="5" s="1"/>
  <c r="G27" i="5" s="1"/>
  <c r="AD27" i="5"/>
  <c r="D27" i="5" s="1"/>
  <c r="E27" i="5" s="1"/>
  <c r="DF26" i="5"/>
  <c r="CT26" i="5"/>
  <c r="M26" i="5" s="1"/>
  <c r="CQ26" i="5"/>
  <c r="H26" i="5" s="1"/>
  <c r="CL26" i="5"/>
  <c r="CK26" i="5"/>
  <c r="CJ26" i="5"/>
  <c r="CI26" i="5"/>
  <c r="CH26" i="5"/>
  <c r="BQ26" i="5"/>
  <c r="BP26" i="5"/>
  <c r="BO26" i="5"/>
  <c r="BN26" i="5"/>
  <c r="BM26" i="5"/>
  <c r="BR26" i="5" s="1"/>
  <c r="AU26" i="5"/>
  <c r="AV26" i="5" s="1"/>
  <c r="F26" i="5" s="1"/>
  <c r="G26" i="5" s="1"/>
  <c r="AD26" i="5"/>
  <c r="D26" i="5" s="1"/>
  <c r="E26" i="5" s="1"/>
  <c r="I26" i="5"/>
  <c r="J26" i="5" s="1"/>
  <c r="DF25" i="5"/>
  <c r="CT25" i="5"/>
  <c r="M25" i="5" s="1"/>
  <c r="CQ25" i="5"/>
  <c r="H25" i="5" s="1"/>
  <c r="CL25" i="5"/>
  <c r="CK25" i="5"/>
  <c r="CJ25" i="5"/>
  <c r="CI25" i="5"/>
  <c r="CH25" i="5"/>
  <c r="CM25" i="5" s="1"/>
  <c r="CN25" i="5" s="1"/>
  <c r="K25" i="5" s="1"/>
  <c r="L25" i="5" s="1"/>
  <c r="BQ25" i="5"/>
  <c r="BP25" i="5"/>
  <c r="BO25" i="5"/>
  <c r="BN25" i="5"/>
  <c r="BM25" i="5"/>
  <c r="BR25" i="5" s="1"/>
  <c r="I25" i="5" s="1"/>
  <c r="J25" i="5" s="1"/>
  <c r="AU25" i="5"/>
  <c r="AV25" i="5" s="1"/>
  <c r="F25" i="5" s="1"/>
  <c r="G25" i="5" s="1"/>
  <c r="AD25" i="5"/>
  <c r="D25" i="5" s="1"/>
  <c r="E25" i="5" s="1"/>
  <c r="DF24" i="5"/>
  <c r="CT24" i="5"/>
  <c r="M24" i="5" s="1"/>
  <c r="CQ24" i="5"/>
  <c r="H24" i="5" s="1"/>
  <c r="CL24" i="5"/>
  <c r="CK24" i="5"/>
  <c r="CJ24" i="5"/>
  <c r="CI24" i="5"/>
  <c r="CH24" i="5"/>
  <c r="CM24" i="5" s="1"/>
  <c r="CN24" i="5" s="1"/>
  <c r="K24" i="5" s="1"/>
  <c r="L24" i="5" s="1"/>
  <c r="BQ24" i="5"/>
  <c r="BP24" i="5"/>
  <c r="BO24" i="5"/>
  <c r="BN24" i="5"/>
  <c r="BM24" i="5"/>
  <c r="BR24" i="5" s="1"/>
  <c r="AU24" i="5"/>
  <c r="AV24" i="5" s="1"/>
  <c r="F24" i="5" s="1"/>
  <c r="G24" i="5" s="1"/>
  <c r="AD24" i="5"/>
  <c r="D24" i="5" s="1"/>
  <c r="E24" i="5" s="1"/>
  <c r="I24" i="5"/>
  <c r="J24" i="5" s="1"/>
  <c r="DF23" i="5"/>
  <c r="CT23" i="5"/>
  <c r="M23" i="5" s="1"/>
  <c r="CQ23" i="5"/>
  <c r="H23" i="5" s="1"/>
  <c r="CL23" i="5"/>
  <c r="CK23" i="5"/>
  <c r="CJ23" i="5"/>
  <c r="CI23" i="5"/>
  <c r="CH23" i="5"/>
  <c r="BQ23" i="5"/>
  <c r="BP23" i="5"/>
  <c r="BO23" i="5"/>
  <c r="BN23" i="5"/>
  <c r="BM23" i="5"/>
  <c r="BR23" i="5" s="1"/>
  <c r="I23" i="5" s="1"/>
  <c r="J23" i="5" s="1"/>
  <c r="AU23" i="5"/>
  <c r="AV23" i="5" s="1"/>
  <c r="F23" i="5" s="1"/>
  <c r="G23" i="5" s="1"/>
  <c r="AD23" i="5"/>
  <c r="D23" i="5"/>
  <c r="E23" i="5" s="1"/>
  <c r="DF22" i="5"/>
  <c r="CT22" i="5"/>
  <c r="M22" i="5" s="1"/>
  <c r="CQ22" i="5"/>
  <c r="H22" i="5" s="1"/>
  <c r="CL22" i="5"/>
  <c r="CK22" i="5"/>
  <c r="CJ22" i="5"/>
  <c r="CI22" i="5"/>
  <c r="CH22" i="5"/>
  <c r="CM22" i="5" s="1"/>
  <c r="CN22" i="5" s="1"/>
  <c r="K22" i="5" s="1"/>
  <c r="L22" i="5" s="1"/>
  <c r="BR22" i="5"/>
  <c r="I22" i="5" s="1"/>
  <c r="J22" i="5" s="1"/>
  <c r="BQ22" i="5"/>
  <c r="BP22" i="5"/>
  <c r="BO22" i="5"/>
  <c r="BN22" i="5"/>
  <c r="BM22" i="5"/>
  <c r="AU22" i="5"/>
  <c r="AV22" i="5" s="1"/>
  <c r="F22" i="5" s="1"/>
  <c r="G22" i="5" s="1"/>
  <c r="AD22" i="5"/>
  <c r="D22" i="5" s="1"/>
  <c r="E22" i="5" s="1"/>
  <c r="CT21" i="5"/>
  <c r="M21" i="5" s="1"/>
  <c r="CQ21" i="5"/>
  <c r="H21" i="5" s="1"/>
  <c r="CL21" i="5"/>
  <c r="CK21" i="5"/>
  <c r="CJ21" i="5"/>
  <c r="CI21" i="5"/>
  <c r="CH21" i="5"/>
  <c r="CM21" i="5" s="1"/>
  <c r="CN21" i="5" s="1"/>
  <c r="K21" i="5" s="1"/>
  <c r="L21" i="5" s="1"/>
  <c r="BQ21" i="5"/>
  <c r="BP21" i="5"/>
  <c r="BO21" i="5"/>
  <c r="BN21" i="5"/>
  <c r="BM21" i="5"/>
  <c r="BR21" i="5" s="1"/>
  <c r="I21" i="5" s="1"/>
  <c r="J21" i="5" s="1"/>
  <c r="AU21" i="5"/>
  <c r="AV21" i="5" s="1"/>
  <c r="F21" i="5" s="1"/>
  <c r="G21" i="5" s="1"/>
  <c r="AD21" i="5"/>
  <c r="D21" i="5" s="1"/>
  <c r="E21" i="5" s="1"/>
  <c r="DF20" i="5"/>
  <c r="CT20" i="5"/>
  <c r="M20" i="5" s="1"/>
  <c r="CQ20" i="5"/>
  <c r="H20" i="5" s="1"/>
  <c r="CL20" i="5"/>
  <c r="CK20" i="5"/>
  <c r="CJ20" i="5"/>
  <c r="CI20" i="5"/>
  <c r="CH20" i="5"/>
  <c r="BR20" i="5"/>
  <c r="I20" i="5" s="1"/>
  <c r="BQ20" i="5"/>
  <c r="BP20" i="5"/>
  <c r="BO20" i="5"/>
  <c r="BN20" i="5"/>
  <c r="BM20" i="5"/>
  <c r="AU20" i="5"/>
  <c r="AV20" i="5" s="1"/>
  <c r="F20" i="5" s="1"/>
  <c r="G20" i="5" s="1"/>
  <c r="AD20" i="5"/>
  <c r="J20" i="5"/>
  <c r="D20" i="5"/>
  <c r="E20" i="5" s="1"/>
  <c r="DF19" i="5"/>
  <c r="CT19" i="5"/>
  <c r="M19" i="5" s="1"/>
  <c r="CQ19" i="5"/>
  <c r="CL19" i="5"/>
  <c r="CK19" i="5"/>
  <c r="CJ19" i="5"/>
  <c r="CI19" i="5"/>
  <c r="CH19" i="5"/>
  <c r="BQ19" i="5"/>
  <c r="BP19" i="5"/>
  <c r="BO19" i="5"/>
  <c r="BN19" i="5"/>
  <c r="BM19" i="5"/>
  <c r="BR19" i="5" s="1"/>
  <c r="AU19" i="5"/>
  <c r="AV19" i="5" s="1"/>
  <c r="F19" i="5" s="1"/>
  <c r="G19" i="5" s="1"/>
  <c r="AD19" i="5"/>
  <c r="D19" i="5" s="1"/>
  <c r="E19" i="5" s="1"/>
  <c r="I19" i="5"/>
  <c r="J19" i="5" s="1"/>
  <c r="H19" i="5"/>
  <c r="DF18" i="5"/>
  <c r="CT18" i="5"/>
  <c r="CQ18" i="5"/>
  <c r="H18" i="5" s="1"/>
  <c r="CL18" i="5"/>
  <c r="CK18" i="5"/>
  <c r="CJ18" i="5"/>
  <c r="CI18" i="5"/>
  <c r="CM18" i="5" s="1"/>
  <c r="CN18" i="5" s="1"/>
  <c r="K18" i="5" s="1"/>
  <c r="L18" i="5" s="1"/>
  <c r="CH18" i="5"/>
  <c r="BQ18" i="5"/>
  <c r="BP18" i="5"/>
  <c r="BO18" i="5"/>
  <c r="BN18" i="5"/>
  <c r="BM18" i="5"/>
  <c r="BR18" i="5" s="1"/>
  <c r="I18" i="5" s="1"/>
  <c r="AU18" i="5"/>
  <c r="AV18" i="5" s="1"/>
  <c r="F18" i="5" s="1"/>
  <c r="G18" i="5" s="1"/>
  <c r="AD18" i="5"/>
  <c r="M18" i="5"/>
  <c r="J18" i="5"/>
  <c r="D18" i="5"/>
  <c r="E18" i="5" s="1"/>
  <c r="DF17" i="5"/>
  <c r="CT17" i="5"/>
  <c r="M17" i="5" s="1"/>
  <c r="CQ17" i="5"/>
  <c r="H17" i="5" s="1"/>
  <c r="CL17" i="5"/>
  <c r="CK17" i="5"/>
  <c r="CJ17" i="5"/>
  <c r="CI17" i="5"/>
  <c r="CH17" i="5"/>
  <c r="BQ17" i="5"/>
  <c r="BP17" i="5"/>
  <c r="BO17" i="5"/>
  <c r="BN17" i="5"/>
  <c r="BM17" i="5"/>
  <c r="BR17" i="5" s="1"/>
  <c r="I17" i="5" s="1"/>
  <c r="J17" i="5" s="1"/>
  <c r="AU17" i="5"/>
  <c r="AV17" i="5" s="1"/>
  <c r="F17" i="5" s="1"/>
  <c r="G17" i="5" s="1"/>
  <c r="AD17" i="5"/>
  <c r="D17" i="5" s="1"/>
  <c r="E17" i="5" s="1"/>
  <c r="DF16" i="5"/>
  <c r="CT16" i="5"/>
  <c r="M16" i="5" s="1"/>
  <c r="CQ16" i="5"/>
  <c r="H16" i="5" s="1"/>
  <c r="CL16" i="5"/>
  <c r="CK16" i="5"/>
  <c r="CJ16" i="5"/>
  <c r="CI16" i="5"/>
  <c r="CH16" i="5"/>
  <c r="BR16" i="5"/>
  <c r="I16" i="5" s="1"/>
  <c r="J16" i="5" s="1"/>
  <c r="BQ16" i="5"/>
  <c r="BP16" i="5"/>
  <c r="BO16" i="5"/>
  <c r="BN16" i="5"/>
  <c r="BM16" i="5"/>
  <c r="AU16" i="5"/>
  <c r="AV16" i="5" s="1"/>
  <c r="F16" i="5" s="1"/>
  <c r="G16" i="5" s="1"/>
  <c r="AD16" i="5"/>
  <c r="D16" i="5" s="1"/>
  <c r="E16" i="5" s="1"/>
  <c r="DF15" i="5"/>
  <c r="CT15" i="5"/>
  <c r="M15" i="5" s="1"/>
  <c r="CQ15" i="5"/>
  <c r="H15" i="5" s="1"/>
  <c r="CL15" i="5"/>
  <c r="CK15" i="5"/>
  <c r="CJ15" i="5"/>
  <c r="CI15" i="5"/>
  <c r="CH15" i="5"/>
  <c r="BQ15" i="5"/>
  <c r="BP15" i="5"/>
  <c r="BO15" i="5"/>
  <c r="BN15" i="5"/>
  <c r="BM15" i="5"/>
  <c r="BR15" i="5" s="1"/>
  <c r="AU15" i="5"/>
  <c r="AV15" i="5" s="1"/>
  <c r="F15" i="5" s="1"/>
  <c r="G15" i="5" s="1"/>
  <c r="AD15" i="5"/>
  <c r="D15" i="5" s="1"/>
  <c r="E15" i="5" s="1"/>
  <c r="J15" i="5"/>
  <c r="I15" i="5"/>
  <c r="DF14" i="5"/>
  <c r="CT14" i="5"/>
  <c r="M14" i="5" s="1"/>
  <c r="CQ14" i="5"/>
  <c r="H14" i="5" s="1"/>
  <c r="CL14" i="5"/>
  <c r="CK14" i="5"/>
  <c r="CJ14" i="5"/>
  <c r="CI14" i="5"/>
  <c r="CH14" i="5"/>
  <c r="BQ14" i="5"/>
  <c r="BP14" i="5"/>
  <c r="BO14" i="5"/>
  <c r="BN14" i="5"/>
  <c r="BM14" i="5"/>
  <c r="BR14" i="5" s="1"/>
  <c r="I14" i="5" s="1"/>
  <c r="J14" i="5" s="1"/>
  <c r="AU14" i="5"/>
  <c r="AV14" i="5" s="1"/>
  <c r="F14" i="5" s="1"/>
  <c r="G14" i="5" s="1"/>
  <c r="AD14" i="5"/>
  <c r="D14" i="5" s="1"/>
  <c r="E14" i="5" s="1"/>
  <c r="DF13" i="5"/>
  <c r="CT13" i="5"/>
  <c r="M13" i="5" s="1"/>
  <c r="CQ13" i="5"/>
  <c r="H13" i="5" s="1"/>
  <c r="CL13" i="5"/>
  <c r="CK13" i="5"/>
  <c r="CJ13" i="5"/>
  <c r="CI13" i="5"/>
  <c r="CH13" i="5"/>
  <c r="CM13" i="5" s="1"/>
  <c r="CN13" i="5" s="1"/>
  <c r="K13" i="5" s="1"/>
  <c r="L13" i="5" s="1"/>
  <c r="BR13" i="5"/>
  <c r="I13" i="5" s="1"/>
  <c r="J13" i="5" s="1"/>
  <c r="BQ13" i="5"/>
  <c r="BP13" i="5"/>
  <c r="BO13" i="5"/>
  <c r="BN13" i="5"/>
  <c r="BM13" i="5"/>
  <c r="AU13" i="5"/>
  <c r="AV13" i="5" s="1"/>
  <c r="F13" i="5" s="1"/>
  <c r="G13" i="5" s="1"/>
  <c r="AD13" i="5"/>
  <c r="D13" i="5" s="1"/>
  <c r="E13" i="5" s="1"/>
  <c r="DF12" i="5"/>
  <c r="CT12" i="5"/>
  <c r="M12" i="5" s="1"/>
  <c r="CQ12" i="5"/>
  <c r="H12" i="5" s="1"/>
  <c r="CL12" i="5"/>
  <c r="CK12" i="5"/>
  <c r="CJ12" i="5"/>
  <c r="CI12" i="5"/>
  <c r="CH12" i="5"/>
  <c r="BQ12" i="5"/>
  <c r="BP12" i="5"/>
  <c r="BO12" i="5"/>
  <c r="BN12" i="5"/>
  <c r="BM12" i="5"/>
  <c r="BR12" i="5" s="1"/>
  <c r="I12" i="5" s="1"/>
  <c r="J12" i="5" s="1"/>
  <c r="AU12" i="5"/>
  <c r="AV12" i="5" s="1"/>
  <c r="F12" i="5" s="1"/>
  <c r="G12" i="5" s="1"/>
  <c r="AD12" i="5"/>
  <c r="D12" i="5" s="1"/>
  <c r="E12" i="5" s="1"/>
  <c r="DF11" i="5"/>
  <c r="CT11" i="5"/>
  <c r="M11" i="5" s="1"/>
  <c r="CQ11" i="5"/>
  <c r="H11" i="5" s="1"/>
  <c r="CL11" i="5"/>
  <c r="CK11" i="5"/>
  <c r="CJ11" i="5"/>
  <c r="CI11" i="5"/>
  <c r="CH11" i="5"/>
  <c r="BR11" i="5"/>
  <c r="I11" i="5" s="1"/>
  <c r="J11" i="5" s="1"/>
  <c r="BQ11" i="5"/>
  <c r="BP11" i="5"/>
  <c r="BO11" i="5"/>
  <c r="BN11" i="5"/>
  <c r="BM11" i="5"/>
  <c r="AU11" i="5"/>
  <c r="AV11" i="5" s="1"/>
  <c r="F11" i="5" s="1"/>
  <c r="G11" i="5" s="1"/>
  <c r="AD11" i="5"/>
  <c r="D11" i="5" s="1"/>
  <c r="E11" i="5" s="1"/>
  <c r="DF10" i="5"/>
  <c r="DF9" i="5"/>
  <c r="CT60" i="4"/>
  <c r="CQ60" i="4"/>
  <c r="CM60" i="4"/>
  <c r="CN60" i="4" s="1"/>
  <c r="K60" i="4" s="1"/>
  <c r="CL60" i="4"/>
  <c r="CK60" i="4"/>
  <c r="CJ60" i="4"/>
  <c r="CI60" i="4"/>
  <c r="CH60" i="4"/>
  <c r="BR60" i="4"/>
  <c r="I60" i="4" s="1"/>
  <c r="J60" i="4" s="1"/>
  <c r="BQ60" i="4"/>
  <c r="BP60" i="4"/>
  <c r="BO60" i="4"/>
  <c r="BN60" i="4"/>
  <c r="BM60" i="4"/>
  <c r="AU60" i="4"/>
  <c r="AV60" i="4" s="1"/>
  <c r="F60" i="4" s="1"/>
  <c r="G60" i="4" s="1"/>
  <c r="AD60" i="4"/>
  <c r="D60" i="4" s="1"/>
  <c r="E60" i="4" s="1"/>
  <c r="M60" i="4"/>
  <c r="L60" i="4"/>
  <c r="H60" i="4"/>
  <c r="CT59" i="4"/>
  <c r="CQ59" i="4"/>
  <c r="H59" i="4" s="1"/>
  <c r="CM59" i="4"/>
  <c r="CN59" i="4" s="1"/>
  <c r="K59" i="4" s="1"/>
  <c r="CL59" i="4"/>
  <c r="CK59" i="4"/>
  <c r="CJ59" i="4"/>
  <c r="CI59" i="4"/>
  <c r="CH59" i="4"/>
  <c r="BR59" i="4"/>
  <c r="I59" i="4" s="1"/>
  <c r="J59" i="4" s="1"/>
  <c r="BQ59" i="4"/>
  <c r="BP59" i="4"/>
  <c r="BO59" i="4"/>
  <c r="BN59" i="4"/>
  <c r="BM59" i="4"/>
  <c r="AU59" i="4"/>
  <c r="AV59" i="4" s="1"/>
  <c r="F59" i="4" s="1"/>
  <c r="G59" i="4" s="1"/>
  <c r="AD59" i="4"/>
  <c r="D59" i="4" s="1"/>
  <c r="E59" i="4" s="1"/>
  <c r="M59" i="4"/>
  <c r="L59" i="4"/>
  <c r="CT58" i="4"/>
  <c r="CQ58" i="4"/>
  <c r="H58" i="4" s="1"/>
  <c r="CM58" i="4"/>
  <c r="CN58" i="4" s="1"/>
  <c r="K58" i="4" s="1"/>
  <c r="CL58" i="4"/>
  <c r="CK58" i="4"/>
  <c r="CJ58" i="4"/>
  <c r="CI58" i="4"/>
  <c r="CH58" i="4"/>
  <c r="BR58" i="4"/>
  <c r="I58" i="4" s="1"/>
  <c r="J58" i="4" s="1"/>
  <c r="BQ58" i="4"/>
  <c r="BP58" i="4"/>
  <c r="BO58" i="4"/>
  <c r="BN58" i="4"/>
  <c r="BM58" i="4"/>
  <c r="AU58" i="4"/>
  <c r="AV58" i="4" s="1"/>
  <c r="F58" i="4" s="1"/>
  <c r="G58" i="4" s="1"/>
  <c r="AD58" i="4"/>
  <c r="M58" i="4"/>
  <c r="L58" i="4"/>
  <c r="D58" i="4"/>
  <c r="E58" i="4" s="1"/>
  <c r="CT57" i="4"/>
  <c r="CQ57" i="4"/>
  <c r="H57" i="4" s="1"/>
  <c r="CM57" i="4"/>
  <c r="CN57" i="4" s="1"/>
  <c r="K57" i="4" s="1"/>
  <c r="CL57" i="4"/>
  <c r="CK57" i="4"/>
  <c r="CJ57" i="4"/>
  <c r="CI57" i="4"/>
  <c r="CH57" i="4"/>
  <c r="BR57" i="4"/>
  <c r="I57" i="4" s="1"/>
  <c r="BQ57" i="4"/>
  <c r="BP57" i="4"/>
  <c r="BO57" i="4"/>
  <c r="BN57" i="4"/>
  <c r="BM57" i="4"/>
  <c r="AU57" i="4"/>
  <c r="AV57" i="4" s="1"/>
  <c r="F57" i="4" s="1"/>
  <c r="G57" i="4" s="1"/>
  <c r="AD57" i="4"/>
  <c r="M57" i="4"/>
  <c r="L57" i="4"/>
  <c r="J57" i="4"/>
  <c r="D57" i="4"/>
  <c r="E57" i="4" s="1"/>
  <c r="CT56" i="4"/>
  <c r="M56" i="4" s="1"/>
  <c r="CQ56" i="4"/>
  <c r="CM56" i="4"/>
  <c r="CN56" i="4" s="1"/>
  <c r="K56" i="4" s="1"/>
  <c r="CL56" i="4"/>
  <c r="CK56" i="4"/>
  <c r="CJ56" i="4"/>
  <c r="CI56" i="4"/>
  <c r="CH56" i="4"/>
  <c r="BR56" i="4"/>
  <c r="I56" i="4" s="1"/>
  <c r="J56" i="4" s="1"/>
  <c r="BQ56" i="4"/>
  <c r="BP56" i="4"/>
  <c r="BO56" i="4"/>
  <c r="BN56" i="4"/>
  <c r="BM56" i="4"/>
  <c r="AV56" i="4"/>
  <c r="F56" i="4" s="1"/>
  <c r="G56" i="4" s="1"/>
  <c r="AU56" i="4"/>
  <c r="AD56" i="4"/>
  <c r="D56" i="4" s="1"/>
  <c r="E56" i="4" s="1"/>
  <c r="L56" i="4"/>
  <c r="H56" i="4"/>
  <c r="CT55" i="4"/>
  <c r="M55" i="4" s="1"/>
  <c r="CQ55" i="4"/>
  <c r="H55" i="4" s="1"/>
  <c r="CM55" i="4"/>
  <c r="CN55" i="4" s="1"/>
  <c r="K55" i="4" s="1"/>
  <c r="CL55" i="4"/>
  <c r="CK55" i="4"/>
  <c r="CJ55" i="4"/>
  <c r="CI55" i="4"/>
  <c r="CH55" i="4"/>
  <c r="BR55" i="4"/>
  <c r="I55" i="4" s="1"/>
  <c r="J55" i="4" s="1"/>
  <c r="BQ55" i="4"/>
  <c r="BP55" i="4"/>
  <c r="BO55" i="4"/>
  <c r="BN55" i="4"/>
  <c r="BM55" i="4"/>
  <c r="AV55" i="4"/>
  <c r="F55" i="4" s="1"/>
  <c r="G55" i="4" s="1"/>
  <c r="AU55" i="4"/>
  <c r="AD55" i="4"/>
  <c r="D55" i="4" s="1"/>
  <c r="E55" i="4" s="1"/>
  <c r="L55" i="4"/>
  <c r="CT54" i="4"/>
  <c r="CQ54" i="4"/>
  <c r="H54" i="4" s="1"/>
  <c r="CM54" i="4"/>
  <c r="CN54" i="4" s="1"/>
  <c r="K54" i="4" s="1"/>
  <c r="CL54" i="4"/>
  <c r="CK54" i="4"/>
  <c r="CJ54" i="4"/>
  <c r="CI54" i="4"/>
  <c r="CH54" i="4"/>
  <c r="BR54" i="4"/>
  <c r="I54" i="4" s="1"/>
  <c r="J54" i="4" s="1"/>
  <c r="BQ54" i="4"/>
  <c r="BP54" i="4"/>
  <c r="BO54" i="4"/>
  <c r="BN54" i="4"/>
  <c r="BM54" i="4"/>
  <c r="AU54" i="4"/>
  <c r="AV54" i="4" s="1"/>
  <c r="F54" i="4" s="1"/>
  <c r="G54" i="4" s="1"/>
  <c r="AD54" i="4"/>
  <c r="M54" i="4"/>
  <c r="L54" i="4"/>
  <c r="D54" i="4"/>
  <c r="E54" i="4" s="1"/>
  <c r="CT53" i="4"/>
  <c r="CQ53" i="4"/>
  <c r="H53" i="4" s="1"/>
  <c r="CM53" i="4"/>
  <c r="CN53" i="4" s="1"/>
  <c r="K53" i="4" s="1"/>
  <c r="CL53" i="4"/>
  <c r="CK53" i="4"/>
  <c r="CJ53" i="4"/>
  <c r="CI53" i="4"/>
  <c r="CH53" i="4"/>
  <c r="BR53" i="4"/>
  <c r="I53" i="4" s="1"/>
  <c r="BQ53" i="4"/>
  <c r="BP53" i="4"/>
  <c r="BO53" i="4"/>
  <c r="BN53" i="4"/>
  <c r="BM53" i="4"/>
  <c r="AU53" i="4"/>
  <c r="AV53" i="4" s="1"/>
  <c r="F53" i="4" s="1"/>
  <c r="G53" i="4" s="1"/>
  <c r="AD53" i="4"/>
  <c r="M53" i="4"/>
  <c r="L53" i="4"/>
  <c r="J53" i="4"/>
  <c r="D53" i="4"/>
  <c r="E53" i="4" s="1"/>
  <c r="CT52" i="4"/>
  <c r="CQ52" i="4"/>
  <c r="CM52" i="4"/>
  <c r="CN52" i="4" s="1"/>
  <c r="K52" i="4" s="1"/>
  <c r="CL52" i="4"/>
  <c r="CK52" i="4"/>
  <c r="CJ52" i="4"/>
  <c r="CI52" i="4"/>
  <c r="CH52" i="4"/>
  <c r="BR52" i="4"/>
  <c r="I52" i="4" s="1"/>
  <c r="J52" i="4" s="1"/>
  <c r="BQ52" i="4"/>
  <c r="BP52" i="4"/>
  <c r="BO52" i="4"/>
  <c r="BN52" i="4"/>
  <c r="BM52" i="4"/>
  <c r="AU52" i="4"/>
  <c r="AV52" i="4" s="1"/>
  <c r="F52" i="4" s="1"/>
  <c r="G52" i="4" s="1"/>
  <c r="AD52" i="4"/>
  <c r="D52" i="4" s="1"/>
  <c r="E52" i="4" s="1"/>
  <c r="M52" i="4"/>
  <c r="L52" i="4"/>
  <c r="H52" i="4"/>
  <c r="CT51" i="4"/>
  <c r="CQ51" i="4"/>
  <c r="H51" i="4" s="1"/>
  <c r="CM51" i="4"/>
  <c r="CN51" i="4" s="1"/>
  <c r="K51" i="4" s="1"/>
  <c r="CL51" i="4"/>
  <c r="CK51" i="4"/>
  <c r="CJ51" i="4"/>
  <c r="CI51" i="4"/>
  <c r="CH51" i="4"/>
  <c r="BR51" i="4"/>
  <c r="I51" i="4" s="1"/>
  <c r="J51" i="4" s="1"/>
  <c r="BQ51" i="4"/>
  <c r="BP51" i="4"/>
  <c r="BO51" i="4"/>
  <c r="BN51" i="4"/>
  <c r="BM51" i="4"/>
  <c r="AU51" i="4"/>
  <c r="AV51" i="4" s="1"/>
  <c r="F51" i="4" s="1"/>
  <c r="G51" i="4" s="1"/>
  <c r="AD51" i="4"/>
  <c r="D51" i="4" s="1"/>
  <c r="E51" i="4" s="1"/>
  <c r="M51" i="4"/>
  <c r="L51" i="4"/>
  <c r="CT50" i="4"/>
  <c r="CQ50" i="4"/>
  <c r="H50" i="4" s="1"/>
  <c r="CM50" i="4"/>
  <c r="CN50" i="4" s="1"/>
  <c r="K50" i="4" s="1"/>
  <c r="CL50" i="4"/>
  <c r="CK50" i="4"/>
  <c r="CJ50" i="4"/>
  <c r="CI50" i="4"/>
  <c r="CH50" i="4"/>
  <c r="BR50" i="4"/>
  <c r="I50" i="4" s="1"/>
  <c r="J50" i="4" s="1"/>
  <c r="BQ50" i="4"/>
  <c r="BP50" i="4"/>
  <c r="BO50" i="4"/>
  <c r="BN50" i="4"/>
  <c r="BM50" i="4"/>
  <c r="AU50" i="4"/>
  <c r="AV50" i="4" s="1"/>
  <c r="F50" i="4" s="1"/>
  <c r="G50" i="4" s="1"/>
  <c r="AD50" i="4"/>
  <c r="M50" i="4"/>
  <c r="L50" i="4"/>
  <c r="D50" i="4"/>
  <c r="E50" i="4" s="1"/>
  <c r="CT49" i="4"/>
  <c r="CQ49" i="4"/>
  <c r="H49" i="4" s="1"/>
  <c r="CM49" i="4"/>
  <c r="CN49" i="4" s="1"/>
  <c r="K49" i="4" s="1"/>
  <c r="CL49" i="4"/>
  <c r="CK49" i="4"/>
  <c r="CJ49" i="4"/>
  <c r="CI49" i="4"/>
  <c r="CH49" i="4"/>
  <c r="BR49" i="4"/>
  <c r="I49" i="4" s="1"/>
  <c r="BQ49" i="4"/>
  <c r="BP49" i="4"/>
  <c r="BO49" i="4"/>
  <c r="BN49" i="4"/>
  <c r="BM49" i="4"/>
  <c r="AU49" i="4"/>
  <c r="AV49" i="4" s="1"/>
  <c r="F49" i="4" s="1"/>
  <c r="G49" i="4" s="1"/>
  <c r="AD49" i="4"/>
  <c r="M49" i="4"/>
  <c r="L49" i="4"/>
  <c r="J49" i="4"/>
  <c r="D49" i="4"/>
  <c r="E49" i="4" s="1"/>
  <c r="CT48" i="4"/>
  <c r="CQ48" i="4"/>
  <c r="H48" i="4" s="1"/>
  <c r="CM48" i="4"/>
  <c r="CN48" i="4" s="1"/>
  <c r="K48" i="4" s="1"/>
  <c r="CL48" i="4"/>
  <c r="CK48" i="4"/>
  <c r="CJ48" i="4"/>
  <c r="CI48" i="4"/>
  <c r="CH48" i="4"/>
  <c r="BR48" i="4"/>
  <c r="I48" i="4" s="1"/>
  <c r="J48" i="4" s="1"/>
  <c r="BQ48" i="4"/>
  <c r="BP48" i="4"/>
  <c r="BO48" i="4"/>
  <c r="BN48" i="4"/>
  <c r="BM48" i="4"/>
  <c r="AV48" i="4"/>
  <c r="F48" i="4" s="1"/>
  <c r="G48" i="4" s="1"/>
  <c r="AU48" i="4"/>
  <c r="AD48" i="4"/>
  <c r="D48" i="4" s="1"/>
  <c r="E48" i="4" s="1"/>
  <c r="M48" i="4"/>
  <c r="L48" i="4"/>
  <c r="CT47" i="4"/>
  <c r="CQ47" i="4"/>
  <c r="H47" i="4" s="1"/>
  <c r="CM47" i="4"/>
  <c r="CN47" i="4" s="1"/>
  <c r="K47" i="4" s="1"/>
  <c r="CL47" i="4"/>
  <c r="CK47" i="4"/>
  <c r="CJ47" i="4"/>
  <c r="CI47" i="4"/>
  <c r="CH47" i="4"/>
  <c r="BR47" i="4"/>
  <c r="I47" i="4" s="1"/>
  <c r="J47" i="4" s="1"/>
  <c r="BQ47" i="4"/>
  <c r="BP47" i="4"/>
  <c r="BO47" i="4"/>
  <c r="BN47" i="4"/>
  <c r="BM47" i="4"/>
  <c r="AV47" i="4"/>
  <c r="F47" i="4" s="1"/>
  <c r="G47" i="4" s="1"/>
  <c r="AU47" i="4"/>
  <c r="AD47" i="4"/>
  <c r="D47" i="4" s="1"/>
  <c r="E47" i="4" s="1"/>
  <c r="M47" i="4"/>
  <c r="L47" i="4"/>
  <c r="CT46" i="4"/>
  <c r="CQ46" i="4"/>
  <c r="H46" i="4" s="1"/>
  <c r="CL46" i="4"/>
  <c r="CK46" i="4"/>
  <c r="CJ46" i="4"/>
  <c r="CI46" i="4"/>
  <c r="CH46" i="4"/>
  <c r="CM46" i="4" s="1"/>
  <c r="CN46" i="4" s="1"/>
  <c r="K46" i="4" s="1"/>
  <c r="L46" i="4" s="1"/>
  <c r="BQ46" i="4"/>
  <c r="BP46" i="4"/>
  <c r="BO46" i="4"/>
  <c r="BN46" i="4"/>
  <c r="BM46" i="4"/>
  <c r="BR46" i="4" s="1"/>
  <c r="I46" i="4" s="1"/>
  <c r="J46" i="4" s="1"/>
  <c r="AU46" i="4"/>
  <c r="AV46" i="4" s="1"/>
  <c r="F46" i="4" s="1"/>
  <c r="G46" i="4" s="1"/>
  <c r="AD46" i="4"/>
  <c r="D46" i="4" s="1"/>
  <c r="E46" i="4" s="1"/>
  <c r="M46" i="4"/>
  <c r="CT45" i="4"/>
  <c r="M45" i="4" s="1"/>
  <c r="CQ45" i="4"/>
  <c r="H45" i="4" s="1"/>
  <c r="CL45" i="4"/>
  <c r="CK45" i="4"/>
  <c r="CJ45" i="4"/>
  <c r="CI45" i="4"/>
  <c r="CH45" i="4"/>
  <c r="BQ45" i="4"/>
  <c r="BP45" i="4"/>
  <c r="BO45" i="4"/>
  <c r="BN45" i="4"/>
  <c r="BM45" i="4"/>
  <c r="BR45" i="4" s="1"/>
  <c r="I45" i="4" s="1"/>
  <c r="J45" i="4" s="1"/>
  <c r="AU45" i="4"/>
  <c r="AV45" i="4" s="1"/>
  <c r="F45" i="4" s="1"/>
  <c r="G45" i="4" s="1"/>
  <c r="AD45" i="4"/>
  <c r="D45" i="4"/>
  <c r="E45" i="4" s="1"/>
  <c r="CT44" i="4"/>
  <c r="M44" i="4" s="1"/>
  <c r="CQ44" i="4"/>
  <c r="H44" i="4" s="1"/>
  <c r="CL44" i="4"/>
  <c r="CK44" i="4"/>
  <c r="CJ44" i="4"/>
  <c r="CI44" i="4"/>
  <c r="CH44" i="4"/>
  <c r="CM44" i="4" s="1"/>
  <c r="CN44" i="4" s="1"/>
  <c r="K44" i="4" s="1"/>
  <c r="L44" i="4" s="1"/>
  <c r="BQ44" i="4"/>
  <c r="BP44" i="4"/>
  <c r="BO44" i="4"/>
  <c r="BN44" i="4"/>
  <c r="BM44" i="4"/>
  <c r="BR44" i="4" s="1"/>
  <c r="I44" i="4" s="1"/>
  <c r="J44" i="4" s="1"/>
  <c r="AU44" i="4"/>
  <c r="AV44" i="4" s="1"/>
  <c r="F44" i="4" s="1"/>
  <c r="G44" i="4" s="1"/>
  <c r="AD44" i="4"/>
  <c r="D44" i="4" s="1"/>
  <c r="E44" i="4" s="1"/>
  <c r="CT43" i="4"/>
  <c r="M43" i="4" s="1"/>
  <c r="CQ43" i="4"/>
  <c r="CL43" i="4"/>
  <c r="CK43" i="4"/>
  <c r="CJ43" i="4"/>
  <c r="CI43" i="4"/>
  <c r="CM43" i="4" s="1"/>
  <c r="CN43" i="4" s="1"/>
  <c r="K43" i="4" s="1"/>
  <c r="L43" i="4" s="1"/>
  <c r="CH43" i="4"/>
  <c r="BQ43" i="4"/>
  <c r="BP43" i="4"/>
  <c r="BO43" i="4"/>
  <c r="BN43" i="4"/>
  <c r="BM43" i="4"/>
  <c r="BR43" i="4" s="1"/>
  <c r="I43" i="4" s="1"/>
  <c r="J43" i="4" s="1"/>
  <c r="AU43" i="4"/>
  <c r="AV43" i="4" s="1"/>
  <c r="F43" i="4" s="1"/>
  <c r="G43" i="4" s="1"/>
  <c r="AD43" i="4"/>
  <c r="H43" i="4"/>
  <c r="D43" i="4"/>
  <c r="E43" i="4" s="1"/>
  <c r="CT42" i="4"/>
  <c r="CQ42" i="4"/>
  <c r="H42" i="4" s="1"/>
  <c r="CL42" i="4"/>
  <c r="CK42" i="4"/>
  <c r="CJ42" i="4"/>
  <c r="CI42" i="4"/>
  <c r="CH42" i="4"/>
  <c r="BQ42" i="4"/>
  <c r="BP42" i="4"/>
  <c r="BO42" i="4"/>
  <c r="BN42" i="4"/>
  <c r="BM42" i="4"/>
  <c r="BR42" i="4" s="1"/>
  <c r="I42" i="4" s="1"/>
  <c r="J42" i="4" s="1"/>
  <c r="AU42" i="4"/>
  <c r="AV42" i="4" s="1"/>
  <c r="F42" i="4" s="1"/>
  <c r="G42" i="4" s="1"/>
  <c r="AD42" i="4"/>
  <c r="D42" i="4" s="1"/>
  <c r="E42" i="4" s="1"/>
  <c r="M42" i="4"/>
  <c r="CT41" i="4"/>
  <c r="M41" i="4" s="1"/>
  <c r="CQ41" i="4"/>
  <c r="H41" i="4" s="1"/>
  <c r="CL41" i="4"/>
  <c r="CK41" i="4"/>
  <c r="CJ41" i="4"/>
  <c r="CI41" i="4"/>
  <c r="CM41" i="4" s="1"/>
  <c r="CN41" i="4" s="1"/>
  <c r="K41" i="4" s="1"/>
  <c r="L41" i="4" s="1"/>
  <c r="CH41" i="4"/>
  <c r="BQ41" i="4"/>
  <c r="BP41" i="4"/>
  <c r="BO41" i="4"/>
  <c r="BN41" i="4"/>
  <c r="BM41" i="4"/>
  <c r="BR41" i="4" s="1"/>
  <c r="I41" i="4" s="1"/>
  <c r="J41" i="4" s="1"/>
  <c r="AU41" i="4"/>
  <c r="AV41" i="4" s="1"/>
  <c r="F41" i="4" s="1"/>
  <c r="G41" i="4" s="1"/>
  <c r="AD41" i="4"/>
  <c r="D41" i="4"/>
  <c r="E41" i="4" s="1"/>
  <c r="CT40" i="4"/>
  <c r="M40" i="4" s="1"/>
  <c r="CQ40" i="4"/>
  <c r="H40" i="4" s="1"/>
  <c r="CL40" i="4"/>
  <c r="CK40" i="4"/>
  <c r="CJ40" i="4"/>
  <c r="CI40" i="4"/>
  <c r="CH40" i="4"/>
  <c r="CM40" i="4" s="1"/>
  <c r="CN40" i="4" s="1"/>
  <c r="K40" i="4" s="1"/>
  <c r="L40" i="4" s="1"/>
  <c r="BQ40" i="4"/>
  <c r="BP40" i="4"/>
  <c r="BO40" i="4"/>
  <c r="BN40" i="4"/>
  <c r="BM40" i="4"/>
  <c r="BR40" i="4" s="1"/>
  <c r="I40" i="4" s="1"/>
  <c r="J40" i="4" s="1"/>
  <c r="AU40" i="4"/>
  <c r="AV40" i="4" s="1"/>
  <c r="F40" i="4" s="1"/>
  <c r="G40" i="4" s="1"/>
  <c r="AD40" i="4"/>
  <c r="D40" i="4" s="1"/>
  <c r="E40" i="4" s="1"/>
  <c r="CT39" i="4"/>
  <c r="M39" i="4" s="1"/>
  <c r="CQ39" i="4"/>
  <c r="H39" i="4" s="1"/>
  <c r="CL39" i="4"/>
  <c r="CK39" i="4"/>
  <c r="CJ39" i="4"/>
  <c r="CI39" i="4"/>
  <c r="CH39" i="4"/>
  <c r="BQ39" i="4"/>
  <c r="BP39" i="4"/>
  <c r="BO39" i="4"/>
  <c r="BN39" i="4"/>
  <c r="BM39" i="4"/>
  <c r="BR39" i="4" s="1"/>
  <c r="I39" i="4" s="1"/>
  <c r="J39" i="4" s="1"/>
  <c r="AU39" i="4"/>
  <c r="AV39" i="4" s="1"/>
  <c r="F39" i="4" s="1"/>
  <c r="G39" i="4" s="1"/>
  <c r="AD39" i="4"/>
  <c r="D39" i="4"/>
  <c r="E39" i="4" s="1"/>
  <c r="CT38" i="4"/>
  <c r="M38" i="4" s="1"/>
  <c r="CQ38" i="4"/>
  <c r="H38" i="4" s="1"/>
  <c r="CL38" i="4"/>
  <c r="CK38" i="4"/>
  <c r="CJ38" i="4"/>
  <c r="CI38" i="4"/>
  <c r="CM38" i="4" s="1"/>
  <c r="CN38" i="4" s="1"/>
  <c r="K38" i="4" s="1"/>
  <c r="L38" i="4" s="1"/>
  <c r="CH38" i="4"/>
  <c r="BQ38" i="4"/>
  <c r="BP38" i="4"/>
  <c r="BO38" i="4"/>
  <c r="BN38" i="4"/>
  <c r="BM38" i="4"/>
  <c r="BR38" i="4" s="1"/>
  <c r="I38" i="4" s="1"/>
  <c r="J38" i="4" s="1"/>
  <c r="AU38" i="4"/>
  <c r="AV38" i="4" s="1"/>
  <c r="F38" i="4" s="1"/>
  <c r="G38" i="4" s="1"/>
  <c r="AD38" i="4"/>
  <c r="D38" i="4" s="1"/>
  <c r="E38" i="4" s="1"/>
  <c r="CT37" i="4"/>
  <c r="M37" i="4" s="1"/>
  <c r="CQ37" i="4"/>
  <c r="H37" i="4" s="1"/>
  <c r="CL37" i="4"/>
  <c r="CK37" i="4"/>
  <c r="CJ37" i="4"/>
  <c r="CI37" i="4"/>
  <c r="CH37" i="4"/>
  <c r="BQ37" i="4"/>
  <c r="BP37" i="4"/>
  <c r="BO37" i="4"/>
  <c r="BN37" i="4"/>
  <c r="BM37" i="4"/>
  <c r="BR37" i="4" s="1"/>
  <c r="I37" i="4" s="1"/>
  <c r="J37" i="4" s="1"/>
  <c r="AU37" i="4"/>
  <c r="AV37" i="4" s="1"/>
  <c r="F37" i="4" s="1"/>
  <c r="G37" i="4" s="1"/>
  <c r="AD37" i="4"/>
  <c r="D37" i="4" s="1"/>
  <c r="E37" i="4" s="1"/>
  <c r="CT36" i="4"/>
  <c r="M36" i="4" s="1"/>
  <c r="CQ36" i="4"/>
  <c r="H36" i="4" s="1"/>
  <c r="CL36" i="4"/>
  <c r="CK36" i="4"/>
  <c r="CJ36" i="4"/>
  <c r="CI36" i="4"/>
  <c r="CH36" i="4"/>
  <c r="BQ36" i="4"/>
  <c r="BP36" i="4"/>
  <c r="BO36" i="4"/>
  <c r="BN36" i="4"/>
  <c r="BM36" i="4"/>
  <c r="BR36" i="4" s="1"/>
  <c r="I36" i="4" s="1"/>
  <c r="J36" i="4" s="1"/>
  <c r="AU36" i="4"/>
  <c r="AV36" i="4" s="1"/>
  <c r="F36" i="4" s="1"/>
  <c r="G36" i="4" s="1"/>
  <c r="AD36" i="4"/>
  <c r="D36" i="4" s="1"/>
  <c r="E36" i="4" s="1"/>
  <c r="CT35" i="4"/>
  <c r="M35" i="4" s="1"/>
  <c r="CQ35" i="4"/>
  <c r="H35" i="4" s="1"/>
  <c r="CL35" i="4"/>
  <c r="CK35" i="4"/>
  <c r="CJ35" i="4"/>
  <c r="CI35" i="4"/>
  <c r="CM35" i="4" s="1"/>
  <c r="CN35" i="4" s="1"/>
  <c r="K35" i="4" s="1"/>
  <c r="L35" i="4" s="1"/>
  <c r="CH35" i="4"/>
  <c r="BQ35" i="4"/>
  <c r="BP35" i="4"/>
  <c r="BO35" i="4"/>
  <c r="BN35" i="4"/>
  <c r="BM35" i="4"/>
  <c r="BR35" i="4" s="1"/>
  <c r="I35" i="4" s="1"/>
  <c r="J35" i="4" s="1"/>
  <c r="AU35" i="4"/>
  <c r="AV35" i="4" s="1"/>
  <c r="F35" i="4" s="1"/>
  <c r="G35" i="4" s="1"/>
  <c r="AD35" i="4"/>
  <c r="D35" i="4" s="1"/>
  <c r="E35" i="4" s="1"/>
  <c r="CT34" i="4"/>
  <c r="M34" i="4" s="1"/>
  <c r="CQ34" i="4"/>
  <c r="CL34" i="4"/>
  <c r="CK34" i="4"/>
  <c r="CJ34" i="4"/>
  <c r="CI34" i="4"/>
  <c r="CH34" i="4"/>
  <c r="BQ34" i="4"/>
  <c r="BP34" i="4"/>
  <c r="BO34" i="4"/>
  <c r="BN34" i="4"/>
  <c r="BM34" i="4"/>
  <c r="BR34" i="4" s="1"/>
  <c r="I34" i="4" s="1"/>
  <c r="J34" i="4" s="1"/>
  <c r="AU34" i="4"/>
  <c r="AV34" i="4" s="1"/>
  <c r="F34" i="4" s="1"/>
  <c r="G34" i="4" s="1"/>
  <c r="AD34" i="4"/>
  <c r="D34" i="4" s="1"/>
  <c r="E34" i="4" s="1"/>
  <c r="H34" i="4"/>
  <c r="DF33" i="4"/>
  <c r="CT33" i="4"/>
  <c r="M33" i="4" s="1"/>
  <c r="CQ33" i="4"/>
  <c r="H33" i="4" s="1"/>
  <c r="CL33" i="4"/>
  <c r="CK33" i="4"/>
  <c r="CJ33" i="4"/>
  <c r="CI33" i="4"/>
  <c r="CH33" i="4"/>
  <c r="CM33" i="4" s="1"/>
  <c r="CN33" i="4" s="1"/>
  <c r="K33" i="4" s="1"/>
  <c r="L33" i="4" s="1"/>
  <c r="BQ33" i="4"/>
  <c r="BP33" i="4"/>
  <c r="BO33" i="4"/>
  <c r="BN33" i="4"/>
  <c r="BM33" i="4"/>
  <c r="BR33" i="4" s="1"/>
  <c r="I33" i="4" s="1"/>
  <c r="J33" i="4" s="1"/>
  <c r="AU33" i="4"/>
  <c r="AV33" i="4" s="1"/>
  <c r="F33" i="4" s="1"/>
  <c r="G33" i="4" s="1"/>
  <c r="AD33" i="4"/>
  <c r="D33" i="4" s="1"/>
  <c r="E33" i="4" s="1"/>
  <c r="DF32" i="4"/>
  <c r="CT32" i="4"/>
  <c r="M32" i="4" s="1"/>
  <c r="CQ32" i="4"/>
  <c r="H32" i="4" s="1"/>
  <c r="CL32" i="4"/>
  <c r="CK32" i="4"/>
  <c r="CJ32" i="4"/>
  <c r="CI32" i="4"/>
  <c r="CH32" i="4"/>
  <c r="CM32" i="4" s="1"/>
  <c r="CN32" i="4" s="1"/>
  <c r="K32" i="4" s="1"/>
  <c r="L32" i="4" s="1"/>
  <c r="BQ32" i="4"/>
  <c r="BP32" i="4"/>
  <c r="BO32" i="4"/>
  <c r="BN32" i="4"/>
  <c r="BM32" i="4"/>
  <c r="BR32" i="4" s="1"/>
  <c r="I32" i="4" s="1"/>
  <c r="J32" i="4" s="1"/>
  <c r="AU32" i="4"/>
  <c r="AV32" i="4" s="1"/>
  <c r="F32" i="4" s="1"/>
  <c r="G32" i="4" s="1"/>
  <c r="AD32" i="4"/>
  <c r="D32" i="4" s="1"/>
  <c r="E32" i="4" s="1"/>
  <c r="DF31" i="4"/>
  <c r="CT31" i="4"/>
  <c r="M31" i="4" s="1"/>
  <c r="CQ31" i="4"/>
  <c r="H31" i="4" s="1"/>
  <c r="CL31" i="4"/>
  <c r="CK31" i="4"/>
  <c r="CJ31" i="4"/>
  <c r="CI31" i="4"/>
  <c r="CH31" i="4"/>
  <c r="BQ31" i="4"/>
  <c r="BP31" i="4"/>
  <c r="BO31" i="4"/>
  <c r="BN31" i="4"/>
  <c r="BM31" i="4"/>
  <c r="BR31" i="4" s="1"/>
  <c r="I31" i="4" s="1"/>
  <c r="J31" i="4" s="1"/>
  <c r="AU31" i="4"/>
  <c r="AV31" i="4" s="1"/>
  <c r="F31" i="4" s="1"/>
  <c r="G31" i="4" s="1"/>
  <c r="AD31" i="4"/>
  <c r="D31" i="4"/>
  <c r="E31" i="4" s="1"/>
  <c r="DF30" i="4"/>
  <c r="CT30" i="4"/>
  <c r="CQ30" i="4"/>
  <c r="H30" i="4" s="1"/>
  <c r="CL30" i="4"/>
  <c r="CK30" i="4"/>
  <c r="CJ30" i="4"/>
  <c r="CI30" i="4"/>
  <c r="CH30" i="4"/>
  <c r="CM30" i="4" s="1"/>
  <c r="CN30" i="4" s="1"/>
  <c r="K30" i="4" s="1"/>
  <c r="L30" i="4" s="1"/>
  <c r="BQ30" i="4"/>
  <c r="BP30" i="4"/>
  <c r="BO30" i="4"/>
  <c r="BN30" i="4"/>
  <c r="BM30" i="4"/>
  <c r="BR30" i="4" s="1"/>
  <c r="I30" i="4" s="1"/>
  <c r="J30" i="4" s="1"/>
  <c r="AU30" i="4"/>
  <c r="AV30" i="4" s="1"/>
  <c r="F30" i="4" s="1"/>
  <c r="G30" i="4" s="1"/>
  <c r="AD30" i="4"/>
  <c r="D30" i="4" s="1"/>
  <c r="E30" i="4" s="1"/>
  <c r="M30" i="4"/>
  <c r="DF29" i="4"/>
  <c r="CT29" i="4"/>
  <c r="CQ29" i="4"/>
  <c r="H29" i="4" s="1"/>
  <c r="CL29" i="4"/>
  <c r="CK29" i="4"/>
  <c r="CJ29" i="4"/>
  <c r="CI29" i="4"/>
  <c r="CH29" i="4"/>
  <c r="BQ29" i="4"/>
  <c r="BP29" i="4"/>
  <c r="BO29" i="4"/>
  <c r="BN29" i="4"/>
  <c r="BM29" i="4"/>
  <c r="BR29" i="4" s="1"/>
  <c r="I29" i="4" s="1"/>
  <c r="J29" i="4" s="1"/>
  <c r="AU29" i="4"/>
  <c r="AV29" i="4" s="1"/>
  <c r="F29" i="4" s="1"/>
  <c r="G29" i="4" s="1"/>
  <c r="AD29" i="4"/>
  <c r="D29" i="4" s="1"/>
  <c r="E29" i="4" s="1"/>
  <c r="M29" i="4"/>
  <c r="DF28" i="4"/>
  <c r="CT28" i="4"/>
  <c r="M28" i="4" s="1"/>
  <c r="CQ28" i="4"/>
  <c r="H28" i="4" s="1"/>
  <c r="CL28" i="4"/>
  <c r="CK28" i="4"/>
  <c r="CJ28" i="4"/>
  <c r="CI28" i="4"/>
  <c r="CH28" i="4"/>
  <c r="BR28" i="4"/>
  <c r="I28" i="4" s="1"/>
  <c r="J28" i="4" s="1"/>
  <c r="BQ28" i="4"/>
  <c r="BP28" i="4"/>
  <c r="BO28" i="4"/>
  <c r="BN28" i="4"/>
  <c r="BM28" i="4"/>
  <c r="AU28" i="4"/>
  <c r="AV28" i="4" s="1"/>
  <c r="F28" i="4" s="1"/>
  <c r="G28" i="4" s="1"/>
  <c r="AD28" i="4"/>
  <c r="D28" i="4" s="1"/>
  <c r="E28" i="4" s="1"/>
  <c r="DF27" i="4"/>
  <c r="CT27" i="4"/>
  <c r="M27" i="4" s="1"/>
  <c r="CQ27" i="4"/>
  <c r="H27" i="4" s="1"/>
  <c r="CL27" i="4"/>
  <c r="CK27" i="4"/>
  <c r="CJ27" i="4"/>
  <c r="CI27" i="4"/>
  <c r="CH27" i="4"/>
  <c r="BQ27" i="4"/>
  <c r="BP27" i="4"/>
  <c r="BO27" i="4"/>
  <c r="BN27" i="4"/>
  <c r="BM27" i="4"/>
  <c r="BR27" i="4" s="1"/>
  <c r="I27" i="4" s="1"/>
  <c r="J27" i="4" s="1"/>
  <c r="AU27" i="4"/>
  <c r="AV27" i="4" s="1"/>
  <c r="F27" i="4" s="1"/>
  <c r="G27" i="4" s="1"/>
  <c r="AD27" i="4"/>
  <c r="D27" i="4" s="1"/>
  <c r="E27" i="4" s="1"/>
  <c r="DF26" i="4"/>
  <c r="CT26" i="4"/>
  <c r="M26" i="4" s="1"/>
  <c r="CQ26" i="4"/>
  <c r="CL26" i="4"/>
  <c r="CK26" i="4"/>
  <c r="CJ26" i="4"/>
  <c r="CI26" i="4"/>
  <c r="CM26" i="4" s="1"/>
  <c r="CN26" i="4" s="1"/>
  <c r="K26" i="4" s="1"/>
  <c r="L26" i="4" s="1"/>
  <c r="CH26" i="4"/>
  <c r="BQ26" i="4"/>
  <c r="BP26" i="4"/>
  <c r="BO26" i="4"/>
  <c r="BN26" i="4"/>
  <c r="BM26" i="4"/>
  <c r="BR26" i="4" s="1"/>
  <c r="I26" i="4" s="1"/>
  <c r="J26" i="4" s="1"/>
  <c r="AU26" i="4"/>
  <c r="AV26" i="4" s="1"/>
  <c r="F26" i="4" s="1"/>
  <c r="G26" i="4" s="1"/>
  <c r="AD26" i="4"/>
  <c r="D26" i="4" s="1"/>
  <c r="E26" i="4" s="1"/>
  <c r="H26" i="4"/>
  <c r="DF25" i="4"/>
  <c r="CT25" i="4"/>
  <c r="M25" i="4" s="1"/>
  <c r="CQ25" i="4"/>
  <c r="H25" i="4" s="1"/>
  <c r="CL25" i="4"/>
  <c r="CK25" i="4"/>
  <c r="CJ25" i="4"/>
  <c r="CI25" i="4"/>
  <c r="CH25" i="4"/>
  <c r="BQ25" i="4"/>
  <c r="BP25" i="4"/>
  <c r="BO25" i="4"/>
  <c r="BN25" i="4"/>
  <c r="BM25" i="4"/>
  <c r="BR25" i="4" s="1"/>
  <c r="I25" i="4" s="1"/>
  <c r="J25" i="4" s="1"/>
  <c r="AU25" i="4"/>
  <c r="AV25" i="4" s="1"/>
  <c r="F25" i="4" s="1"/>
  <c r="G25" i="4" s="1"/>
  <c r="AD25" i="4"/>
  <c r="D25" i="4" s="1"/>
  <c r="E25" i="4" s="1"/>
  <c r="DF24" i="4"/>
  <c r="CT24" i="4"/>
  <c r="M24" i="4" s="1"/>
  <c r="CQ24" i="4"/>
  <c r="H24" i="4" s="1"/>
  <c r="CL24" i="4"/>
  <c r="CK24" i="4"/>
  <c r="CJ24" i="4"/>
  <c r="CI24" i="4"/>
  <c r="CH24" i="4"/>
  <c r="BQ24" i="4"/>
  <c r="BP24" i="4"/>
  <c r="BO24" i="4"/>
  <c r="BN24" i="4"/>
  <c r="BM24" i="4"/>
  <c r="BR24" i="4" s="1"/>
  <c r="I24" i="4" s="1"/>
  <c r="J24" i="4" s="1"/>
  <c r="AU24" i="4"/>
  <c r="AV24" i="4" s="1"/>
  <c r="F24" i="4" s="1"/>
  <c r="G24" i="4" s="1"/>
  <c r="AD24" i="4"/>
  <c r="D24" i="4" s="1"/>
  <c r="E24" i="4" s="1"/>
  <c r="DF23" i="4"/>
  <c r="CT23" i="4"/>
  <c r="M23" i="4" s="1"/>
  <c r="CQ23" i="4"/>
  <c r="H23" i="4" s="1"/>
  <c r="CL23" i="4"/>
  <c r="CK23" i="4"/>
  <c r="CJ23" i="4"/>
  <c r="CI23" i="4"/>
  <c r="CH23" i="4"/>
  <c r="BQ23" i="4"/>
  <c r="BP23" i="4"/>
  <c r="BO23" i="4"/>
  <c r="BN23" i="4"/>
  <c r="BM23" i="4"/>
  <c r="BR23" i="4" s="1"/>
  <c r="I23" i="4" s="1"/>
  <c r="J23" i="4" s="1"/>
  <c r="AU23" i="4"/>
  <c r="AV23" i="4" s="1"/>
  <c r="F23" i="4" s="1"/>
  <c r="G23" i="4" s="1"/>
  <c r="AD23" i="4"/>
  <c r="D23" i="4" s="1"/>
  <c r="E23" i="4" s="1"/>
  <c r="DF22" i="4"/>
  <c r="CT22" i="4"/>
  <c r="CQ22" i="4"/>
  <c r="CL22" i="4"/>
  <c r="CK22" i="4"/>
  <c r="CJ22" i="4"/>
  <c r="CI22" i="4"/>
  <c r="CH22" i="4"/>
  <c r="BQ22" i="4"/>
  <c r="BP22" i="4"/>
  <c r="BO22" i="4"/>
  <c r="BN22" i="4"/>
  <c r="BM22" i="4"/>
  <c r="BR22" i="4" s="1"/>
  <c r="I22" i="4" s="1"/>
  <c r="J22" i="4" s="1"/>
  <c r="AU22" i="4"/>
  <c r="AV22" i="4" s="1"/>
  <c r="F22" i="4" s="1"/>
  <c r="G22" i="4" s="1"/>
  <c r="AD22" i="4"/>
  <c r="D22" i="4" s="1"/>
  <c r="E22" i="4" s="1"/>
  <c r="M22" i="4"/>
  <c r="H22" i="4"/>
  <c r="CT21" i="4"/>
  <c r="CQ21" i="4"/>
  <c r="CL21" i="4"/>
  <c r="CK21" i="4"/>
  <c r="CJ21" i="4"/>
  <c r="CI21" i="4"/>
  <c r="CH21" i="4"/>
  <c r="BQ21" i="4"/>
  <c r="BP21" i="4"/>
  <c r="BO21" i="4"/>
  <c r="BN21" i="4"/>
  <c r="BM21" i="4"/>
  <c r="BR21" i="4" s="1"/>
  <c r="I21" i="4" s="1"/>
  <c r="J21" i="4" s="1"/>
  <c r="AU21" i="4"/>
  <c r="AV21" i="4" s="1"/>
  <c r="F21" i="4" s="1"/>
  <c r="G21" i="4" s="1"/>
  <c r="AD21" i="4"/>
  <c r="D21" i="4" s="1"/>
  <c r="E21" i="4" s="1"/>
  <c r="M21" i="4"/>
  <c r="H21" i="4"/>
  <c r="DF20" i="4"/>
  <c r="CT20" i="4"/>
  <c r="M20" i="4" s="1"/>
  <c r="CQ20" i="4"/>
  <c r="H20" i="4" s="1"/>
  <c r="CL20" i="4"/>
  <c r="CK20" i="4"/>
  <c r="CJ20" i="4"/>
  <c r="CI20" i="4"/>
  <c r="CH20" i="4"/>
  <c r="BQ20" i="4"/>
  <c r="BP20" i="4"/>
  <c r="BO20" i="4"/>
  <c r="BN20" i="4"/>
  <c r="BM20" i="4"/>
  <c r="BR20" i="4" s="1"/>
  <c r="I20" i="4" s="1"/>
  <c r="J20" i="4" s="1"/>
  <c r="AU20" i="4"/>
  <c r="AV20" i="4" s="1"/>
  <c r="F20" i="4" s="1"/>
  <c r="G20" i="4" s="1"/>
  <c r="AD20" i="4"/>
  <c r="D20" i="4" s="1"/>
  <c r="E20" i="4" s="1"/>
  <c r="DF19" i="4"/>
  <c r="CT19" i="4"/>
  <c r="M19" i="4" s="1"/>
  <c r="CQ19" i="4"/>
  <c r="H19" i="4" s="1"/>
  <c r="CL19" i="4"/>
  <c r="CK19" i="4"/>
  <c r="CJ19" i="4"/>
  <c r="CI19" i="4"/>
  <c r="CH19" i="4"/>
  <c r="BQ19" i="4"/>
  <c r="BP19" i="4"/>
  <c r="BO19" i="4"/>
  <c r="BN19" i="4"/>
  <c r="BM19" i="4"/>
  <c r="BR19" i="4" s="1"/>
  <c r="I19" i="4" s="1"/>
  <c r="J19" i="4" s="1"/>
  <c r="AU19" i="4"/>
  <c r="AV19" i="4" s="1"/>
  <c r="F19" i="4" s="1"/>
  <c r="G19" i="4" s="1"/>
  <c r="AD19" i="4"/>
  <c r="D19" i="4" s="1"/>
  <c r="E19" i="4" s="1"/>
  <c r="DF18" i="4"/>
  <c r="CT18" i="4"/>
  <c r="M18" i="4" s="1"/>
  <c r="CQ18" i="4"/>
  <c r="H18" i="4" s="1"/>
  <c r="CL18" i="4"/>
  <c r="CK18" i="4"/>
  <c r="CJ18" i="4"/>
  <c r="CI18" i="4"/>
  <c r="CH18" i="4"/>
  <c r="BQ18" i="4"/>
  <c r="BP18" i="4"/>
  <c r="BO18" i="4"/>
  <c r="BN18" i="4"/>
  <c r="BM18" i="4"/>
  <c r="BR18" i="4" s="1"/>
  <c r="I18" i="4" s="1"/>
  <c r="J18" i="4" s="1"/>
  <c r="AU18" i="4"/>
  <c r="AV18" i="4" s="1"/>
  <c r="F18" i="4" s="1"/>
  <c r="G18" i="4" s="1"/>
  <c r="AD18" i="4"/>
  <c r="D18" i="4" s="1"/>
  <c r="E18" i="4" s="1"/>
  <c r="DF17" i="4"/>
  <c r="CT17" i="4"/>
  <c r="CQ17" i="4"/>
  <c r="CL17" i="4"/>
  <c r="CK17" i="4"/>
  <c r="CJ17" i="4"/>
  <c r="CI17" i="4"/>
  <c r="CM17" i="4" s="1"/>
  <c r="CN17" i="4" s="1"/>
  <c r="K17" i="4" s="1"/>
  <c r="L17" i="4" s="1"/>
  <c r="CH17" i="4"/>
  <c r="BQ17" i="4"/>
  <c r="BP17" i="4"/>
  <c r="BO17" i="4"/>
  <c r="BN17" i="4"/>
  <c r="BM17" i="4"/>
  <c r="BR17" i="4" s="1"/>
  <c r="I17" i="4" s="1"/>
  <c r="J17" i="4" s="1"/>
  <c r="AU17" i="4"/>
  <c r="AV17" i="4" s="1"/>
  <c r="F17" i="4" s="1"/>
  <c r="G17" i="4" s="1"/>
  <c r="AD17" i="4"/>
  <c r="D17" i="4" s="1"/>
  <c r="E17" i="4" s="1"/>
  <c r="M17" i="4"/>
  <c r="H17" i="4"/>
  <c r="DF16" i="4"/>
  <c r="CT16" i="4"/>
  <c r="M16" i="4" s="1"/>
  <c r="CQ16" i="4"/>
  <c r="H16" i="4" s="1"/>
  <c r="CL16" i="4"/>
  <c r="CK16" i="4"/>
  <c r="CJ16" i="4"/>
  <c r="CI16" i="4"/>
  <c r="CH16" i="4"/>
  <c r="BQ16" i="4"/>
  <c r="BP16" i="4"/>
  <c r="BO16" i="4"/>
  <c r="BN16" i="4"/>
  <c r="BM16" i="4"/>
  <c r="BR16" i="4" s="1"/>
  <c r="I16" i="4" s="1"/>
  <c r="J16" i="4" s="1"/>
  <c r="AU16" i="4"/>
  <c r="AV16" i="4" s="1"/>
  <c r="F16" i="4" s="1"/>
  <c r="G16" i="4" s="1"/>
  <c r="AD16" i="4"/>
  <c r="D16" i="4" s="1"/>
  <c r="E16" i="4" s="1"/>
  <c r="DF15" i="4"/>
  <c r="CT15" i="4"/>
  <c r="M15" i="4" s="1"/>
  <c r="CQ15" i="4"/>
  <c r="H15" i="4" s="1"/>
  <c r="CL15" i="4"/>
  <c r="CK15" i="4"/>
  <c r="CJ15" i="4"/>
  <c r="CI15" i="4"/>
  <c r="CH15" i="4"/>
  <c r="CM15" i="4" s="1"/>
  <c r="CN15" i="4" s="1"/>
  <c r="K15" i="4" s="1"/>
  <c r="L15" i="4" s="1"/>
  <c r="BQ15" i="4"/>
  <c r="BP15" i="4"/>
  <c r="BO15" i="4"/>
  <c r="BN15" i="4"/>
  <c r="BM15" i="4"/>
  <c r="BR15" i="4" s="1"/>
  <c r="I15" i="4" s="1"/>
  <c r="J15" i="4" s="1"/>
  <c r="AU15" i="4"/>
  <c r="AV15" i="4" s="1"/>
  <c r="F15" i="4" s="1"/>
  <c r="G15" i="4" s="1"/>
  <c r="AD15" i="4"/>
  <c r="D15" i="4" s="1"/>
  <c r="E15" i="4" s="1"/>
  <c r="DF14" i="4"/>
  <c r="CT14" i="4"/>
  <c r="M14" i="4" s="1"/>
  <c r="CQ14" i="4"/>
  <c r="H14" i="4" s="1"/>
  <c r="CL14" i="4"/>
  <c r="CK14" i="4"/>
  <c r="CJ14" i="4"/>
  <c r="CI14" i="4"/>
  <c r="CH14" i="4"/>
  <c r="BQ14" i="4"/>
  <c r="BP14" i="4"/>
  <c r="BO14" i="4"/>
  <c r="BN14" i="4"/>
  <c r="BM14" i="4"/>
  <c r="BR14" i="4" s="1"/>
  <c r="I14" i="4" s="1"/>
  <c r="J14" i="4" s="1"/>
  <c r="AU14" i="4"/>
  <c r="AV14" i="4" s="1"/>
  <c r="F14" i="4" s="1"/>
  <c r="G14" i="4" s="1"/>
  <c r="AD14" i="4"/>
  <c r="D14" i="4"/>
  <c r="E14" i="4" s="1"/>
  <c r="DF13" i="4"/>
  <c r="CT13" i="4"/>
  <c r="CQ13" i="4"/>
  <c r="CL13" i="4"/>
  <c r="CK13" i="4"/>
  <c r="CJ13" i="4"/>
  <c r="CI13" i="4"/>
  <c r="CH13" i="4"/>
  <c r="CM13" i="4" s="1"/>
  <c r="CN13" i="4" s="1"/>
  <c r="K13" i="4" s="1"/>
  <c r="L13" i="4" s="1"/>
  <c r="BQ13" i="4"/>
  <c r="BP13" i="4"/>
  <c r="BO13" i="4"/>
  <c r="BN13" i="4"/>
  <c r="BM13" i="4"/>
  <c r="BR13" i="4" s="1"/>
  <c r="I13" i="4" s="1"/>
  <c r="J13" i="4" s="1"/>
  <c r="AU13" i="4"/>
  <c r="AV13" i="4" s="1"/>
  <c r="F13" i="4" s="1"/>
  <c r="G13" i="4" s="1"/>
  <c r="AD13" i="4"/>
  <c r="D13" i="4" s="1"/>
  <c r="E13" i="4" s="1"/>
  <c r="M13" i="4"/>
  <c r="H13" i="4"/>
  <c r="DF12" i="4"/>
  <c r="CT12" i="4"/>
  <c r="M12" i="4" s="1"/>
  <c r="CQ12" i="4"/>
  <c r="H12" i="4" s="1"/>
  <c r="CL12" i="4"/>
  <c r="CK12" i="4"/>
  <c r="CJ12" i="4"/>
  <c r="CI12" i="4"/>
  <c r="CH12" i="4"/>
  <c r="BQ12" i="4"/>
  <c r="BP12" i="4"/>
  <c r="BO12" i="4"/>
  <c r="BN12" i="4"/>
  <c r="BM12" i="4"/>
  <c r="BR12" i="4" s="1"/>
  <c r="I12" i="4" s="1"/>
  <c r="J12" i="4" s="1"/>
  <c r="AU12" i="4"/>
  <c r="AV12" i="4" s="1"/>
  <c r="F12" i="4" s="1"/>
  <c r="G12" i="4" s="1"/>
  <c r="AD12" i="4"/>
  <c r="D12" i="4" s="1"/>
  <c r="E12" i="4" s="1"/>
  <c r="DF11" i="4"/>
  <c r="CT11" i="4"/>
  <c r="M11" i="4" s="1"/>
  <c r="CQ11" i="4"/>
  <c r="H11" i="4" s="1"/>
  <c r="CL11" i="4"/>
  <c r="CK11" i="4"/>
  <c r="CJ11" i="4"/>
  <c r="CI11" i="4"/>
  <c r="CH11" i="4"/>
  <c r="BR11" i="4"/>
  <c r="I11" i="4" s="1"/>
  <c r="J11" i="4" s="1"/>
  <c r="BQ11" i="4"/>
  <c r="BP11" i="4"/>
  <c r="BO11" i="4"/>
  <c r="BN11" i="4"/>
  <c r="BM11" i="4"/>
  <c r="AU11" i="4"/>
  <c r="AV11" i="4" s="1"/>
  <c r="F11" i="4" s="1"/>
  <c r="G11" i="4" s="1"/>
  <c r="AD11" i="4"/>
  <c r="D11" i="4" s="1"/>
  <c r="E11" i="4" s="1"/>
  <c r="DF10" i="4"/>
  <c r="DF9" i="4"/>
  <c r="CT60" i="3"/>
  <c r="M60" i="3" s="1"/>
  <c r="CQ60" i="3"/>
  <c r="H60" i="3" s="1"/>
  <c r="CM60" i="3"/>
  <c r="CN60" i="3" s="1"/>
  <c r="K60" i="3" s="1"/>
  <c r="L60" i="3" s="1"/>
  <c r="CL60" i="3"/>
  <c r="CK60" i="3"/>
  <c r="CJ60" i="3"/>
  <c r="CI60" i="3"/>
  <c r="CH60" i="3"/>
  <c r="BQ60" i="3"/>
  <c r="BP60" i="3"/>
  <c r="BO60" i="3"/>
  <c r="BN60" i="3"/>
  <c r="BM60" i="3"/>
  <c r="BR60" i="3" s="1"/>
  <c r="I60" i="3" s="1"/>
  <c r="J60" i="3" s="1"/>
  <c r="AU60" i="3"/>
  <c r="AV60" i="3" s="1"/>
  <c r="F60" i="3" s="1"/>
  <c r="G60" i="3" s="1"/>
  <c r="AD60" i="3"/>
  <c r="D60" i="3"/>
  <c r="E60" i="3" s="1"/>
  <c r="CT59" i="3"/>
  <c r="CQ59" i="3"/>
  <c r="H59" i="3" s="1"/>
  <c r="CM59" i="3"/>
  <c r="CN59" i="3" s="1"/>
  <c r="K59" i="3" s="1"/>
  <c r="L59" i="3" s="1"/>
  <c r="CL59" i="3"/>
  <c r="CK59" i="3"/>
  <c r="CJ59" i="3"/>
  <c r="CI59" i="3"/>
  <c r="CH59" i="3"/>
  <c r="BQ59" i="3"/>
  <c r="BP59" i="3"/>
  <c r="BO59" i="3"/>
  <c r="BN59" i="3"/>
  <c r="BM59" i="3"/>
  <c r="BR59" i="3" s="1"/>
  <c r="I59" i="3" s="1"/>
  <c r="J59" i="3" s="1"/>
  <c r="AU59" i="3"/>
  <c r="AV59" i="3" s="1"/>
  <c r="F59" i="3" s="1"/>
  <c r="G59" i="3" s="1"/>
  <c r="AD59" i="3"/>
  <c r="M59" i="3"/>
  <c r="D59" i="3"/>
  <c r="E59" i="3" s="1"/>
  <c r="CT58" i="3"/>
  <c r="CQ58" i="3"/>
  <c r="CM58" i="3"/>
  <c r="CN58" i="3" s="1"/>
  <c r="K58" i="3" s="1"/>
  <c r="L58" i="3" s="1"/>
  <c r="CL58" i="3"/>
  <c r="CK58" i="3"/>
  <c r="CJ58" i="3"/>
  <c r="CI58" i="3"/>
  <c r="CH58" i="3"/>
  <c r="BQ58" i="3"/>
  <c r="BP58" i="3"/>
  <c r="BO58" i="3"/>
  <c r="BN58" i="3"/>
  <c r="BM58" i="3"/>
  <c r="BR58" i="3" s="1"/>
  <c r="I58" i="3" s="1"/>
  <c r="J58" i="3" s="1"/>
  <c r="AV58" i="3"/>
  <c r="F58" i="3" s="1"/>
  <c r="G58" i="3" s="1"/>
  <c r="AU58" i="3"/>
  <c r="AD58" i="3"/>
  <c r="M58" i="3"/>
  <c r="H58" i="3"/>
  <c r="D58" i="3"/>
  <c r="E58" i="3" s="1"/>
  <c r="CT57" i="3"/>
  <c r="CQ57" i="3"/>
  <c r="CM57" i="3"/>
  <c r="CN57" i="3" s="1"/>
  <c r="K57" i="3" s="1"/>
  <c r="L57" i="3" s="1"/>
  <c r="CL57" i="3"/>
  <c r="CK57" i="3"/>
  <c r="CJ57" i="3"/>
  <c r="CI57" i="3"/>
  <c r="CH57" i="3"/>
  <c r="BQ57" i="3"/>
  <c r="BP57" i="3"/>
  <c r="BO57" i="3"/>
  <c r="BN57" i="3"/>
  <c r="BM57" i="3"/>
  <c r="BR57" i="3" s="1"/>
  <c r="I57" i="3" s="1"/>
  <c r="J57" i="3" s="1"/>
  <c r="AU57" i="3"/>
  <c r="AV57" i="3" s="1"/>
  <c r="F57" i="3" s="1"/>
  <c r="G57" i="3" s="1"/>
  <c r="AD57" i="3"/>
  <c r="M57" i="3"/>
  <c r="H57" i="3"/>
  <c r="D57" i="3"/>
  <c r="E57" i="3" s="1"/>
  <c r="CT56" i="3"/>
  <c r="CQ56" i="3"/>
  <c r="CM56" i="3"/>
  <c r="CN56" i="3" s="1"/>
  <c r="K56" i="3" s="1"/>
  <c r="L56" i="3" s="1"/>
  <c r="CL56" i="3"/>
  <c r="CK56" i="3"/>
  <c r="CJ56" i="3"/>
  <c r="CI56" i="3"/>
  <c r="CH56" i="3"/>
  <c r="BQ56" i="3"/>
  <c r="BP56" i="3"/>
  <c r="BO56" i="3"/>
  <c r="BN56" i="3"/>
  <c r="BM56" i="3"/>
  <c r="BR56" i="3" s="1"/>
  <c r="I56" i="3" s="1"/>
  <c r="J56" i="3" s="1"/>
  <c r="AU56" i="3"/>
  <c r="AV56" i="3" s="1"/>
  <c r="F56" i="3" s="1"/>
  <c r="G56" i="3" s="1"/>
  <c r="AD56" i="3"/>
  <c r="M56" i="3"/>
  <c r="H56" i="3"/>
  <c r="D56" i="3"/>
  <c r="E56" i="3" s="1"/>
  <c r="CT55" i="3"/>
  <c r="CQ55" i="3"/>
  <c r="CM55" i="3"/>
  <c r="CN55" i="3" s="1"/>
  <c r="K55" i="3" s="1"/>
  <c r="CL55" i="3"/>
  <c r="CK55" i="3"/>
  <c r="CJ55" i="3"/>
  <c r="CI55" i="3"/>
  <c r="CH55" i="3"/>
  <c r="BR55" i="3"/>
  <c r="I55" i="3" s="1"/>
  <c r="J55" i="3" s="1"/>
  <c r="BQ55" i="3"/>
  <c r="BP55" i="3"/>
  <c r="BO55" i="3"/>
  <c r="BN55" i="3"/>
  <c r="BM55" i="3"/>
  <c r="AU55" i="3"/>
  <c r="AV55" i="3" s="1"/>
  <c r="F55" i="3" s="1"/>
  <c r="G55" i="3" s="1"/>
  <c r="AD55" i="3"/>
  <c r="M55" i="3"/>
  <c r="L55" i="3"/>
  <c r="H55" i="3"/>
  <c r="D55" i="3"/>
  <c r="E55" i="3" s="1"/>
  <c r="CT54" i="3"/>
  <c r="CQ54" i="3"/>
  <c r="CM54" i="3"/>
  <c r="CN54" i="3" s="1"/>
  <c r="K54" i="3" s="1"/>
  <c r="CL54" i="3"/>
  <c r="CK54" i="3"/>
  <c r="CJ54" i="3"/>
  <c r="CI54" i="3"/>
  <c r="CH54" i="3"/>
  <c r="BR54" i="3"/>
  <c r="I54" i="3" s="1"/>
  <c r="J54" i="3" s="1"/>
  <c r="BQ54" i="3"/>
  <c r="BP54" i="3"/>
  <c r="BO54" i="3"/>
  <c r="BN54" i="3"/>
  <c r="BM54" i="3"/>
  <c r="AU54" i="3"/>
  <c r="AV54" i="3" s="1"/>
  <c r="F54" i="3" s="1"/>
  <c r="G54" i="3" s="1"/>
  <c r="AD54" i="3"/>
  <c r="M54" i="3"/>
  <c r="L54" i="3"/>
  <c r="H54" i="3"/>
  <c r="D54" i="3"/>
  <c r="E54" i="3" s="1"/>
  <c r="CT53" i="3"/>
  <c r="M53" i="3" s="1"/>
  <c r="CQ53" i="3"/>
  <c r="H53" i="3" s="1"/>
  <c r="CM53" i="3"/>
  <c r="CN53" i="3" s="1"/>
  <c r="K53" i="3" s="1"/>
  <c r="CL53" i="3"/>
  <c r="CK53" i="3"/>
  <c r="CJ53" i="3"/>
  <c r="CI53" i="3"/>
  <c r="CH53" i="3"/>
  <c r="BR53" i="3"/>
  <c r="I53" i="3" s="1"/>
  <c r="J53" i="3" s="1"/>
  <c r="BQ53" i="3"/>
  <c r="BP53" i="3"/>
  <c r="BO53" i="3"/>
  <c r="BN53" i="3"/>
  <c r="BM53" i="3"/>
  <c r="AV53" i="3"/>
  <c r="F53" i="3" s="1"/>
  <c r="G53" i="3" s="1"/>
  <c r="AU53" i="3"/>
  <c r="AD53" i="3"/>
  <c r="L53" i="3"/>
  <c r="D53" i="3"/>
  <c r="E53" i="3" s="1"/>
  <c r="CT52" i="3"/>
  <c r="CQ52" i="3"/>
  <c r="H52" i="3" s="1"/>
  <c r="CM52" i="3"/>
  <c r="CN52" i="3" s="1"/>
  <c r="K52" i="3" s="1"/>
  <c r="CL52" i="3"/>
  <c r="CK52" i="3"/>
  <c r="CJ52" i="3"/>
  <c r="CI52" i="3"/>
  <c r="CH52" i="3"/>
  <c r="BR52" i="3"/>
  <c r="I52" i="3" s="1"/>
  <c r="J52" i="3" s="1"/>
  <c r="BQ52" i="3"/>
  <c r="BP52" i="3"/>
  <c r="BO52" i="3"/>
  <c r="BN52" i="3"/>
  <c r="BM52" i="3"/>
  <c r="AU52" i="3"/>
  <c r="AV52" i="3" s="1"/>
  <c r="F52" i="3" s="1"/>
  <c r="G52" i="3" s="1"/>
  <c r="AD52" i="3"/>
  <c r="M52" i="3"/>
  <c r="L52" i="3"/>
  <c r="D52" i="3"/>
  <c r="E52" i="3" s="1"/>
  <c r="CT51" i="3"/>
  <c r="CQ51" i="3"/>
  <c r="H51" i="3" s="1"/>
  <c r="CM51" i="3"/>
  <c r="CN51" i="3" s="1"/>
  <c r="K51" i="3" s="1"/>
  <c r="CL51" i="3"/>
  <c r="CK51" i="3"/>
  <c r="CJ51" i="3"/>
  <c r="CI51" i="3"/>
  <c r="CH51" i="3"/>
  <c r="BR51" i="3"/>
  <c r="I51" i="3" s="1"/>
  <c r="J51" i="3" s="1"/>
  <c r="BQ51" i="3"/>
  <c r="BP51" i="3"/>
  <c r="BO51" i="3"/>
  <c r="BN51" i="3"/>
  <c r="BM51" i="3"/>
  <c r="AU51" i="3"/>
  <c r="AV51" i="3" s="1"/>
  <c r="F51" i="3" s="1"/>
  <c r="G51" i="3" s="1"/>
  <c r="AD51" i="3"/>
  <c r="M51" i="3"/>
  <c r="L51" i="3"/>
  <c r="D51" i="3"/>
  <c r="E51" i="3" s="1"/>
  <c r="CT50" i="3"/>
  <c r="CQ50" i="3"/>
  <c r="H50" i="3" s="1"/>
  <c r="CM50" i="3"/>
  <c r="CN50" i="3" s="1"/>
  <c r="K50" i="3" s="1"/>
  <c r="CL50" i="3"/>
  <c r="CK50" i="3"/>
  <c r="CJ50" i="3"/>
  <c r="CI50" i="3"/>
  <c r="CH50" i="3"/>
  <c r="BR50" i="3"/>
  <c r="I50" i="3" s="1"/>
  <c r="J50" i="3" s="1"/>
  <c r="BQ50" i="3"/>
  <c r="BP50" i="3"/>
  <c r="BO50" i="3"/>
  <c r="BN50" i="3"/>
  <c r="BM50" i="3"/>
  <c r="AU50" i="3"/>
  <c r="AV50" i="3" s="1"/>
  <c r="F50" i="3" s="1"/>
  <c r="G50" i="3" s="1"/>
  <c r="AD50" i="3"/>
  <c r="M50" i="3"/>
  <c r="L50" i="3"/>
  <c r="D50" i="3"/>
  <c r="E50" i="3" s="1"/>
  <c r="CT49" i="3"/>
  <c r="M49" i="3" s="1"/>
  <c r="CQ49" i="3"/>
  <c r="H49" i="3" s="1"/>
  <c r="CM49" i="3"/>
  <c r="CN49" i="3" s="1"/>
  <c r="K49" i="3" s="1"/>
  <c r="CL49" i="3"/>
  <c r="CK49" i="3"/>
  <c r="CJ49" i="3"/>
  <c r="CI49" i="3"/>
  <c r="CH49" i="3"/>
  <c r="BR49" i="3"/>
  <c r="I49" i="3" s="1"/>
  <c r="J49" i="3" s="1"/>
  <c r="BQ49" i="3"/>
  <c r="BP49" i="3"/>
  <c r="BO49" i="3"/>
  <c r="BN49" i="3"/>
  <c r="BM49" i="3"/>
  <c r="AV49" i="3"/>
  <c r="F49" i="3" s="1"/>
  <c r="G49" i="3" s="1"/>
  <c r="AU49" i="3"/>
  <c r="AD49" i="3"/>
  <c r="L49" i="3"/>
  <c r="D49" i="3"/>
  <c r="E49" i="3" s="1"/>
  <c r="CT48" i="3"/>
  <c r="CQ48" i="3"/>
  <c r="H48" i="3" s="1"/>
  <c r="CM48" i="3"/>
  <c r="CN48" i="3" s="1"/>
  <c r="K48" i="3" s="1"/>
  <c r="CL48" i="3"/>
  <c r="CK48" i="3"/>
  <c r="CJ48" i="3"/>
  <c r="CI48" i="3"/>
  <c r="CH48" i="3"/>
  <c r="BR48" i="3"/>
  <c r="I48" i="3" s="1"/>
  <c r="J48" i="3" s="1"/>
  <c r="BQ48" i="3"/>
  <c r="BP48" i="3"/>
  <c r="BO48" i="3"/>
  <c r="BN48" i="3"/>
  <c r="BM48" i="3"/>
  <c r="AU48" i="3"/>
  <c r="AV48" i="3" s="1"/>
  <c r="F48" i="3" s="1"/>
  <c r="G48" i="3" s="1"/>
  <c r="AD48" i="3"/>
  <c r="M48" i="3"/>
  <c r="L48" i="3"/>
  <c r="D48" i="3"/>
  <c r="E48" i="3" s="1"/>
  <c r="CT47" i="3"/>
  <c r="CQ47" i="3"/>
  <c r="H47" i="3" s="1"/>
  <c r="CM47" i="3"/>
  <c r="CN47" i="3" s="1"/>
  <c r="K47" i="3" s="1"/>
  <c r="CL47" i="3"/>
  <c r="CK47" i="3"/>
  <c r="CJ47" i="3"/>
  <c r="CI47" i="3"/>
  <c r="CH47" i="3"/>
  <c r="BR47" i="3"/>
  <c r="I47" i="3" s="1"/>
  <c r="J47" i="3" s="1"/>
  <c r="BQ47" i="3"/>
  <c r="BP47" i="3"/>
  <c r="BO47" i="3"/>
  <c r="BN47" i="3"/>
  <c r="BM47" i="3"/>
  <c r="AU47" i="3"/>
  <c r="AV47" i="3" s="1"/>
  <c r="F47" i="3" s="1"/>
  <c r="G47" i="3" s="1"/>
  <c r="AD47" i="3"/>
  <c r="M47" i="3"/>
  <c r="L47" i="3"/>
  <c r="D47" i="3"/>
  <c r="E47" i="3" s="1"/>
  <c r="CT46" i="3"/>
  <c r="CQ46" i="3"/>
  <c r="H46" i="3" s="1"/>
  <c r="CM46" i="3"/>
  <c r="CN46" i="3" s="1"/>
  <c r="K46" i="3" s="1"/>
  <c r="CL46" i="3"/>
  <c r="CK46" i="3"/>
  <c r="CJ46" i="3"/>
  <c r="CI46" i="3"/>
  <c r="CH46" i="3"/>
  <c r="BR46" i="3"/>
  <c r="I46" i="3" s="1"/>
  <c r="BQ46" i="3"/>
  <c r="BP46" i="3"/>
  <c r="BO46" i="3"/>
  <c r="BN46" i="3"/>
  <c r="BM46" i="3"/>
  <c r="AU46" i="3"/>
  <c r="AV46" i="3" s="1"/>
  <c r="F46" i="3" s="1"/>
  <c r="G46" i="3" s="1"/>
  <c r="AD46" i="3"/>
  <c r="M46" i="3"/>
  <c r="L46" i="3"/>
  <c r="J46" i="3"/>
  <c r="D46" i="3"/>
  <c r="E46" i="3" s="1"/>
  <c r="CT45" i="3"/>
  <c r="CQ45" i="3"/>
  <c r="CM45" i="3"/>
  <c r="CN45" i="3" s="1"/>
  <c r="K45" i="3" s="1"/>
  <c r="CL45" i="3"/>
  <c r="CK45" i="3"/>
  <c r="CJ45" i="3"/>
  <c r="CI45" i="3"/>
  <c r="CH45" i="3"/>
  <c r="BR45" i="3"/>
  <c r="I45" i="3" s="1"/>
  <c r="J45" i="3" s="1"/>
  <c r="BQ45" i="3"/>
  <c r="BP45" i="3"/>
  <c r="BO45" i="3"/>
  <c r="BN45" i="3"/>
  <c r="BM45" i="3"/>
  <c r="AU45" i="3"/>
  <c r="AV45" i="3" s="1"/>
  <c r="F45" i="3" s="1"/>
  <c r="G45" i="3" s="1"/>
  <c r="AD45" i="3"/>
  <c r="M45" i="3"/>
  <c r="L45" i="3"/>
  <c r="H45" i="3"/>
  <c r="D45" i="3"/>
  <c r="E45" i="3" s="1"/>
  <c r="CT44" i="3"/>
  <c r="M44" i="3" s="1"/>
  <c r="CQ44" i="3"/>
  <c r="H44" i="3" s="1"/>
  <c r="CL44" i="3"/>
  <c r="CK44" i="3"/>
  <c r="CJ44" i="3"/>
  <c r="CI44" i="3"/>
  <c r="CH44" i="3"/>
  <c r="BQ44" i="3"/>
  <c r="BP44" i="3"/>
  <c r="BO44" i="3"/>
  <c r="BN44" i="3"/>
  <c r="BM44" i="3"/>
  <c r="BR44" i="3" s="1"/>
  <c r="I44" i="3" s="1"/>
  <c r="J44" i="3" s="1"/>
  <c r="AU44" i="3"/>
  <c r="AV44" i="3" s="1"/>
  <c r="F44" i="3" s="1"/>
  <c r="G44" i="3" s="1"/>
  <c r="AD44" i="3"/>
  <c r="D44" i="3" s="1"/>
  <c r="E44" i="3" s="1"/>
  <c r="CT43" i="3"/>
  <c r="CQ43" i="3"/>
  <c r="H43" i="3" s="1"/>
  <c r="CL43" i="3"/>
  <c r="CK43" i="3"/>
  <c r="CJ43" i="3"/>
  <c r="CI43" i="3"/>
  <c r="CH43" i="3"/>
  <c r="BQ43" i="3"/>
  <c r="BP43" i="3"/>
  <c r="BO43" i="3"/>
  <c r="BN43" i="3"/>
  <c r="BM43" i="3"/>
  <c r="BR43" i="3" s="1"/>
  <c r="I43" i="3" s="1"/>
  <c r="J43" i="3" s="1"/>
  <c r="AU43" i="3"/>
  <c r="AV43" i="3" s="1"/>
  <c r="F43" i="3" s="1"/>
  <c r="G43" i="3" s="1"/>
  <c r="AD43" i="3"/>
  <c r="D43" i="3" s="1"/>
  <c r="E43" i="3" s="1"/>
  <c r="M43" i="3"/>
  <c r="CT42" i="3"/>
  <c r="CQ42" i="3"/>
  <c r="H42" i="3" s="1"/>
  <c r="CL42" i="3"/>
  <c r="CK42" i="3"/>
  <c r="CJ42" i="3"/>
  <c r="CI42" i="3"/>
  <c r="CH42" i="3"/>
  <c r="BQ42" i="3"/>
  <c r="BP42" i="3"/>
  <c r="BO42" i="3"/>
  <c r="BN42" i="3"/>
  <c r="BM42" i="3"/>
  <c r="BR42" i="3" s="1"/>
  <c r="I42" i="3" s="1"/>
  <c r="J42" i="3" s="1"/>
  <c r="AU42" i="3"/>
  <c r="AV42" i="3" s="1"/>
  <c r="F42" i="3" s="1"/>
  <c r="G42" i="3" s="1"/>
  <c r="AD42" i="3"/>
  <c r="M42" i="3"/>
  <c r="E42" i="3"/>
  <c r="D42" i="3"/>
  <c r="CT41" i="3"/>
  <c r="CQ41" i="3"/>
  <c r="CL41" i="3"/>
  <c r="CK41" i="3"/>
  <c r="CJ41" i="3"/>
  <c r="CI41" i="3"/>
  <c r="CH41" i="3"/>
  <c r="CM41" i="3" s="1"/>
  <c r="CN41" i="3" s="1"/>
  <c r="K41" i="3" s="1"/>
  <c r="L41" i="3" s="1"/>
  <c r="BQ41" i="3"/>
  <c r="BP41" i="3"/>
  <c r="BO41" i="3"/>
  <c r="BN41" i="3"/>
  <c r="BM41" i="3"/>
  <c r="BR41" i="3" s="1"/>
  <c r="I41" i="3" s="1"/>
  <c r="J41" i="3" s="1"/>
  <c r="AU41" i="3"/>
  <c r="AV41" i="3" s="1"/>
  <c r="F41" i="3" s="1"/>
  <c r="G41" i="3" s="1"/>
  <c r="AD41" i="3"/>
  <c r="M41" i="3"/>
  <c r="H41" i="3"/>
  <c r="D41" i="3"/>
  <c r="E41" i="3" s="1"/>
  <c r="CT40" i="3"/>
  <c r="M40" i="3" s="1"/>
  <c r="CQ40" i="3"/>
  <c r="H40" i="3" s="1"/>
  <c r="CL40" i="3"/>
  <c r="CK40" i="3"/>
  <c r="CJ40" i="3"/>
  <c r="CI40" i="3"/>
  <c r="CH40" i="3"/>
  <c r="CM40" i="3" s="1"/>
  <c r="CN40" i="3" s="1"/>
  <c r="K40" i="3" s="1"/>
  <c r="L40" i="3" s="1"/>
  <c r="BQ40" i="3"/>
  <c r="BP40" i="3"/>
  <c r="BO40" i="3"/>
  <c r="BN40" i="3"/>
  <c r="BM40" i="3"/>
  <c r="BR40" i="3" s="1"/>
  <c r="I40" i="3" s="1"/>
  <c r="J40" i="3" s="1"/>
  <c r="AU40" i="3"/>
  <c r="AV40" i="3" s="1"/>
  <c r="F40" i="3" s="1"/>
  <c r="G40" i="3" s="1"/>
  <c r="AD40" i="3"/>
  <c r="D40" i="3" s="1"/>
  <c r="E40" i="3" s="1"/>
  <c r="CT39" i="3"/>
  <c r="CQ39" i="3"/>
  <c r="H39" i="3" s="1"/>
  <c r="CL39" i="3"/>
  <c r="CK39" i="3"/>
  <c r="CJ39" i="3"/>
  <c r="CI39" i="3"/>
  <c r="CH39" i="3"/>
  <c r="CM39" i="3" s="1"/>
  <c r="CN39" i="3" s="1"/>
  <c r="K39" i="3" s="1"/>
  <c r="L39" i="3" s="1"/>
  <c r="BQ39" i="3"/>
  <c r="BP39" i="3"/>
  <c r="BO39" i="3"/>
  <c r="BN39" i="3"/>
  <c r="BM39" i="3"/>
  <c r="BR39" i="3" s="1"/>
  <c r="I39" i="3" s="1"/>
  <c r="J39" i="3" s="1"/>
  <c r="AU39" i="3"/>
  <c r="AV39" i="3" s="1"/>
  <c r="F39" i="3" s="1"/>
  <c r="G39" i="3" s="1"/>
  <c r="AD39" i="3"/>
  <c r="D39" i="3" s="1"/>
  <c r="E39" i="3" s="1"/>
  <c r="M39" i="3"/>
  <c r="CT38" i="3"/>
  <c r="M38" i="3" s="1"/>
  <c r="CQ38" i="3"/>
  <c r="H38" i="3" s="1"/>
  <c r="CL38" i="3"/>
  <c r="CK38" i="3"/>
  <c r="CJ38" i="3"/>
  <c r="CI38" i="3"/>
  <c r="CM38" i="3" s="1"/>
  <c r="CN38" i="3" s="1"/>
  <c r="K38" i="3" s="1"/>
  <c r="L38" i="3" s="1"/>
  <c r="CH38" i="3"/>
  <c r="BQ38" i="3"/>
  <c r="BP38" i="3"/>
  <c r="BO38" i="3"/>
  <c r="BN38" i="3"/>
  <c r="BM38" i="3"/>
  <c r="BR38" i="3" s="1"/>
  <c r="I38" i="3" s="1"/>
  <c r="J38" i="3" s="1"/>
  <c r="AU38" i="3"/>
  <c r="AV38" i="3" s="1"/>
  <c r="F38" i="3" s="1"/>
  <c r="G38" i="3" s="1"/>
  <c r="AD38" i="3"/>
  <c r="D38" i="3" s="1"/>
  <c r="E38" i="3" s="1"/>
  <c r="CT37" i="3"/>
  <c r="M37" i="3" s="1"/>
  <c r="CQ37" i="3"/>
  <c r="H37" i="3" s="1"/>
  <c r="CL37" i="3"/>
  <c r="CK37" i="3"/>
  <c r="CJ37" i="3"/>
  <c r="CI37" i="3"/>
  <c r="CH37" i="3"/>
  <c r="BR37" i="3"/>
  <c r="I37" i="3" s="1"/>
  <c r="J37" i="3" s="1"/>
  <c r="BQ37" i="3"/>
  <c r="BP37" i="3"/>
  <c r="BO37" i="3"/>
  <c r="BN37" i="3"/>
  <c r="BM37" i="3"/>
  <c r="AU37" i="3"/>
  <c r="AV37" i="3" s="1"/>
  <c r="F37" i="3" s="1"/>
  <c r="G37" i="3" s="1"/>
  <c r="AD37" i="3"/>
  <c r="D37" i="3" s="1"/>
  <c r="E37" i="3" s="1"/>
  <c r="CT36" i="3"/>
  <c r="M36" i="3" s="1"/>
  <c r="CQ36" i="3"/>
  <c r="H36" i="3" s="1"/>
  <c r="CL36" i="3"/>
  <c r="CK36" i="3"/>
  <c r="CJ36" i="3"/>
  <c r="CI36" i="3"/>
  <c r="CH36" i="3"/>
  <c r="BR36" i="3"/>
  <c r="I36" i="3" s="1"/>
  <c r="J36" i="3" s="1"/>
  <c r="BQ36" i="3"/>
  <c r="BP36" i="3"/>
  <c r="BO36" i="3"/>
  <c r="BN36" i="3"/>
  <c r="BM36" i="3"/>
  <c r="AU36" i="3"/>
  <c r="AV36" i="3" s="1"/>
  <c r="F36" i="3" s="1"/>
  <c r="G36" i="3" s="1"/>
  <c r="AD36" i="3"/>
  <c r="D36" i="3" s="1"/>
  <c r="E36" i="3" s="1"/>
  <c r="CT35" i="3"/>
  <c r="M35" i="3" s="1"/>
  <c r="CQ35" i="3"/>
  <c r="H35" i="3" s="1"/>
  <c r="CL35" i="3"/>
  <c r="CK35" i="3"/>
  <c r="CJ35" i="3"/>
  <c r="CI35" i="3"/>
  <c r="CH35" i="3"/>
  <c r="BR35" i="3"/>
  <c r="I35" i="3" s="1"/>
  <c r="J35" i="3" s="1"/>
  <c r="BQ35" i="3"/>
  <c r="BP35" i="3"/>
  <c r="BO35" i="3"/>
  <c r="BN35" i="3"/>
  <c r="BM35" i="3"/>
  <c r="AU35" i="3"/>
  <c r="AV35" i="3" s="1"/>
  <c r="F35" i="3" s="1"/>
  <c r="G35" i="3" s="1"/>
  <c r="AD35" i="3"/>
  <c r="D35" i="3"/>
  <c r="E35" i="3" s="1"/>
  <c r="CT34" i="3"/>
  <c r="M34" i="3" s="1"/>
  <c r="CQ34" i="3"/>
  <c r="H34" i="3" s="1"/>
  <c r="CL34" i="3"/>
  <c r="CK34" i="3"/>
  <c r="CJ34" i="3"/>
  <c r="CI34" i="3"/>
  <c r="CH34" i="3"/>
  <c r="BR34" i="3"/>
  <c r="I34" i="3" s="1"/>
  <c r="J34" i="3" s="1"/>
  <c r="BQ34" i="3"/>
  <c r="BP34" i="3"/>
  <c r="BO34" i="3"/>
  <c r="BN34" i="3"/>
  <c r="BM34" i="3"/>
  <c r="AU34" i="3"/>
  <c r="AV34" i="3" s="1"/>
  <c r="F34" i="3" s="1"/>
  <c r="G34" i="3" s="1"/>
  <c r="AD34" i="3"/>
  <c r="D34" i="3" s="1"/>
  <c r="E34" i="3" s="1"/>
  <c r="DF33" i="3"/>
  <c r="CT33" i="3"/>
  <c r="CQ33" i="3"/>
  <c r="CL33" i="3"/>
  <c r="CK33" i="3"/>
  <c r="CJ33" i="3"/>
  <c r="CI33" i="3"/>
  <c r="CH33" i="3"/>
  <c r="CM33" i="3" s="1"/>
  <c r="CN33" i="3" s="1"/>
  <c r="K33" i="3" s="1"/>
  <c r="L33" i="3" s="1"/>
  <c r="BQ33" i="3"/>
  <c r="BP33" i="3"/>
  <c r="BO33" i="3"/>
  <c r="BN33" i="3"/>
  <c r="BM33" i="3"/>
  <c r="BR33" i="3" s="1"/>
  <c r="I33" i="3" s="1"/>
  <c r="J33" i="3" s="1"/>
  <c r="AU33" i="3"/>
  <c r="AV33" i="3" s="1"/>
  <c r="F33" i="3" s="1"/>
  <c r="G33" i="3" s="1"/>
  <c r="AD33" i="3"/>
  <c r="D33" i="3" s="1"/>
  <c r="E33" i="3" s="1"/>
  <c r="M33" i="3"/>
  <c r="H33" i="3"/>
  <c r="DF32" i="3"/>
  <c r="CT32" i="3"/>
  <c r="M32" i="3" s="1"/>
  <c r="CQ32" i="3"/>
  <c r="H32" i="3" s="1"/>
  <c r="CL32" i="3"/>
  <c r="CK32" i="3"/>
  <c r="CJ32" i="3"/>
  <c r="CI32" i="3"/>
  <c r="CH32" i="3"/>
  <c r="CM32" i="3" s="1"/>
  <c r="CN32" i="3" s="1"/>
  <c r="K32" i="3" s="1"/>
  <c r="L32" i="3" s="1"/>
  <c r="BQ32" i="3"/>
  <c r="BP32" i="3"/>
  <c r="BO32" i="3"/>
  <c r="BN32" i="3"/>
  <c r="BM32" i="3"/>
  <c r="BR32" i="3" s="1"/>
  <c r="I32" i="3" s="1"/>
  <c r="J32" i="3" s="1"/>
  <c r="AU32" i="3"/>
  <c r="AV32" i="3" s="1"/>
  <c r="F32" i="3" s="1"/>
  <c r="G32" i="3" s="1"/>
  <c r="AD32" i="3"/>
  <c r="D32" i="3" s="1"/>
  <c r="E32" i="3" s="1"/>
  <c r="DF31" i="3"/>
  <c r="CT31" i="3"/>
  <c r="M31" i="3" s="1"/>
  <c r="CQ31" i="3"/>
  <c r="H31" i="3" s="1"/>
  <c r="CL31" i="3"/>
  <c r="CK31" i="3"/>
  <c r="CJ31" i="3"/>
  <c r="CI31" i="3"/>
  <c r="CH31" i="3"/>
  <c r="CM31" i="3" s="1"/>
  <c r="CN31" i="3" s="1"/>
  <c r="K31" i="3" s="1"/>
  <c r="L31" i="3" s="1"/>
  <c r="BQ31" i="3"/>
  <c r="BP31" i="3"/>
  <c r="BO31" i="3"/>
  <c r="BN31" i="3"/>
  <c r="BM31" i="3"/>
  <c r="BR31" i="3" s="1"/>
  <c r="I31" i="3" s="1"/>
  <c r="J31" i="3" s="1"/>
  <c r="AU31" i="3"/>
  <c r="AV31" i="3" s="1"/>
  <c r="F31" i="3" s="1"/>
  <c r="G31" i="3" s="1"/>
  <c r="AD31" i="3"/>
  <c r="D31" i="3" s="1"/>
  <c r="E31" i="3" s="1"/>
  <c r="DF30" i="3"/>
  <c r="CT30" i="3"/>
  <c r="M30" i="3" s="1"/>
  <c r="CQ30" i="3"/>
  <c r="H30" i="3" s="1"/>
  <c r="CL30" i="3"/>
  <c r="CK30" i="3"/>
  <c r="CJ30" i="3"/>
  <c r="CI30" i="3"/>
  <c r="CH30" i="3"/>
  <c r="CM30" i="3" s="1"/>
  <c r="CN30" i="3" s="1"/>
  <c r="K30" i="3" s="1"/>
  <c r="L30" i="3" s="1"/>
  <c r="BQ30" i="3"/>
  <c r="BP30" i="3"/>
  <c r="BO30" i="3"/>
  <c r="BN30" i="3"/>
  <c r="BM30" i="3"/>
  <c r="BR30" i="3" s="1"/>
  <c r="I30" i="3" s="1"/>
  <c r="J30" i="3" s="1"/>
  <c r="AU30" i="3"/>
  <c r="AV30" i="3" s="1"/>
  <c r="F30" i="3" s="1"/>
  <c r="G30" i="3" s="1"/>
  <c r="AD30" i="3"/>
  <c r="D30" i="3" s="1"/>
  <c r="E30" i="3" s="1"/>
  <c r="DF29" i="3"/>
  <c r="CT29" i="3"/>
  <c r="M29" i="3" s="1"/>
  <c r="CQ29" i="3"/>
  <c r="H29" i="3" s="1"/>
  <c r="CL29" i="3"/>
  <c r="CK29" i="3"/>
  <c r="CJ29" i="3"/>
  <c r="CI29" i="3"/>
  <c r="CH29" i="3"/>
  <c r="CM29" i="3" s="1"/>
  <c r="CN29" i="3" s="1"/>
  <c r="K29" i="3" s="1"/>
  <c r="L29" i="3" s="1"/>
  <c r="BQ29" i="3"/>
  <c r="BP29" i="3"/>
  <c r="BO29" i="3"/>
  <c r="BN29" i="3"/>
  <c r="BM29" i="3"/>
  <c r="BR29" i="3" s="1"/>
  <c r="I29" i="3" s="1"/>
  <c r="J29" i="3" s="1"/>
  <c r="AU29" i="3"/>
  <c r="AV29" i="3" s="1"/>
  <c r="F29" i="3" s="1"/>
  <c r="G29" i="3" s="1"/>
  <c r="AD29" i="3"/>
  <c r="D29" i="3" s="1"/>
  <c r="E29" i="3" s="1"/>
  <c r="DF28" i="3"/>
  <c r="CT28" i="3"/>
  <c r="M28" i="3" s="1"/>
  <c r="CQ28" i="3"/>
  <c r="H28" i="3" s="1"/>
  <c r="CL28" i="3"/>
  <c r="CK28" i="3"/>
  <c r="CJ28" i="3"/>
  <c r="CI28" i="3"/>
  <c r="CH28" i="3"/>
  <c r="CM28" i="3" s="1"/>
  <c r="CN28" i="3" s="1"/>
  <c r="K28" i="3" s="1"/>
  <c r="L28" i="3" s="1"/>
  <c r="BQ28" i="3"/>
  <c r="BP28" i="3"/>
  <c r="BO28" i="3"/>
  <c r="BN28" i="3"/>
  <c r="BM28" i="3"/>
  <c r="BR28" i="3" s="1"/>
  <c r="I28" i="3" s="1"/>
  <c r="J28" i="3" s="1"/>
  <c r="AU28" i="3"/>
  <c r="AV28" i="3" s="1"/>
  <c r="F28" i="3" s="1"/>
  <c r="G28" i="3" s="1"/>
  <c r="AD28" i="3"/>
  <c r="D28" i="3" s="1"/>
  <c r="E28" i="3" s="1"/>
  <c r="DF27" i="3"/>
  <c r="CT27" i="3"/>
  <c r="M27" i="3" s="1"/>
  <c r="CQ27" i="3"/>
  <c r="H27" i="3" s="1"/>
  <c r="CL27" i="3"/>
  <c r="CK27" i="3"/>
  <c r="CJ27" i="3"/>
  <c r="CI27" i="3"/>
  <c r="CH27" i="3"/>
  <c r="CM27" i="3" s="1"/>
  <c r="CN27" i="3" s="1"/>
  <c r="K27" i="3" s="1"/>
  <c r="L27" i="3" s="1"/>
  <c r="BQ27" i="3"/>
  <c r="BP27" i="3"/>
  <c r="BO27" i="3"/>
  <c r="BN27" i="3"/>
  <c r="BM27" i="3"/>
  <c r="BR27" i="3" s="1"/>
  <c r="I27" i="3" s="1"/>
  <c r="J27" i="3" s="1"/>
  <c r="AU27" i="3"/>
  <c r="AV27" i="3" s="1"/>
  <c r="F27" i="3" s="1"/>
  <c r="G27" i="3" s="1"/>
  <c r="AD27" i="3"/>
  <c r="D27" i="3" s="1"/>
  <c r="E27" i="3" s="1"/>
  <c r="DF26" i="3"/>
  <c r="CT26" i="3"/>
  <c r="M26" i="3" s="1"/>
  <c r="CQ26" i="3"/>
  <c r="H26" i="3" s="1"/>
  <c r="CL26" i="3"/>
  <c r="CK26" i="3"/>
  <c r="CJ26" i="3"/>
  <c r="CI26" i="3"/>
  <c r="CH26" i="3"/>
  <c r="CM26" i="3" s="1"/>
  <c r="CN26" i="3" s="1"/>
  <c r="K26" i="3" s="1"/>
  <c r="L26" i="3" s="1"/>
  <c r="BQ26" i="3"/>
  <c r="BP26" i="3"/>
  <c r="BO26" i="3"/>
  <c r="BN26" i="3"/>
  <c r="BM26" i="3"/>
  <c r="BR26" i="3" s="1"/>
  <c r="I26" i="3" s="1"/>
  <c r="J26" i="3" s="1"/>
  <c r="AU26" i="3"/>
  <c r="AV26" i="3" s="1"/>
  <c r="F26" i="3" s="1"/>
  <c r="G26" i="3" s="1"/>
  <c r="AD26" i="3"/>
  <c r="D26" i="3" s="1"/>
  <c r="E26" i="3" s="1"/>
  <c r="DF25" i="3"/>
  <c r="CT25" i="3"/>
  <c r="M25" i="3" s="1"/>
  <c r="CQ25" i="3"/>
  <c r="H25" i="3" s="1"/>
  <c r="CL25" i="3"/>
  <c r="CK25" i="3"/>
  <c r="CJ25" i="3"/>
  <c r="CI25" i="3"/>
  <c r="CH25" i="3"/>
  <c r="CM25" i="3" s="1"/>
  <c r="CN25" i="3" s="1"/>
  <c r="K25" i="3" s="1"/>
  <c r="L25" i="3" s="1"/>
  <c r="BQ25" i="3"/>
  <c r="BP25" i="3"/>
  <c r="BO25" i="3"/>
  <c r="BN25" i="3"/>
  <c r="BM25" i="3"/>
  <c r="BR25" i="3" s="1"/>
  <c r="I25" i="3" s="1"/>
  <c r="J25" i="3" s="1"/>
  <c r="AU25" i="3"/>
  <c r="AV25" i="3" s="1"/>
  <c r="F25" i="3" s="1"/>
  <c r="G25" i="3" s="1"/>
  <c r="AD25" i="3"/>
  <c r="D25" i="3" s="1"/>
  <c r="E25" i="3" s="1"/>
  <c r="DF24" i="3"/>
  <c r="CT24" i="3"/>
  <c r="M24" i="3" s="1"/>
  <c r="CQ24" i="3"/>
  <c r="H24" i="3" s="1"/>
  <c r="CL24" i="3"/>
  <c r="CK24" i="3"/>
  <c r="CJ24" i="3"/>
  <c r="CI24" i="3"/>
  <c r="CH24" i="3"/>
  <c r="CM24" i="3" s="1"/>
  <c r="CN24" i="3" s="1"/>
  <c r="K24" i="3" s="1"/>
  <c r="L24" i="3" s="1"/>
  <c r="BQ24" i="3"/>
  <c r="BP24" i="3"/>
  <c r="BO24" i="3"/>
  <c r="BN24" i="3"/>
  <c r="BM24" i="3"/>
  <c r="BR24" i="3" s="1"/>
  <c r="I24" i="3" s="1"/>
  <c r="J24" i="3" s="1"/>
  <c r="AU24" i="3"/>
  <c r="AV24" i="3" s="1"/>
  <c r="F24" i="3" s="1"/>
  <c r="G24" i="3" s="1"/>
  <c r="AD24" i="3"/>
  <c r="D24" i="3" s="1"/>
  <c r="E24" i="3" s="1"/>
  <c r="DF23" i="3"/>
  <c r="CT23" i="3"/>
  <c r="M23" i="3" s="1"/>
  <c r="CQ23" i="3"/>
  <c r="H23" i="3" s="1"/>
  <c r="CL23" i="3"/>
  <c r="CK23" i="3"/>
  <c r="CJ23" i="3"/>
  <c r="CI23" i="3"/>
  <c r="CH23" i="3"/>
  <c r="CM23" i="3" s="1"/>
  <c r="CN23" i="3" s="1"/>
  <c r="K23" i="3" s="1"/>
  <c r="L23" i="3" s="1"/>
  <c r="BQ23" i="3"/>
  <c r="BP23" i="3"/>
  <c r="BO23" i="3"/>
  <c r="BN23" i="3"/>
  <c r="BM23" i="3"/>
  <c r="BR23" i="3" s="1"/>
  <c r="I23" i="3" s="1"/>
  <c r="J23" i="3" s="1"/>
  <c r="AU23" i="3"/>
  <c r="AV23" i="3" s="1"/>
  <c r="F23" i="3" s="1"/>
  <c r="G23" i="3" s="1"/>
  <c r="AD23" i="3"/>
  <c r="D23" i="3" s="1"/>
  <c r="E23" i="3" s="1"/>
  <c r="DF22" i="3"/>
  <c r="CT22" i="3"/>
  <c r="M22" i="3" s="1"/>
  <c r="CQ22" i="3"/>
  <c r="H22" i="3" s="1"/>
  <c r="CL22" i="3"/>
  <c r="CK22" i="3"/>
  <c r="CJ22" i="3"/>
  <c r="CI22" i="3"/>
  <c r="CH22" i="3"/>
  <c r="CM22" i="3" s="1"/>
  <c r="CN22" i="3" s="1"/>
  <c r="K22" i="3" s="1"/>
  <c r="L22" i="3" s="1"/>
  <c r="BR22" i="3"/>
  <c r="I22" i="3" s="1"/>
  <c r="J22" i="3" s="1"/>
  <c r="BQ22" i="3"/>
  <c r="BP22" i="3"/>
  <c r="BO22" i="3"/>
  <c r="BN22" i="3"/>
  <c r="BM22" i="3"/>
  <c r="AU22" i="3"/>
  <c r="AV22" i="3" s="1"/>
  <c r="F22" i="3" s="1"/>
  <c r="G22" i="3" s="1"/>
  <c r="AD22" i="3"/>
  <c r="D22" i="3" s="1"/>
  <c r="E22" i="3" s="1"/>
  <c r="CT21" i="3"/>
  <c r="M21" i="3" s="1"/>
  <c r="CQ21" i="3"/>
  <c r="H21" i="3" s="1"/>
  <c r="CL21" i="3"/>
  <c r="CK21" i="3"/>
  <c r="CJ21" i="3"/>
  <c r="CI21" i="3"/>
  <c r="CH21" i="3"/>
  <c r="CM21" i="3" s="1"/>
  <c r="CN21" i="3" s="1"/>
  <c r="K21" i="3" s="1"/>
  <c r="L21" i="3" s="1"/>
  <c r="BR21" i="3"/>
  <c r="I21" i="3" s="1"/>
  <c r="J21" i="3" s="1"/>
  <c r="BQ21" i="3"/>
  <c r="BP21" i="3"/>
  <c r="BO21" i="3"/>
  <c r="BN21" i="3"/>
  <c r="BM21" i="3"/>
  <c r="AU21" i="3"/>
  <c r="AV21" i="3" s="1"/>
  <c r="F21" i="3" s="1"/>
  <c r="G21" i="3" s="1"/>
  <c r="AD21" i="3"/>
  <c r="D21" i="3"/>
  <c r="E21" i="3" s="1"/>
  <c r="DF20" i="3"/>
  <c r="CT20" i="3"/>
  <c r="M20" i="3" s="1"/>
  <c r="CQ20" i="3"/>
  <c r="CL20" i="3"/>
  <c r="CK20" i="3"/>
  <c r="CJ20" i="3"/>
  <c r="CI20" i="3"/>
  <c r="CH20" i="3"/>
  <c r="BQ20" i="3"/>
  <c r="BP20" i="3"/>
  <c r="BO20" i="3"/>
  <c r="BN20" i="3"/>
  <c r="BM20" i="3"/>
  <c r="BR20" i="3" s="1"/>
  <c r="I20" i="3" s="1"/>
  <c r="J20" i="3" s="1"/>
  <c r="AU20" i="3"/>
  <c r="AV20" i="3" s="1"/>
  <c r="F20" i="3" s="1"/>
  <c r="G20" i="3" s="1"/>
  <c r="AD20" i="3"/>
  <c r="D20" i="3" s="1"/>
  <c r="E20" i="3" s="1"/>
  <c r="H20" i="3"/>
  <c r="DF19" i="3"/>
  <c r="CT19" i="3"/>
  <c r="M19" i="3" s="1"/>
  <c r="CQ19" i="3"/>
  <c r="H19" i="3" s="1"/>
  <c r="CL19" i="3"/>
  <c r="CK19" i="3"/>
  <c r="CJ19" i="3"/>
  <c r="CI19" i="3"/>
  <c r="CH19" i="3"/>
  <c r="BQ19" i="3"/>
  <c r="BP19" i="3"/>
  <c r="BO19" i="3"/>
  <c r="BN19" i="3"/>
  <c r="BM19" i="3"/>
  <c r="BR19" i="3" s="1"/>
  <c r="I19" i="3" s="1"/>
  <c r="J19" i="3" s="1"/>
  <c r="AU19" i="3"/>
  <c r="AV19" i="3" s="1"/>
  <c r="F19" i="3" s="1"/>
  <c r="G19" i="3" s="1"/>
  <c r="AD19" i="3"/>
  <c r="D19" i="3" s="1"/>
  <c r="E19" i="3" s="1"/>
  <c r="DF18" i="3"/>
  <c r="CT18" i="3"/>
  <c r="M18" i="3" s="1"/>
  <c r="CQ18" i="3"/>
  <c r="H18" i="3" s="1"/>
  <c r="CL18" i="3"/>
  <c r="CK18" i="3"/>
  <c r="CJ18" i="3"/>
  <c r="CI18" i="3"/>
  <c r="CH18" i="3"/>
  <c r="CM18" i="3" s="1"/>
  <c r="CN18" i="3" s="1"/>
  <c r="K18" i="3" s="1"/>
  <c r="L18" i="3" s="1"/>
  <c r="BQ18" i="3"/>
  <c r="BP18" i="3"/>
  <c r="BO18" i="3"/>
  <c r="BN18" i="3"/>
  <c r="BM18" i="3"/>
  <c r="BR18" i="3" s="1"/>
  <c r="I18" i="3" s="1"/>
  <c r="J18" i="3" s="1"/>
  <c r="AU18" i="3"/>
  <c r="AV18" i="3" s="1"/>
  <c r="F18" i="3" s="1"/>
  <c r="G18" i="3" s="1"/>
  <c r="AD18" i="3"/>
  <c r="D18" i="3" s="1"/>
  <c r="E18" i="3" s="1"/>
  <c r="DF17" i="3"/>
  <c r="CT17" i="3"/>
  <c r="M17" i="3" s="1"/>
  <c r="CQ17" i="3"/>
  <c r="H17" i="3" s="1"/>
  <c r="CL17" i="3"/>
  <c r="CK17" i="3"/>
  <c r="CJ17" i="3"/>
  <c r="CI17" i="3"/>
  <c r="CH17" i="3"/>
  <c r="BQ17" i="3"/>
  <c r="BP17" i="3"/>
  <c r="BO17" i="3"/>
  <c r="BN17" i="3"/>
  <c r="BM17" i="3"/>
  <c r="BR17" i="3" s="1"/>
  <c r="I17" i="3" s="1"/>
  <c r="J17" i="3" s="1"/>
  <c r="AU17" i="3"/>
  <c r="AV17" i="3" s="1"/>
  <c r="F17" i="3" s="1"/>
  <c r="G17" i="3" s="1"/>
  <c r="AD17" i="3"/>
  <c r="D17" i="3" s="1"/>
  <c r="E17" i="3" s="1"/>
  <c r="DF16" i="3"/>
  <c r="CT16" i="3"/>
  <c r="CQ16" i="3"/>
  <c r="H16" i="3" s="1"/>
  <c r="CL16" i="3"/>
  <c r="CK16" i="3"/>
  <c r="CJ16" i="3"/>
  <c r="CI16" i="3"/>
  <c r="CH16" i="3"/>
  <c r="BQ16" i="3"/>
  <c r="BP16" i="3"/>
  <c r="BO16" i="3"/>
  <c r="BN16" i="3"/>
  <c r="BM16" i="3"/>
  <c r="BR16" i="3" s="1"/>
  <c r="I16" i="3" s="1"/>
  <c r="J16" i="3" s="1"/>
  <c r="AU16" i="3"/>
  <c r="AV16" i="3" s="1"/>
  <c r="F16" i="3" s="1"/>
  <c r="G16" i="3" s="1"/>
  <c r="AD16" i="3"/>
  <c r="M16" i="3"/>
  <c r="D16" i="3"/>
  <c r="E16" i="3" s="1"/>
  <c r="DF15" i="3"/>
  <c r="CT15" i="3"/>
  <c r="M15" i="3" s="1"/>
  <c r="CQ15" i="3"/>
  <c r="H15" i="3" s="1"/>
  <c r="CL15" i="3"/>
  <c r="CK15" i="3"/>
  <c r="CJ15" i="3"/>
  <c r="CI15" i="3"/>
  <c r="CH15" i="3"/>
  <c r="CM15" i="3" s="1"/>
  <c r="CN15" i="3" s="1"/>
  <c r="K15" i="3" s="1"/>
  <c r="L15" i="3" s="1"/>
  <c r="BR15" i="3"/>
  <c r="I15" i="3" s="1"/>
  <c r="J15" i="3" s="1"/>
  <c r="BQ15" i="3"/>
  <c r="BP15" i="3"/>
  <c r="BO15" i="3"/>
  <c r="BN15" i="3"/>
  <c r="BM15" i="3"/>
  <c r="AU15" i="3"/>
  <c r="AV15" i="3" s="1"/>
  <c r="F15" i="3" s="1"/>
  <c r="G15" i="3" s="1"/>
  <c r="AD15" i="3"/>
  <c r="D15" i="3" s="1"/>
  <c r="E15" i="3" s="1"/>
  <c r="DF14" i="3"/>
  <c r="CT14" i="3"/>
  <c r="M14" i="3" s="1"/>
  <c r="CQ14" i="3"/>
  <c r="H14" i="3" s="1"/>
  <c r="CL14" i="3"/>
  <c r="CK14" i="3"/>
  <c r="CJ14" i="3"/>
  <c r="CI14" i="3"/>
  <c r="CH14" i="3"/>
  <c r="CM14" i="3" s="1"/>
  <c r="CN14" i="3" s="1"/>
  <c r="K14" i="3" s="1"/>
  <c r="L14" i="3" s="1"/>
  <c r="BQ14" i="3"/>
  <c r="BP14" i="3"/>
  <c r="BO14" i="3"/>
  <c r="BN14" i="3"/>
  <c r="BM14" i="3"/>
  <c r="BR14" i="3" s="1"/>
  <c r="I14" i="3" s="1"/>
  <c r="J14" i="3" s="1"/>
  <c r="AU14" i="3"/>
  <c r="AV14" i="3" s="1"/>
  <c r="F14" i="3" s="1"/>
  <c r="G14" i="3" s="1"/>
  <c r="AD14" i="3"/>
  <c r="D14" i="3" s="1"/>
  <c r="E14" i="3" s="1"/>
  <c r="DF13" i="3"/>
  <c r="CT13" i="3"/>
  <c r="M13" i="3" s="1"/>
  <c r="CQ13" i="3"/>
  <c r="H13" i="3" s="1"/>
  <c r="CL13" i="3"/>
  <c r="CK13" i="3"/>
  <c r="CJ13" i="3"/>
  <c r="CI13" i="3"/>
  <c r="CH13" i="3"/>
  <c r="CM13" i="3" s="1"/>
  <c r="CN13" i="3" s="1"/>
  <c r="K13" i="3" s="1"/>
  <c r="L13" i="3" s="1"/>
  <c r="BR13" i="3"/>
  <c r="I13" i="3" s="1"/>
  <c r="J13" i="3" s="1"/>
  <c r="BQ13" i="3"/>
  <c r="BP13" i="3"/>
  <c r="BO13" i="3"/>
  <c r="BN13" i="3"/>
  <c r="BM13" i="3"/>
  <c r="AU13" i="3"/>
  <c r="AV13" i="3" s="1"/>
  <c r="F13" i="3" s="1"/>
  <c r="G13" i="3" s="1"/>
  <c r="AD13" i="3"/>
  <c r="D13" i="3"/>
  <c r="E13" i="3" s="1"/>
  <c r="DF12" i="3"/>
  <c r="CT12" i="3"/>
  <c r="M12" i="3" s="1"/>
  <c r="CQ12" i="3"/>
  <c r="CL12" i="3"/>
  <c r="CK12" i="3"/>
  <c r="CJ12" i="3"/>
  <c r="CI12" i="3"/>
  <c r="CH12" i="3"/>
  <c r="BQ12" i="3"/>
  <c r="BP12" i="3"/>
  <c r="BO12" i="3"/>
  <c r="BN12" i="3"/>
  <c r="BM12" i="3"/>
  <c r="BR12" i="3" s="1"/>
  <c r="I12" i="3" s="1"/>
  <c r="J12" i="3" s="1"/>
  <c r="AU12" i="3"/>
  <c r="AV12" i="3" s="1"/>
  <c r="F12" i="3" s="1"/>
  <c r="G12" i="3" s="1"/>
  <c r="AD12" i="3"/>
  <c r="D12" i="3" s="1"/>
  <c r="E12" i="3" s="1"/>
  <c r="H12" i="3"/>
  <c r="DF11" i="3"/>
  <c r="CT11" i="3"/>
  <c r="M11" i="3" s="1"/>
  <c r="CQ11" i="3"/>
  <c r="H11" i="3" s="1"/>
  <c r="CL11" i="3"/>
  <c r="CK11" i="3"/>
  <c r="CJ11" i="3"/>
  <c r="CI11" i="3"/>
  <c r="CH11" i="3"/>
  <c r="CM11" i="3" s="1"/>
  <c r="CN11" i="3" s="1"/>
  <c r="K11" i="3" s="1"/>
  <c r="L11" i="3" s="1"/>
  <c r="BQ11" i="3"/>
  <c r="BP11" i="3"/>
  <c r="BO11" i="3"/>
  <c r="BN11" i="3"/>
  <c r="BM11" i="3"/>
  <c r="BR11" i="3" s="1"/>
  <c r="I11" i="3" s="1"/>
  <c r="J11" i="3" s="1"/>
  <c r="AU11" i="3"/>
  <c r="AV11" i="3" s="1"/>
  <c r="F11" i="3" s="1"/>
  <c r="G11" i="3" s="1"/>
  <c r="AD11" i="3"/>
  <c r="D11" i="3" s="1"/>
  <c r="E11" i="3" s="1"/>
  <c r="DF10" i="3"/>
  <c r="DF9" i="3"/>
  <c r="CT60" i="2"/>
  <c r="M60" i="2" s="1"/>
  <c r="CQ60" i="2"/>
  <c r="CM60" i="2"/>
  <c r="CN60" i="2" s="1"/>
  <c r="K60" i="2" s="1"/>
  <c r="L60" i="2" s="1"/>
  <c r="CL60" i="2"/>
  <c r="CK60" i="2"/>
  <c r="CJ60" i="2"/>
  <c r="CI60" i="2"/>
  <c r="CH60" i="2"/>
  <c r="BR60" i="2"/>
  <c r="I60" i="2" s="1"/>
  <c r="J60" i="2" s="1"/>
  <c r="BQ60" i="2"/>
  <c r="BP60" i="2"/>
  <c r="BO60" i="2"/>
  <c r="BN60" i="2"/>
  <c r="BM60" i="2"/>
  <c r="AU60" i="2"/>
  <c r="AV60" i="2" s="1"/>
  <c r="F60" i="2" s="1"/>
  <c r="G60" i="2" s="1"/>
  <c r="AD60" i="2"/>
  <c r="H60" i="2"/>
  <c r="D60" i="2"/>
  <c r="E60" i="2" s="1"/>
  <c r="CT59" i="2"/>
  <c r="M59" i="2" s="1"/>
  <c r="CQ59" i="2"/>
  <c r="H59" i="2" s="1"/>
  <c r="CM59" i="2"/>
  <c r="CN59" i="2" s="1"/>
  <c r="K59" i="2" s="1"/>
  <c r="L59" i="2" s="1"/>
  <c r="CL59" i="2"/>
  <c r="CK59" i="2"/>
  <c r="CJ59" i="2"/>
  <c r="CI59" i="2"/>
  <c r="CH59" i="2"/>
  <c r="BR59" i="2"/>
  <c r="I59" i="2" s="1"/>
  <c r="J59" i="2" s="1"/>
  <c r="BQ59" i="2"/>
  <c r="BP59" i="2"/>
  <c r="BO59" i="2"/>
  <c r="BN59" i="2"/>
  <c r="BM59" i="2"/>
  <c r="AU59" i="2"/>
  <c r="AV59" i="2" s="1"/>
  <c r="F59" i="2" s="1"/>
  <c r="G59" i="2" s="1"/>
  <c r="AD59" i="2"/>
  <c r="D59" i="2"/>
  <c r="E59" i="2" s="1"/>
  <c r="CT58" i="2"/>
  <c r="M58" i="2" s="1"/>
  <c r="CQ58" i="2"/>
  <c r="CM58" i="2"/>
  <c r="CN58" i="2" s="1"/>
  <c r="K58" i="2" s="1"/>
  <c r="CL58" i="2"/>
  <c r="CK58" i="2"/>
  <c r="CJ58" i="2"/>
  <c r="CI58" i="2"/>
  <c r="CH58" i="2"/>
  <c r="BR58" i="2"/>
  <c r="I58" i="2" s="1"/>
  <c r="J58" i="2" s="1"/>
  <c r="BQ58" i="2"/>
  <c r="BP58" i="2"/>
  <c r="BO58" i="2"/>
  <c r="BN58" i="2"/>
  <c r="BM58" i="2"/>
  <c r="AU58" i="2"/>
  <c r="AV58" i="2" s="1"/>
  <c r="F58" i="2" s="1"/>
  <c r="G58" i="2" s="1"/>
  <c r="AD58" i="2"/>
  <c r="L58" i="2"/>
  <c r="H58" i="2"/>
  <c r="D58" i="2"/>
  <c r="E58" i="2" s="1"/>
  <c r="CT57" i="2"/>
  <c r="M57" i="2" s="1"/>
  <c r="CQ57" i="2"/>
  <c r="H57" i="2" s="1"/>
  <c r="CM57" i="2"/>
  <c r="CN57" i="2" s="1"/>
  <c r="K57" i="2" s="1"/>
  <c r="L57" i="2" s="1"/>
  <c r="CL57" i="2"/>
  <c r="CK57" i="2"/>
  <c r="CJ57" i="2"/>
  <c r="CI57" i="2"/>
  <c r="CH57" i="2"/>
  <c r="BR57" i="2"/>
  <c r="I57" i="2" s="1"/>
  <c r="J57" i="2" s="1"/>
  <c r="BQ57" i="2"/>
  <c r="BP57" i="2"/>
  <c r="BO57" i="2"/>
  <c r="BN57" i="2"/>
  <c r="BM57" i="2"/>
  <c r="AU57" i="2"/>
  <c r="AV57" i="2" s="1"/>
  <c r="F57" i="2" s="1"/>
  <c r="G57" i="2" s="1"/>
  <c r="AD57" i="2"/>
  <c r="D57" i="2"/>
  <c r="E57" i="2" s="1"/>
  <c r="CT56" i="2"/>
  <c r="M56" i="2" s="1"/>
  <c r="CQ56" i="2"/>
  <c r="CM56" i="2"/>
  <c r="CN56" i="2" s="1"/>
  <c r="K56" i="2" s="1"/>
  <c r="L56" i="2" s="1"/>
  <c r="CL56" i="2"/>
  <c r="CK56" i="2"/>
  <c r="CJ56" i="2"/>
  <c r="CI56" i="2"/>
  <c r="CH56" i="2"/>
  <c r="BR56" i="2"/>
  <c r="I56" i="2" s="1"/>
  <c r="J56" i="2" s="1"/>
  <c r="BQ56" i="2"/>
  <c r="BP56" i="2"/>
  <c r="BO56" i="2"/>
  <c r="BN56" i="2"/>
  <c r="BM56" i="2"/>
  <c r="AU56" i="2"/>
  <c r="AV56" i="2" s="1"/>
  <c r="F56" i="2" s="1"/>
  <c r="G56" i="2" s="1"/>
  <c r="AD56" i="2"/>
  <c r="H56" i="2"/>
  <c r="D56" i="2"/>
  <c r="E56" i="2" s="1"/>
  <c r="CT55" i="2"/>
  <c r="M55" i="2" s="1"/>
  <c r="CQ55" i="2"/>
  <c r="H55" i="2" s="1"/>
  <c r="CM55" i="2"/>
  <c r="CN55" i="2" s="1"/>
  <c r="K55" i="2" s="1"/>
  <c r="L55" i="2" s="1"/>
  <c r="CL55" i="2"/>
  <c r="CK55" i="2"/>
  <c r="CJ55" i="2"/>
  <c r="CI55" i="2"/>
  <c r="CH55" i="2"/>
  <c r="BR55" i="2"/>
  <c r="I55" i="2" s="1"/>
  <c r="J55" i="2" s="1"/>
  <c r="BQ55" i="2"/>
  <c r="BP55" i="2"/>
  <c r="BO55" i="2"/>
  <c r="BN55" i="2"/>
  <c r="BM55" i="2"/>
  <c r="AU55" i="2"/>
  <c r="AV55" i="2" s="1"/>
  <c r="F55" i="2" s="1"/>
  <c r="G55" i="2" s="1"/>
  <c r="AD55" i="2"/>
  <c r="D55" i="2"/>
  <c r="E55" i="2" s="1"/>
  <c r="CT54" i="2"/>
  <c r="M54" i="2" s="1"/>
  <c r="CQ54" i="2"/>
  <c r="CM54" i="2"/>
  <c r="CN54" i="2" s="1"/>
  <c r="K54" i="2" s="1"/>
  <c r="CL54" i="2"/>
  <c r="CK54" i="2"/>
  <c r="CJ54" i="2"/>
  <c r="CI54" i="2"/>
  <c r="CH54" i="2"/>
  <c r="BR54" i="2"/>
  <c r="I54" i="2" s="1"/>
  <c r="BQ54" i="2"/>
  <c r="BP54" i="2"/>
  <c r="BO54" i="2"/>
  <c r="BN54" i="2"/>
  <c r="BM54" i="2"/>
  <c r="AU54" i="2"/>
  <c r="AV54" i="2" s="1"/>
  <c r="F54" i="2" s="1"/>
  <c r="G54" i="2" s="1"/>
  <c r="AD54" i="2"/>
  <c r="L54" i="2"/>
  <c r="J54" i="2"/>
  <c r="H54" i="2"/>
  <c r="D54" i="2"/>
  <c r="E54" i="2" s="1"/>
  <c r="CT53" i="2"/>
  <c r="M53" i="2" s="1"/>
  <c r="CQ53" i="2"/>
  <c r="H53" i="2" s="1"/>
  <c r="CM53" i="2"/>
  <c r="CN53" i="2" s="1"/>
  <c r="K53" i="2" s="1"/>
  <c r="CL53" i="2"/>
  <c r="CK53" i="2"/>
  <c r="CJ53" i="2"/>
  <c r="CI53" i="2"/>
  <c r="CH53" i="2"/>
  <c r="BR53" i="2"/>
  <c r="I53" i="2" s="1"/>
  <c r="J53" i="2" s="1"/>
  <c r="BQ53" i="2"/>
  <c r="BP53" i="2"/>
  <c r="BO53" i="2"/>
  <c r="BN53" i="2"/>
  <c r="BM53" i="2"/>
  <c r="AU53" i="2"/>
  <c r="AV53" i="2" s="1"/>
  <c r="F53" i="2" s="1"/>
  <c r="G53" i="2" s="1"/>
  <c r="AD53" i="2"/>
  <c r="D53" i="2" s="1"/>
  <c r="E53" i="2" s="1"/>
  <c r="L53" i="2"/>
  <c r="CT52" i="2"/>
  <c r="M52" i="2" s="1"/>
  <c r="CQ52" i="2"/>
  <c r="H52" i="2" s="1"/>
  <c r="CM52" i="2"/>
  <c r="CN52" i="2" s="1"/>
  <c r="CL52" i="2"/>
  <c r="CK52" i="2"/>
  <c r="CJ52" i="2"/>
  <c r="CI52" i="2"/>
  <c r="CH52" i="2"/>
  <c r="BR52" i="2"/>
  <c r="I52" i="2" s="1"/>
  <c r="BQ52" i="2"/>
  <c r="BP52" i="2"/>
  <c r="BO52" i="2"/>
  <c r="BN52" i="2"/>
  <c r="BM52" i="2"/>
  <c r="AU52" i="2"/>
  <c r="AV52" i="2" s="1"/>
  <c r="F52" i="2" s="1"/>
  <c r="G52" i="2" s="1"/>
  <c r="AD52" i="2"/>
  <c r="K52" i="2"/>
  <c r="L52" i="2" s="1"/>
  <c r="J52" i="2"/>
  <c r="D52" i="2"/>
  <c r="E52" i="2" s="1"/>
  <c r="CT51" i="2"/>
  <c r="M51" i="2" s="1"/>
  <c r="CQ51" i="2"/>
  <c r="H51" i="2" s="1"/>
  <c r="CM51" i="2"/>
  <c r="CN51" i="2" s="1"/>
  <c r="CL51" i="2"/>
  <c r="CK51" i="2"/>
  <c r="CJ51" i="2"/>
  <c r="CI51" i="2"/>
  <c r="CH51" i="2"/>
  <c r="BR51" i="2"/>
  <c r="I51" i="2" s="1"/>
  <c r="BQ51" i="2"/>
  <c r="BP51" i="2"/>
  <c r="BO51" i="2"/>
  <c r="BN51" i="2"/>
  <c r="BM51" i="2"/>
  <c r="AU51" i="2"/>
  <c r="AV51" i="2" s="1"/>
  <c r="F51" i="2" s="1"/>
  <c r="G51" i="2" s="1"/>
  <c r="AD51" i="2"/>
  <c r="K51" i="2"/>
  <c r="L51" i="2" s="1"/>
  <c r="J51" i="2"/>
  <c r="D51" i="2"/>
  <c r="E51" i="2" s="1"/>
  <c r="CT50" i="2"/>
  <c r="M50" i="2" s="1"/>
  <c r="CQ50" i="2"/>
  <c r="H50" i="2" s="1"/>
  <c r="CM50" i="2"/>
  <c r="CN50" i="2" s="1"/>
  <c r="CL50" i="2"/>
  <c r="CK50" i="2"/>
  <c r="CJ50" i="2"/>
  <c r="CI50" i="2"/>
  <c r="CH50" i="2"/>
  <c r="BR50" i="2"/>
  <c r="I50" i="2" s="1"/>
  <c r="BQ50" i="2"/>
  <c r="BP50" i="2"/>
  <c r="BO50" i="2"/>
  <c r="BN50" i="2"/>
  <c r="BM50" i="2"/>
  <c r="AU50" i="2"/>
  <c r="AV50" i="2" s="1"/>
  <c r="F50" i="2" s="1"/>
  <c r="G50" i="2" s="1"/>
  <c r="AD50" i="2"/>
  <c r="K50" i="2"/>
  <c r="L50" i="2" s="1"/>
  <c r="J50" i="2"/>
  <c r="D50" i="2"/>
  <c r="E50" i="2" s="1"/>
  <c r="CT49" i="2"/>
  <c r="M49" i="2" s="1"/>
  <c r="CQ49" i="2"/>
  <c r="H49" i="2" s="1"/>
  <c r="CM49" i="2"/>
  <c r="CN49" i="2" s="1"/>
  <c r="CL49" i="2"/>
  <c r="CK49" i="2"/>
  <c r="CJ49" i="2"/>
  <c r="CI49" i="2"/>
  <c r="CH49" i="2"/>
  <c r="BR49" i="2"/>
  <c r="I49" i="2" s="1"/>
  <c r="BQ49" i="2"/>
  <c r="BP49" i="2"/>
  <c r="BO49" i="2"/>
  <c r="BN49" i="2"/>
  <c r="BM49" i="2"/>
  <c r="AU49" i="2"/>
  <c r="AV49" i="2" s="1"/>
  <c r="F49" i="2" s="1"/>
  <c r="G49" i="2" s="1"/>
  <c r="AD49" i="2"/>
  <c r="K49" i="2"/>
  <c r="L49" i="2" s="1"/>
  <c r="J49" i="2"/>
  <c r="D49" i="2"/>
  <c r="E49" i="2" s="1"/>
  <c r="CT48" i="2"/>
  <c r="M48" i="2" s="1"/>
  <c r="CQ48" i="2"/>
  <c r="H48" i="2" s="1"/>
  <c r="CM48" i="2"/>
  <c r="CN48" i="2" s="1"/>
  <c r="CL48" i="2"/>
  <c r="CK48" i="2"/>
  <c r="CJ48" i="2"/>
  <c r="CI48" i="2"/>
  <c r="CH48" i="2"/>
  <c r="BR48" i="2"/>
  <c r="I48" i="2" s="1"/>
  <c r="BQ48" i="2"/>
  <c r="BP48" i="2"/>
  <c r="BO48" i="2"/>
  <c r="BN48" i="2"/>
  <c r="BM48" i="2"/>
  <c r="AU48" i="2"/>
  <c r="AV48" i="2" s="1"/>
  <c r="F48" i="2" s="1"/>
  <c r="G48" i="2" s="1"/>
  <c r="AD48" i="2"/>
  <c r="K48" i="2"/>
  <c r="L48" i="2" s="1"/>
  <c r="J48" i="2"/>
  <c r="D48" i="2"/>
  <c r="E48" i="2" s="1"/>
  <c r="CT47" i="2"/>
  <c r="M47" i="2" s="1"/>
  <c r="CQ47" i="2"/>
  <c r="H47" i="2" s="1"/>
  <c r="CM47" i="2"/>
  <c r="CN47" i="2" s="1"/>
  <c r="CL47" i="2"/>
  <c r="CK47" i="2"/>
  <c r="CJ47" i="2"/>
  <c r="CI47" i="2"/>
  <c r="CH47" i="2"/>
  <c r="BR47" i="2"/>
  <c r="I47" i="2" s="1"/>
  <c r="BQ47" i="2"/>
  <c r="BP47" i="2"/>
  <c r="BO47" i="2"/>
  <c r="BN47" i="2"/>
  <c r="BM47" i="2"/>
  <c r="AU47" i="2"/>
  <c r="AV47" i="2" s="1"/>
  <c r="F47" i="2" s="1"/>
  <c r="G47" i="2" s="1"/>
  <c r="AD47" i="2"/>
  <c r="K47" i="2"/>
  <c r="L47" i="2" s="1"/>
  <c r="J47" i="2"/>
  <c r="D47" i="2"/>
  <c r="E47" i="2" s="1"/>
  <c r="CT46" i="2"/>
  <c r="M46" i="2" s="1"/>
  <c r="CQ46" i="2"/>
  <c r="H46" i="2" s="1"/>
  <c r="CL46" i="2"/>
  <c r="CK46" i="2"/>
  <c r="CJ46" i="2"/>
  <c r="CI46" i="2"/>
  <c r="CH46" i="2"/>
  <c r="BQ46" i="2"/>
  <c r="BP46" i="2"/>
  <c r="BO46" i="2"/>
  <c r="BN46" i="2"/>
  <c r="BM46" i="2"/>
  <c r="BR46" i="2" s="1"/>
  <c r="I46" i="2" s="1"/>
  <c r="J46" i="2" s="1"/>
  <c r="AU46" i="2"/>
  <c r="AV46" i="2" s="1"/>
  <c r="F46" i="2" s="1"/>
  <c r="G46" i="2" s="1"/>
  <c r="AD46" i="2"/>
  <c r="D46" i="2"/>
  <c r="E46" i="2" s="1"/>
  <c r="CT45" i="2"/>
  <c r="M45" i="2" s="1"/>
  <c r="CQ45" i="2"/>
  <c r="H45" i="2" s="1"/>
  <c r="CL45" i="2"/>
  <c r="CK45" i="2"/>
  <c r="CJ45" i="2"/>
  <c r="CI45" i="2"/>
  <c r="CM45" i="2" s="1"/>
  <c r="CN45" i="2" s="1"/>
  <c r="K45" i="2" s="1"/>
  <c r="L45" i="2" s="1"/>
  <c r="CH45" i="2"/>
  <c r="BQ45" i="2"/>
  <c r="BP45" i="2"/>
  <c r="BO45" i="2"/>
  <c r="BN45" i="2"/>
  <c r="BM45" i="2"/>
  <c r="BR45" i="2" s="1"/>
  <c r="I45" i="2" s="1"/>
  <c r="J45" i="2" s="1"/>
  <c r="AU45" i="2"/>
  <c r="AV45" i="2" s="1"/>
  <c r="F45" i="2" s="1"/>
  <c r="G45" i="2" s="1"/>
  <c r="AD45" i="2"/>
  <c r="D45" i="2" s="1"/>
  <c r="E45" i="2" s="1"/>
  <c r="CT44" i="2"/>
  <c r="M44" i="2" s="1"/>
  <c r="CQ44" i="2"/>
  <c r="H44" i="2" s="1"/>
  <c r="CL44" i="2"/>
  <c r="CK44" i="2"/>
  <c r="CJ44" i="2"/>
  <c r="CI44" i="2"/>
  <c r="CH44" i="2"/>
  <c r="CM44" i="2" s="1"/>
  <c r="CN44" i="2" s="1"/>
  <c r="K44" i="2" s="1"/>
  <c r="L44" i="2" s="1"/>
  <c r="BQ44" i="2"/>
  <c r="BP44" i="2"/>
  <c r="BO44" i="2"/>
  <c r="BN44" i="2"/>
  <c r="BM44" i="2"/>
  <c r="BR44" i="2" s="1"/>
  <c r="I44" i="2" s="1"/>
  <c r="J44" i="2" s="1"/>
  <c r="AU44" i="2"/>
  <c r="AV44" i="2" s="1"/>
  <c r="F44" i="2" s="1"/>
  <c r="G44" i="2" s="1"/>
  <c r="AD44" i="2"/>
  <c r="D44" i="2" s="1"/>
  <c r="E44" i="2" s="1"/>
  <c r="CT43" i="2"/>
  <c r="M43" i="2" s="1"/>
  <c r="CQ43" i="2"/>
  <c r="H43" i="2" s="1"/>
  <c r="CL43" i="2"/>
  <c r="CK43" i="2"/>
  <c r="CJ43" i="2"/>
  <c r="CI43" i="2"/>
  <c r="CH43" i="2"/>
  <c r="BQ43" i="2"/>
  <c r="BP43" i="2"/>
  <c r="BO43" i="2"/>
  <c r="BN43" i="2"/>
  <c r="BM43" i="2"/>
  <c r="BR43" i="2" s="1"/>
  <c r="I43" i="2" s="1"/>
  <c r="J43" i="2" s="1"/>
  <c r="AU43" i="2"/>
  <c r="AV43" i="2" s="1"/>
  <c r="F43" i="2" s="1"/>
  <c r="G43" i="2" s="1"/>
  <c r="AD43" i="2"/>
  <c r="D43" i="2" s="1"/>
  <c r="E43" i="2" s="1"/>
  <c r="CT42" i="2"/>
  <c r="M42" i="2" s="1"/>
  <c r="CQ42" i="2"/>
  <c r="CL42" i="2"/>
  <c r="CK42" i="2"/>
  <c r="CJ42" i="2"/>
  <c r="CI42" i="2"/>
  <c r="CH42" i="2"/>
  <c r="CM42" i="2" s="1"/>
  <c r="CN42" i="2" s="1"/>
  <c r="K42" i="2" s="1"/>
  <c r="L42" i="2" s="1"/>
  <c r="BQ42" i="2"/>
  <c r="BP42" i="2"/>
  <c r="BO42" i="2"/>
  <c r="BN42" i="2"/>
  <c r="BM42" i="2"/>
  <c r="BR42" i="2" s="1"/>
  <c r="I42" i="2" s="1"/>
  <c r="J42" i="2" s="1"/>
  <c r="AU42" i="2"/>
  <c r="AV42" i="2" s="1"/>
  <c r="F42" i="2" s="1"/>
  <c r="G42" i="2" s="1"/>
  <c r="AD42" i="2"/>
  <c r="D42" i="2" s="1"/>
  <c r="E42" i="2" s="1"/>
  <c r="H42" i="2"/>
  <c r="CT41" i="2"/>
  <c r="M41" i="2" s="1"/>
  <c r="CQ41" i="2"/>
  <c r="H41" i="2" s="1"/>
  <c r="CL41" i="2"/>
  <c r="CK41" i="2"/>
  <c r="CJ41" i="2"/>
  <c r="CI41" i="2"/>
  <c r="CH41" i="2"/>
  <c r="CM41" i="2" s="1"/>
  <c r="CN41" i="2" s="1"/>
  <c r="K41" i="2" s="1"/>
  <c r="L41" i="2" s="1"/>
  <c r="BQ41" i="2"/>
  <c r="BP41" i="2"/>
  <c r="BO41" i="2"/>
  <c r="BN41" i="2"/>
  <c r="BM41" i="2"/>
  <c r="BR41" i="2" s="1"/>
  <c r="I41" i="2" s="1"/>
  <c r="J41" i="2" s="1"/>
  <c r="AU41" i="2"/>
  <c r="AV41" i="2" s="1"/>
  <c r="F41" i="2" s="1"/>
  <c r="G41" i="2" s="1"/>
  <c r="AD41" i="2"/>
  <c r="D41" i="2" s="1"/>
  <c r="E41" i="2" s="1"/>
  <c r="CT40" i="2"/>
  <c r="M40" i="2" s="1"/>
  <c r="CQ40" i="2"/>
  <c r="H40" i="2" s="1"/>
  <c r="CL40" i="2"/>
  <c r="CK40" i="2"/>
  <c r="CJ40" i="2"/>
  <c r="CI40" i="2"/>
  <c r="CM40" i="2" s="1"/>
  <c r="CN40" i="2" s="1"/>
  <c r="K40" i="2" s="1"/>
  <c r="L40" i="2" s="1"/>
  <c r="CH40" i="2"/>
  <c r="BQ40" i="2"/>
  <c r="BP40" i="2"/>
  <c r="BO40" i="2"/>
  <c r="BN40" i="2"/>
  <c r="BM40" i="2"/>
  <c r="BR40" i="2" s="1"/>
  <c r="I40" i="2" s="1"/>
  <c r="J40" i="2" s="1"/>
  <c r="AU40" i="2"/>
  <c r="AV40" i="2" s="1"/>
  <c r="F40" i="2" s="1"/>
  <c r="G40" i="2" s="1"/>
  <c r="AD40" i="2"/>
  <c r="D40" i="2" s="1"/>
  <c r="E40" i="2" s="1"/>
  <c r="CT39" i="2"/>
  <c r="M39" i="2" s="1"/>
  <c r="CQ39" i="2"/>
  <c r="CL39" i="2"/>
  <c r="CK39" i="2"/>
  <c r="CJ39" i="2"/>
  <c r="CI39" i="2"/>
  <c r="CM39" i="2" s="1"/>
  <c r="CN39" i="2" s="1"/>
  <c r="K39" i="2" s="1"/>
  <c r="L39" i="2" s="1"/>
  <c r="CH39" i="2"/>
  <c r="BQ39" i="2"/>
  <c r="BP39" i="2"/>
  <c r="BO39" i="2"/>
  <c r="BN39" i="2"/>
  <c r="BM39" i="2"/>
  <c r="BR39" i="2" s="1"/>
  <c r="I39" i="2" s="1"/>
  <c r="J39" i="2" s="1"/>
  <c r="AU39" i="2"/>
  <c r="AV39" i="2" s="1"/>
  <c r="F39" i="2" s="1"/>
  <c r="G39" i="2" s="1"/>
  <c r="AD39" i="2"/>
  <c r="D39" i="2" s="1"/>
  <c r="E39" i="2" s="1"/>
  <c r="H39" i="2"/>
  <c r="CT38" i="2"/>
  <c r="M38" i="2" s="1"/>
  <c r="CQ38" i="2"/>
  <c r="CL38" i="2"/>
  <c r="CK38" i="2"/>
  <c r="CJ38" i="2"/>
  <c r="CI38" i="2"/>
  <c r="CM38" i="2" s="1"/>
  <c r="CN38" i="2" s="1"/>
  <c r="K38" i="2" s="1"/>
  <c r="L38" i="2" s="1"/>
  <c r="CH38" i="2"/>
  <c r="BQ38" i="2"/>
  <c r="BP38" i="2"/>
  <c r="BO38" i="2"/>
  <c r="BN38" i="2"/>
  <c r="BM38" i="2"/>
  <c r="BR38" i="2" s="1"/>
  <c r="I38" i="2" s="1"/>
  <c r="J38" i="2" s="1"/>
  <c r="AU38" i="2"/>
  <c r="AV38" i="2" s="1"/>
  <c r="F38" i="2" s="1"/>
  <c r="G38" i="2" s="1"/>
  <c r="AD38" i="2"/>
  <c r="H38" i="2"/>
  <c r="D38" i="2"/>
  <c r="E38" i="2" s="1"/>
  <c r="CT37" i="2"/>
  <c r="M37" i="2" s="1"/>
  <c r="CQ37" i="2"/>
  <c r="CL37" i="2"/>
  <c r="CK37" i="2"/>
  <c r="CJ37" i="2"/>
  <c r="CI37" i="2"/>
  <c r="CH37" i="2"/>
  <c r="CM37" i="2" s="1"/>
  <c r="CN37" i="2" s="1"/>
  <c r="K37" i="2" s="1"/>
  <c r="L37" i="2" s="1"/>
  <c r="BQ37" i="2"/>
  <c r="BP37" i="2"/>
  <c r="BO37" i="2"/>
  <c r="BN37" i="2"/>
  <c r="BM37" i="2"/>
  <c r="BR37" i="2" s="1"/>
  <c r="I37" i="2" s="1"/>
  <c r="J37" i="2" s="1"/>
  <c r="AU37" i="2"/>
  <c r="AV37" i="2" s="1"/>
  <c r="F37" i="2" s="1"/>
  <c r="G37" i="2" s="1"/>
  <c r="AD37" i="2"/>
  <c r="D37" i="2" s="1"/>
  <c r="E37" i="2" s="1"/>
  <c r="H37" i="2"/>
  <c r="CT36" i="2"/>
  <c r="M36" i="2" s="1"/>
  <c r="CQ36" i="2"/>
  <c r="H36" i="2" s="1"/>
  <c r="CL36" i="2"/>
  <c r="CK36" i="2"/>
  <c r="CJ36" i="2"/>
  <c r="CI36" i="2"/>
  <c r="CH36" i="2"/>
  <c r="CM36" i="2" s="1"/>
  <c r="CN36" i="2" s="1"/>
  <c r="K36" i="2" s="1"/>
  <c r="L36" i="2" s="1"/>
  <c r="BQ36" i="2"/>
  <c r="BP36" i="2"/>
  <c r="BO36" i="2"/>
  <c r="BN36" i="2"/>
  <c r="BM36" i="2"/>
  <c r="BR36" i="2" s="1"/>
  <c r="I36" i="2" s="1"/>
  <c r="J36" i="2" s="1"/>
  <c r="AU36" i="2"/>
  <c r="AV36" i="2" s="1"/>
  <c r="F36" i="2" s="1"/>
  <c r="G36" i="2" s="1"/>
  <c r="AD36" i="2"/>
  <c r="D36" i="2" s="1"/>
  <c r="E36" i="2" s="1"/>
  <c r="CT35" i="2"/>
  <c r="M35" i="2" s="1"/>
  <c r="CQ35" i="2"/>
  <c r="CL35" i="2"/>
  <c r="CK35" i="2"/>
  <c r="CJ35" i="2"/>
  <c r="CI35" i="2"/>
  <c r="CH35" i="2"/>
  <c r="BQ35" i="2"/>
  <c r="BP35" i="2"/>
  <c r="BO35" i="2"/>
  <c r="BN35" i="2"/>
  <c r="BM35" i="2"/>
  <c r="BR35" i="2" s="1"/>
  <c r="I35" i="2" s="1"/>
  <c r="J35" i="2" s="1"/>
  <c r="AU35" i="2"/>
  <c r="AV35" i="2" s="1"/>
  <c r="F35" i="2" s="1"/>
  <c r="G35" i="2" s="1"/>
  <c r="AD35" i="2"/>
  <c r="D35" i="2" s="1"/>
  <c r="E35" i="2" s="1"/>
  <c r="H35" i="2"/>
  <c r="CT34" i="2"/>
  <c r="M34" i="2" s="1"/>
  <c r="CQ34" i="2"/>
  <c r="CL34" i="2"/>
  <c r="CK34" i="2"/>
  <c r="CJ34" i="2"/>
  <c r="CI34" i="2"/>
  <c r="CH34" i="2"/>
  <c r="BQ34" i="2"/>
  <c r="BP34" i="2"/>
  <c r="BO34" i="2"/>
  <c r="BN34" i="2"/>
  <c r="BM34" i="2"/>
  <c r="BR34" i="2" s="1"/>
  <c r="I34" i="2" s="1"/>
  <c r="J34" i="2" s="1"/>
  <c r="AU34" i="2"/>
  <c r="AV34" i="2" s="1"/>
  <c r="F34" i="2" s="1"/>
  <c r="G34" i="2" s="1"/>
  <c r="AD34" i="2"/>
  <c r="D34" i="2" s="1"/>
  <c r="E34" i="2" s="1"/>
  <c r="H34" i="2"/>
  <c r="DF33" i="2"/>
  <c r="CT33" i="2"/>
  <c r="CQ33" i="2"/>
  <c r="CL33" i="2"/>
  <c r="CK33" i="2"/>
  <c r="CJ33" i="2"/>
  <c r="CI33" i="2"/>
  <c r="CH33" i="2"/>
  <c r="CM33" i="2" s="1"/>
  <c r="CN33" i="2" s="1"/>
  <c r="K33" i="2" s="1"/>
  <c r="L33" i="2" s="1"/>
  <c r="BQ33" i="2"/>
  <c r="BP33" i="2"/>
  <c r="BO33" i="2"/>
  <c r="BN33" i="2"/>
  <c r="BM33" i="2"/>
  <c r="BR33" i="2" s="1"/>
  <c r="I33" i="2" s="1"/>
  <c r="J33" i="2" s="1"/>
  <c r="AU33" i="2"/>
  <c r="AV33" i="2" s="1"/>
  <c r="F33" i="2" s="1"/>
  <c r="G33" i="2" s="1"/>
  <c r="AD33" i="2"/>
  <c r="M33" i="2"/>
  <c r="H33" i="2"/>
  <c r="D33" i="2"/>
  <c r="E33" i="2" s="1"/>
  <c r="DF32" i="2"/>
  <c r="CT32" i="2"/>
  <c r="M32" i="2" s="1"/>
  <c r="CQ32" i="2"/>
  <c r="H32" i="2" s="1"/>
  <c r="CL32" i="2"/>
  <c r="CK32" i="2"/>
  <c r="CJ32" i="2"/>
  <c r="CI32" i="2"/>
  <c r="CH32" i="2"/>
  <c r="BR32" i="2"/>
  <c r="I32" i="2" s="1"/>
  <c r="J32" i="2" s="1"/>
  <c r="BQ32" i="2"/>
  <c r="BP32" i="2"/>
  <c r="BO32" i="2"/>
  <c r="BN32" i="2"/>
  <c r="BM32" i="2"/>
  <c r="AU32" i="2"/>
  <c r="AV32" i="2" s="1"/>
  <c r="F32" i="2" s="1"/>
  <c r="G32" i="2" s="1"/>
  <c r="AD32" i="2"/>
  <c r="D32" i="2" s="1"/>
  <c r="E32" i="2" s="1"/>
  <c r="DF31" i="2"/>
  <c r="CT31" i="2"/>
  <c r="M31" i="2" s="1"/>
  <c r="CQ31" i="2"/>
  <c r="H31" i="2" s="1"/>
  <c r="CL31" i="2"/>
  <c r="CK31" i="2"/>
  <c r="CJ31" i="2"/>
  <c r="CI31" i="2"/>
  <c r="CH31" i="2"/>
  <c r="BQ31" i="2"/>
  <c r="BP31" i="2"/>
  <c r="BO31" i="2"/>
  <c r="BN31" i="2"/>
  <c r="BM31" i="2"/>
  <c r="BR31" i="2" s="1"/>
  <c r="I31" i="2" s="1"/>
  <c r="J31" i="2" s="1"/>
  <c r="AU31" i="2"/>
  <c r="AV31" i="2" s="1"/>
  <c r="F31" i="2" s="1"/>
  <c r="G31" i="2" s="1"/>
  <c r="AD31" i="2"/>
  <c r="D31" i="2" s="1"/>
  <c r="E31" i="2" s="1"/>
  <c r="DF30" i="2"/>
  <c r="CT30" i="2"/>
  <c r="M30" i="2" s="1"/>
  <c r="CQ30" i="2"/>
  <c r="H30" i="2" s="1"/>
  <c r="CL30" i="2"/>
  <c r="CK30" i="2"/>
  <c r="CJ30" i="2"/>
  <c r="CI30" i="2"/>
  <c r="CH30" i="2"/>
  <c r="CM30" i="2" s="1"/>
  <c r="CN30" i="2" s="1"/>
  <c r="K30" i="2" s="1"/>
  <c r="L30" i="2" s="1"/>
  <c r="BR30" i="2"/>
  <c r="I30" i="2" s="1"/>
  <c r="J30" i="2" s="1"/>
  <c r="BQ30" i="2"/>
  <c r="BP30" i="2"/>
  <c r="BO30" i="2"/>
  <c r="BN30" i="2"/>
  <c r="BM30" i="2"/>
  <c r="AU30" i="2"/>
  <c r="AV30" i="2" s="1"/>
  <c r="F30" i="2" s="1"/>
  <c r="G30" i="2" s="1"/>
  <c r="AD30" i="2"/>
  <c r="D30" i="2" s="1"/>
  <c r="E30" i="2" s="1"/>
  <c r="DF29" i="2"/>
  <c r="CT29" i="2"/>
  <c r="M29" i="2" s="1"/>
  <c r="CQ29" i="2"/>
  <c r="CL29" i="2"/>
  <c r="CK29" i="2"/>
  <c r="CJ29" i="2"/>
  <c r="CI29" i="2"/>
  <c r="CM29" i="2" s="1"/>
  <c r="CN29" i="2" s="1"/>
  <c r="K29" i="2" s="1"/>
  <c r="L29" i="2" s="1"/>
  <c r="CH29" i="2"/>
  <c r="BQ29" i="2"/>
  <c r="BP29" i="2"/>
  <c r="BO29" i="2"/>
  <c r="BN29" i="2"/>
  <c r="BM29" i="2"/>
  <c r="BR29" i="2" s="1"/>
  <c r="I29" i="2" s="1"/>
  <c r="J29" i="2" s="1"/>
  <c r="AU29" i="2"/>
  <c r="AV29" i="2" s="1"/>
  <c r="F29" i="2" s="1"/>
  <c r="G29" i="2" s="1"/>
  <c r="AD29" i="2"/>
  <c r="D29" i="2" s="1"/>
  <c r="E29" i="2" s="1"/>
  <c r="H29" i="2"/>
  <c r="DF28" i="2"/>
  <c r="CT28" i="2"/>
  <c r="M28" i="2" s="1"/>
  <c r="CQ28" i="2"/>
  <c r="H28" i="2" s="1"/>
  <c r="CL28" i="2"/>
  <c r="CK28" i="2"/>
  <c r="CJ28" i="2"/>
  <c r="CI28" i="2"/>
  <c r="CH28" i="2"/>
  <c r="BQ28" i="2"/>
  <c r="BP28" i="2"/>
  <c r="BO28" i="2"/>
  <c r="BN28" i="2"/>
  <c r="BM28" i="2"/>
  <c r="BR28" i="2" s="1"/>
  <c r="I28" i="2" s="1"/>
  <c r="J28" i="2" s="1"/>
  <c r="AU28" i="2"/>
  <c r="AV28" i="2" s="1"/>
  <c r="F28" i="2" s="1"/>
  <c r="G28" i="2" s="1"/>
  <c r="AD28" i="2"/>
  <c r="D28" i="2" s="1"/>
  <c r="E28" i="2" s="1"/>
  <c r="DF27" i="2"/>
  <c r="CT27" i="2"/>
  <c r="M27" i="2" s="1"/>
  <c r="CQ27" i="2"/>
  <c r="H27" i="2" s="1"/>
  <c r="CL27" i="2"/>
  <c r="CK27" i="2"/>
  <c r="CJ27" i="2"/>
  <c r="CI27" i="2"/>
  <c r="CH27" i="2"/>
  <c r="BR27" i="2"/>
  <c r="I27" i="2" s="1"/>
  <c r="J27" i="2" s="1"/>
  <c r="BQ27" i="2"/>
  <c r="BP27" i="2"/>
  <c r="BO27" i="2"/>
  <c r="BN27" i="2"/>
  <c r="BM27" i="2"/>
  <c r="AU27" i="2"/>
  <c r="AV27" i="2" s="1"/>
  <c r="F27" i="2" s="1"/>
  <c r="G27" i="2" s="1"/>
  <c r="AD27" i="2"/>
  <c r="D27" i="2" s="1"/>
  <c r="E27" i="2" s="1"/>
  <c r="DF26" i="2"/>
  <c r="CT26" i="2"/>
  <c r="M26" i="2" s="1"/>
  <c r="CQ26" i="2"/>
  <c r="CL26" i="2"/>
  <c r="CK26" i="2"/>
  <c r="CJ26" i="2"/>
  <c r="CI26" i="2"/>
  <c r="CH26" i="2"/>
  <c r="BQ26" i="2"/>
  <c r="BP26" i="2"/>
  <c r="BO26" i="2"/>
  <c r="BN26" i="2"/>
  <c r="BM26" i="2"/>
  <c r="BR26" i="2" s="1"/>
  <c r="I26" i="2" s="1"/>
  <c r="J26" i="2" s="1"/>
  <c r="AU26" i="2"/>
  <c r="AV26" i="2" s="1"/>
  <c r="F26" i="2" s="1"/>
  <c r="G26" i="2" s="1"/>
  <c r="AD26" i="2"/>
  <c r="D26" i="2" s="1"/>
  <c r="E26" i="2" s="1"/>
  <c r="H26" i="2"/>
  <c r="DF25" i="2"/>
  <c r="CT25" i="2"/>
  <c r="M25" i="2" s="1"/>
  <c r="CQ25" i="2"/>
  <c r="H25" i="2" s="1"/>
  <c r="CL25" i="2"/>
  <c r="CK25" i="2"/>
  <c r="CJ25" i="2"/>
  <c r="CI25" i="2"/>
  <c r="CM25" i="2" s="1"/>
  <c r="CN25" i="2" s="1"/>
  <c r="K25" i="2" s="1"/>
  <c r="L25" i="2" s="1"/>
  <c r="CH25" i="2"/>
  <c r="BQ25" i="2"/>
  <c r="BP25" i="2"/>
  <c r="BO25" i="2"/>
  <c r="BN25" i="2"/>
  <c r="BM25" i="2"/>
  <c r="BR25" i="2" s="1"/>
  <c r="I25" i="2" s="1"/>
  <c r="J25" i="2" s="1"/>
  <c r="AU25" i="2"/>
  <c r="AV25" i="2" s="1"/>
  <c r="F25" i="2" s="1"/>
  <c r="G25" i="2" s="1"/>
  <c r="AD25" i="2"/>
  <c r="D25" i="2"/>
  <c r="E25" i="2" s="1"/>
  <c r="DF24" i="2"/>
  <c r="CT24" i="2"/>
  <c r="M24" i="2" s="1"/>
  <c r="CQ24" i="2"/>
  <c r="H24" i="2" s="1"/>
  <c r="CL24" i="2"/>
  <c r="CK24" i="2"/>
  <c r="CJ24" i="2"/>
  <c r="CI24" i="2"/>
  <c r="CH24" i="2"/>
  <c r="CM24" i="2" s="1"/>
  <c r="CN24" i="2" s="1"/>
  <c r="K24" i="2" s="1"/>
  <c r="L24" i="2" s="1"/>
  <c r="BR24" i="2"/>
  <c r="I24" i="2" s="1"/>
  <c r="J24" i="2" s="1"/>
  <c r="BQ24" i="2"/>
  <c r="BP24" i="2"/>
  <c r="BO24" i="2"/>
  <c r="BN24" i="2"/>
  <c r="BM24" i="2"/>
  <c r="AU24" i="2"/>
  <c r="AV24" i="2" s="1"/>
  <c r="F24" i="2" s="1"/>
  <c r="G24" i="2" s="1"/>
  <c r="AD24" i="2"/>
  <c r="D24" i="2" s="1"/>
  <c r="E24" i="2" s="1"/>
  <c r="DF23" i="2"/>
  <c r="CT23" i="2"/>
  <c r="M23" i="2" s="1"/>
  <c r="CQ23" i="2"/>
  <c r="H23" i="2" s="1"/>
  <c r="CL23" i="2"/>
  <c r="CK23" i="2"/>
  <c r="CJ23" i="2"/>
  <c r="CI23" i="2"/>
  <c r="CH23" i="2"/>
  <c r="BQ23" i="2"/>
  <c r="BP23" i="2"/>
  <c r="BO23" i="2"/>
  <c r="BN23" i="2"/>
  <c r="BM23" i="2"/>
  <c r="BR23" i="2" s="1"/>
  <c r="I23" i="2" s="1"/>
  <c r="J23" i="2" s="1"/>
  <c r="AU23" i="2"/>
  <c r="AV23" i="2" s="1"/>
  <c r="F23" i="2" s="1"/>
  <c r="G23" i="2" s="1"/>
  <c r="AD23" i="2"/>
  <c r="D23" i="2" s="1"/>
  <c r="E23" i="2" s="1"/>
  <c r="DF22" i="2"/>
  <c r="CT22" i="2"/>
  <c r="M22" i="2" s="1"/>
  <c r="CQ22" i="2"/>
  <c r="H22" i="2" s="1"/>
  <c r="CL22" i="2"/>
  <c r="CK22" i="2"/>
  <c r="CJ22" i="2"/>
  <c r="CI22" i="2"/>
  <c r="CM22" i="2" s="1"/>
  <c r="CN22" i="2" s="1"/>
  <c r="K22" i="2" s="1"/>
  <c r="L22" i="2" s="1"/>
  <c r="CH22" i="2"/>
  <c r="BQ22" i="2"/>
  <c r="BP22" i="2"/>
  <c r="BO22" i="2"/>
  <c r="BN22" i="2"/>
  <c r="BM22" i="2"/>
  <c r="BR22" i="2" s="1"/>
  <c r="I22" i="2" s="1"/>
  <c r="J22" i="2" s="1"/>
  <c r="AU22" i="2"/>
  <c r="AV22" i="2" s="1"/>
  <c r="F22" i="2" s="1"/>
  <c r="G22" i="2" s="1"/>
  <c r="AD22" i="2"/>
  <c r="D22" i="2"/>
  <c r="E22" i="2" s="1"/>
  <c r="CT21" i="2"/>
  <c r="M21" i="2" s="1"/>
  <c r="CQ21" i="2"/>
  <c r="H21" i="2" s="1"/>
  <c r="CL21" i="2"/>
  <c r="CK21" i="2"/>
  <c r="CJ21" i="2"/>
  <c r="CI21" i="2"/>
  <c r="CM21" i="2" s="1"/>
  <c r="CN21" i="2" s="1"/>
  <c r="K21" i="2" s="1"/>
  <c r="L21" i="2" s="1"/>
  <c r="CH21" i="2"/>
  <c r="BQ21" i="2"/>
  <c r="BP21" i="2"/>
  <c r="BO21" i="2"/>
  <c r="BN21" i="2"/>
  <c r="BM21" i="2"/>
  <c r="BR21" i="2" s="1"/>
  <c r="I21" i="2" s="1"/>
  <c r="J21" i="2" s="1"/>
  <c r="AU21" i="2"/>
  <c r="AV21" i="2" s="1"/>
  <c r="F21" i="2" s="1"/>
  <c r="G21" i="2" s="1"/>
  <c r="AD21" i="2"/>
  <c r="D21" i="2"/>
  <c r="E21" i="2" s="1"/>
  <c r="DF20" i="2"/>
  <c r="CT20" i="2"/>
  <c r="CQ20" i="2"/>
  <c r="H20" i="2" s="1"/>
  <c r="CL20" i="2"/>
  <c r="CK20" i="2"/>
  <c r="CJ20" i="2"/>
  <c r="CI20" i="2"/>
  <c r="CH20" i="2"/>
  <c r="CM20" i="2" s="1"/>
  <c r="CN20" i="2" s="1"/>
  <c r="K20" i="2" s="1"/>
  <c r="L20" i="2" s="1"/>
  <c r="BQ20" i="2"/>
  <c r="BP20" i="2"/>
  <c r="BO20" i="2"/>
  <c r="BN20" i="2"/>
  <c r="BM20" i="2"/>
  <c r="BR20" i="2" s="1"/>
  <c r="I20" i="2" s="1"/>
  <c r="J20" i="2" s="1"/>
  <c r="AU20" i="2"/>
  <c r="AV20" i="2" s="1"/>
  <c r="F20" i="2" s="1"/>
  <c r="G20" i="2" s="1"/>
  <c r="AD20" i="2"/>
  <c r="M20" i="2"/>
  <c r="E20" i="2"/>
  <c r="D20" i="2"/>
  <c r="DF19" i="2"/>
  <c r="CT19" i="2"/>
  <c r="M19" i="2" s="1"/>
  <c r="CQ19" i="2"/>
  <c r="H19" i="2" s="1"/>
  <c r="CL19" i="2"/>
  <c r="CK19" i="2"/>
  <c r="CJ19" i="2"/>
  <c r="CI19" i="2"/>
  <c r="CM19" i="2" s="1"/>
  <c r="CN19" i="2" s="1"/>
  <c r="K19" i="2" s="1"/>
  <c r="L19" i="2" s="1"/>
  <c r="CH19" i="2"/>
  <c r="BQ19" i="2"/>
  <c r="BP19" i="2"/>
  <c r="BO19" i="2"/>
  <c r="BN19" i="2"/>
  <c r="BM19" i="2"/>
  <c r="BR19" i="2" s="1"/>
  <c r="I19" i="2" s="1"/>
  <c r="J19" i="2" s="1"/>
  <c r="AU19" i="2"/>
  <c r="AV19" i="2" s="1"/>
  <c r="F19" i="2" s="1"/>
  <c r="G19" i="2" s="1"/>
  <c r="AD19" i="2"/>
  <c r="D19" i="2" s="1"/>
  <c r="E19" i="2" s="1"/>
  <c r="DF18" i="2"/>
  <c r="CT18" i="2"/>
  <c r="M18" i="2" s="1"/>
  <c r="CQ18" i="2"/>
  <c r="H18" i="2" s="1"/>
  <c r="CL18" i="2"/>
  <c r="CK18" i="2"/>
  <c r="CJ18" i="2"/>
  <c r="CI18" i="2"/>
  <c r="CH18" i="2"/>
  <c r="CM18" i="2" s="1"/>
  <c r="CN18" i="2" s="1"/>
  <c r="K18" i="2" s="1"/>
  <c r="L18" i="2" s="1"/>
  <c r="BR18" i="2"/>
  <c r="I18" i="2" s="1"/>
  <c r="J18" i="2" s="1"/>
  <c r="BQ18" i="2"/>
  <c r="BP18" i="2"/>
  <c r="BO18" i="2"/>
  <c r="BN18" i="2"/>
  <c r="BM18" i="2"/>
  <c r="AU18" i="2"/>
  <c r="AV18" i="2" s="1"/>
  <c r="F18" i="2" s="1"/>
  <c r="G18" i="2" s="1"/>
  <c r="AD18" i="2"/>
  <c r="D18" i="2" s="1"/>
  <c r="E18" i="2" s="1"/>
  <c r="DF17" i="2"/>
  <c r="CT17" i="2"/>
  <c r="M17" i="2" s="1"/>
  <c r="CQ17" i="2"/>
  <c r="H17" i="2" s="1"/>
  <c r="CL17" i="2"/>
  <c r="CK17" i="2"/>
  <c r="CJ17" i="2"/>
  <c r="CI17" i="2"/>
  <c r="CM17" i="2" s="1"/>
  <c r="CN17" i="2" s="1"/>
  <c r="K17" i="2" s="1"/>
  <c r="L17" i="2" s="1"/>
  <c r="CH17" i="2"/>
  <c r="BQ17" i="2"/>
  <c r="BP17" i="2"/>
  <c r="BO17" i="2"/>
  <c r="BN17" i="2"/>
  <c r="BM17" i="2"/>
  <c r="BR17" i="2" s="1"/>
  <c r="I17" i="2" s="1"/>
  <c r="J17" i="2" s="1"/>
  <c r="AU17" i="2"/>
  <c r="AV17" i="2" s="1"/>
  <c r="F17" i="2" s="1"/>
  <c r="G17" i="2" s="1"/>
  <c r="AD17" i="2"/>
  <c r="D17" i="2" s="1"/>
  <c r="E17" i="2" s="1"/>
  <c r="DF16" i="2"/>
  <c r="CT16" i="2"/>
  <c r="M16" i="2" s="1"/>
  <c r="CQ16" i="2"/>
  <c r="H16" i="2" s="1"/>
  <c r="CL16" i="2"/>
  <c r="CK16" i="2"/>
  <c r="CJ16" i="2"/>
  <c r="CI16" i="2"/>
  <c r="CH16" i="2"/>
  <c r="BQ16" i="2"/>
  <c r="BP16" i="2"/>
  <c r="BO16" i="2"/>
  <c r="BN16" i="2"/>
  <c r="BM16" i="2"/>
  <c r="BR16" i="2" s="1"/>
  <c r="I16" i="2" s="1"/>
  <c r="J16" i="2" s="1"/>
  <c r="AU16" i="2"/>
  <c r="AV16" i="2" s="1"/>
  <c r="F16" i="2" s="1"/>
  <c r="G16" i="2" s="1"/>
  <c r="AD16" i="2"/>
  <c r="D16" i="2" s="1"/>
  <c r="E16" i="2" s="1"/>
  <c r="DF15" i="2"/>
  <c r="CT15" i="2"/>
  <c r="M15" i="2" s="1"/>
  <c r="CQ15" i="2"/>
  <c r="H15" i="2" s="1"/>
  <c r="CL15" i="2"/>
  <c r="CK15" i="2"/>
  <c r="CJ15" i="2"/>
  <c r="CI15" i="2"/>
  <c r="CM15" i="2" s="1"/>
  <c r="CN15" i="2" s="1"/>
  <c r="K15" i="2" s="1"/>
  <c r="L15" i="2" s="1"/>
  <c r="CH15" i="2"/>
  <c r="BQ15" i="2"/>
  <c r="BP15" i="2"/>
  <c r="BO15" i="2"/>
  <c r="BN15" i="2"/>
  <c r="BM15" i="2"/>
  <c r="BR15" i="2" s="1"/>
  <c r="I15" i="2" s="1"/>
  <c r="J15" i="2" s="1"/>
  <c r="AU15" i="2"/>
  <c r="AV15" i="2" s="1"/>
  <c r="F15" i="2" s="1"/>
  <c r="G15" i="2" s="1"/>
  <c r="AD15" i="2"/>
  <c r="D15" i="2" s="1"/>
  <c r="E15" i="2" s="1"/>
  <c r="DF14" i="2"/>
  <c r="CT14" i="2"/>
  <c r="M14" i="2" s="1"/>
  <c r="CQ14" i="2"/>
  <c r="H14" i="2" s="1"/>
  <c r="CL14" i="2"/>
  <c r="CK14" i="2"/>
  <c r="CJ14" i="2"/>
  <c r="CI14" i="2"/>
  <c r="CH14" i="2"/>
  <c r="CM14" i="2" s="1"/>
  <c r="CN14" i="2" s="1"/>
  <c r="K14" i="2" s="1"/>
  <c r="L14" i="2" s="1"/>
  <c r="BR14" i="2"/>
  <c r="I14" i="2" s="1"/>
  <c r="J14" i="2" s="1"/>
  <c r="BQ14" i="2"/>
  <c r="BP14" i="2"/>
  <c r="BO14" i="2"/>
  <c r="BN14" i="2"/>
  <c r="BM14" i="2"/>
  <c r="AU14" i="2"/>
  <c r="AV14" i="2" s="1"/>
  <c r="F14" i="2" s="1"/>
  <c r="G14" i="2" s="1"/>
  <c r="AD14" i="2"/>
  <c r="D14" i="2" s="1"/>
  <c r="E14" i="2" s="1"/>
  <c r="DF13" i="2"/>
  <c r="CT13" i="2"/>
  <c r="M13" i="2" s="1"/>
  <c r="CQ13" i="2"/>
  <c r="H13" i="2" s="1"/>
  <c r="CL13" i="2"/>
  <c r="CK13" i="2"/>
  <c r="CJ13" i="2"/>
  <c r="CI13" i="2"/>
  <c r="CH13" i="2"/>
  <c r="BR13" i="2"/>
  <c r="I13" i="2" s="1"/>
  <c r="J13" i="2" s="1"/>
  <c r="BQ13" i="2"/>
  <c r="BP13" i="2"/>
  <c r="BO13" i="2"/>
  <c r="BN13" i="2"/>
  <c r="BM13" i="2"/>
  <c r="AU13" i="2"/>
  <c r="AV13" i="2" s="1"/>
  <c r="F13" i="2" s="1"/>
  <c r="G13" i="2" s="1"/>
  <c r="AD13" i="2"/>
  <c r="D13" i="2" s="1"/>
  <c r="E13" i="2" s="1"/>
  <c r="DF12" i="2"/>
  <c r="CT12" i="2"/>
  <c r="CQ12" i="2"/>
  <c r="H12" i="2" s="1"/>
  <c r="CL12" i="2"/>
  <c r="CK12" i="2"/>
  <c r="CJ12" i="2"/>
  <c r="CI12" i="2"/>
  <c r="CH12" i="2"/>
  <c r="CM12" i="2" s="1"/>
  <c r="CN12" i="2" s="1"/>
  <c r="K12" i="2" s="1"/>
  <c r="L12" i="2" s="1"/>
  <c r="BQ12" i="2"/>
  <c r="BP12" i="2"/>
  <c r="BO12" i="2"/>
  <c r="BN12" i="2"/>
  <c r="BM12" i="2"/>
  <c r="BR12" i="2" s="1"/>
  <c r="I12" i="2" s="1"/>
  <c r="J12" i="2" s="1"/>
  <c r="AU12" i="2"/>
  <c r="AV12" i="2" s="1"/>
  <c r="F12" i="2" s="1"/>
  <c r="G12" i="2" s="1"/>
  <c r="AD12" i="2"/>
  <c r="M12" i="2"/>
  <c r="D12" i="2"/>
  <c r="E12" i="2" s="1"/>
  <c r="DF11" i="2"/>
  <c r="CT11" i="2"/>
  <c r="M11" i="2" s="1"/>
  <c r="CQ11" i="2"/>
  <c r="H11" i="2" s="1"/>
  <c r="CL11" i="2"/>
  <c r="CK11" i="2"/>
  <c r="CJ11" i="2"/>
  <c r="CI11" i="2"/>
  <c r="CM11" i="2" s="1"/>
  <c r="CN11" i="2" s="1"/>
  <c r="K11" i="2" s="1"/>
  <c r="L11" i="2" s="1"/>
  <c r="CH11" i="2"/>
  <c r="BQ11" i="2"/>
  <c r="BP11" i="2"/>
  <c r="BO11" i="2"/>
  <c r="BN11" i="2"/>
  <c r="BM11" i="2"/>
  <c r="BR11" i="2" s="1"/>
  <c r="I11" i="2" s="1"/>
  <c r="J11" i="2" s="1"/>
  <c r="AU11" i="2"/>
  <c r="AV11" i="2" s="1"/>
  <c r="F11" i="2" s="1"/>
  <c r="G11" i="2" s="1"/>
  <c r="AD11" i="2"/>
  <c r="D11" i="2" s="1"/>
  <c r="E11" i="2" s="1"/>
  <c r="DF10" i="2"/>
  <c r="DF9" i="2"/>
  <c r="CT60" i="1"/>
  <c r="M60" i="1" s="1"/>
  <c r="CQ60" i="1"/>
  <c r="H60" i="1" s="1"/>
  <c r="CL60" i="1"/>
  <c r="CK60" i="1"/>
  <c r="CJ60" i="1"/>
  <c r="CI60" i="1"/>
  <c r="CH60" i="1"/>
  <c r="CM60" i="1" s="1"/>
  <c r="CN60" i="1" s="1"/>
  <c r="K60" i="1" s="1"/>
  <c r="L60" i="1" s="1"/>
  <c r="BR60" i="1"/>
  <c r="I60" i="1" s="1"/>
  <c r="J60" i="1" s="1"/>
  <c r="BQ60" i="1"/>
  <c r="BP60" i="1"/>
  <c r="BO60" i="1"/>
  <c r="BN60" i="1"/>
  <c r="BM60" i="1"/>
  <c r="AU60" i="1"/>
  <c r="AV60" i="1" s="1"/>
  <c r="F60" i="1" s="1"/>
  <c r="G60" i="1" s="1"/>
  <c r="AD60" i="1"/>
  <c r="D60" i="1"/>
  <c r="E60" i="1" s="1"/>
  <c r="CT59" i="1"/>
  <c r="M59" i="1" s="1"/>
  <c r="CQ59" i="1"/>
  <c r="CL59" i="1"/>
  <c r="CK59" i="1"/>
  <c r="CJ59" i="1"/>
  <c r="CI59" i="1"/>
  <c r="CH59" i="1"/>
  <c r="CM59" i="1" s="1"/>
  <c r="CN59" i="1" s="1"/>
  <c r="K59" i="1" s="1"/>
  <c r="L59" i="1" s="1"/>
  <c r="BR59" i="1"/>
  <c r="I59" i="1" s="1"/>
  <c r="J59" i="1" s="1"/>
  <c r="BQ59" i="1"/>
  <c r="BP59" i="1"/>
  <c r="BO59" i="1"/>
  <c r="BN59" i="1"/>
  <c r="BM59" i="1"/>
  <c r="AU59" i="1"/>
  <c r="AV59" i="1" s="1"/>
  <c r="F59" i="1" s="1"/>
  <c r="AD59" i="1"/>
  <c r="H59" i="1"/>
  <c r="G59" i="1"/>
  <c r="D59" i="1"/>
  <c r="E59" i="1" s="1"/>
  <c r="CT58" i="1"/>
  <c r="M58" i="1" s="1"/>
  <c r="CQ58" i="1"/>
  <c r="H58" i="1" s="1"/>
  <c r="CL58" i="1"/>
  <c r="CK58" i="1"/>
  <c r="CJ58" i="1"/>
  <c r="CI58" i="1"/>
  <c r="CH58" i="1"/>
  <c r="CM58" i="1" s="1"/>
  <c r="CN58" i="1" s="1"/>
  <c r="BR58" i="1"/>
  <c r="I58" i="1" s="1"/>
  <c r="J58" i="1" s="1"/>
  <c r="BQ58" i="1"/>
  <c r="BP58" i="1"/>
  <c r="BO58" i="1"/>
  <c r="BN58" i="1"/>
  <c r="BM58" i="1"/>
  <c r="AU58" i="1"/>
  <c r="AV58" i="1" s="1"/>
  <c r="F58" i="1" s="1"/>
  <c r="AD58" i="1"/>
  <c r="K58" i="1"/>
  <c r="L58" i="1" s="1"/>
  <c r="G58" i="1"/>
  <c r="D58" i="1"/>
  <c r="E58" i="1" s="1"/>
  <c r="CT57" i="1"/>
  <c r="M57" i="1" s="1"/>
  <c r="CQ57" i="1"/>
  <c r="CL57" i="1"/>
  <c r="CK57" i="1"/>
  <c r="CJ57" i="1"/>
  <c r="CI57" i="1"/>
  <c r="CH57" i="1"/>
  <c r="CM57" i="1" s="1"/>
  <c r="CN57" i="1" s="1"/>
  <c r="K57" i="1" s="1"/>
  <c r="L57" i="1" s="1"/>
  <c r="BR57" i="1"/>
  <c r="I57" i="1" s="1"/>
  <c r="J57" i="1" s="1"/>
  <c r="BQ57" i="1"/>
  <c r="BP57" i="1"/>
  <c r="BO57" i="1"/>
  <c r="BN57" i="1"/>
  <c r="BM57" i="1"/>
  <c r="AU57" i="1"/>
  <c r="AV57" i="1" s="1"/>
  <c r="F57" i="1" s="1"/>
  <c r="G57" i="1" s="1"/>
  <c r="AD57" i="1"/>
  <c r="H57" i="1"/>
  <c r="D57" i="1"/>
  <c r="E57" i="1" s="1"/>
  <c r="CT56" i="1"/>
  <c r="M56" i="1" s="1"/>
  <c r="CQ56" i="1"/>
  <c r="H56" i="1" s="1"/>
  <c r="CL56" i="1"/>
  <c r="CK56" i="1"/>
  <c r="CJ56" i="1"/>
  <c r="CI56" i="1"/>
  <c r="CH56" i="1"/>
  <c r="CM56" i="1" s="1"/>
  <c r="CN56" i="1" s="1"/>
  <c r="BR56" i="1"/>
  <c r="I56" i="1" s="1"/>
  <c r="J56" i="1" s="1"/>
  <c r="BQ56" i="1"/>
  <c r="BP56" i="1"/>
  <c r="BO56" i="1"/>
  <c r="BN56" i="1"/>
  <c r="BM56" i="1"/>
  <c r="AU56" i="1"/>
  <c r="AV56" i="1" s="1"/>
  <c r="F56" i="1" s="1"/>
  <c r="AD56" i="1"/>
  <c r="K56" i="1"/>
  <c r="L56" i="1" s="1"/>
  <c r="G56" i="1"/>
  <c r="D56" i="1"/>
  <c r="E56" i="1" s="1"/>
  <c r="CT55" i="1"/>
  <c r="M55" i="1" s="1"/>
  <c r="CQ55" i="1"/>
  <c r="CL55" i="1"/>
  <c r="CK55" i="1"/>
  <c r="CJ55" i="1"/>
  <c r="CI55" i="1"/>
  <c r="CH55" i="1"/>
  <c r="CM55" i="1" s="1"/>
  <c r="CN55" i="1" s="1"/>
  <c r="K55" i="1" s="1"/>
  <c r="L55" i="1" s="1"/>
  <c r="BR55" i="1"/>
  <c r="I55" i="1" s="1"/>
  <c r="J55" i="1" s="1"/>
  <c r="BQ55" i="1"/>
  <c r="BP55" i="1"/>
  <c r="BO55" i="1"/>
  <c r="BN55" i="1"/>
  <c r="BM55" i="1"/>
  <c r="AU55" i="1"/>
  <c r="AV55" i="1" s="1"/>
  <c r="F55" i="1" s="1"/>
  <c r="G55" i="1" s="1"/>
  <c r="AD55" i="1"/>
  <c r="H55" i="1"/>
  <c r="D55" i="1"/>
  <c r="E55" i="1" s="1"/>
  <c r="CT54" i="1"/>
  <c r="M54" i="1" s="1"/>
  <c r="CQ54" i="1"/>
  <c r="H54" i="1" s="1"/>
  <c r="CL54" i="1"/>
  <c r="CK54" i="1"/>
  <c r="CJ54" i="1"/>
  <c r="CI54" i="1"/>
  <c r="CH54" i="1"/>
  <c r="CM54" i="1" s="1"/>
  <c r="CN54" i="1" s="1"/>
  <c r="BR54" i="1"/>
  <c r="I54" i="1" s="1"/>
  <c r="J54" i="1" s="1"/>
  <c r="BQ54" i="1"/>
  <c r="BP54" i="1"/>
  <c r="BO54" i="1"/>
  <c r="BN54" i="1"/>
  <c r="BM54" i="1"/>
  <c r="AU54" i="1"/>
  <c r="AV54" i="1" s="1"/>
  <c r="F54" i="1" s="1"/>
  <c r="AD54" i="1"/>
  <c r="K54" i="1"/>
  <c r="L54" i="1" s="1"/>
  <c r="G54" i="1"/>
  <c r="D54" i="1"/>
  <c r="E54" i="1" s="1"/>
  <c r="CT53" i="1"/>
  <c r="M53" i="1" s="1"/>
  <c r="CQ53" i="1"/>
  <c r="CL53" i="1"/>
  <c r="CK53" i="1"/>
  <c r="CJ53" i="1"/>
  <c r="CI53" i="1"/>
  <c r="CH53" i="1"/>
  <c r="CM53" i="1" s="1"/>
  <c r="CN53" i="1" s="1"/>
  <c r="K53" i="1" s="1"/>
  <c r="L53" i="1" s="1"/>
  <c r="BR53" i="1"/>
  <c r="I53" i="1" s="1"/>
  <c r="J53" i="1" s="1"/>
  <c r="BQ53" i="1"/>
  <c r="BP53" i="1"/>
  <c r="BO53" i="1"/>
  <c r="BN53" i="1"/>
  <c r="BM53" i="1"/>
  <c r="AU53" i="1"/>
  <c r="AV53" i="1" s="1"/>
  <c r="F53" i="1" s="1"/>
  <c r="G53" i="1" s="1"/>
  <c r="AD53" i="1"/>
  <c r="H53" i="1"/>
  <c r="D53" i="1"/>
  <c r="E53" i="1" s="1"/>
  <c r="CT52" i="1"/>
  <c r="M52" i="1" s="1"/>
  <c r="CQ52" i="1"/>
  <c r="H52" i="1" s="1"/>
  <c r="CL52" i="1"/>
  <c r="CK52" i="1"/>
  <c r="CJ52" i="1"/>
  <c r="CI52" i="1"/>
  <c r="CH52" i="1"/>
  <c r="CM52" i="1" s="1"/>
  <c r="CN52" i="1" s="1"/>
  <c r="K52" i="1" s="1"/>
  <c r="L52" i="1" s="1"/>
  <c r="BR52" i="1"/>
  <c r="I52" i="1" s="1"/>
  <c r="J52" i="1" s="1"/>
  <c r="BQ52" i="1"/>
  <c r="BP52" i="1"/>
  <c r="BO52" i="1"/>
  <c r="BN52" i="1"/>
  <c r="BM52" i="1"/>
  <c r="AU52" i="1"/>
  <c r="AV52" i="1" s="1"/>
  <c r="F52" i="1" s="1"/>
  <c r="G52" i="1" s="1"/>
  <c r="AD52" i="1"/>
  <c r="D52" i="1"/>
  <c r="E52" i="1" s="1"/>
  <c r="CT51" i="1"/>
  <c r="M51" i="1" s="1"/>
  <c r="CQ51" i="1"/>
  <c r="H51" i="1" s="1"/>
  <c r="CL51" i="1"/>
  <c r="CK51" i="1"/>
  <c r="CJ51" i="1"/>
  <c r="CI51" i="1"/>
  <c r="CH51" i="1"/>
  <c r="CM51" i="1" s="1"/>
  <c r="CN51" i="1" s="1"/>
  <c r="K51" i="1" s="1"/>
  <c r="L51" i="1" s="1"/>
  <c r="BR51" i="1"/>
  <c r="I51" i="1" s="1"/>
  <c r="J51" i="1" s="1"/>
  <c r="BQ51" i="1"/>
  <c r="BP51" i="1"/>
  <c r="BO51" i="1"/>
  <c r="BN51" i="1"/>
  <c r="BM51" i="1"/>
  <c r="AU51" i="1"/>
  <c r="AV51" i="1" s="1"/>
  <c r="F51" i="1" s="1"/>
  <c r="G51" i="1" s="1"/>
  <c r="AD51" i="1"/>
  <c r="D51" i="1"/>
  <c r="E51" i="1" s="1"/>
  <c r="CT50" i="1"/>
  <c r="M50" i="1" s="1"/>
  <c r="CQ50" i="1"/>
  <c r="CL50" i="1"/>
  <c r="CK50" i="1"/>
  <c r="CJ50" i="1"/>
  <c r="CI50" i="1"/>
  <c r="CH50" i="1"/>
  <c r="CM50" i="1" s="1"/>
  <c r="CN50" i="1" s="1"/>
  <c r="K50" i="1" s="1"/>
  <c r="L50" i="1" s="1"/>
  <c r="BR50" i="1"/>
  <c r="I50" i="1" s="1"/>
  <c r="J50" i="1" s="1"/>
  <c r="BQ50" i="1"/>
  <c r="BP50" i="1"/>
  <c r="BO50" i="1"/>
  <c r="BN50" i="1"/>
  <c r="BM50" i="1"/>
  <c r="AU50" i="1"/>
  <c r="AV50" i="1" s="1"/>
  <c r="F50" i="1" s="1"/>
  <c r="G50" i="1" s="1"/>
  <c r="AD50" i="1"/>
  <c r="H50" i="1"/>
  <c r="D50" i="1"/>
  <c r="E50" i="1" s="1"/>
  <c r="CT49" i="1"/>
  <c r="M49" i="1" s="1"/>
  <c r="CQ49" i="1"/>
  <c r="CL49" i="1"/>
  <c r="CK49" i="1"/>
  <c r="CJ49" i="1"/>
  <c r="CI49" i="1"/>
  <c r="CH49" i="1"/>
  <c r="CM49" i="1" s="1"/>
  <c r="CN49" i="1" s="1"/>
  <c r="K49" i="1" s="1"/>
  <c r="L49" i="1" s="1"/>
  <c r="BR49" i="1"/>
  <c r="I49" i="1" s="1"/>
  <c r="J49" i="1" s="1"/>
  <c r="BQ49" i="1"/>
  <c r="BP49" i="1"/>
  <c r="BO49" i="1"/>
  <c r="BN49" i="1"/>
  <c r="BM49" i="1"/>
  <c r="AU49" i="1"/>
  <c r="AV49" i="1" s="1"/>
  <c r="F49" i="1" s="1"/>
  <c r="G49" i="1" s="1"/>
  <c r="AD49" i="1"/>
  <c r="H49" i="1"/>
  <c r="D49" i="1"/>
  <c r="E49" i="1" s="1"/>
  <c r="CT48" i="1"/>
  <c r="M48" i="1" s="1"/>
  <c r="CQ48" i="1"/>
  <c r="H48" i="1" s="1"/>
  <c r="CL48" i="1"/>
  <c r="CK48" i="1"/>
  <c r="CJ48" i="1"/>
  <c r="CI48" i="1"/>
  <c r="CH48" i="1"/>
  <c r="CM48" i="1" s="1"/>
  <c r="CN48" i="1" s="1"/>
  <c r="K48" i="1" s="1"/>
  <c r="L48" i="1" s="1"/>
  <c r="BR48" i="1"/>
  <c r="I48" i="1" s="1"/>
  <c r="J48" i="1" s="1"/>
  <c r="BQ48" i="1"/>
  <c r="BP48" i="1"/>
  <c r="BO48" i="1"/>
  <c r="BN48" i="1"/>
  <c r="BM48" i="1"/>
  <c r="AU48" i="1"/>
  <c r="AV48" i="1" s="1"/>
  <c r="F48" i="1" s="1"/>
  <c r="G48" i="1" s="1"/>
  <c r="AD48" i="1"/>
  <c r="D48" i="1"/>
  <c r="E48" i="1" s="1"/>
  <c r="CT47" i="1"/>
  <c r="M47" i="1" s="1"/>
  <c r="CQ47" i="1"/>
  <c r="H47" i="1" s="1"/>
  <c r="CL47" i="1"/>
  <c r="CK47" i="1"/>
  <c r="CJ47" i="1"/>
  <c r="CI47" i="1"/>
  <c r="CH47" i="1"/>
  <c r="CM47" i="1" s="1"/>
  <c r="CN47" i="1" s="1"/>
  <c r="K47" i="1" s="1"/>
  <c r="L47" i="1" s="1"/>
  <c r="BR47" i="1"/>
  <c r="I47" i="1" s="1"/>
  <c r="J47" i="1" s="1"/>
  <c r="BQ47" i="1"/>
  <c r="BP47" i="1"/>
  <c r="BO47" i="1"/>
  <c r="BN47" i="1"/>
  <c r="BM47" i="1"/>
  <c r="AU47" i="1"/>
  <c r="AV47" i="1" s="1"/>
  <c r="F47" i="1" s="1"/>
  <c r="G47" i="1" s="1"/>
  <c r="AD47" i="1"/>
  <c r="D47" i="1"/>
  <c r="E47" i="1" s="1"/>
  <c r="CT46" i="1"/>
  <c r="M46" i="1" s="1"/>
  <c r="CQ46" i="1"/>
  <c r="CL46" i="1"/>
  <c r="CK46" i="1"/>
  <c r="CJ46" i="1"/>
  <c r="CI46" i="1"/>
  <c r="CH46" i="1"/>
  <c r="CM46" i="1" s="1"/>
  <c r="CN46" i="1" s="1"/>
  <c r="K46" i="1" s="1"/>
  <c r="L46" i="1" s="1"/>
  <c r="BR46" i="1"/>
  <c r="I46" i="1" s="1"/>
  <c r="J46" i="1" s="1"/>
  <c r="BQ46" i="1"/>
  <c r="BP46" i="1"/>
  <c r="BO46" i="1"/>
  <c r="BN46" i="1"/>
  <c r="BM46" i="1"/>
  <c r="AU46" i="1"/>
  <c r="AV46" i="1" s="1"/>
  <c r="F46" i="1" s="1"/>
  <c r="G46" i="1" s="1"/>
  <c r="AD46" i="1"/>
  <c r="H46" i="1"/>
  <c r="D46" i="1"/>
  <c r="E46" i="1" s="1"/>
  <c r="CT45" i="1"/>
  <c r="M45" i="1" s="1"/>
  <c r="CQ45" i="1"/>
  <c r="H45" i="1" s="1"/>
  <c r="CL45" i="1"/>
  <c r="CK45" i="1"/>
  <c r="CJ45" i="1"/>
  <c r="CI45" i="1"/>
  <c r="CH45" i="1"/>
  <c r="CM45" i="1" s="1"/>
  <c r="CN45" i="1" s="1"/>
  <c r="K45" i="1" s="1"/>
  <c r="L45" i="1" s="1"/>
  <c r="BR45" i="1"/>
  <c r="I45" i="1" s="1"/>
  <c r="J45" i="1" s="1"/>
  <c r="BQ45" i="1"/>
  <c r="BP45" i="1"/>
  <c r="BO45" i="1"/>
  <c r="BN45" i="1"/>
  <c r="BM45" i="1"/>
  <c r="AU45" i="1"/>
  <c r="AV45" i="1" s="1"/>
  <c r="F45" i="1" s="1"/>
  <c r="G45" i="1" s="1"/>
  <c r="AD45" i="1"/>
  <c r="D45" i="1"/>
  <c r="E45" i="1" s="1"/>
  <c r="CT44" i="1"/>
  <c r="M44" i="1" s="1"/>
  <c r="CQ44" i="1"/>
  <c r="H44" i="1" s="1"/>
  <c r="CL44" i="1"/>
  <c r="CK44" i="1"/>
  <c r="CJ44" i="1"/>
  <c r="CI44" i="1"/>
  <c r="CH44" i="1"/>
  <c r="CM44" i="1" s="1"/>
  <c r="CN44" i="1" s="1"/>
  <c r="K44" i="1" s="1"/>
  <c r="L44" i="1" s="1"/>
  <c r="BR44" i="1"/>
  <c r="I44" i="1" s="1"/>
  <c r="J44" i="1" s="1"/>
  <c r="BQ44" i="1"/>
  <c r="BP44" i="1"/>
  <c r="BO44" i="1"/>
  <c r="BN44" i="1"/>
  <c r="BM44" i="1"/>
  <c r="AU44" i="1"/>
  <c r="AV44" i="1" s="1"/>
  <c r="F44" i="1" s="1"/>
  <c r="G44" i="1" s="1"/>
  <c r="AD44" i="1"/>
  <c r="D44" i="1"/>
  <c r="E44" i="1" s="1"/>
  <c r="CT43" i="1"/>
  <c r="M43" i="1" s="1"/>
  <c r="CQ43" i="1"/>
  <c r="H43" i="1" s="1"/>
  <c r="CL43" i="1"/>
  <c r="CK43" i="1"/>
  <c r="CJ43" i="1"/>
  <c r="CI43" i="1"/>
  <c r="CH43" i="1"/>
  <c r="CM43" i="1" s="1"/>
  <c r="CN43" i="1" s="1"/>
  <c r="K43" i="1" s="1"/>
  <c r="L43" i="1" s="1"/>
  <c r="BR43" i="1"/>
  <c r="I43" i="1" s="1"/>
  <c r="J43" i="1" s="1"/>
  <c r="BQ43" i="1"/>
  <c r="BP43" i="1"/>
  <c r="BO43" i="1"/>
  <c r="BN43" i="1"/>
  <c r="BM43" i="1"/>
  <c r="AU43" i="1"/>
  <c r="AV43" i="1" s="1"/>
  <c r="F43" i="1" s="1"/>
  <c r="G43" i="1" s="1"/>
  <c r="AD43" i="1"/>
  <c r="D43" i="1"/>
  <c r="E43" i="1" s="1"/>
  <c r="CT42" i="1"/>
  <c r="M42" i="1" s="1"/>
  <c r="CQ42" i="1"/>
  <c r="CL42" i="1"/>
  <c r="CK42" i="1"/>
  <c r="CJ42" i="1"/>
  <c r="CI42" i="1"/>
  <c r="CH42" i="1"/>
  <c r="CM42" i="1" s="1"/>
  <c r="CN42" i="1" s="1"/>
  <c r="K42" i="1" s="1"/>
  <c r="L42" i="1" s="1"/>
  <c r="BR42" i="1"/>
  <c r="I42" i="1" s="1"/>
  <c r="J42" i="1" s="1"/>
  <c r="BQ42" i="1"/>
  <c r="BP42" i="1"/>
  <c r="BO42" i="1"/>
  <c r="BN42" i="1"/>
  <c r="BM42" i="1"/>
  <c r="AU42" i="1"/>
  <c r="AV42" i="1" s="1"/>
  <c r="F42" i="1" s="1"/>
  <c r="G42" i="1" s="1"/>
  <c r="AD42" i="1"/>
  <c r="H42" i="1"/>
  <c r="D42" i="1"/>
  <c r="E42" i="1" s="1"/>
  <c r="CT41" i="1"/>
  <c r="M41" i="1" s="1"/>
  <c r="CQ41" i="1"/>
  <c r="H41" i="1" s="1"/>
  <c r="CL41" i="1"/>
  <c r="CK41" i="1"/>
  <c r="CJ41" i="1"/>
  <c r="CI41" i="1"/>
  <c r="CH41" i="1"/>
  <c r="CM41" i="1" s="1"/>
  <c r="CN41" i="1" s="1"/>
  <c r="K41" i="1" s="1"/>
  <c r="L41" i="1" s="1"/>
  <c r="BR41" i="1"/>
  <c r="I41" i="1" s="1"/>
  <c r="J41" i="1" s="1"/>
  <c r="BQ41" i="1"/>
  <c r="BP41" i="1"/>
  <c r="BO41" i="1"/>
  <c r="BN41" i="1"/>
  <c r="BM41" i="1"/>
  <c r="AU41" i="1"/>
  <c r="AV41" i="1" s="1"/>
  <c r="F41" i="1" s="1"/>
  <c r="G41" i="1" s="1"/>
  <c r="AD41" i="1"/>
  <c r="D41" i="1" s="1"/>
  <c r="E41" i="1" s="1"/>
  <c r="CT40" i="1"/>
  <c r="M40" i="1" s="1"/>
  <c r="CQ40" i="1"/>
  <c r="H40" i="1" s="1"/>
  <c r="CL40" i="1"/>
  <c r="CK40" i="1"/>
  <c r="CJ40" i="1"/>
  <c r="CI40" i="1"/>
  <c r="CH40" i="1"/>
  <c r="CM40" i="1" s="1"/>
  <c r="CN40" i="1" s="1"/>
  <c r="K40" i="1" s="1"/>
  <c r="L40" i="1" s="1"/>
  <c r="BR40" i="1"/>
  <c r="I40" i="1" s="1"/>
  <c r="J40" i="1" s="1"/>
  <c r="BQ40" i="1"/>
  <c r="BP40" i="1"/>
  <c r="BO40" i="1"/>
  <c r="BN40" i="1"/>
  <c r="BM40" i="1"/>
  <c r="AU40" i="1"/>
  <c r="AV40" i="1" s="1"/>
  <c r="F40" i="1" s="1"/>
  <c r="G40" i="1" s="1"/>
  <c r="AD40" i="1"/>
  <c r="D40" i="1" s="1"/>
  <c r="E40" i="1" s="1"/>
  <c r="CT39" i="1"/>
  <c r="M39" i="1" s="1"/>
  <c r="CQ39" i="1"/>
  <c r="H39" i="1" s="1"/>
  <c r="CL39" i="1"/>
  <c r="CK39" i="1"/>
  <c r="CJ39" i="1"/>
  <c r="CI39" i="1"/>
  <c r="CH39" i="1"/>
  <c r="CM39" i="1" s="1"/>
  <c r="CN39" i="1" s="1"/>
  <c r="K39" i="1" s="1"/>
  <c r="L39" i="1" s="1"/>
  <c r="BR39" i="1"/>
  <c r="I39" i="1" s="1"/>
  <c r="J39" i="1" s="1"/>
  <c r="BQ39" i="1"/>
  <c r="BP39" i="1"/>
  <c r="BO39" i="1"/>
  <c r="BN39" i="1"/>
  <c r="BM39" i="1"/>
  <c r="AU39" i="1"/>
  <c r="AV39" i="1" s="1"/>
  <c r="F39" i="1" s="1"/>
  <c r="G39" i="1" s="1"/>
  <c r="AD39" i="1"/>
  <c r="D39" i="1" s="1"/>
  <c r="E39" i="1" s="1"/>
  <c r="CT38" i="1"/>
  <c r="M38" i="1" s="1"/>
  <c r="CQ38" i="1"/>
  <c r="H38" i="1" s="1"/>
  <c r="CL38" i="1"/>
  <c r="CK38" i="1"/>
  <c r="CJ38" i="1"/>
  <c r="CI38" i="1"/>
  <c r="CH38" i="1"/>
  <c r="CM38" i="1" s="1"/>
  <c r="CN38" i="1" s="1"/>
  <c r="K38" i="1" s="1"/>
  <c r="L38" i="1" s="1"/>
  <c r="BR38" i="1"/>
  <c r="I38" i="1" s="1"/>
  <c r="J38" i="1" s="1"/>
  <c r="BQ38" i="1"/>
  <c r="BP38" i="1"/>
  <c r="BO38" i="1"/>
  <c r="BN38" i="1"/>
  <c r="BM38" i="1"/>
  <c r="AU38" i="1"/>
  <c r="AV38" i="1" s="1"/>
  <c r="F38" i="1" s="1"/>
  <c r="G38" i="1" s="1"/>
  <c r="AD38" i="1"/>
  <c r="D38" i="1"/>
  <c r="E38" i="1" s="1"/>
  <c r="CT37" i="1"/>
  <c r="M37" i="1" s="1"/>
  <c r="CQ37" i="1"/>
  <c r="H37" i="1" s="1"/>
  <c r="CL37" i="1"/>
  <c r="CK37" i="1"/>
  <c r="CJ37" i="1"/>
  <c r="CI37" i="1"/>
  <c r="CH37" i="1"/>
  <c r="BQ37" i="1"/>
  <c r="BP37" i="1"/>
  <c r="BO37" i="1"/>
  <c r="BN37" i="1"/>
  <c r="BM37" i="1"/>
  <c r="BR37" i="1" s="1"/>
  <c r="I37" i="1" s="1"/>
  <c r="J37" i="1" s="1"/>
  <c r="AU37" i="1"/>
  <c r="AV37" i="1" s="1"/>
  <c r="F37" i="1" s="1"/>
  <c r="G37" i="1" s="1"/>
  <c r="AD37" i="1"/>
  <c r="D37" i="1" s="1"/>
  <c r="E37" i="1" s="1"/>
  <c r="CT36" i="1"/>
  <c r="M36" i="1" s="1"/>
  <c r="CQ36" i="1"/>
  <c r="H36" i="1" s="1"/>
  <c r="CL36" i="1"/>
  <c r="CK36" i="1"/>
  <c r="CJ36" i="1"/>
  <c r="CI36" i="1"/>
  <c r="CH36" i="1"/>
  <c r="BQ36" i="1"/>
  <c r="BP36" i="1"/>
  <c r="BO36" i="1"/>
  <c r="BN36" i="1"/>
  <c r="BM36" i="1"/>
  <c r="BR36" i="1" s="1"/>
  <c r="I36" i="1" s="1"/>
  <c r="J36" i="1" s="1"/>
  <c r="AU36" i="1"/>
  <c r="AV36" i="1" s="1"/>
  <c r="F36" i="1" s="1"/>
  <c r="G36" i="1" s="1"/>
  <c r="AD36" i="1"/>
  <c r="D36" i="1" s="1"/>
  <c r="E36" i="1" s="1"/>
  <c r="CT35" i="1"/>
  <c r="M35" i="1" s="1"/>
  <c r="CQ35" i="1"/>
  <c r="CL35" i="1"/>
  <c r="CK35" i="1"/>
  <c r="CJ35" i="1"/>
  <c r="CI35" i="1"/>
  <c r="CH35" i="1"/>
  <c r="BQ35" i="1"/>
  <c r="BP35" i="1"/>
  <c r="BO35" i="1"/>
  <c r="BN35" i="1"/>
  <c r="BM35" i="1"/>
  <c r="BR35" i="1" s="1"/>
  <c r="I35" i="1" s="1"/>
  <c r="J35" i="1" s="1"/>
  <c r="AU35" i="1"/>
  <c r="AV35" i="1" s="1"/>
  <c r="F35" i="1" s="1"/>
  <c r="G35" i="1" s="1"/>
  <c r="AD35" i="1"/>
  <c r="D35" i="1" s="1"/>
  <c r="E35" i="1" s="1"/>
  <c r="H35" i="1"/>
  <c r="CT34" i="1"/>
  <c r="M34" i="1" s="1"/>
  <c r="CQ34" i="1"/>
  <c r="H34" i="1" s="1"/>
  <c r="CL34" i="1"/>
  <c r="CK34" i="1"/>
  <c r="CJ34" i="1"/>
  <c r="CI34" i="1"/>
  <c r="CH34" i="1"/>
  <c r="CM34" i="1" s="1"/>
  <c r="CN34" i="1" s="1"/>
  <c r="K34" i="1" s="1"/>
  <c r="L34" i="1" s="1"/>
  <c r="BQ34" i="1"/>
  <c r="BP34" i="1"/>
  <c r="BO34" i="1"/>
  <c r="BN34" i="1"/>
  <c r="BM34" i="1"/>
  <c r="BR34" i="1" s="1"/>
  <c r="I34" i="1" s="1"/>
  <c r="J34" i="1" s="1"/>
  <c r="AU34" i="1"/>
  <c r="AV34" i="1" s="1"/>
  <c r="F34" i="1" s="1"/>
  <c r="G34" i="1" s="1"/>
  <c r="AD34" i="1"/>
  <c r="D34" i="1" s="1"/>
  <c r="E34" i="1" s="1"/>
  <c r="DF33" i="1"/>
  <c r="CT33" i="1"/>
  <c r="M33" i="1" s="1"/>
  <c r="CQ33" i="1"/>
  <c r="H33" i="1" s="1"/>
  <c r="CL33" i="1"/>
  <c r="CK33" i="1"/>
  <c r="CJ33" i="1"/>
  <c r="CI33" i="1"/>
  <c r="CH33" i="1"/>
  <c r="CM33" i="1" s="1"/>
  <c r="CN33" i="1" s="1"/>
  <c r="K33" i="1" s="1"/>
  <c r="L33" i="1" s="1"/>
  <c r="BQ33" i="1"/>
  <c r="BP33" i="1"/>
  <c r="BO33" i="1"/>
  <c r="BN33" i="1"/>
  <c r="BM33" i="1"/>
  <c r="BR33" i="1" s="1"/>
  <c r="AU33" i="1"/>
  <c r="AV33" i="1" s="1"/>
  <c r="F33" i="1" s="1"/>
  <c r="G33" i="1" s="1"/>
  <c r="AD33" i="1"/>
  <c r="I33" i="1"/>
  <c r="J33" i="1" s="1"/>
  <c r="D33" i="1"/>
  <c r="E33" i="1" s="1"/>
  <c r="DF32" i="1"/>
  <c r="CT32" i="1"/>
  <c r="M32" i="1" s="1"/>
  <c r="CQ32" i="1"/>
  <c r="H32" i="1" s="1"/>
  <c r="CL32" i="1"/>
  <c r="CK32" i="1"/>
  <c r="CJ32" i="1"/>
  <c r="CI32" i="1"/>
  <c r="CH32" i="1"/>
  <c r="BQ32" i="1"/>
  <c r="BP32" i="1"/>
  <c r="BO32" i="1"/>
  <c r="BN32" i="1"/>
  <c r="BM32" i="1"/>
  <c r="BR32" i="1" s="1"/>
  <c r="I32" i="1" s="1"/>
  <c r="J32" i="1" s="1"/>
  <c r="AU32" i="1"/>
  <c r="AV32" i="1" s="1"/>
  <c r="F32" i="1" s="1"/>
  <c r="G32" i="1" s="1"/>
  <c r="AD32" i="1"/>
  <c r="D32" i="1" s="1"/>
  <c r="E32" i="1"/>
  <c r="DF31" i="1"/>
  <c r="CT31" i="1"/>
  <c r="M31" i="1" s="1"/>
  <c r="CQ31" i="1"/>
  <c r="H31" i="1" s="1"/>
  <c r="CL31" i="1"/>
  <c r="CK31" i="1"/>
  <c r="CJ31" i="1"/>
  <c r="CI31" i="1"/>
  <c r="CH31" i="1"/>
  <c r="CM31" i="1" s="1"/>
  <c r="CN31" i="1" s="1"/>
  <c r="K31" i="1" s="1"/>
  <c r="L31" i="1" s="1"/>
  <c r="BR31" i="1"/>
  <c r="I31" i="1" s="1"/>
  <c r="J31" i="1" s="1"/>
  <c r="BQ31" i="1"/>
  <c r="BP31" i="1"/>
  <c r="BO31" i="1"/>
  <c r="BN31" i="1"/>
  <c r="BM31" i="1"/>
  <c r="AU31" i="1"/>
  <c r="AV31" i="1" s="1"/>
  <c r="F31" i="1" s="1"/>
  <c r="G31" i="1" s="1"/>
  <c r="AD31" i="1"/>
  <c r="D31" i="1" s="1"/>
  <c r="E31" i="1" s="1"/>
  <c r="DF30" i="1"/>
  <c r="CT30" i="1"/>
  <c r="M30" i="1" s="1"/>
  <c r="CQ30" i="1"/>
  <c r="H30" i="1" s="1"/>
  <c r="CL30" i="1"/>
  <c r="CK30" i="1"/>
  <c r="CJ30" i="1"/>
  <c r="CI30" i="1"/>
  <c r="CM30" i="1" s="1"/>
  <c r="CN30" i="1" s="1"/>
  <c r="K30" i="1" s="1"/>
  <c r="L30" i="1" s="1"/>
  <c r="CH30" i="1"/>
  <c r="BQ30" i="1"/>
  <c r="BP30" i="1"/>
  <c r="BO30" i="1"/>
  <c r="BN30" i="1"/>
  <c r="BM30" i="1"/>
  <c r="BR30" i="1" s="1"/>
  <c r="I30" i="1" s="1"/>
  <c r="J30" i="1" s="1"/>
  <c r="AU30" i="1"/>
  <c r="AV30" i="1" s="1"/>
  <c r="F30" i="1" s="1"/>
  <c r="G30" i="1" s="1"/>
  <c r="AD30" i="1"/>
  <c r="D30" i="1" s="1"/>
  <c r="E30" i="1" s="1"/>
  <c r="DF29" i="1"/>
  <c r="CT29" i="1"/>
  <c r="M29" i="1" s="1"/>
  <c r="CQ29" i="1"/>
  <c r="H29" i="1" s="1"/>
  <c r="CL29" i="1"/>
  <c r="CK29" i="1"/>
  <c r="CJ29" i="1"/>
  <c r="CI29" i="1"/>
  <c r="CH29" i="1"/>
  <c r="BQ29" i="1"/>
  <c r="BP29" i="1"/>
  <c r="BO29" i="1"/>
  <c r="BN29" i="1"/>
  <c r="BM29" i="1"/>
  <c r="BR29" i="1" s="1"/>
  <c r="AU29" i="1"/>
  <c r="AV29" i="1" s="1"/>
  <c r="F29" i="1" s="1"/>
  <c r="G29" i="1" s="1"/>
  <c r="AD29" i="1"/>
  <c r="D29" i="1" s="1"/>
  <c r="E29" i="1" s="1"/>
  <c r="I29" i="1"/>
  <c r="J29" i="1" s="1"/>
  <c r="DF28" i="1"/>
  <c r="CT28" i="1"/>
  <c r="M28" i="1" s="1"/>
  <c r="CQ28" i="1"/>
  <c r="H28" i="1" s="1"/>
  <c r="CL28" i="1"/>
  <c r="CK28" i="1"/>
  <c r="CJ28" i="1"/>
  <c r="CI28" i="1"/>
  <c r="CH28" i="1"/>
  <c r="BQ28" i="1"/>
  <c r="BP28" i="1"/>
  <c r="BO28" i="1"/>
  <c r="BN28" i="1"/>
  <c r="BM28" i="1"/>
  <c r="BR28" i="1" s="1"/>
  <c r="I28" i="1" s="1"/>
  <c r="J28" i="1" s="1"/>
  <c r="AU28" i="1"/>
  <c r="AV28" i="1" s="1"/>
  <c r="F28" i="1" s="1"/>
  <c r="G28" i="1" s="1"/>
  <c r="AD28" i="1"/>
  <c r="D28" i="1" s="1"/>
  <c r="E28" i="1" s="1"/>
  <c r="DF27" i="1"/>
  <c r="CT27" i="1"/>
  <c r="M27" i="1" s="1"/>
  <c r="CQ27" i="1"/>
  <c r="H27" i="1" s="1"/>
  <c r="CL27" i="1"/>
  <c r="CK27" i="1"/>
  <c r="CJ27" i="1"/>
  <c r="CI27" i="1"/>
  <c r="CH27" i="1"/>
  <c r="BQ27" i="1"/>
  <c r="BP27" i="1"/>
  <c r="BO27" i="1"/>
  <c r="BN27" i="1"/>
  <c r="BM27" i="1"/>
  <c r="BR27" i="1" s="1"/>
  <c r="I27" i="1" s="1"/>
  <c r="J27" i="1" s="1"/>
  <c r="AU27" i="1"/>
  <c r="AV27" i="1" s="1"/>
  <c r="F27" i="1" s="1"/>
  <c r="G27" i="1" s="1"/>
  <c r="AD27" i="1"/>
  <c r="D27" i="1" s="1"/>
  <c r="E27" i="1" s="1"/>
  <c r="DF26" i="1"/>
  <c r="CT26" i="1"/>
  <c r="M26" i="1" s="1"/>
  <c r="CQ26" i="1"/>
  <c r="H26" i="1" s="1"/>
  <c r="CL26" i="1"/>
  <c r="CK26" i="1"/>
  <c r="CJ26" i="1"/>
  <c r="CI26" i="1"/>
  <c r="CH26" i="1"/>
  <c r="CM26" i="1" s="1"/>
  <c r="CN26" i="1" s="1"/>
  <c r="K26" i="1" s="1"/>
  <c r="L26" i="1" s="1"/>
  <c r="BQ26" i="1"/>
  <c r="BP26" i="1"/>
  <c r="BO26" i="1"/>
  <c r="BN26" i="1"/>
  <c r="BM26" i="1"/>
  <c r="BR26" i="1" s="1"/>
  <c r="I26" i="1" s="1"/>
  <c r="J26" i="1" s="1"/>
  <c r="AU26" i="1"/>
  <c r="AV26" i="1" s="1"/>
  <c r="F26" i="1" s="1"/>
  <c r="G26" i="1" s="1"/>
  <c r="AD26" i="1"/>
  <c r="D26" i="1" s="1"/>
  <c r="E26" i="1" s="1"/>
  <c r="DF25" i="1"/>
  <c r="CT25" i="1"/>
  <c r="M25" i="1" s="1"/>
  <c r="CQ25" i="1"/>
  <c r="H25" i="1" s="1"/>
  <c r="CL25" i="1"/>
  <c r="CK25" i="1"/>
  <c r="CJ25" i="1"/>
  <c r="CI25" i="1"/>
  <c r="CH25" i="1"/>
  <c r="CM25" i="1" s="1"/>
  <c r="CN25" i="1" s="1"/>
  <c r="K25" i="1" s="1"/>
  <c r="L25" i="1" s="1"/>
  <c r="BQ25" i="1"/>
  <c r="BP25" i="1"/>
  <c r="BO25" i="1"/>
  <c r="BN25" i="1"/>
  <c r="BM25" i="1"/>
  <c r="BR25" i="1" s="1"/>
  <c r="AU25" i="1"/>
  <c r="AV25" i="1" s="1"/>
  <c r="F25" i="1" s="1"/>
  <c r="G25" i="1" s="1"/>
  <c r="AD25" i="1"/>
  <c r="D25" i="1" s="1"/>
  <c r="E25" i="1" s="1"/>
  <c r="I25" i="1"/>
  <c r="J25" i="1" s="1"/>
  <c r="DF24" i="1"/>
  <c r="CT24" i="1"/>
  <c r="CQ24" i="1"/>
  <c r="H24" i="1" s="1"/>
  <c r="CL24" i="1"/>
  <c r="CK24" i="1"/>
  <c r="CJ24" i="1"/>
  <c r="CI24" i="1"/>
  <c r="CH24" i="1"/>
  <c r="CM24" i="1" s="1"/>
  <c r="CN24" i="1" s="1"/>
  <c r="K24" i="1" s="1"/>
  <c r="L24" i="1" s="1"/>
  <c r="BQ24" i="1"/>
  <c r="BP24" i="1"/>
  <c r="BO24" i="1"/>
  <c r="BN24" i="1"/>
  <c r="BM24" i="1"/>
  <c r="BR24" i="1" s="1"/>
  <c r="I24" i="1" s="1"/>
  <c r="J24" i="1" s="1"/>
  <c r="AU24" i="1"/>
  <c r="AV24" i="1" s="1"/>
  <c r="F24" i="1" s="1"/>
  <c r="G24" i="1" s="1"/>
  <c r="AD24" i="1"/>
  <c r="D24" i="1" s="1"/>
  <c r="M24" i="1"/>
  <c r="E24" i="1"/>
  <c r="DF23" i="1"/>
  <c r="CT23" i="1"/>
  <c r="M23" i="1" s="1"/>
  <c r="CQ23" i="1"/>
  <c r="H23" i="1" s="1"/>
  <c r="CL23" i="1"/>
  <c r="CK23" i="1"/>
  <c r="CJ23" i="1"/>
  <c r="CI23" i="1"/>
  <c r="CH23" i="1"/>
  <c r="BQ23" i="1"/>
  <c r="BP23" i="1"/>
  <c r="BO23" i="1"/>
  <c r="BN23" i="1"/>
  <c r="BM23" i="1"/>
  <c r="BR23" i="1" s="1"/>
  <c r="I23" i="1" s="1"/>
  <c r="J23" i="1" s="1"/>
  <c r="AU23" i="1"/>
  <c r="AV23" i="1" s="1"/>
  <c r="F23" i="1" s="1"/>
  <c r="G23" i="1" s="1"/>
  <c r="AD23" i="1"/>
  <c r="D23" i="1" s="1"/>
  <c r="E23" i="1" s="1"/>
  <c r="DF22" i="1"/>
  <c r="CT22" i="1"/>
  <c r="M22" i="1" s="1"/>
  <c r="CQ22" i="1"/>
  <c r="H22" i="1" s="1"/>
  <c r="CL22" i="1"/>
  <c r="CK22" i="1"/>
  <c r="CJ22" i="1"/>
  <c r="CI22" i="1"/>
  <c r="CH22" i="1"/>
  <c r="CM22" i="1" s="1"/>
  <c r="CN22" i="1" s="1"/>
  <c r="K22" i="1" s="1"/>
  <c r="L22" i="1" s="1"/>
  <c r="BR22" i="1"/>
  <c r="I22" i="1" s="1"/>
  <c r="J22" i="1" s="1"/>
  <c r="BQ22" i="1"/>
  <c r="BP22" i="1"/>
  <c r="BO22" i="1"/>
  <c r="BN22" i="1"/>
  <c r="BM22" i="1"/>
  <c r="AU22" i="1"/>
  <c r="AV22" i="1" s="1"/>
  <c r="F22" i="1" s="1"/>
  <c r="G22" i="1" s="1"/>
  <c r="AD22" i="1"/>
  <c r="D22" i="1" s="1"/>
  <c r="E22" i="1" s="1"/>
  <c r="CT21" i="1"/>
  <c r="M21" i="1" s="1"/>
  <c r="CQ21" i="1"/>
  <c r="H21" i="1" s="1"/>
  <c r="CL21" i="1"/>
  <c r="CK21" i="1"/>
  <c r="CJ21" i="1"/>
  <c r="CI21" i="1"/>
  <c r="CH21" i="1"/>
  <c r="CM21" i="1" s="1"/>
  <c r="CN21" i="1" s="1"/>
  <c r="K21" i="1" s="1"/>
  <c r="L21" i="1" s="1"/>
  <c r="BQ21" i="1"/>
  <c r="BP21" i="1"/>
  <c r="BO21" i="1"/>
  <c r="BN21" i="1"/>
  <c r="BM21" i="1"/>
  <c r="BR21" i="1" s="1"/>
  <c r="I21" i="1" s="1"/>
  <c r="J21" i="1" s="1"/>
  <c r="AU21" i="1"/>
  <c r="AV21" i="1" s="1"/>
  <c r="F21" i="1" s="1"/>
  <c r="G21" i="1" s="1"/>
  <c r="AD21" i="1"/>
  <c r="D21" i="1" s="1"/>
  <c r="E21" i="1" s="1"/>
  <c r="DF20" i="1"/>
  <c r="CT20" i="1"/>
  <c r="M20" i="1" s="1"/>
  <c r="CQ20" i="1"/>
  <c r="H20" i="1" s="1"/>
  <c r="CL20" i="1"/>
  <c r="CK20" i="1"/>
  <c r="CJ20" i="1"/>
  <c r="CI20" i="1"/>
  <c r="CH20" i="1"/>
  <c r="CM20" i="1" s="1"/>
  <c r="CN20" i="1" s="1"/>
  <c r="K20" i="1" s="1"/>
  <c r="L20" i="1" s="1"/>
  <c r="BQ20" i="1"/>
  <c r="BP20" i="1"/>
  <c r="BO20" i="1"/>
  <c r="BN20" i="1"/>
  <c r="BM20" i="1"/>
  <c r="BR20" i="1" s="1"/>
  <c r="AU20" i="1"/>
  <c r="AV20" i="1" s="1"/>
  <c r="F20" i="1" s="1"/>
  <c r="G20" i="1" s="1"/>
  <c r="AD20" i="1"/>
  <c r="D20" i="1" s="1"/>
  <c r="E20" i="1" s="1"/>
  <c r="I20" i="1"/>
  <c r="J20" i="1" s="1"/>
  <c r="DF19" i="1"/>
  <c r="CT19" i="1"/>
  <c r="M19" i="1" s="1"/>
  <c r="CQ19" i="1"/>
  <c r="H19" i="1" s="1"/>
  <c r="CL19" i="1"/>
  <c r="CK19" i="1"/>
  <c r="CJ19" i="1"/>
  <c r="CI19" i="1"/>
  <c r="CH19" i="1"/>
  <c r="CM19" i="1" s="1"/>
  <c r="CN19" i="1" s="1"/>
  <c r="K19" i="1" s="1"/>
  <c r="L19" i="1" s="1"/>
  <c r="BQ19" i="1"/>
  <c r="BP19" i="1"/>
  <c r="BO19" i="1"/>
  <c r="BN19" i="1"/>
  <c r="BM19" i="1"/>
  <c r="BR19" i="1" s="1"/>
  <c r="I19" i="1" s="1"/>
  <c r="J19" i="1" s="1"/>
  <c r="AU19" i="1"/>
  <c r="AV19" i="1" s="1"/>
  <c r="F19" i="1" s="1"/>
  <c r="G19" i="1" s="1"/>
  <c r="AD19" i="1"/>
  <c r="D19" i="1" s="1"/>
  <c r="E19" i="1" s="1"/>
  <c r="DF18" i="1"/>
  <c r="CT18" i="1"/>
  <c r="M18" i="1" s="1"/>
  <c r="CQ18" i="1"/>
  <c r="H18" i="1" s="1"/>
  <c r="CL18" i="1"/>
  <c r="CK18" i="1"/>
  <c r="CJ18" i="1"/>
  <c r="CI18" i="1"/>
  <c r="CH18" i="1"/>
  <c r="CM18" i="1" s="1"/>
  <c r="CN18" i="1" s="1"/>
  <c r="K18" i="1" s="1"/>
  <c r="L18" i="1" s="1"/>
  <c r="BQ18" i="1"/>
  <c r="BP18" i="1"/>
  <c r="BO18" i="1"/>
  <c r="BN18" i="1"/>
  <c r="BM18" i="1"/>
  <c r="BR18" i="1" s="1"/>
  <c r="I18" i="1" s="1"/>
  <c r="J18" i="1" s="1"/>
  <c r="AU18" i="1"/>
  <c r="AV18" i="1" s="1"/>
  <c r="F18" i="1" s="1"/>
  <c r="G18" i="1" s="1"/>
  <c r="AD18" i="1"/>
  <c r="D18" i="1" s="1"/>
  <c r="E18" i="1" s="1"/>
  <c r="DF17" i="1"/>
  <c r="CT17" i="1"/>
  <c r="M17" i="1" s="1"/>
  <c r="CQ17" i="1"/>
  <c r="H17" i="1" s="1"/>
  <c r="CL17" i="1"/>
  <c r="CK17" i="1"/>
  <c r="CJ17" i="1"/>
  <c r="CI17" i="1"/>
  <c r="CH17" i="1"/>
  <c r="BQ17" i="1"/>
  <c r="BP17" i="1"/>
  <c r="BO17" i="1"/>
  <c r="BN17" i="1"/>
  <c r="BM17" i="1"/>
  <c r="BR17" i="1" s="1"/>
  <c r="I17" i="1" s="1"/>
  <c r="J17" i="1" s="1"/>
  <c r="AU17" i="1"/>
  <c r="AV17" i="1" s="1"/>
  <c r="F17" i="1" s="1"/>
  <c r="G17" i="1" s="1"/>
  <c r="AD17" i="1"/>
  <c r="D17" i="1" s="1"/>
  <c r="E17" i="1" s="1"/>
  <c r="DF16" i="1"/>
  <c r="CT16" i="1"/>
  <c r="M16" i="1" s="1"/>
  <c r="CQ16" i="1"/>
  <c r="CM16" i="1"/>
  <c r="CN16" i="1" s="1"/>
  <c r="K16" i="1" s="1"/>
  <c r="L16" i="1" s="1"/>
  <c r="CL16" i="1"/>
  <c r="CK16" i="1"/>
  <c r="CJ16" i="1"/>
  <c r="CI16" i="1"/>
  <c r="CH16" i="1"/>
  <c r="BQ16" i="1"/>
  <c r="BP16" i="1"/>
  <c r="BO16" i="1"/>
  <c r="BN16" i="1"/>
  <c r="BM16" i="1"/>
  <c r="BR16" i="1" s="1"/>
  <c r="I16" i="1" s="1"/>
  <c r="J16" i="1" s="1"/>
  <c r="AU16" i="1"/>
  <c r="AV16" i="1" s="1"/>
  <c r="F16" i="1" s="1"/>
  <c r="G16" i="1" s="1"/>
  <c r="AD16" i="1"/>
  <c r="H16" i="1"/>
  <c r="E16" i="1"/>
  <c r="D16" i="1"/>
  <c r="DF15" i="1"/>
  <c r="CT15" i="1"/>
  <c r="M15" i="1" s="1"/>
  <c r="CQ15" i="1"/>
  <c r="H15" i="1" s="1"/>
  <c r="CL15" i="1"/>
  <c r="CK15" i="1"/>
  <c r="CJ15" i="1"/>
  <c r="CI15" i="1"/>
  <c r="CH15" i="1"/>
  <c r="CM15" i="1" s="1"/>
  <c r="CN15" i="1" s="1"/>
  <c r="K15" i="1" s="1"/>
  <c r="L15" i="1" s="1"/>
  <c r="BQ15" i="1"/>
  <c r="BP15" i="1"/>
  <c r="BO15" i="1"/>
  <c r="BN15" i="1"/>
  <c r="BM15" i="1"/>
  <c r="BR15" i="1" s="1"/>
  <c r="I15" i="1" s="1"/>
  <c r="J15" i="1" s="1"/>
  <c r="AU15" i="1"/>
  <c r="AV15" i="1" s="1"/>
  <c r="F15" i="1" s="1"/>
  <c r="G15" i="1" s="1"/>
  <c r="AD15" i="1"/>
  <c r="D15" i="1" s="1"/>
  <c r="E15" i="1" s="1"/>
  <c r="DF14" i="1"/>
  <c r="CT14" i="1"/>
  <c r="M14" i="1" s="1"/>
  <c r="CQ14" i="1"/>
  <c r="H14" i="1" s="1"/>
  <c r="CL14" i="1"/>
  <c r="CK14" i="1"/>
  <c r="CJ14" i="1"/>
  <c r="CI14" i="1"/>
  <c r="CH14" i="1"/>
  <c r="BQ14" i="1"/>
  <c r="BP14" i="1"/>
  <c r="BO14" i="1"/>
  <c r="BN14" i="1"/>
  <c r="BM14" i="1"/>
  <c r="BR14" i="1" s="1"/>
  <c r="I14" i="1" s="1"/>
  <c r="J14" i="1" s="1"/>
  <c r="AU14" i="1"/>
  <c r="AV14" i="1" s="1"/>
  <c r="F14" i="1" s="1"/>
  <c r="G14" i="1" s="1"/>
  <c r="AD14" i="1"/>
  <c r="D14" i="1" s="1"/>
  <c r="E14" i="1" s="1"/>
  <c r="DF13" i="1"/>
  <c r="CT13" i="1"/>
  <c r="M13" i="1" s="1"/>
  <c r="CQ13" i="1"/>
  <c r="H13" i="1" s="1"/>
  <c r="CL13" i="1"/>
  <c r="CK13" i="1"/>
  <c r="CJ13" i="1"/>
  <c r="CI13" i="1"/>
  <c r="CH13" i="1"/>
  <c r="CM13" i="1" s="1"/>
  <c r="CN13" i="1" s="1"/>
  <c r="K13" i="1" s="1"/>
  <c r="L13" i="1" s="1"/>
  <c r="BQ13" i="1"/>
  <c r="BP13" i="1"/>
  <c r="BO13" i="1"/>
  <c r="BN13" i="1"/>
  <c r="BM13" i="1"/>
  <c r="BR13" i="1" s="1"/>
  <c r="I13" i="1" s="1"/>
  <c r="J13" i="1" s="1"/>
  <c r="AU13" i="1"/>
  <c r="AV13" i="1" s="1"/>
  <c r="F13" i="1" s="1"/>
  <c r="G13" i="1" s="1"/>
  <c r="AD13" i="1"/>
  <c r="D13" i="1" s="1"/>
  <c r="E13" i="1" s="1"/>
  <c r="DF12" i="1"/>
  <c r="CT12" i="1"/>
  <c r="CQ12" i="1"/>
  <c r="H12" i="1" s="1"/>
  <c r="CL12" i="1"/>
  <c r="CK12" i="1"/>
  <c r="CJ12" i="1"/>
  <c r="CI12" i="1"/>
  <c r="CH12" i="1"/>
  <c r="CM12" i="1" s="1"/>
  <c r="CN12" i="1" s="1"/>
  <c r="K12" i="1" s="1"/>
  <c r="L12" i="1" s="1"/>
  <c r="BQ12" i="1"/>
  <c r="BP12" i="1"/>
  <c r="BO12" i="1"/>
  <c r="BN12" i="1"/>
  <c r="BM12" i="1"/>
  <c r="BR12" i="1" s="1"/>
  <c r="I12" i="1" s="1"/>
  <c r="J12" i="1" s="1"/>
  <c r="AU12" i="1"/>
  <c r="AV12" i="1" s="1"/>
  <c r="F12" i="1" s="1"/>
  <c r="G12" i="1" s="1"/>
  <c r="AD12" i="1"/>
  <c r="D12" i="1" s="1"/>
  <c r="E12" i="1" s="1"/>
  <c r="M12" i="1"/>
  <c r="DF11" i="1"/>
  <c r="CT11" i="1"/>
  <c r="M11" i="1" s="1"/>
  <c r="CQ11" i="1"/>
  <c r="H11" i="1" s="1"/>
  <c r="CL11" i="1"/>
  <c r="CK11" i="1"/>
  <c r="CJ11" i="1"/>
  <c r="CI11" i="1"/>
  <c r="CH11" i="1"/>
  <c r="BQ11" i="1"/>
  <c r="BP11" i="1"/>
  <c r="BO11" i="1"/>
  <c r="BN11" i="1"/>
  <c r="BM11" i="1"/>
  <c r="BR11" i="1" s="1"/>
  <c r="I11" i="1" s="1"/>
  <c r="J11" i="1" s="1"/>
  <c r="AU11" i="1"/>
  <c r="AV11" i="1" s="1"/>
  <c r="F11" i="1" s="1"/>
  <c r="G11" i="1" s="1"/>
  <c r="AD11" i="1"/>
  <c r="D11" i="1" s="1"/>
  <c r="E11" i="1" s="1"/>
  <c r="DF10" i="1"/>
  <c r="DF9" i="1"/>
  <c r="CM31" i="5" l="1"/>
  <c r="CN31" i="5" s="1"/>
  <c r="K31" i="5" s="1"/>
  <c r="L31" i="5" s="1"/>
  <c r="CM30" i="5"/>
  <c r="CN30" i="5" s="1"/>
  <c r="K30" i="5" s="1"/>
  <c r="L30" i="5" s="1"/>
  <c r="CM20" i="5"/>
  <c r="CN20" i="5" s="1"/>
  <c r="K20" i="5" s="1"/>
  <c r="L20" i="5" s="1"/>
  <c r="CM14" i="5"/>
  <c r="CN14" i="5" s="1"/>
  <c r="K14" i="5" s="1"/>
  <c r="L14" i="5" s="1"/>
  <c r="CM37" i="5"/>
  <c r="CN37" i="5" s="1"/>
  <c r="K37" i="5" s="1"/>
  <c r="L37" i="5" s="1"/>
  <c r="CM38" i="5"/>
  <c r="CN38" i="5" s="1"/>
  <c r="K38" i="5" s="1"/>
  <c r="L38" i="5" s="1"/>
  <c r="CM41" i="5"/>
  <c r="CN41" i="5" s="1"/>
  <c r="K41" i="5" s="1"/>
  <c r="L41" i="5" s="1"/>
  <c r="CM15" i="5"/>
  <c r="CN15" i="5" s="1"/>
  <c r="K15" i="5" s="1"/>
  <c r="L15" i="5" s="1"/>
  <c r="CM16" i="5"/>
  <c r="CN16" i="5" s="1"/>
  <c r="K16" i="5" s="1"/>
  <c r="L16" i="5" s="1"/>
  <c r="CM17" i="5"/>
  <c r="CN17" i="5" s="1"/>
  <c r="K17" i="5" s="1"/>
  <c r="L17" i="5" s="1"/>
  <c r="CM26" i="5"/>
  <c r="CN26" i="5" s="1"/>
  <c r="K26" i="5" s="1"/>
  <c r="L26" i="5" s="1"/>
  <c r="CM27" i="5"/>
  <c r="CN27" i="5" s="1"/>
  <c r="K27" i="5" s="1"/>
  <c r="L27" i="5" s="1"/>
  <c r="CM28" i="5"/>
  <c r="CN28" i="5" s="1"/>
  <c r="K28" i="5" s="1"/>
  <c r="L28" i="5" s="1"/>
  <c r="CM29" i="5"/>
  <c r="CN29" i="5" s="1"/>
  <c r="K29" i="5" s="1"/>
  <c r="L29" i="5" s="1"/>
  <c r="CM34" i="5"/>
  <c r="CN34" i="5" s="1"/>
  <c r="K34" i="5" s="1"/>
  <c r="L34" i="5" s="1"/>
  <c r="CM35" i="5"/>
  <c r="CN35" i="5" s="1"/>
  <c r="K35" i="5" s="1"/>
  <c r="L35" i="5" s="1"/>
  <c r="CM12" i="5"/>
  <c r="CN12" i="5" s="1"/>
  <c r="K12" i="5" s="1"/>
  <c r="L12" i="5" s="1"/>
  <c r="CM19" i="5"/>
  <c r="CN19" i="5" s="1"/>
  <c r="K19" i="5" s="1"/>
  <c r="L19" i="5" s="1"/>
  <c r="CM23" i="5"/>
  <c r="CN23" i="5" s="1"/>
  <c r="K23" i="5" s="1"/>
  <c r="L23" i="5" s="1"/>
  <c r="CM43" i="5"/>
  <c r="CN43" i="5" s="1"/>
  <c r="K43" i="5" s="1"/>
  <c r="L43" i="5" s="1"/>
  <c r="CM44" i="5"/>
  <c r="CN44" i="5" s="1"/>
  <c r="K44" i="5" s="1"/>
  <c r="L44" i="5" s="1"/>
  <c r="CM11" i="5"/>
  <c r="CN11" i="5" s="1"/>
  <c r="K11" i="5" s="1"/>
  <c r="L11" i="5" s="1"/>
  <c r="CM45" i="4"/>
  <c r="CN45" i="4" s="1"/>
  <c r="K45" i="4" s="1"/>
  <c r="L45" i="4" s="1"/>
  <c r="CM39" i="4"/>
  <c r="CN39" i="4" s="1"/>
  <c r="K39" i="4" s="1"/>
  <c r="L39" i="4" s="1"/>
  <c r="CM16" i="4"/>
  <c r="CN16" i="4" s="1"/>
  <c r="K16" i="4" s="1"/>
  <c r="L16" i="4" s="1"/>
  <c r="CM14" i="4"/>
  <c r="CN14" i="4" s="1"/>
  <c r="K14" i="4" s="1"/>
  <c r="L14" i="4" s="1"/>
  <c r="CM19" i="4"/>
  <c r="CN19" i="4" s="1"/>
  <c r="K19" i="4" s="1"/>
  <c r="L19" i="4" s="1"/>
  <c r="CM20" i="4"/>
  <c r="CN20" i="4" s="1"/>
  <c r="K20" i="4" s="1"/>
  <c r="L20" i="4" s="1"/>
  <c r="CM24" i="4"/>
  <c r="CN24" i="4" s="1"/>
  <c r="K24" i="4" s="1"/>
  <c r="L24" i="4" s="1"/>
  <c r="CM25" i="4"/>
  <c r="CN25" i="4" s="1"/>
  <c r="K25" i="4" s="1"/>
  <c r="L25" i="4" s="1"/>
  <c r="CM31" i="4"/>
  <c r="CN31" i="4" s="1"/>
  <c r="K31" i="4" s="1"/>
  <c r="L31" i="4" s="1"/>
  <c r="CM34" i="4"/>
  <c r="CN34" i="4" s="1"/>
  <c r="K34" i="4" s="1"/>
  <c r="L34" i="4" s="1"/>
  <c r="CM18" i="4"/>
  <c r="CN18" i="4" s="1"/>
  <c r="K18" i="4" s="1"/>
  <c r="L18" i="4" s="1"/>
  <c r="CM21" i="4"/>
  <c r="CN21" i="4" s="1"/>
  <c r="K21" i="4" s="1"/>
  <c r="L21" i="4" s="1"/>
  <c r="CM22" i="4"/>
  <c r="CN22" i="4" s="1"/>
  <c r="K22" i="4" s="1"/>
  <c r="L22" i="4" s="1"/>
  <c r="CM23" i="4"/>
  <c r="CN23" i="4" s="1"/>
  <c r="K23" i="4" s="1"/>
  <c r="L23" i="4" s="1"/>
  <c r="CM36" i="4"/>
  <c r="CN36" i="4" s="1"/>
  <c r="K36" i="4" s="1"/>
  <c r="L36" i="4" s="1"/>
  <c r="CM37" i="4"/>
  <c r="CN37" i="4" s="1"/>
  <c r="K37" i="4" s="1"/>
  <c r="L37" i="4" s="1"/>
  <c r="CM42" i="4"/>
  <c r="CN42" i="4" s="1"/>
  <c r="K42" i="4" s="1"/>
  <c r="L42" i="4" s="1"/>
  <c r="CM12" i="4"/>
  <c r="CN12" i="4" s="1"/>
  <c r="K12" i="4" s="1"/>
  <c r="L12" i="4" s="1"/>
  <c r="CM27" i="4"/>
  <c r="CN27" i="4" s="1"/>
  <c r="K27" i="4" s="1"/>
  <c r="L27" i="4" s="1"/>
  <c r="CM28" i="4"/>
  <c r="CN28" i="4" s="1"/>
  <c r="K28" i="4" s="1"/>
  <c r="L28" i="4" s="1"/>
  <c r="CM29" i="4"/>
  <c r="CN29" i="4" s="1"/>
  <c r="K29" i="4" s="1"/>
  <c r="L29" i="4" s="1"/>
  <c r="CM11" i="4"/>
  <c r="CN11" i="4" s="1"/>
  <c r="K11" i="4" s="1"/>
  <c r="L11" i="4" s="1"/>
  <c r="CM19" i="3"/>
  <c r="CN19" i="3" s="1"/>
  <c r="K19" i="3" s="1"/>
  <c r="L19" i="3" s="1"/>
  <c r="CM34" i="3"/>
  <c r="CN34" i="3" s="1"/>
  <c r="K34" i="3" s="1"/>
  <c r="L34" i="3" s="1"/>
  <c r="CM44" i="3"/>
  <c r="CN44" i="3" s="1"/>
  <c r="K44" i="3" s="1"/>
  <c r="L44" i="3" s="1"/>
  <c r="CM12" i="3"/>
  <c r="CN12" i="3" s="1"/>
  <c r="K12" i="3" s="1"/>
  <c r="L12" i="3" s="1"/>
  <c r="CM16" i="3"/>
  <c r="CN16" i="3" s="1"/>
  <c r="K16" i="3" s="1"/>
  <c r="L16" i="3" s="1"/>
  <c r="CM17" i="3"/>
  <c r="CN17" i="3" s="1"/>
  <c r="K17" i="3" s="1"/>
  <c r="L17" i="3" s="1"/>
  <c r="CM20" i="3"/>
  <c r="CN20" i="3" s="1"/>
  <c r="K20" i="3" s="1"/>
  <c r="L20" i="3" s="1"/>
  <c r="CM35" i="3"/>
  <c r="CN35" i="3" s="1"/>
  <c r="K35" i="3" s="1"/>
  <c r="L35" i="3" s="1"/>
  <c r="CM36" i="3"/>
  <c r="CN36" i="3" s="1"/>
  <c r="K36" i="3" s="1"/>
  <c r="L36" i="3" s="1"/>
  <c r="CM37" i="3"/>
  <c r="CN37" i="3" s="1"/>
  <c r="K37" i="3" s="1"/>
  <c r="L37" i="3" s="1"/>
  <c r="CM42" i="3"/>
  <c r="CN42" i="3" s="1"/>
  <c r="K42" i="3" s="1"/>
  <c r="L42" i="3" s="1"/>
  <c r="CM43" i="3"/>
  <c r="CN43" i="3" s="1"/>
  <c r="K43" i="3" s="1"/>
  <c r="L43" i="3" s="1"/>
  <c r="CM46" i="2"/>
  <c r="CN46" i="2" s="1"/>
  <c r="K46" i="2" s="1"/>
  <c r="L46" i="2" s="1"/>
  <c r="CM34" i="2"/>
  <c r="CN34" i="2" s="1"/>
  <c r="K34" i="2" s="1"/>
  <c r="L34" i="2" s="1"/>
  <c r="CM32" i="2"/>
  <c r="CN32" i="2" s="1"/>
  <c r="K32" i="2" s="1"/>
  <c r="L32" i="2" s="1"/>
  <c r="CM31" i="2"/>
  <c r="CN31" i="2" s="1"/>
  <c r="K31" i="2" s="1"/>
  <c r="L31" i="2" s="1"/>
  <c r="CM16" i="2"/>
  <c r="CN16" i="2" s="1"/>
  <c r="K16" i="2" s="1"/>
  <c r="L16" i="2" s="1"/>
  <c r="CM13" i="2"/>
  <c r="CN13" i="2" s="1"/>
  <c r="K13" i="2" s="1"/>
  <c r="L13" i="2" s="1"/>
  <c r="CM23" i="2"/>
  <c r="CN23" i="2" s="1"/>
  <c r="K23" i="2" s="1"/>
  <c r="L23" i="2" s="1"/>
  <c r="CM26" i="2"/>
  <c r="CN26" i="2" s="1"/>
  <c r="K26" i="2" s="1"/>
  <c r="L26" i="2" s="1"/>
  <c r="CM27" i="2"/>
  <c r="CN27" i="2" s="1"/>
  <c r="K27" i="2" s="1"/>
  <c r="L27" i="2" s="1"/>
  <c r="CM28" i="2"/>
  <c r="CN28" i="2" s="1"/>
  <c r="K28" i="2" s="1"/>
  <c r="L28" i="2" s="1"/>
  <c r="CM35" i="2"/>
  <c r="CN35" i="2" s="1"/>
  <c r="K35" i="2" s="1"/>
  <c r="L35" i="2" s="1"/>
  <c r="CM43" i="2"/>
  <c r="CN43" i="2" s="1"/>
  <c r="K43" i="2" s="1"/>
  <c r="L43" i="2" s="1"/>
  <c r="CM36" i="1"/>
  <c r="CN36" i="1" s="1"/>
  <c r="K36" i="1" s="1"/>
  <c r="L36" i="1" s="1"/>
  <c r="CM11" i="1"/>
  <c r="CN11" i="1" s="1"/>
  <c r="K11" i="1" s="1"/>
  <c r="L11" i="1" s="1"/>
  <c r="CM14" i="1"/>
  <c r="CN14" i="1" s="1"/>
  <c r="K14" i="1" s="1"/>
  <c r="L14" i="1" s="1"/>
  <c r="CM27" i="1"/>
  <c r="CN27" i="1" s="1"/>
  <c r="K27" i="1" s="1"/>
  <c r="L27" i="1" s="1"/>
  <c r="CM28" i="1"/>
  <c r="CN28" i="1" s="1"/>
  <c r="K28" i="1" s="1"/>
  <c r="L28" i="1" s="1"/>
  <c r="CM32" i="1"/>
  <c r="CN32" i="1" s="1"/>
  <c r="K32" i="1" s="1"/>
  <c r="L32" i="1" s="1"/>
  <c r="CM37" i="1"/>
  <c r="CN37" i="1" s="1"/>
  <c r="K37" i="1" s="1"/>
  <c r="L37" i="1" s="1"/>
  <c r="CM23" i="1"/>
  <c r="CN23" i="1" s="1"/>
  <c r="K23" i="1" s="1"/>
  <c r="L23" i="1" s="1"/>
  <c r="CM29" i="1"/>
  <c r="CN29" i="1" s="1"/>
  <c r="K29" i="1" s="1"/>
  <c r="L29" i="1" s="1"/>
  <c r="CM35" i="1"/>
  <c r="CN35" i="1" s="1"/>
  <c r="K35" i="1" s="1"/>
  <c r="L35" i="1" s="1"/>
  <c r="CM17" i="1"/>
  <c r="CN17" i="1" s="1"/>
  <c r="K17" i="1" s="1"/>
  <c r="L17" i="1" s="1"/>
</calcChain>
</file>

<file path=xl/sharedStrings.xml><?xml version="1.0" encoding="utf-8"?>
<sst xmlns="http://schemas.openxmlformats.org/spreadsheetml/2006/main" count="891" uniqueCount="248">
  <si>
    <t>PERINGATAN :: KOLOM INI TIDAK BOLEH DIGESER POSISINYA</t>
  </si>
  <si>
    <t>DAFTAR NILAI PESERTA DIDIK SMA NEGERI 8 SEMARANG</t>
  </si>
  <si>
    <t>Guru :</t>
  </si>
  <si>
    <t>Viga Karina, S.Pd.</t>
  </si>
  <si>
    <t>Kelas XI IPS 1</t>
  </si>
  <si>
    <t xml:space="preserve">KELAS </t>
  </si>
  <si>
    <t>:</t>
  </si>
  <si>
    <t>XI IPS 1</t>
  </si>
  <si>
    <t>NAMA MATERI PENGETAHUAN (untuk mapel TIK)</t>
  </si>
  <si>
    <t>NAMA MATERI KETERAMPILAN (untuk mapel TIK)</t>
  </si>
  <si>
    <t>Mapel :</t>
  </si>
  <si>
    <t>Prakarya dan Kewirausahaan [ Kelompok B (Wajib) ]</t>
  </si>
  <si>
    <t>didownload 01/06/2020</t>
  </si>
  <si>
    <t>DAFTAR NILAI SEMESTER GENAP</t>
  </si>
  <si>
    <t xml:space="preserve">Wali Kelas </t>
  </si>
  <si>
    <t>Siti Zulfah Moeltiani</t>
  </si>
  <si>
    <t>KKM :</t>
  </si>
  <si>
    <t>TAHUN PELAJARAN 2019/2020</t>
  </si>
  <si>
    <t>SEMESTER GENAP TAHUN PELAJARAN 2019/2020</t>
  </si>
  <si>
    <t>A</t>
  </si>
  <si>
    <t>NILAI RAPOR</t>
  </si>
  <si>
    <t>No</t>
  </si>
  <si>
    <t>nilai_id</t>
  </si>
  <si>
    <t>NAMA</t>
  </si>
  <si>
    <t>PENGETAHUAN</t>
  </si>
  <si>
    <t>KETERAMPILAN</t>
  </si>
  <si>
    <t>Penilaian Harian Pengetahuan</t>
  </si>
  <si>
    <t>UAS</t>
  </si>
  <si>
    <t>NA</t>
  </si>
  <si>
    <t>R</t>
  </si>
  <si>
    <t>Penilaian Harian Keterampilan</t>
  </si>
  <si>
    <t>KODE</t>
  </si>
  <si>
    <t>DESKRIPSI PENGETAHUAN</t>
  </si>
  <si>
    <t>DESKRIPSI KETERAMPILAN</t>
  </si>
  <si>
    <t>KETERANGAN PENGETAHUAN</t>
  </si>
  <si>
    <t>PTS</t>
  </si>
  <si>
    <t>NILAI AKHIR</t>
  </si>
  <si>
    <t>Kode</t>
  </si>
  <si>
    <t>Catatan</t>
  </si>
  <si>
    <t>NILAI</t>
  </si>
  <si>
    <t>PRED.</t>
  </si>
  <si>
    <t>DESKRIPSI</t>
  </si>
  <si>
    <t>TLS</t>
  </si>
  <si>
    <t>LSN</t>
  </si>
  <si>
    <t>TGS</t>
  </si>
  <si>
    <t>PRTK</t>
  </si>
  <si>
    <t>PRYK</t>
  </si>
  <si>
    <t>PRTFL</t>
  </si>
  <si>
    <t>ALIP SURYO ABDILLAH</t>
  </si>
  <si>
    <t>Predikat Pengetahuan</t>
  </si>
  <si>
    <t>AMANDA HELSA AFIANTA</t>
  </si>
  <si>
    <t>Minimal</t>
  </si>
  <si>
    <t>Maximal</t>
  </si>
  <si>
    <t>Predikat</t>
  </si>
  <si>
    <t>ANNISA RAMADHANTI</t>
  </si>
  <si>
    <t>D</t>
  </si>
  <si>
    <t>DEVANDRA FERDINAND DHARMANSYAH</t>
  </si>
  <si>
    <t>C</t>
  </si>
  <si>
    <t>DIKA BAYU WIRAWAN</t>
  </si>
  <si>
    <t>B</t>
  </si>
  <si>
    <t>FAJAR RIZKY SAPUTRA</t>
  </si>
  <si>
    <t>FARAH HUSNA PRAMESTI</t>
  </si>
  <si>
    <t>INTAN JUNITA</t>
  </si>
  <si>
    <t>ISTNA SLAVI AJI</t>
  </si>
  <si>
    <t>KEN BAGUS YUNIARTA ZELIG</t>
  </si>
  <si>
    <t>KHOLILATUR RAHMAH</t>
  </si>
  <si>
    <t>KETERANGAN KETERAMPILAN</t>
  </si>
  <si>
    <t>MAGHFIRA IZZANI YULIANA</t>
  </si>
  <si>
    <t>MARITHA PUTRI ALDILA</t>
  </si>
  <si>
    <t>MEYLANESHA ULINNUHA</t>
  </si>
  <si>
    <t>MIRZA AULIA RAHMAN</t>
  </si>
  <si>
    <t>Predikat Keterampilan</t>
  </si>
  <si>
    <t>MOHAMMAD DIMAS WAHYU KUSUMA</t>
  </si>
  <si>
    <t>MUHAMMAD RIZAL ABDUL AZIIZ</t>
  </si>
  <si>
    <t>NAVITHA DESTINA PUTRI</t>
  </si>
  <si>
    <t>RAFINOLA CITRANINGTYAS</t>
  </si>
  <si>
    <t>RAHMATIKA ADILA DAMAYANTI</t>
  </si>
  <si>
    <t>RANNU FERDIANSYAH</t>
  </si>
  <si>
    <t>RENDY ALLAN PRAMUDYA</t>
  </si>
  <si>
    <t>RIO PRATAMA PUTRA</t>
  </si>
  <si>
    <t>RIZAL KURNIA RIZQI</t>
  </si>
  <si>
    <t>RIZKY PANGESTU WIBOWO</t>
  </si>
  <si>
    <t>ROMI ABDUL FATAH</t>
  </si>
  <si>
    <t>SEPTIAWAN CATUR ADI NUGROHO</t>
  </si>
  <si>
    <t>SHAKIRA AMMALIA PUTRI</t>
  </si>
  <si>
    <t>UMI NURFAIDAH</t>
  </si>
  <si>
    <t>VALENTINA ZAKIYYATUL FAKHIROH</t>
  </si>
  <si>
    <t>YULIA PUTRI NUR RAHMA</t>
  </si>
  <si>
    <t>Kelas XI IPS 2</t>
  </si>
  <si>
    <t>XI IPS 2</t>
  </si>
  <si>
    <t>Aryani Luh Madya W</t>
  </si>
  <si>
    <t>ADELINA RIZKI AMALIA</t>
  </si>
  <si>
    <t>ANGGIE HARSELLIA SURYANI</t>
  </si>
  <si>
    <t>ANISA SALSA NABILA MEITA</t>
  </si>
  <si>
    <t>APRILIA BERLIANI</t>
  </si>
  <si>
    <t>BAGUS RAHUL AHMAD ATTAUFA</t>
  </si>
  <si>
    <t>CAHYA PURNAMA SEJATI</t>
  </si>
  <si>
    <t>CHELSEA NADIA SYAHRANI</t>
  </si>
  <si>
    <t>CYNTHIA DYAH RAHMAWATI</t>
  </si>
  <si>
    <t>DANY SATRIA ATMAJA</t>
  </si>
  <si>
    <t>DIFA YURISTIKA BILQIST</t>
  </si>
  <si>
    <t>DIYAH AYYU AZKIYA DAMAYANTI</t>
  </si>
  <si>
    <t>FADIYA HANUN LAILATUL ARSY</t>
  </si>
  <si>
    <t>FAHRA AMELIA</t>
  </si>
  <si>
    <t>FATMA DIAN FERRARI</t>
  </si>
  <si>
    <t>HANINDA CAHYA RAMADHANI</t>
  </si>
  <si>
    <t>KOMARA PUJIATI</t>
  </si>
  <si>
    <t>LINNDA SABILLA CAHYA ANGGRAINI</t>
  </si>
  <si>
    <t>MARSYANDA SUKMA RAHMASARI</t>
  </si>
  <si>
    <t>MIFTAKHUL WILDAN</t>
  </si>
  <si>
    <t>MISHBAH NOOR AZIS</t>
  </si>
  <si>
    <t>MUHAMMAD AKBAR MAULANA TAQIYUDDIN</t>
  </si>
  <si>
    <t>MUHAMMAD RAIHAN WIMAR RASENDRIYA</t>
  </si>
  <si>
    <t>NATASYA AYU NANI</t>
  </si>
  <si>
    <t>NIKO JULIANIFA</t>
  </si>
  <si>
    <t>NIMAS PUTRI AYUNINGTYAS</t>
  </si>
  <si>
    <t>RANDU TEGAR RAMAYONO</t>
  </si>
  <si>
    <t>RHEZA ABDILLAH</t>
  </si>
  <si>
    <t>RICHARD RAGIL SUKMAPUTRA</t>
  </si>
  <si>
    <t>RISKA APRILIA</t>
  </si>
  <si>
    <t>RIZAL SAPUTRA</t>
  </si>
  <si>
    <t>RIZKY MAULINA</t>
  </si>
  <si>
    <t>SHAFIRA PUTRI SETYOWATI</t>
  </si>
  <si>
    <t>SYAHRUL FAUZI ADI KURNIA</t>
  </si>
  <si>
    <t>UMMI NASICHA</t>
  </si>
  <si>
    <t>VERA NUR AZIZAH</t>
  </si>
  <si>
    <t>YOGA DETYA WASKITHA</t>
  </si>
  <si>
    <t>Kelas XI IPS 3</t>
  </si>
  <si>
    <t>XI IPS 3</t>
  </si>
  <si>
    <t>Arif Kurniawan</t>
  </si>
  <si>
    <t>AARON SHAQUILLE MOUBARAK</t>
  </si>
  <si>
    <t>ADRIAN HIMAWAN SAPUTRA</t>
  </si>
  <si>
    <t>AHDINA SABILA AFNI</t>
  </si>
  <si>
    <t>AISYAH DINDA SURYANINGSIH</t>
  </si>
  <si>
    <t>ALESSANDRA MARYAM ARRAFI</t>
  </si>
  <si>
    <t>ALMATHEA TIARA NOVANTIKA</t>
  </si>
  <si>
    <t>ANASYA` BANIA MU`ALLIFATUNNASOHA</t>
  </si>
  <si>
    <t>ANDHIKA CAESAR PUTRA</t>
  </si>
  <si>
    <t>ANGGUN STYA MAS PUTRI</t>
  </si>
  <si>
    <t>ANINDYA GALUH PRABESWARI</t>
  </si>
  <si>
    <t>ARLITA FEBRIANA RAHMATYASARI</t>
  </si>
  <si>
    <t>CAESARRIO BINA PUTRA</t>
  </si>
  <si>
    <t>DIMAS PUTRI MEILANI</t>
  </si>
  <si>
    <t>FARRA AUDIA SHOLEHA</t>
  </si>
  <si>
    <t>GUSTAF BINTANG PRAYOGA</t>
  </si>
  <si>
    <t>HINDATUL LAILIYAH</t>
  </si>
  <si>
    <t>IRMA MUKASYAFAH</t>
  </si>
  <si>
    <t>JAROT RIBUT WAHYUDI</t>
  </si>
  <si>
    <t>MEYLIZA HAPSARI</t>
  </si>
  <si>
    <t>MIFTAKHUL HANI NOOR KHASANAH</t>
  </si>
  <si>
    <t>MUHAMAD ADNAN FATURAHMAN</t>
  </si>
  <si>
    <t>MUHAMMAD ZAENUL ABI</t>
  </si>
  <si>
    <t>PRATNYA MICHAELA ZENATA SABRINA Z</t>
  </si>
  <si>
    <t>RAIHANAH LUTHFI FA`IZAH</t>
  </si>
  <si>
    <t>REVO ARIEF WALUYO</t>
  </si>
  <si>
    <t>RIZKY ADE NURRACHMAN</t>
  </si>
  <si>
    <t>SANDY KURNIAWAN</t>
  </si>
  <si>
    <t>SEKAR AYU PUSPITA SYAHPUTRI</t>
  </si>
  <si>
    <t>STEVANY TRIA RAMADHANI</t>
  </si>
  <si>
    <t>VANESA OLDINDA PUTRI</t>
  </si>
  <si>
    <t>VIDYA AMELIA PUTRI</t>
  </si>
  <si>
    <t>WAHYU WIWHID HANDAYANI</t>
  </si>
  <si>
    <t>YUDITH MAURA ARDITA</t>
  </si>
  <si>
    <t>YUSUF ARIEF BUDIMAN</t>
  </si>
  <si>
    <t>Kelas XI IPS 4</t>
  </si>
  <si>
    <t>XI IPS 4</t>
  </si>
  <si>
    <t>Haryana</t>
  </si>
  <si>
    <t>ADELA BIANCA DIVA PUTRI FIRMANSYAH</t>
  </si>
  <si>
    <t>AISHA RACHMADIAN PUTERI</t>
  </si>
  <si>
    <t>ALDA SUKMA MELIANA</t>
  </si>
  <si>
    <t>AMANDA KRESNA DANIL IMSA</t>
  </si>
  <si>
    <t>ANNISA AYU FARISANTI</t>
  </si>
  <si>
    <t>ARFANDO WARDANA</t>
  </si>
  <si>
    <t>ASRI ALFAYA SAYIDAH</t>
  </si>
  <si>
    <t>CANTIKA TIARA KUSUMA DEWI</t>
  </si>
  <si>
    <t>CLARA MAURIN ANGELINA</t>
  </si>
  <si>
    <t>DAUD SETYO WICAKSONO</t>
  </si>
  <si>
    <t>DAVID FERDINAND YAPANANI</t>
  </si>
  <si>
    <t>DIANA DWI NOVIANINGRUM</t>
  </si>
  <si>
    <t>ENGGAR MAULIA</t>
  </si>
  <si>
    <t>EVA ELVINA FITRIANI</t>
  </si>
  <si>
    <t>FIRZA TEGAR FEBRIAN</t>
  </si>
  <si>
    <t>GADIS LOLALITA</t>
  </si>
  <si>
    <t>HIKMAL ADI WIBOWO</t>
  </si>
  <si>
    <t>IVANDRA WAHYU FAURAYA</t>
  </si>
  <si>
    <t>LIVIA INKA WIBOWO</t>
  </si>
  <si>
    <t>MUHAMAD AFRIZAL AFRIANTO</t>
  </si>
  <si>
    <t>MUHAMMAD ZAHIR NASYWAA</t>
  </si>
  <si>
    <t>NATHANAEL RIO AVANTINO</t>
  </si>
  <si>
    <t>NICO SAPUTRA ARBI</t>
  </si>
  <si>
    <t>PUDYANINGTYAS AYU PRAMESTI</t>
  </si>
  <si>
    <t>PUTRA SURYA NUGROHO</t>
  </si>
  <si>
    <t>QOTHRUN NADA ZAHROTUN NABILA</t>
  </si>
  <si>
    <t>REINO SHOFYANO RACHDYATMAKA</t>
  </si>
  <si>
    <t>RUMEILA HASNA TSUROYYAA</t>
  </si>
  <si>
    <t>SEKAR WULAN AYU LISANTI</t>
  </si>
  <si>
    <t>STENDIUS PUTRA YULIYANTO</t>
  </si>
  <si>
    <t>SYAKIRA SALSABILA</t>
  </si>
  <si>
    <t>UPUT PURWANINGRUM</t>
  </si>
  <si>
    <t>UWIS PUSPITA SARI</t>
  </si>
  <si>
    <t>VIKA ANJANI</t>
  </si>
  <si>
    <t>WULAN FEBIANA</t>
  </si>
  <si>
    <t>YUNTIA EKA NUR FITRIYANI</t>
  </si>
  <si>
    <t>Kelas XI IPS 5</t>
  </si>
  <si>
    <t>XI IPS 5</t>
  </si>
  <si>
    <t>Tutik Naviatun</t>
  </si>
  <si>
    <t>ALDA ANITA RAHMAN</t>
  </si>
  <si>
    <t>AMANDA AYU SUKMAWATI</t>
  </si>
  <si>
    <t>AMANDA EKA NARVATYLOVA</t>
  </si>
  <si>
    <t>ARNI SAPUTRI</t>
  </si>
  <si>
    <t>ARZA RYAN SYAH ALLYA GANI</t>
  </si>
  <si>
    <t>AULIA IMROATUN FADLILA</t>
  </si>
  <si>
    <t>AVRILIA CHARISTA ASNA</t>
  </si>
  <si>
    <t>BIMO CHANDRA</t>
  </si>
  <si>
    <t>DEFITA SALSA BELLA</t>
  </si>
  <si>
    <t>DEVY SETYANINGRUM</t>
  </si>
  <si>
    <t>DIONISIUS ADRIAN RADITYA RESPATI</t>
  </si>
  <si>
    <t>EMILIANA CATHERINE CORNELIESTA</t>
  </si>
  <si>
    <t>ERIKA AISYAH PUTRI</t>
  </si>
  <si>
    <t>EZAR GATAFA ARYO ZAHARI</t>
  </si>
  <si>
    <t>FADLAN WAHYU SAPUTRA</t>
  </si>
  <si>
    <t>FARID PUTRA SETIAWAN</t>
  </si>
  <si>
    <t>FEBRIAN RESTU ANDHIKA</t>
  </si>
  <si>
    <t>HANIK ARIFAH</t>
  </si>
  <si>
    <t>LABIB WRAKAMURTI</t>
  </si>
  <si>
    <t>LILY ALIFA HADIYANTI</t>
  </si>
  <si>
    <t>MAHAWI LAILATUL MUKAROMAH</t>
  </si>
  <si>
    <t>MEIDA NURINA FILZAH</t>
  </si>
  <si>
    <t>MOCHAMMAD GARDHA</t>
  </si>
  <si>
    <t>MUHAMMAD SULTHAN MADANY</t>
  </si>
  <si>
    <t>NIKITA WAHYU</t>
  </si>
  <si>
    <t>SABRINA SAFIRA RIDHANI</t>
  </si>
  <si>
    <t>SHAFIRA AYU RACHMAWATI</t>
  </si>
  <si>
    <t>SOFI FADHLIYAH</t>
  </si>
  <si>
    <t>SUNU HARYO PRAKOSO</t>
  </si>
  <si>
    <t>TEGAR JATI PAMUNGKAS</t>
  </si>
  <si>
    <t>VANESHA BINTANG AZZAHRA</t>
  </si>
  <si>
    <t>VINCENSIUS WISNU ISEPTIANTO</t>
  </si>
  <si>
    <t>YUSNHA ATIKA RAYSHA PUTRI</t>
  </si>
  <si>
    <t>ZAHRA AYUDIA WIDURI</t>
  </si>
  <si>
    <t>kerajinan dari bahan limbah berbentuk bangun ruang</t>
  </si>
  <si>
    <t>rekayasa bidang konversi energi</t>
  </si>
  <si>
    <t>budi daya ikan hias</t>
  </si>
  <si>
    <t>pengolahan makanan internasional</t>
  </si>
  <si>
    <t>memproduksi kerajinan dari bahan limbah berbentuk bangun ruang</t>
  </si>
  <si>
    <t>mempresentasikan sistem produksi konversi energi listrik</t>
  </si>
  <si>
    <t>mempresentasikan kegiatan usaha budi daya pembenihan ikan hias</t>
  </si>
  <si>
    <t>menganalisis laporan perencanaan usaha pengolahan makanan internasional</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</si>
</sst>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rgb="FF000000"/>
      <name val="Calibri"/>
    </font>
    <font>
      <sz val="10"/>
      <color rgb="FF000000"/>
      <name val="Segoe UI"/>
    </font>
    <font>
      <sz val="10"/>
      <color rgb="FFFF0000"/>
      <name val="Times New Roman"/>
    </font>
    <font>
      <b/>
      <sz val="11"/>
      <color rgb="FF000000"/>
      <name val="Calibri"/>
    </font>
    <font>
      <b/>
      <sz val="11"/>
      <color rgb="FF000000"/>
      <name val="Times New Roman"/>
    </font>
    <font>
      <b/>
      <sz val="14"/>
      <color rgb="FF000000"/>
      <name val="Times New Roman"/>
    </font>
    <font>
      <b/>
      <sz val="10"/>
      <color rgb="FF000000"/>
      <name val="Calibri"/>
    </font>
    <font>
      <b/>
      <sz val="12"/>
      <color rgb="FF000000"/>
      <name val="Arial"/>
    </font>
    <font>
      <b/>
      <sz val="10"/>
      <color rgb="FF000000"/>
      <name val="Arial"/>
    </font>
    <font>
      <b/>
      <sz val="10"/>
      <color rgb="FF000000"/>
      <name val="Times New Roman"/>
    </font>
    <font>
      <sz val="11"/>
      <color rgb="FF000000"/>
      <name val="Arial"/>
    </font>
    <font>
      <sz val="10"/>
      <color rgb="FF000000"/>
      <name val="Arial"/>
    </font>
    <font>
      <sz val="9"/>
      <color rgb="FF000000"/>
      <name val="Calibri"/>
    </font>
    <font>
      <b/>
      <sz val="14"/>
      <color rgb="FF000000"/>
      <name val="Segoe UI"/>
    </font>
    <font>
      <sz val="8"/>
      <color rgb="FF000000"/>
      <name val="Arial"/>
    </font>
    <font>
      <b/>
      <sz val="10"/>
      <color rgb="FF000000"/>
      <name val="Segoe UI"/>
    </font>
    <font>
      <b/>
      <sz val="8"/>
      <color rgb="FF000000"/>
      <name val="Arial"/>
    </font>
    <font>
      <b/>
      <i/>
      <sz val="10"/>
      <color rgb="FF000000"/>
      <name val="Segoe UI"/>
    </font>
    <font>
      <b/>
      <sz val="12"/>
      <color rgb="FF000000"/>
      <name val="Segoe UI"/>
    </font>
    <font>
      <sz val="12"/>
      <color rgb="FF000000"/>
      <name val="Segoe UI"/>
    </font>
    <font>
      <b/>
      <sz val="8"/>
      <color rgb="FF000000"/>
      <name val="Segoe UI"/>
    </font>
    <font>
      <sz val="10"/>
      <color rgb="FF000000"/>
      <name val="Times New Roman"/>
    </font>
    <font>
      <sz val="8"/>
      <color indexed="8"/>
      <name val="Arial"/>
    </font>
  </fonts>
  <fills count="15">
    <fill>
      <patternFill patternType="none"/>
    </fill>
    <fill>
      <patternFill patternType="gray125"/>
    </fill>
    <fill>
      <patternFill patternType="none"/>
    </fill>
    <fill>
      <patternFill patternType="solid">
        <fgColor rgb="FFFF0000"/>
        <bgColor rgb="FFFFFFFF"/>
      </patternFill>
    </fill>
    <fill>
      <patternFill patternType="solid">
        <fgColor rgb="FFFFFF00"/>
        <bgColor rgb="FFFFFFFF"/>
      </patternFill>
    </fill>
    <fill>
      <patternFill patternType="solid">
        <fgColor rgb="FFBFBFBF"/>
        <bgColor rgb="FFCCCCFF"/>
      </patternFill>
    </fill>
    <fill>
      <patternFill patternType="solid">
        <fgColor rgb="FFD99694"/>
        <bgColor rgb="FFD99594"/>
      </patternFill>
    </fill>
    <fill>
      <patternFill patternType="solid">
        <fgColor rgb="FFE5B8B7"/>
        <bgColor rgb="FFD99594"/>
      </patternFill>
    </fill>
    <fill>
      <patternFill patternType="solid">
        <fgColor rgb="FFFFC000"/>
        <bgColor rgb="FFFFFFFF"/>
      </patternFill>
    </fill>
    <fill>
      <patternFill patternType="solid">
        <fgColor rgb="FFFFFF00"/>
        <bgColor rgb="FFD99594"/>
      </patternFill>
    </fill>
    <fill>
      <patternFill patternType="solid">
        <fgColor rgb="FFFFC000"/>
        <bgColor rgb="FFD99594"/>
      </patternFill>
    </fill>
    <fill>
      <patternFill patternType="solid">
        <fgColor rgb="FF92D050"/>
        <bgColor rgb="FFFFFFFF"/>
      </patternFill>
    </fill>
    <fill>
      <patternFill patternType="solid">
        <fgColor rgb="FFF2DBDB"/>
        <bgColor rgb="FFFFFFFF"/>
      </patternFill>
    </fill>
    <fill>
      <patternFill patternType="solid">
        <fgColor rgb="FFFBD4B4"/>
        <bgColor rgb="FFFFFFFF"/>
      </patternFill>
    </fill>
    <fill>
      <patternFill patternType="solid">
        <fgColor rgb="FFD99594"/>
        <bgColor rgb="FFFFFFFF"/>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right/>
      <top style="thin">
        <color rgb="FF000000"/>
      </top>
      <bottom/>
      <diagonal/>
    </border>
    <border>
      <left/>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style="medium">
        <color rgb="FF000000"/>
      </right>
      <top style="thin">
        <color rgb="FF000000"/>
      </top>
      <bottom style="thin">
        <color rgb="FF000000"/>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109">
    <xf numFmtId="0" fontId="0" fillId="2" borderId="0" xfId="0" applyFill="1"/>
    <xf numFmtId="0" fontId="0" fillId="2" borderId="0" xfId="0" applyFill="1"/>
    <xf numFmtId="0" fontId="1" fillId="2" borderId="1" xfId="0" applyFont="1" applyFill="1" applyBorder="1" applyAlignment="1" applyProtection="1">
      <alignment horizontal="center" vertical="center" shrinkToFit="1"/>
      <protection locked="0"/>
    </xf>
    <xf numFmtId="0" fontId="0" fillId="2" borderId="0" xfId="0" applyFill="1"/>
    <xf numFmtId="0" fontId="2" fillId="3" borderId="0" xfId="0" applyFont="1" applyFill="1" applyAlignment="1" applyProtection="1">
      <alignment horizontal="center" vertical="center"/>
    </xf>
    <xf numFmtId="0" fontId="3" fillId="2" borderId="0" xfId="0" applyFont="1" applyFill="1" applyAlignment="1" applyProtection="1">
      <alignment horizontal="left"/>
    </xf>
    <xf numFmtId="0" fontId="3" fillId="4" borderId="1" xfId="0" applyFont="1" applyFill="1" applyBorder="1" applyAlignment="1" applyProtection="1">
      <alignment horizontal="left"/>
    </xf>
    <xf numFmtId="0" fontId="0" fillId="2" borderId="0" xfId="0" applyFill="1" applyProtection="1"/>
    <xf numFmtId="0" fontId="0" fillId="2" borderId="1" xfId="0" applyFill="1" applyBorder="1" applyProtection="1"/>
    <xf numFmtId="0" fontId="5" fillId="2" borderId="0" xfId="0" applyFont="1" applyFill="1" applyProtection="1"/>
    <xf numFmtId="0" fontId="6" fillId="2" borderId="0" xfId="0" applyFont="1" applyFill="1" applyAlignment="1" applyProtection="1">
      <alignment horizontal="left"/>
    </xf>
    <xf numFmtId="0" fontId="8" fillId="2" borderId="0" xfId="0" applyFont="1" applyFill="1" applyAlignment="1" applyProtection="1">
      <alignment shrinkToFit="1"/>
    </xf>
    <xf numFmtId="0" fontId="9" fillId="7" borderId="1" xfId="0" applyFont="1" applyFill="1" applyBorder="1" applyAlignment="1" applyProtection="1">
      <alignment horizontal="center" vertical="center"/>
    </xf>
    <xf numFmtId="0" fontId="0" fillId="2" borderId="2" xfId="0" applyFill="1" applyBorder="1" applyProtection="1"/>
    <xf numFmtId="0" fontId="10" fillId="2" borderId="0" xfId="0" applyFont="1" applyFill="1" applyAlignment="1" applyProtection="1">
      <alignment vertical="top"/>
    </xf>
    <xf numFmtId="0" fontId="11" fillId="2" borderId="0" xfId="0" applyFont="1" applyFill="1" applyAlignment="1" applyProtection="1">
      <alignment vertical="top"/>
    </xf>
    <xf numFmtId="0" fontId="9" fillId="6" borderId="1" xfId="0" applyFont="1" applyFill="1" applyBorder="1" applyAlignment="1" applyProtection="1">
      <alignment horizontal="center" vertical="center"/>
    </xf>
    <xf numFmtId="1" fontId="0" fillId="2" borderId="2" xfId="0" applyNumberFormat="1" applyFill="1" applyBorder="1" applyProtection="1"/>
    <xf numFmtId="0" fontId="9" fillId="9" borderId="1" xfId="0" applyFont="1" applyFill="1" applyBorder="1" applyAlignment="1" applyProtection="1">
      <alignment horizontal="center" vertical="center"/>
    </xf>
    <xf numFmtId="0" fontId="9" fillId="10" borderId="1" xfId="0" applyFont="1" applyFill="1" applyBorder="1" applyAlignment="1" applyProtection="1">
      <alignment horizontal="center" vertical="center"/>
    </xf>
    <xf numFmtId="1" fontId="0" fillId="2" borderId="1" xfId="0" applyNumberFormat="1" applyFill="1" applyBorder="1" applyProtection="1"/>
    <xf numFmtId="0" fontId="0" fillId="11" borderId="0" xfId="0" applyFill="1" applyProtection="1"/>
    <xf numFmtId="0" fontId="12" fillId="2" borderId="0" xfId="0" applyFont="1" applyFill="1" applyProtection="1"/>
    <xf numFmtId="0" fontId="13" fillId="2" borderId="0" xfId="0" applyFont="1" applyFill="1" applyAlignment="1" applyProtection="1">
      <alignment horizontal="left" vertical="center"/>
    </xf>
    <xf numFmtId="0" fontId="8" fillId="2" borderId="0" xfId="0" applyFont="1" applyFill="1" applyAlignment="1" applyProtection="1">
      <alignment vertical="center"/>
    </xf>
    <xf numFmtId="0" fontId="14" fillId="2" borderId="0" xfId="0" applyFont="1" applyFill="1" applyAlignment="1" applyProtection="1">
      <alignment vertical="center"/>
    </xf>
    <xf numFmtId="0" fontId="15" fillId="12" borderId="9" xfId="0" applyFont="1" applyFill="1" applyBorder="1" applyAlignment="1" applyProtection="1">
      <alignment horizontal="centerContinuous" vertical="center"/>
    </xf>
    <xf numFmtId="0" fontId="1" fillId="12" borderId="10" xfId="0" applyFont="1" applyFill="1" applyBorder="1" applyAlignment="1" applyProtection="1">
      <alignment horizontal="center" vertical="center"/>
    </xf>
    <xf numFmtId="0" fontId="15" fillId="12" borderId="11" xfId="0" applyFont="1" applyFill="1" applyBorder="1" applyAlignment="1" applyProtection="1">
      <alignment horizontal="centerContinuous" vertical="center"/>
    </xf>
    <xf numFmtId="0" fontId="1" fillId="2" borderId="1" xfId="0" applyFont="1" applyFill="1" applyBorder="1" applyAlignment="1" applyProtection="1">
      <alignment horizontal="center" vertical="center" shrinkToFit="1"/>
    </xf>
    <xf numFmtId="0" fontId="16" fillId="2" borderId="0" xfId="0" applyFont="1" applyFill="1" applyAlignment="1" applyProtection="1">
      <alignment horizontal="center" vertical="center"/>
    </xf>
    <xf numFmtId="0" fontId="15" fillId="12" borderId="12" xfId="0" applyFont="1" applyFill="1" applyBorder="1" applyAlignment="1" applyProtection="1">
      <alignment horizontal="centerContinuous" vertical="center"/>
    </xf>
    <xf numFmtId="2" fontId="1" fillId="2" borderId="1" xfId="0" applyNumberFormat="1" applyFont="1" applyFill="1" applyBorder="1" applyAlignment="1" applyProtection="1">
      <alignment horizontal="center" vertical="center" shrinkToFit="1"/>
    </xf>
    <xf numFmtId="1" fontId="15" fillId="2" borderId="1" xfId="0" applyNumberFormat="1" applyFont="1" applyFill="1" applyBorder="1" applyAlignment="1" applyProtection="1">
      <alignment horizontal="center" vertical="center" shrinkToFit="1"/>
    </xf>
    <xf numFmtId="0" fontId="0" fillId="2" borderId="10" xfId="0" applyFill="1" applyBorder="1" applyProtection="1"/>
    <xf numFmtId="0" fontId="0" fillId="2" borderId="14" xfId="0" applyFill="1" applyBorder="1" applyProtection="1"/>
    <xf numFmtId="0" fontId="0" fillId="2" borderId="10" xfId="0" applyFill="1" applyBorder="1" applyAlignment="1" applyProtection="1">
      <alignment shrinkToFit="1"/>
    </xf>
    <xf numFmtId="0" fontId="0" fillId="2" borderId="1" xfId="0" applyFill="1" applyBorder="1" applyAlignment="1" applyProtection="1">
      <alignment horizontal="center"/>
    </xf>
    <xf numFmtId="0" fontId="15" fillId="13" borderId="9" xfId="0" applyFont="1" applyFill="1" applyBorder="1" applyAlignment="1" applyProtection="1">
      <alignment horizontal="centerContinuous" vertical="center"/>
    </xf>
    <xf numFmtId="0" fontId="1" fillId="13" borderId="1" xfId="0" applyFont="1" applyFill="1" applyBorder="1" applyAlignment="1" applyProtection="1">
      <alignment horizontal="center" vertical="center" shrinkToFit="1"/>
    </xf>
    <xf numFmtId="0" fontId="15" fillId="13" borderId="11" xfId="0" applyFont="1" applyFill="1" applyBorder="1" applyAlignment="1" applyProtection="1">
      <alignment horizontal="centerContinuous" vertical="center"/>
    </xf>
    <xf numFmtId="0" fontId="1" fillId="13" borderId="15" xfId="0" applyFont="1" applyFill="1" applyBorder="1" applyAlignment="1" applyProtection="1">
      <alignment horizontal="center" vertical="center" shrinkToFit="1"/>
    </xf>
    <xf numFmtId="0" fontId="1" fillId="13" borderId="10" xfId="0" applyFont="1" applyFill="1" applyBorder="1" applyAlignment="1" applyProtection="1">
      <alignment horizontal="center" vertical="center" shrinkToFit="1"/>
    </xf>
    <xf numFmtId="0" fontId="1" fillId="13" borderId="7" xfId="0" applyFont="1" applyFill="1" applyBorder="1" applyAlignment="1" applyProtection="1">
      <alignment horizontal="center" vertical="center"/>
    </xf>
    <xf numFmtId="0" fontId="15" fillId="13" borderId="12" xfId="0" applyFont="1" applyFill="1" applyBorder="1" applyAlignment="1" applyProtection="1">
      <alignment horizontal="centerContinuous" vertical="center"/>
    </xf>
    <xf numFmtId="0" fontId="15" fillId="13" borderId="7" xfId="0" applyFont="1" applyFill="1" applyBorder="1" applyAlignment="1" applyProtection="1">
      <alignment horizontal="centerContinuous" vertical="center"/>
    </xf>
    <xf numFmtId="0" fontId="1" fillId="13" borderId="15" xfId="0" applyFont="1" applyFill="1" applyBorder="1" applyAlignment="1" applyProtection="1">
      <alignment horizontal="center" vertical="center"/>
    </xf>
    <xf numFmtId="0" fontId="21" fillId="2" borderId="16" xfId="0" applyFont="1" applyFill="1" applyBorder="1" applyAlignment="1" applyProtection="1">
      <alignment horizontal="left" vertical="center"/>
      <protection hidden="1"/>
    </xf>
    <xf numFmtId="0" fontId="0" fillId="2" borderId="9" xfId="0" applyFill="1" applyBorder="1" applyAlignment="1" applyProtection="1">
      <alignment horizontal="center"/>
    </xf>
    <xf numFmtId="0" fontId="0" fillId="2" borderId="9" xfId="0" applyFill="1" applyBorder="1" applyAlignment="1" applyProtection="1">
      <alignment horizontal="center" vertical="center"/>
    </xf>
    <xf numFmtId="0" fontId="0" fillId="14" borderId="1" xfId="0" applyFill="1" applyBorder="1" applyAlignment="1" applyProtection="1">
      <alignment horizontal="center"/>
    </xf>
    <xf numFmtId="0" fontId="0" fillId="2" borderId="0" xfId="0" applyFill="1" applyAlignment="1" applyProtection="1">
      <alignment horizontal="center"/>
    </xf>
    <xf numFmtId="0" fontId="0" fillId="8" borderId="1" xfId="0" applyFill="1" applyBorder="1" applyAlignment="1" applyProtection="1">
      <alignment horizontal="center"/>
    </xf>
    <xf numFmtId="0" fontId="0" fillId="14" borderId="1" xfId="0" applyFill="1" applyBorder="1" applyAlignment="1" applyProtection="1">
      <alignment horizontal="center" vertical="center"/>
    </xf>
    <xf numFmtId="3" fontId="0" fillId="2" borderId="2" xfId="0" applyNumberFormat="1" applyFill="1" applyBorder="1" applyAlignment="1" applyProtection="1">
      <alignment horizontal="center" vertical="top"/>
    </xf>
    <xf numFmtId="3" fontId="0" fillId="2" borderId="1" xfId="0" applyNumberFormat="1" applyFill="1" applyBorder="1" applyAlignment="1" applyProtection="1">
      <alignment horizontal="center" vertical="top"/>
    </xf>
    <xf numFmtId="0" fontId="0" fillId="8" borderId="1" xfId="0" applyFill="1" applyBorder="1" applyAlignment="1" applyProtection="1">
      <alignment horizontal="center" vertical="center"/>
    </xf>
    <xf numFmtId="0" fontId="0" fillId="2" borderId="2" xfId="0" applyFill="1" applyBorder="1" applyAlignment="1" applyProtection="1">
      <alignment horizontal="center" vertical="top"/>
    </xf>
    <xf numFmtId="0" fontId="0" fillId="2" borderId="1" xfId="0" applyFill="1" applyBorder="1" applyAlignment="1" applyProtection="1">
      <alignment horizontal="center" vertical="top"/>
    </xf>
    <xf numFmtId="0" fontId="11" fillId="2" borderId="0" xfId="0" applyFont="1" applyFill="1" applyAlignment="1" applyProtection="1">
      <alignment vertical="top"/>
      <protection locked="0"/>
    </xf>
    <xf numFmtId="0" fontId="0" fillId="2" borderId="1" xfId="0" applyFill="1" applyBorder="1" applyAlignment="1" applyProtection="1">
      <alignment shrinkToFit="1"/>
      <protection locked="0"/>
    </xf>
    <xf numFmtId="0" fontId="0" fillId="2" borderId="0" xfId="0" applyFill="1" applyProtection="1">
      <protection locked="0"/>
    </xf>
    <xf numFmtId="0" fontId="0" fillId="2" borderId="1" xfId="0" applyFill="1" applyBorder="1" applyProtection="1">
      <protection locked="0"/>
    </xf>
    <xf numFmtId="0" fontId="8" fillId="2" borderId="1" xfId="0" applyFont="1" applyFill="1" applyBorder="1" applyAlignment="1" applyProtection="1">
      <alignment shrinkToFit="1"/>
      <protection locked="0"/>
    </xf>
    <xf numFmtId="0" fontId="22" fillId="2" borderId="17" xfId="0" applyFont="1" applyFill="1" applyBorder="1" applyAlignment="1" applyProtection="1">
      <alignment horizontal="center"/>
      <protection locked="0"/>
    </xf>
    <xf numFmtId="0" fontId="18" fillId="13" borderId="13" xfId="0" applyFont="1" applyFill="1" applyBorder="1" applyAlignment="1" applyProtection="1">
      <alignment horizontal="center" vertical="center"/>
    </xf>
    <xf numFmtId="0" fontId="18" fillId="13" borderId="10" xfId="0" applyFont="1" applyFill="1" applyBorder="1" applyAlignment="1" applyProtection="1">
      <alignment horizontal="center" vertical="center"/>
    </xf>
    <xf numFmtId="0" fontId="19" fillId="13" borderId="10" xfId="0" applyFont="1" applyFill="1" applyBorder="1" applyAlignment="1" applyProtection="1">
      <alignment vertical="center"/>
    </xf>
    <xf numFmtId="0" fontId="3" fillId="13" borderId="1" xfId="0" applyFont="1" applyFill="1" applyBorder="1" applyAlignment="1" applyProtection="1">
      <alignment horizontal="center" vertical="center"/>
    </xf>
    <xf numFmtId="0" fontId="0" fillId="14" borderId="1" xfId="0" applyFill="1" applyBorder="1" applyAlignment="1" applyProtection="1">
      <alignment horizontal="center"/>
    </xf>
    <xf numFmtId="0" fontId="3" fillId="2" borderId="3" xfId="0" applyFont="1" applyFill="1" applyBorder="1" applyAlignment="1" applyProtection="1">
      <alignment horizontal="center"/>
    </xf>
    <xf numFmtId="0" fontId="3" fillId="2" borderId="5" xfId="0" applyFont="1" applyFill="1" applyBorder="1" applyAlignment="1" applyProtection="1">
      <alignment horizontal="center"/>
    </xf>
    <xf numFmtId="0" fontId="3" fillId="2" borderId="7" xfId="0" applyFont="1" applyFill="1" applyBorder="1" applyAlignment="1" applyProtection="1">
      <alignment horizontal="center"/>
    </xf>
    <xf numFmtId="0" fontId="3" fillId="2" borderId="4" xfId="0" applyFont="1" applyFill="1" applyBorder="1" applyAlignment="1" applyProtection="1">
      <alignment horizontal="center"/>
    </xf>
    <xf numFmtId="0" fontId="3" fillId="2" borderId="6" xfId="0" applyFont="1" applyFill="1" applyBorder="1" applyAlignment="1" applyProtection="1">
      <alignment horizontal="center"/>
    </xf>
    <xf numFmtId="0" fontId="3" fillId="2" borderId="8" xfId="0" applyFont="1" applyFill="1" applyBorder="1" applyAlignment="1" applyProtection="1">
      <alignment horizontal="center"/>
    </xf>
    <xf numFmtId="0" fontId="4" fillId="8" borderId="1" xfId="0" applyFont="1" applyFill="1" applyBorder="1" applyAlignment="1" applyProtection="1">
      <alignment horizontal="center"/>
    </xf>
    <xf numFmtId="0" fontId="1" fillId="13" borderId="9" xfId="0" applyFont="1" applyFill="1" applyBorder="1" applyAlignment="1" applyProtection="1">
      <alignment horizontal="center" vertical="center"/>
    </xf>
    <xf numFmtId="0" fontId="1" fillId="13" borderId="11" xfId="0" applyFont="1" applyFill="1" applyBorder="1" applyAlignment="1" applyProtection="1">
      <alignment horizontal="center" vertical="center"/>
    </xf>
    <xf numFmtId="0" fontId="1" fillId="13" borderId="12" xfId="0" applyFont="1" applyFill="1" applyBorder="1" applyAlignment="1" applyProtection="1">
      <alignment horizontal="center" vertical="center"/>
    </xf>
    <xf numFmtId="0" fontId="4" fillId="4" borderId="1" xfId="0" applyFont="1" applyFill="1" applyBorder="1" applyAlignment="1" applyProtection="1">
      <alignment horizontal="center" vertical="center"/>
    </xf>
    <xf numFmtId="0" fontId="9" fillId="9" borderId="1" xfId="0" applyFont="1" applyFill="1" applyBorder="1" applyAlignment="1" applyProtection="1">
      <alignment horizontal="center" vertical="center"/>
    </xf>
    <xf numFmtId="0" fontId="0" fillId="2" borderId="1" xfId="0" applyFill="1" applyBorder="1" applyAlignment="1" applyProtection="1">
      <alignment horizontal="center"/>
      <protection locked="0"/>
    </xf>
    <xf numFmtId="0" fontId="0" fillId="2" borderId="1" xfId="0" applyFill="1" applyBorder="1" applyAlignment="1" applyProtection="1">
      <alignment horizontal="center"/>
    </xf>
    <xf numFmtId="0" fontId="0" fillId="8" borderId="1" xfId="0" applyFill="1" applyBorder="1" applyAlignment="1" applyProtection="1">
      <alignment horizontal="center"/>
    </xf>
    <xf numFmtId="0" fontId="15" fillId="12" borderId="13" xfId="0" applyFont="1" applyFill="1" applyBorder="1" applyAlignment="1" applyProtection="1">
      <alignment horizontal="center" vertical="center"/>
    </xf>
    <xf numFmtId="0" fontId="15" fillId="12" borderId="10" xfId="0" applyFont="1" applyFill="1" applyBorder="1" applyAlignment="1" applyProtection="1">
      <alignment horizontal="center" vertical="center"/>
    </xf>
    <xf numFmtId="0" fontId="18" fillId="12" borderId="13" xfId="0" applyFont="1" applyFill="1" applyBorder="1" applyAlignment="1" applyProtection="1">
      <alignment horizontal="center" vertical="center"/>
    </xf>
    <xf numFmtId="0" fontId="18" fillId="12" borderId="10" xfId="0" applyFont="1" applyFill="1" applyBorder="1" applyAlignment="1" applyProtection="1">
      <alignment horizontal="center" vertical="center"/>
    </xf>
    <xf numFmtId="0" fontId="19" fillId="12" borderId="10" xfId="0" applyFont="1" applyFill="1" applyBorder="1" applyAlignment="1" applyProtection="1">
      <alignment vertical="center"/>
    </xf>
    <xf numFmtId="0" fontId="15" fillId="13" borderId="13" xfId="0" applyFont="1" applyFill="1" applyBorder="1" applyAlignment="1" applyProtection="1">
      <alignment horizontal="center" vertical="center"/>
    </xf>
    <xf numFmtId="0" fontId="15" fillId="13" borderId="10" xfId="0" applyFont="1" applyFill="1" applyBorder="1" applyAlignment="1" applyProtection="1">
      <alignment horizontal="center" vertical="center"/>
    </xf>
    <xf numFmtId="0" fontId="1" fillId="13" borderId="3" xfId="0" applyFont="1" applyFill="1" applyBorder="1" applyAlignment="1" applyProtection="1">
      <alignment horizontal="center" vertical="center"/>
    </xf>
    <xf numFmtId="0" fontId="15" fillId="13" borderId="2" xfId="0" applyFont="1" applyFill="1" applyBorder="1" applyAlignment="1" applyProtection="1">
      <alignment horizontal="center" vertical="center"/>
    </xf>
    <xf numFmtId="0" fontId="3" fillId="12" borderId="1" xfId="0" applyFont="1" applyFill="1" applyBorder="1" applyAlignment="1" applyProtection="1">
      <alignment horizontal="center" vertical="center"/>
    </xf>
    <xf numFmtId="0" fontId="7" fillId="3" borderId="0" xfId="0" applyFont="1" applyFill="1" applyAlignment="1" applyProtection="1">
      <alignment horizontal="center" vertical="center"/>
    </xf>
    <xf numFmtId="0" fontId="15" fillId="12" borderId="13" xfId="0" applyFont="1" applyFill="1" applyBorder="1" applyAlignment="1" applyProtection="1">
      <alignment horizontal="center" vertical="center" wrapText="1"/>
    </xf>
    <xf numFmtId="0" fontId="17" fillId="12" borderId="10" xfId="0" applyFont="1" applyFill="1" applyBorder="1" applyAlignment="1" applyProtection="1">
      <alignment horizontal="center" vertical="center" wrapText="1"/>
    </xf>
    <xf numFmtId="0" fontId="15" fillId="12" borderId="2" xfId="0" applyFont="1" applyFill="1" applyBorder="1" applyAlignment="1" applyProtection="1">
      <alignment horizontal="center" vertical="center"/>
    </xf>
    <xf numFmtId="0" fontId="1" fillId="12" borderId="9" xfId="0" applyFont="1" applyFill="1" applyBorder="1" applyAlignment="1" applyProtection="1">
      <alignment horizontal="center" vertical="center"/>
    </xf>
    <xf numFmtId="0" fontId="1" fillId="12" borderId="11" xfId="0" applyFont="1" applyFill="1" applyBorder="1" applyAlignment="1" applyProtection="1">
      <alignment horizontal="center" vertical="center"/>
    </xf>
    <xf numFmtId="0" fontId="1" fillId="12" borderId="12" xfId="0" applyFont="1" applyFill="1" applyBorder="1" applyAlignment="1" applyProtection="1">
      <alignment horizontal="center" vertical="center"/>
    </xf>
    <xf numFmtId="0" fontId="20" fillId="12" borderId="1" xfId="0" applyFont="1" applyFill="1" applyBorder="1" applyAlignment="1" applyProtection="1">
      <alignment horizontal="center" vertical="center"/>
    </xf>
    <xf numFmtId="0" fontId="20" fillId="13" borderId="1" xfId="0" applyFont="1" applyFill="1" applyBorder="1" applyAlignment="1" applyProtection="1">
      <alignment horizontal="center" vertical="center"/>
    </xf>
    <xf numFmtId="0" fontId="4" fillId="5" borderId="1" xfId="0" applyFont="1" applyFill="1" applyBorder="1" applyAlignment="1" applyProtection="1">
      <alignment horizontal="center" vertical="center"/>
    </xf>
    <xf numFmtId="0" fontId="4" fillId="3" borderId="1" xfId="0" applyFont="1" applyFill="1" applyBorder="1" applyAlignment="1" applyProtection="1">
      <alignment horizontal="center" vertical="center"/>
    </xf>
    <xf numFmtId="0" fontId="9" fillId="6" borderId="1" xfId="0" applyFont="1" applyFill="1" applyBorder="1" applyAlignment="1" applyProtection="1">
      <alignment horizontal="center" vertical="center"/>
    </xf>
    <xf numFmtId="0" fontId="4" fillId="6" borderId="1" xfId="0" applyFont="1" applyFill="1" applyBorder="1" applyAlignment="1" applyProtection="1">
      <alignment horizontal="center" vertical="center"/>
    </xf>
    <xf numFmtId="0" fontId="9" fillId="7" borderId="1" xfId="0" applyFont="1" applyFill="1" applyBorder="1" applyAlignment="1" applyProtection="1">
      <alignment horizontal="center" vertical="center"/>
    </xf>
  </cellXfs>
  <cellStyles count="1">
    <cellStyle name="Normal" xfId="0" builtinId="0"/>
  </cellStyles>
  <dxfs count="26728">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workbookViewId="0">
      <pane xSplit="3" ySplit="10" topLeftCell="AR28" activePane="bottomRight" state="frozen"/>
      <selection pane="topRight"/>
      <selection pane="bottomLeft"/>
      <selection pane="bottomRight" activeCell="AV16" sqref="AV16"/>
    </sheetView>
  </sheetViews>
  <sheetFormatPr defaultRowHeight="15" x14ac:dyDescent="0.25"/>
  <cols>
    <col min="1" max="1" width="6.5703125" customWidth="1"/>
    <col min="2" max="2" width="9.140625" hidden="1" customWidth="1"/>
    <col min="3" max="3" width="37.28515625" customWidth="1"/>
    <col min="6" max="7" width="8.7109375" customWidth="1"/>
    <col min="8" max="8" width="25.7109375" customWidth="1"/>
    <col min="9" max="12" width="8.7109375" customWidth="1"/>
    <col min="13" max="13" width="25.7109375" customWidth="1"/>
    <col min="14" max="14" width="7.140625" customWidth="1"/>
    <col min="15" max="29" width="3.28515625" style="1" customWidth="1"/>
    <col min="30" max="30" width="4.28515625" style="1" customWidth="1"/>
    <col min="31" max="45" width="3.28515625" style="1" customWidth="1"/>
    <col min="46" max="48" width="4.28515625" style="1" customWidth="1"/>
    <col min="49" max="64" width="3.28515625" style="1" customWidth="1"/>
    <col min="65" max="69" width="3.28515625" style="1" hidden="1" customWidth="1"/>
    <col min="70" max="70" width="4.28515625" style="1" customWidth="1"/>
    <col min="71" max="85" width="3.28515625" style="1" customWidth="1"/>
    <col min="86" max="90" width="3.28515625" style="1" hidden="1" customWidth="1"/>
    <col min="91" max="92" width="4.28515625" style="1" customWidth="1"/>
    <col min="93" max="93" width="3.28515625" style="1" customWidth="1"/>
    <col min="94" max="94" width="5.85546875" style="1" customWidth="1"/>
    <col min="95" max="95" width="51.5703125" style="1" customWidth="1"/>
    <col min="96" max="96" width="3.28515625" style="1" customWidth="1"/>
    <col min="97" max="97" width="5.85546875" style="1" customWidth="1"/>
    <col min="98" max="98" width="51.5703125" style="1" customWidth="1"/>
    <col min="99" max="100" width="8.5703125" style="1" customWidth="1"/>
    <col min="101" max="101" width="34.140625" style="1" customWidth="1"/>
    <col min="102" max="102" width="9.140625" customWidth="1"/>
    <col min="108" max="108" width="9" style="3" customWidth="1"/>
    <col min="109" max="110" width="9" style="3" hidden="1" customWidth="1"/>
    <col min="111" max="111" width="9" style="3" customWidth="1"/>
  </cols>
  <sheetData>
    <row r="1" spans="1:110" ht="20.25" customHeight="1" x14ac:dyDescent="0.3">
      <c r="A1" s="4">
        <v>1056</v>
      </c>
      <c r="B1" s="9"/>
      <c r="C1" s="95" t="s">
        <v>0</v>
      </c>
      <c r="D1" s="95"/>
      <c r="E1" s="95"/>
      <c r="F1" s="95"/>
      <c r="G1" s="95"/>
      <c r="H1" s="95"/>
      <c r="I1" s="95"/>
      <c r="J1" s="95"/>
      <c r="K1" s="95"/>
      <c r="L1" s="95"/>
      <c r="M1" s="95"/>
      <c r="N1" s="7"/>
      <c r="O1" s="23" t="s">
        <v>1</v>
      </c>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23"/>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row>
    <row r="2" spans="1:110" x14ac:dyDescent="0.25">
      <c r="A2" s="5" t="s">
        <v>2</v>
      </c>
      <c r="B2" s="10"/>
      <c r="C2" s="11" t="s">
        <v>3</v>
      </c>
      <c r="D2" s="7"/>
      <c r="E2" s="7" t="s">
        <v>4</v>
      </c>
      <c r="F2" s="14"/>
      <c r="G2" s="7"/>
      <c r="H2" s="7"/>
      <c r="I2" s="7"/>
      <c r="J2" s="7"/>
      <c r="K2" s="7"/>
      <c r="L2" s="7"/>
      <c r="M2" s="7"/>
      <c r="N2" s="7"/>
      <c r="O2" s="7" t="s">
        <v>5</v>
      </c>
      <c r="P2" s="25"/>
      <c r="Q2" s="25"/>
      <c r="R2" s="25"/>
      <c r="S2" s="25" t="s">
        <v>6</v>
      </c>
      <c r="T2" s="25" t="s">
        <v>7</v>
      </c>
      <c r="U2" s="25"/>
      <c r="V2" s="25"/>
      <c r="W2" s="25"/>
      <c r="X2" s="25"/>
      <c r="Y2" s="25"/>
      <c r="Z2" s="25"/>
      <c r="AA2" s="15"/>
      <c r="AB2" s="15"/>
      <c r="AC2" s="15"/>
      <c r="AD2" s="15"/>
      <c r="AE2" s="15"/>
      <c r="AF2" s="15"/>
      <c r="AG2" s="7"/>
      <c r="AH2" s="7"/>
      <c r="AI2" s="7"/>
      <c r="AJ2" s="7"/>
      <c r="AK2" s="7"/>
      <c r="AL2" s="7"/>
      <c r="AM2" s="7"/>
      <c r="AN2" s="7"/>
      <c r="AO2" s="7"/>
      <c r="AP2" s="7"/>
      <c r="AQ2" s="7"/>
      <c r="AR2" s="7"/>
      <c r="AS2" s="7"/>
      <c r="AT2" s="7"/>
      <c r="AU2" s="7"/>
      <c r="AV2" s="7"/>
      <c r="AW2" s="7"/>
      <c r="AX2" s="102" t="s">
        <v>8</v>
      </c>
      <c r="AY2" s="102"/>
      <c r="AZ2" s="102"/>
      <c r="BA2" s="102"/>
      <c r="BB2" s="102"/>
      <c r="BC2" s="102"/>
      <c r="BD2" s="102"/>
      <c r="BE2" s="102"/>
      <c r="BF2" s="102"/>
      <c r="BG2" s="102"/>
      <c r="BH2" s="102"/>
      <c r="BI2" s="102"/>
      <c r="BJ2" s="102"/>
      <c r="BK2" s="102"/>
      <c r="BL2" s="102"/>
      <c r="BM2" s="15"/>
      <c r="BN2" s="15"/>
      <c r="BO2" s="15"/>
      <c r="BP2" s="15"/>
      <c r="BQ2" s="15"/>
      <c r="BR2" s="15"/>
      <c r="BS2" s="103" t="s">
        <v>9</v>
      </c>
      <c r="BT2" s="103"/>
      <c r="BU2" s="103"/>
      <c r="BV2" s="103"/>
      <c r="BW2" s="103"/>
      <c r="BX2" s="103"/>
      <c r="BY2" s="103"/>
      <c r="BZ2" s="103"/>
      <c r="CA2" s="103"/>
      <c r="CB2" s="103"/>
      <c r="CC2" s="103"/>
      <c r="CD2" s="103"/>
      <c r="CE2" s="103"/>
      <c r="CF2" s="103"/>
      <c r="CG2" s="103"/>
      <c r="CH2" s="7"/>
      <c r="CI2" s="7"/>
      <c r="CJ2" s="7"/>
      <c r="CK2" s="7"/>
      <c r="CL2" s="7"/>
      <c r="CM2" s="7"/>
      <c r="CN2" s="7"/>
      <c r="CO2" s="7"/>
      <c r="CP2" s="7"/>
      <c r="CQ2" s="7"/>
      <c r="CR2" s="7"/>
      <c r="CS2" s="7"/>
      <c r="CT2" s="7"/>
      <c r="CU2" s="7"/>
      <c r="CV2" s="7"/>
      <c r="CW2" s="7"/>
      <c r="CX2" s="7"/>
      <c r="CY2" s="7"/>
      <c r="CZ2" s="7"/>
      <c r="DA2" s="7"/>
    </row>
    <row r="3" spans="1:110" x14ac:dyDescent="0.25">
      <c r="A3" s="5" t="s">
        <v>10</v>
      </c>
      <c r="B3" s="10">
        <v>1056</v>
      </c>
      <c r="C3" s="11" t="s">
        <v>11</v>
      </c>
      <c r="D3" s="7"/>
      <c r="E3" s="7" t="s">
        <v>12</v>
      </c>
      <c r="F3" s="15"/>
      <c r="G3" s="7"/>
      <c r="H3" s="70" t="s">
        <v>13</v>
      </c>
      <c r="I3" s="71"/>
      <c r="J3" s="72"/>
      <c r="K3" s="7"/>
      <c r="L3" s="7"/>
      <c r="M3" s="7"/>
      <c r="N3" s="7"/>
      <c r="O3" s="7" t="s">
        <v>14</v>
      </c>
      <c r="P3" s="25"/>
      <c r="Q3" s="25"/>
      <c r="R3" s="25"/>
      <c r="S3" s="25" t="s">
        <v>6</v>
      </c>
      <c r="T3" s="25" t="s">
        <v>15</v>
      </c>
      <c r="U3" s="25"/>
      <c r="V3" s="25"/>
      <c r="W3" s="25"/>
      <c r="X3" s="25"/>
      <c r="Y3" s="25"/>
      <c r="Z3" s="25"/>
      <c r="AA3" s="15"/>
      <c r="AB3" s="15"/>
      <c r="AC3" s="15"/>
      <c r="AD3" s="15"/>
      <c r="AE3" s="15"/>
      <c r="AF3" s="15"/>
      <c r="AG3" s="7"/>
      <c r="AH3" s="7"/>
      <c r="AI3" s="7"/>
      <c r="AJ3" s="7"/>
      <c r="AK3" s="7"/>
      <c r="AL3" s="7"/>
      <c r="AM3" s="7"/>
      <c r="AN3" s="7"/>
      <c r="AO3" s="7"/>
      <c r="AP3" s="7"/>
      <c r="AQ3" s="7"/>
      <c r="AR3" s="7"/>
      <c r="AS3" s="7"/>
      <c r="AT3" s="7"/>
      <c r="AU3" s="7"/>
      <c r="AV3" s="7"/>
      <c r="AW3" s="7"/>
      <c r="AX3" s="82"/>
      <c r="AY3" s="82"/>
      <c r="AZ3" s="82"/>
      <c r="BA3" s="82"/>
      <c r="BB3" s="82"/>
      <c r="BC3" s="82"/>
      <c r="BD3" s="82"/>
      <c r="BE3" s="82"/>
      <c r="BF3" s="82"/>
      <c r="BG3" s="82"/>
      <c r="BH3" s="82"/>
      <c r="BI3" s="82"/>
      <c r="BJ3" s="82"/>
      <c r="BK3" s="82"/>
      <c r="BL3" s="82"/>
      <c r="BM3" s="59"/>
      <c r="BN3" s="59"/>
      <c r="BO3" s="59"/>
      <c r="BP3" s="59"/>
      <c r="BQ3" s="59"/>
      <c r="BR3" s="59"/>
      <c r="BS3" s="82"/>
      <c r="BT3" s="83"/>
      <c r="BU3" s="83"/>
      <c r="BV3" s="83"/>
      <c r="BW3" s="83"/>
      <c r="BX3" s="83"/>
      <c r="BY3" s="83"/>
      <c r="BZ3" s="83"/>
      <c r="CA3" s="83"/>
      <c r="CB3" s="83"/>
      <c r="CC3" s="83"/>
      <c r="CD3" s="83"/>
      <c r="CE3" s="83"/>
      <c r="CF3" s="83"/>
      <c r="CG3" s="83"/>
      <c r="CH3" s="7"/>
      <c r="CI3" s="7"/>
      <c r="CJ3" s="7"/>
      <c r="CK3" s="7"/>
      <c r="CL3" s="7"/>
      <c r="CM3" s="7"/>
      <c r="CN3" s="7"/>
      <c r="CO3" s="7"/>
      <c r="CP3" s="7"/>
      <c r="CQ3" s="7"/>
      <c r="CR3" s="7"/>
      <c r="CS3" s="7"/>
      <c r="CT3" s="7"/>
      <c r="CU3" s="7"/>
      <c r="CV3" s="7"/>
      <c r="CW3" s="7"/>
      <c r="CX3" s="7"/>
      <c r="CY3" s="7"/>
      <c r="CZ3" s="7"/>
      <c r="DA3" s="7"/>
    </row>
    <row r="4" spans="1:110" x14ac:dyDescent="0.25">
      <c r="A4" s="6" t="s">
        <v>16</v>
      </c>
      <c r="B4" s="10"/>
      <c r="C4" s="63">
        <v>70</v>
      </c>
      <c r="D4" s="7"/>
      <c r="E4" s="7"/>
      <c r="F4" s="7"/>
      <c r="G4" s="7"/>
      <c r="H4" s="73" t="s">
        <v>17</v>
      </c>
      <c r="I4" s="74"/>
      <c r="J4" s="75"/>
      <c r="K4" s="7"/>
      <c r="L4" s="7"/>
      <c r="M4" s="7"/>
      <c r="N4" s="7"/>
      <c r="O4" s="24" t="s">
        <v>18</v>
      </c>
      <c r="P4" s="25"/>
      <c r="Q4" s="25"/>
      <c r="R4" s="25"/>
      <c r="S4" s="25"/>
      <c r="T4" s="25"/>
      <c r="U4" s="25"/>
      <c r="V4" s="25"/>
      <c r="W4" s="25"/>
      <c r="X4" s="25"/>
      <c r="Y4" s="25"/>
      <c r="Z4" s="25"/>
      <c r="AA4" s="15"/>
      <c r="AB4" s="15"/>
      <c r="AC4" s="15"/>
      <c r="AD4" s="15"/>
      <c r="AE4" s="15"/>
      <c r="AF4" s="15"/>
      <c r="AG4" s="7"/>
      <c r="AH4" s="7"/>
      <c r="AI4" s="7"/>
      <c r="AJ4" s="7"/>
      <c r="AK4" s="7"/>
      <c r="AL4" s="7"/>
      <c r="AM4" s="7"/>
      <c r="AN4" s="7"/>
      <c r="AO4" s="7"/>
      <c r="AP4" s="7"/>
      <c r="AQ4" s="7"/>
      <c r="AR4" s="7"/>
      <c r="AS4" s="7"/>
      <c r="AT4" s="7"/>
      <c r="AU4" s="7"/>
      <c r="AV4" s="7"/>
      <c r="AW4" s="7"/>
      <c r="AX4" s="83"/>
      <c r="AY4" s="83"/>
      <c r="AZ4" s="83"/>
      <c r="BA4" s="83"/>
      <c r="BB4" s="83"/>
      <c r="BC4" s="83"/>
      <c r="BD4" s="83"/>
      <c r="BE4" s="83"/>
      <c r="BF4" s="83"/>
      <c r="BG4" s="83"/>
      <c r="BH4" s="83"/>
      <c r="BI4" s="83"/>
      <c r="BJ4" s="83"/>
      <c r="BK4" s="83"/>
      <c r="BL4" s="83"/>
      <c r="BM4" s="15"/>
      <c r="BN4" s="15"/>
      <c r="BO4" s="15"/>
      <c r="BP4" s="15"/>
      <c r="BQ4" s="15"/>
      <c r="BR4" s="15"/>
      <c r="BS4" s="83"/>
      <c r="BT4" s="83"/>
      <c r="BU4" s="83"/>
      <c r="BV4" s="83"/>
      <c r="BW4" s="83"/>
      <c r="BX4" s="83"/>
      <c r="BY4" s="83"/>
      <c r="BZ4" s="83"/>
      <c r="CA4" s="83"/>
      <c r="CB4" s="83"/>
      <c r="CC4" s="83"/>
      <c r="CD4" s="83"/>
      <c r="CE4" s="83"/>
      <c r="CF4" s="83"/>
      <c r="CG4" s="83"/>
      <c r="CH4" s="7"/>
      <c r="CI4" s="7"/>
      <c r="CJ4" s="7"/>
      <c r="CK4" s="7"/>
      <c r="CL4" s="7"/>
      <c r="CM4" s="7"/>
      <c r="CN4" s="7"/>
      <c r="CO4" s="7"/>
      <c r="CP4" s="7"/>
      <c r="CQ4" s="7"/>
      <c r="CR4" s="7"/>
      <c r="CS4" s="7"/>
      <c r="CT4" s="7"/>
      <c r="CU4" s="7"/>
      <c r="CV4" s="7"/>
      <c r="CW4" s="7"/>
      <c r="CX4" s="7"/>
      <c r="CY4" s="7"/>
      <c r="CZ4" s="7"/>
      <c r="DA4" s="7"/>
    </row>
    <row r="5" spans="1:110" hidden="1" x14ac:dyDescent="0.25">
      <c r="A5" s="7"/>
      <c r="B5" s="7"/>
      <c r="C5" s="7"/>
      <c r="D5" s="7"/>
      <c r="E5" s="7"/>
      <c r="F5" s="7"/>
      <c r="G5" s="7"/>
      <c r="H5" s="7"/>
      <c r="I5" s="7"/>
      <c r="J5" s="7"/>
      <c r="K5" s="7"/>
      <c r="L5" s="7"/>
      <c r="M5" s="7"/>
      <c r="N5" s="7"/>
      <c r="O5" s="25"/>
      <c r="P5" s="25"/>
      <c r="Q5" s="25"/>
      <c r="R5" s="25"/>
      <c r="S5" s="25"/>
      <c r="T5" s="25"/>
      <c r="U5" s="25"/>
      <c r="V5" s="25"/>
      <c r="W5" s="25"/>
      <c r="X5" s="25"/>
      <c r="Y5" s="25"/>
      <c r="Z5" s="25"/>
      <c r="AA5" s="15"/>
      <c r="AB5" s="15"/>
      <c r="AC5" s="15"/>
      <c r="AD5" s="15"/>
      <c r="AE5" s="15"/>
      <c r="AF5" s="15"/>
      <c r="AG5" s="7"/>
      <c r="AH5" s="7"/>
      <c r="AI5" s="7"/>
      <c r="AJ5" s="7"/>
      <c r="AK5" s="7"/>
      <c r="AL5" s="7"/>
      <c r="AM5" s="7"/>
      <c r="AN5" s="7"/>
      <c r="AO5" s="7"/>
      <c r="AP5" s="7"/>
      <c r="AQ5" s="7"/>
      <c r="AR5" s="7"/>
      <c r="AS5" s="7"/>
      <c r="AT5" s="7"/>
      <c r="AU5" s="7"/>
      <c r="AV5" s="7"/>
      <c r="AW5" s="7"/>
      <c r="AX5" s="25"/>
      <c r="AY5" s="25"/>
      <c r="AZ5" s="25"/>
      <c r="BA5" s="25"/>
      <c r="BB5" s="25"/>
      <c r="BC5" s="25"/>
      <c r="BD5" s="25"/>
      <c r="BE5" s="25"/>
      <c r="BF5" s="25"/>
      <c r="BG5" s="25"/>
      <c r="BH5" s="25"/>
      <c r="BI5" s="25"/>
      <c r="BJ5" s="15"/>
      <c r="BK5" s="15"/>
      <c r="BL5" s="15"/>
      <c r="BM5" s="15"/>
      <c r="BN5" s="15"/>
      <c r="BO5" s="15"/>
      <c r="BP5" s="15"/>
      <c r="BQ5" s="15"/>
      <c r="BR5" s="15"/>
      <c r="BS5" s="15"/>
      <c r="BT5" s="15"/>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row>
    <row r="6" spans="1:110" hidden="1" x14ac:dyDescent="0.25">
      <c r="A6" s="7"/>
      <c r="B6" s="7"/>
      <c r="C6" s="7"/>
      <c r="D6" s="7"/>
      <c r="E6" s="7"/>
      <c r="F6" s="7"/>
      <c r="G6" s="7"/>
      <c r="H6" s="7"/>
      <c r="I6" s="7"/>
      <c r="J6" s="7"/>
      <c r="K6" s="7"/>
      <c r="L6" s="7"/>
      <c r="M6" s="7"/>
      <c r="N6" s="21" t="s">
        <v>19</v>
      </c>
      <c r="O6" s="25"/>
      <c r="P6" s="25"/>
      <c r="Q6" s="25"/>
      <c r="R6" s="25"/>
      <c r="S6" s="25"/>
      <c r="T6" s="25"/>
      <c r="U6" s="25"/>
      <c r="V6" s="25"/>
      <c r="W6" s="25"/>
      <c r="X6" s="25"/>
      <c r="Y6" s="25"/>
      <c r="Z6" s="25"/>
      <c r="AA6" s="15"/>
      <c r="AB6" s="15"/>
      <c r="AC6" s="15"/>
      <c r="AD6" s="15"/>
      <c r="AE6" s="15"/>
      <c r="AF6" s="15"/>
      <c r="AG6" s="7"/>
      <c r="AH6" s="7"/>
      <c r="AI6" s="7"/>
      <c r="AJ6" s="7"/>
      <c r="AK6" s="7"/>
      <c r="AL6" s="7"/>
      <c r="AM6" s="7"/>
      <c r="AN6" s="7"/>
      <c r="AO6" s="7"/>
      <c r="AP6" s="7"/>
      <c r="AQ6" s="7"/>
      <c r="AR6" s="7"/>
      <c r="AS6" s="7"/>
      <c r="AT6" s="7"/>
      <c r="AU6" s="7"/>
      <c r="AV6" s="7"/>
      <c r="AW6" s="7"/>
      <c r="AX6" s="25"/>
      <c r="AY6" s="25"/>
      <c r="AZ6" s="25"/>
      <c r="BA6" s="25"/>
      <c r="BB6" s="25"/>
      <c r="BC6" s="25"/>
      <c r="BD6" s="25"/>
      <c r="BE6" s="25"/>
      <c r="BF6" s="25"/>
      <c r="BG6" s="25"/>
      <c r="BH6" s="25"/>
      <c r="BI6" s="25"/>
      <c r="BJ6" s="15"/>
      <c r="BK6" s="15"/>
      <c r="BL6" s="15"/>
      <c r="BM6" s="15"/>
      <c r="BN6" s="15"/>
      <c r="BO6" s="15"/>
      <c r="BP6" s="15"/>
      <c r="BQ6" s="15"/>
      <c r="BR6" s="15"/>
      <c r="BS6" s="15"/>
      <c r="BT6" s="15"/>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row>
    <row r="7" spans="1:110" ht="15" customHeight="1" x14ac:dyDescent="0.25">
      <c r="A7" s="7"/>
      <c r="B7" s="7">
        <v>284</v>
      </c>
      <c r="C7" s="7"/>
      <c r="D7" s="80" t="s">
        <v>20</v>
      </c>
      <c r="E7" s="80"/>
      <c r="F7" s="80"/>
      <c r="G7" s="80"/>
      <c r="H7" s="80"/>
      <c r="I7" s="80"/>
      <c r="J7" s="80"/>
      <c r="K7" s="80"/>
      <c r="L7" s="80"/>
      <c r="M7" s="80"/>
      <c r="N7" s="7"/>
      <c r="O7" s="25"/>
      <c r="P7" s="25"/>
      <c r="Q7" s="25"/>
      <c r="R7" s="25"/>
      <c r="S7" s="25"/>
      <c r="T7" s="30">
        <v>11</v>
      </c>
      <c r="U7" s="25"/>
      <c r="V7" s="25"/>
      <c r="W7" s="25"/>
      <c r="X7" s="25"/>
      <c r="Y7" s="25"/>
      <c r="Z7" s="25"/>
      <c r="AA7" s="15"/>
      <c r="AB7" s="15"/>
      <c r="AC7" s="15"/>
      <c r="AD7" s="15"/>
      <c r="AE7" s="15"/>
      <c r="AF7" s="15"/>
      <c r="AG7" s="7"/>
      <c r="AH7" s="7"/>
      <c r="AI7" s="7"/>
      <c r="AJ7" s="7"/>
      <c r="AK7" s="7"/>
      <c r="AL7" s="7"/>
      <c r="AM7" s="7"/>
      <c r="AN7" s="7"/>
      <c r="AO7" s="7"/>
      <c r="AP7" s="7"/>
      <c r="AQ7" s="7"/>
      <c r="AR7" s="7"/>
      <c r="AS7" s="7"/>
      <c r="AT7" s="7"/>
      <c r="AU7" s="7"/>
      <c r="AV7" s="7"/>
      <c r="AW7" s="7"/>
      <c r="AX7" s="25"/>
      <c r="AY7" s="25"/>
      <c r="AZ7" s="25"/>
      <c r="BA7" s="25"/>
      <c r="BB7" s="25"/>
      <c r="BC7" s="25"/>
      <c r="BD7" s="25"/>
      <c r="BE7" s="25"/>
      <c r="BF7" s="25"/>
      <c r="BG7" s="25"/>
      <c r="BH7" s="25"/>
      <c r="BI7" s="25"/>
      <c r="BJ7" s="15"/>
      <c r="BK7" s="15"/>
      <c r="BL7" s="15"/>
      <c r="BM7" s="15"/>
      <c r="BN7" s="15"/>
      <c r="BO7" s="15"/>
      <c r="BP7" s="15"/>
      <c r="BQ7" s="15"/>
      <c r="BR7" s="15"/>
      <c r="BS7" s="15"/>
      <c r="BT7" s="15"/>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row>
    <row r="8" spans="1:110" ht="18.75" customHeight="1" x14ac:dyDescent="0.3">
      <c r="A8" s="104" t="s">
        <v>21</v>
      </c>
      <c r="B8" s="105" t="s">
        <v>22</v>
      </c>
      <c r="C8" s="104" t="s">
        <v>23</v>
      </c>
      <c r="D8" s="107" t="s">
        <v>24</v>
      </c>
      <c r="E8" s="107"/>
      <c r="F8" s="107"/>
      <c r="G8" s="107"/>
      <c r="H8" s="107"/>
      <c r="I8" s="76" t="s">
        <v>25</v>
      </c>
      <c r="J8" s="76"/>
      <c r="K8" s="76"/>
      <c r="L8" s="76"/>
      <c r="M8" s="76"/>
      <c r="N8" s="22"/>
      <c r="O8" s="26" t="s">
        <v>26</v>
      </c>
      <c r="P8" s="28"/>
      <c r="Q8" s="28"/>
      <c r="R8" s="28"/>
      <c r="S8" s="28"/>
      <c r="T8" s="28"/>
      <c r="U8" s="28"/>
      <c r="V8" s="28"/>
      <c r="W8" s="28"/>
      <c r="X8" s="28"/>
      <c r="Y8" s="28"/>
      <c r="Z8" s="28"/>
      <c r="AA8" s="28"/>
      <c r="AB8" s="28"/>
      <c r="AC8" s="28"/>
      <c r="AD8" s="28"/>
      <c r="AE8" s="28"/>
      <c r="AF8" s="28"/>
      <c r="AG8" s="31"/>
      <c r="AH8" s="28"/>
      <c r="AI8" s="28"/>
      <c r="AJ8" s="28"/>
      <c r="AK8" s="28"/>
      <c r="AL8" s="28"/>
      <c r="AM8" s="28"/>
      <c r="AN8" s="28"/>
      <c r="AO8" s="28"/>
      <c r="AP8" s="28"/>
      <c r="AQ8" s="28"/>
      <c r="AR8" s="28"/>
      <c r="AS8" s="31"/>
      <c r="AT8" s="96" t="s">
        <v>27</v>
      </c>
      <c r="AU8" s="85" t="s">
        <v>28</v>
      </c>
      <c r="AV8" s="87" t="s">
        <v>29</v>
      </c>
      <c r="AW8" s="34"/>
      <c r="AX8" s="38" t="s">
        <v>30</v>
      </c>
      <c r="AY8" s="40"/>
      <c r="AZ8" s="40"/>
      <c r="BA8" s="40"/>
      <c r="BB8" s="40"/>
      <c r="BC8" s="40"/>
      <c r="BD8" s="40"/>
      <c r="BE8" s="40"/>
      <c r="BF8" s="40"/>
      <c r="BG8" s="40"/>
      <c r="BH8" s="40"/>
      <c r="BI8" s="40"/>
      <c r="BJ8" s="40"/>
      <c r="BK8" s="40"/>
      <c r="BL8" s="40"/>
      <c r="BM8" s="40"/>
      <c r="BN8" s="40"/>
      <c r="BO8" s="40"/>
      <c r="BP8" s="40"/>
      <c r="BQ8" s="40"/>
      <c r="BR8" s="40"/>
      <c r="BS8" s="40"/>
      <c r="BT8" s="40"/>
      <c r="BU8" s="44"/>
      <c r="BV8" s="40"/>
      <c r="BW8" s="40"/>
      <c r="BX8" s="40"/>
      <c r="BY8" s="40"/>
      <c r="BZ8" s="40"/>
      <c r="CA8" s="40"/>
      <c r="CB8" s="40"/>
      <c r="CC8" s="40"/>
      <c r="CD8" s="40"/>
      <c r="CE8" s="40"/>
      <c r="CF8" s="40"/>
      <c r="CG8" s="44"/>
      <c r="CH8" s="45"/>
      <c r="CI8" s="45"/>
      <c r="CJ8" s="45"/>
      <c r="CK8" s="45"/>
      <c r="CL8" s="45"/>
      <c r="CM8" s="90" t="s">
        <v>28</v>
      </c>
      <c r="CN8" s="65" t="s">
        <v>29</v>
      </c>
      <c r="CO8" s="34"/>
      <c r="CP8" s="94" t="s">
        <v>31</v>
      </c>
      <c r="CQ8" s="94" t="s">
        <v>32</v>
      </c>
      <c r="CR8" s="34"/>
      <c r="CS8" s="68" t="s">
        <v>31</v>
      </c>
      <c r="CT8" s="68" t="s">
        <v>33</v>
      </c>
      <c r="CU8" s="7"/>
      <c r="CV8" s="9" t="s">
        <v>34</v>
      </c>
      <c r="CW8" s="7"/>
      <c r="CX8" s="7"/>
      <c r="CY8" s="7"/>
      <c r="CZ8" s="7"/>
      <c r="DA8" s="7"/>
    </row>
    <row r="9" spans="1:110" ht="15" customHeight="1" x14ac:dyDescent="0.25">
      <c r="A9" s="104"/>
      <c r="B9" s="105"/>
      <c r="C9" s="104"/>
      <c r="D9" s="108" t="s">
        <v>35</v>
      </c>
      <c r="E9" s="108"/>
      <c r="F9" s="106" t="s">
        <v>36</v>
      </c>
      <c r="G9" s="106"/>
      <c r="H9" s="106"/>
      <c r="I9" s="81" t="s">
        <v>35</v>
      </c>
      <c r="J9" s="81"/>
      <c r="K9" s="76" t="s">
        <v>36</v>
      </c>
      <c r="L9" s="76"/>
      <c r="M9" s="76"/>
      <c r="N9" s="22"/>
      <c r="O9" s="99">
        <v>1</v>
      </c>
      <c r="P9" s="100"/>
      <c r="Q9" s="101"/>
      <c r="R9" s="99">
        <v>2</v>
      </c>
      <c r="S9" s="100"/>
      <c r="T9" s="101"/>
      <c r="U9" s="99">
        <v>3</v>
      </c>
      <c r="V9" s="100"/>
      <c r="W9" s="101"/>
      <c r="X9" s="99">
        <v>4</v>
      </c>
      <c r="Y9" s="100"/>
      <c r="Z9" s="101"/>
      <c r="AA9" s="99">
        <v>5</v>
      </c>
      <c r="AB9" s="100"/>
      <c r="AC9" s="101"/>
      <c r="AD9" s="85" t="s">
        <v>35</v>
      </c>
      <c r="AE9" s="99">
        <v>6</v>
      </c>
      <c r="AF9" s="100"/>
      <c r="AG9" s="101"/>
      <c r="AH9" s="99">
        <v>7</v>
      </c>
      <c r="AI9" s="100"/>
      <c r="AJ9" s="101"/>
      <c r="AK9" s="99">
        <v>8</v>
      </c>
      <c r="AL9" s="100"/>
      <c r="AM9" s="101"/>
      <c r="AN9" s="99">
        <v>9</v>
      </c>
      <c r="AO9" s="100"/>
      <c r="AP9" s="101"/>
      <c r="AQ9" s="99">
        <v>10</v>
      </c>
      <c r="AR9" s="100"/>
      <c r="AS9" s="101"/>
      <c r="AT9" s="97"/>
      <c r="AU9" s="86"/>
      <c r="AV9" s="88"/>
      <c r="AW9" s="34"/>
      <c r="AX9" s="92">
        <v>1</v>
      </c>
      <c r="AY9" s="78"/>
      <c r="AZ9" s="79"/>
      <c r="BA9" s="77">
        <v>2</v>
      </c>
      <c r="BB9" s="78"/>
      <c r="BC9" s="79"/>
      <c r="BD9" s="77">
        <v>3</v>
      </c>
      <c r="BE9" s="78"/>
      <c r="BF9" s="79"/>
      <c r="BG9" s="77">
        <v>4</v>
      </c>
      <c r="BH9" s="78"/>
      <c r="BI9" s="79"/>
      <c r="BJ9" s="77">
        <v>5</v>
      </c>
      <c r="BK9" s="78"/>
      <c r="BL9" s="79"/>
      <c r="BM9" s="43"/>
      <c r="BN9" s="43"/>
      <c r="BO9" s="43"/>
      <c r="BP9" s="43"/>
      <c r="BQ9" s="43"/>
      <c r="BR9" s="90" t="s">
        <v>35</v>
      </c>
      <c r="BS9" s="77">
        <v>6</v>
      </c>
      <c r="BT9" s="78"/>
      <c r="BU9" s="79"/>
      <c r="BV9" s="77">
        <v>7</v>
      </c>
      <c r="BW9" s="78"/>
      <c r="BX9" s="79"/>
      <c r="BY9" s="77">
        <v>8</v>
      </c>
      <c r="BZ9" s="78"/>
      <c r="CA9" s="79"/>
      <c r="CB9" s="77">
        <v>9</v>
      </c>
      <c r="CC9" s="78"/>
      <c r="CD9" s="79"/>
      <c r="CE9" s="77">
        <v>10</v>
      </c>
      <c r="CF9" s="78"/>
      <c r="CG9" s="79"/>
      <c r="CH9" s="46"/>
      <c r="CI9" s="46"/>
      <c r="CJ9" s="46"/>
      <c r="CK9" s="46"/>
      <c r="CL9" s="46"/>
      <c r="CM9" s="91"/>
      <c r="CN9" s="66"/>
      <c r="CO9" s="34"/>
      <c r="CP9" s="94"/>
      <c r="CQ9" s="94"/>
      <c r="CR9" s="34"/>
      <c r="CS9" s="68"/>
      <c r="CT9" s="68"/>
      <c r="CU9" s="7"/>
      <c r="CV9" s="48" t="s">
        <v>37</v>
      </c>
      <c r="CW9" s="8" t="s">
        <v>38</v>
      </c>
      <c r="CX9" s="7"/>
      <c r="CY9" s="7"/>
      <c r="CZ9" s="7"/>
      <c r="DA9" s="7"/>
      <c r="DE9" s="3">
        <v>0</v>
      </c>
      <c r="DF9" s="3" t="str">
        <f>(IF(CW10="","","Perlu peningkatan pemahaman  "))&amp;(IF(CW10="","",CW10&amp;", "))&amp;(IF(CW11="","",CW11&amp;", "))&amp;(IF(CW12="","",CW12&amp;", "))&amp;(IF(CW13="","",CW13&amp;", "))&amp;(IF(CW14="","",CW14&amp;", "))&amp;(IF(CW15="","",CW15&amp;", "))&amp;(IF(CW16="","",CW16&amp;", "))&amp;(IF(CW17="","",CW17&amp;", "))&amp;(IF(CW18="","",CW18&amp;", "))&amp;(IF(CW19="","",CW19&amp;"."))</f>
        <v xml:space="preserve">Perlu peningkatan pemahaman  kerajinan dari bahan limbah berbentuk bangun ruang, rekayasa bidang konversi energi, budi daya ikan hias, pengolahan makanan internasional, </v>
      </c>
    </row>
    <row r="10" spans="1:110" x14ac:dyDescent="0.25">
      <c r="A10" s="104"/>
      <c r="B10" s="105"/>
      <c r="C10" s="104"/>
      <c r="D10" s="12" t="s">
        <v>39</v>
      </c>
      <c r="E10" s="12" t="s">
        <v>40</v>
      </c>
      <c r="F10" s="16" t="s">
        <v>39</v>
      </c>
      <c r="G10" s="16" t="s">
        <v>40</v>
      </c>
      <c r="H10" s="16" t="s">
        <v>41</v>
      </c>
      <c r="I10" s="18" t="s">
        <v>39</v>
      </c>
      <c r="J10" s="18" t="s">
        <v>40</v>
      </c>
      <c r="K10" s="19" t="s">
        <v>39</v>
      </c>
      <c r="L10" s="19" t="s">
        <v>40</v>
      </c>
      <c r="M10" s="19" t="s">
        <v>41</v>
      </c>
      <c r="N10" s="22"/>
      <c r="O10" s="27" t="s">
        <v>42</v>
      </c>
      <c r="P10" s="27" t="s">
        <v>43</v>
      </c>
      <c r="Q10" s="27" t="s">
        <v>44</v>
      </c>
      <c r="R10" s="27" t="s">
        <v>42</v>
      </c>
      <c r="S10" s="27" t="s">
        <v>43</v>
      </c>
      <c r="T10" s="27" t="s">
        <v>44</v>
      </c>
      <c r="U10" s="27" t="s">
        <v>42</v>
      </c>
      <c r="V10" s="27" t="s">
        <v>43</v>
      </c>
      <c r="W10" s="27" t="s">
        <v>44</v>
      </c>
      <c r="X10" s="27" t="s">
        <v>42</v>
      </c>
      <c r="Y10" s="27" t="s">
        <v>43</v>
      </c>
      <c r="Z10" s="27" t="s">
        <v>44</v>
      </c>
      <c r="AA10" s="27" t="s">
        <v>42</v>
      </c>
      <c r="AB10" s="27" t="s">
        <v>43</v>
      </c>
      <c r="AC10" s="27" t="s">
        <v>44</v>
      </c>
      <c r="AD10" s="98"/>
      <c r="AE10" s="27" t="s">
        <v>42</v>
      </c>
      <c r="AF10" s="27" t="s">
        <v>43</v>
      </c>
      <c r="AG10" s="27" t="s">
        <v>44</v>
      </c>
      <c r="AH10" s="27" t="s">
        <v>42</v>
      </c>
      <c r="AI10" s="27" t="s">
        <v>43</v>
      </c>
      <c r="AJ10" s="27" t="s">
        <v>44</v>
      </c>
      <c r="AK10" s="27" t="s">
        <v>42</v>
      </c>
      <c r="AL10" s="27" t="s">
        <v>43</v>
      </c>
      <c r="AM10" s="27" t="s">
        <v>44</v>
      </c>
      <c r="AN10" s="27" t="s">
        <v>42</v>
      </c>
      <c r="AO10" s="27" t="s">
        <v>43</v>
      </c>
      <c r="AP10" s="27" t="s">
        <v>44</v>
      </c>
      <c r="AQ10" s="27" t="s">
        <v>42</v>
      </c>
      <c r="AR10" s="27" t="s">
        <v>43</v>
      </c>
      <c r="AS10" s="27" t="s">
        <v>44</v>
      </c>
      <c r="AT10" s="97"/>
      <c r="AU10" s="86"/>
      <c r="AV10" s="89"/>
      <c r="AW10" s="35"/>
      <c r="AX10" s="39" t="s">
        <v>45</v>
      </c>
      <c r="AY10" s="41" t="s">
        <v>46</v>
      </c>
      <c r="AZ10" s="42" t="s">
        <v>47</v>
      </c>
      <c r="BA10" s="42" t="s">
        <v>45</v>
      </c>
      <c r="BB10" s="42" t="s">
        <v>46</v>
      </c>
      <c r="BC10" s="42" t="s">
        <v>47</v>
      </c>
      <c r="BD10" s="42" t="s">
        <v>45</v>
      </c>
      <c r="BE10" s="42" t="s">
        <v>46</v>
      </c>
      <c r="BF10" s="42" t="s">
        <v>47</v>
      </c>
      <c r="BG10" s="42" t="s">
        <v>45</v>
      </c>
      <c r="BH10" s="42" t="s">
        <v>46</v>
      </c>
      <c r="BI10" s="42" t="s">
        <v>47</v>
      </c>
      <c r="BJ10" s="42" t="s">
        <v>45</v>
      </c>
      <c r="BK10" s="42" t="s">
        <v>46</v>
      </c>
      <c r="BL10" s="42" t="s">
        <v>47</v>
      </c>
      <c r="BM10" s="42"/>
      <c r="BN10" s="42"/>
      <c r="BO10" s="42"/>
      <c r="BP10" s="42"/>
      <c r="BQ10" s="42"/>
      <c r="BR10" s="93"/>
      <c r="BS10" s="42" t="s">
        <v>45</v>
      </c>
      <c r="BT10" s="42" t="s">
        <v>46</v>
      </c>
      <c r="BU10" s="42" t="s">
        <v>47</v>
      </c>
      <c r="BV10" s="42" t="s">
        <v>45</v>
      </c>
      <c r="BW10" s="42" t="s">
        <v>46</v>
      </c>
      <c r="BX10" s="42" t="s">
        <v>47</v>
      </c>
      <c r="BY10" s="42" t="s">
        <v>45</v>
      </c>
      <c r="BZ10" s="42" t="s">
        <v>46</v>
      </c>
      <c r="CA10" s="42" t="s">
        <v>47</v>
      </c>
      <c r="CB10" s="42" t="s">
        <v>45</v>
      </c>
      <c r="CC10" s="42" t="s">
        <v>46</v>
      </c>
      <c r="CD10" s="42" t="s">
        <v>47</v>
      </c>
      <c r="CE10" s="42" t="s">
        <v>45</v>
      </c>
      <c r="CF10" s="42" t="s">
        <v>46</v>
      </c>
      <c r="CG10" s="42" t="s">
        <v>47</v>
      </c>
      <c r="CH10" s="42"/>
      <c r="CI10" s="42"/>
      <c r="CJ10" s="42"/>
      <c r="CK10" s="42"/>
      <c r="CL10" s="42"/>
      <c r="CM10" s="91"/>
      <c r="CN10" s="67"/>
      <c r="CO10" s="34"/>
      <c r="CP10" s="94"/>
      <c r="CQ10" s="94"/>
      <c r="CR10" s="34"/>
      <c r="CS10" s="68"/>
      <c r="CT10" s="68"/>
      <c r="CU10" s="7"/>
      <c r="CV10" s="49">
        <v>1</v>
      </c>
      <c r="CW10" s="60" t="s">
        <v>240</v>
      </c>
      <c r="CX10" s="7">
        <v>16901</v>
      </c>
      <c r="CY10" s="7"/>
      <c r="CZ10" s="7"/>
      <c r="DA10" s="7"/>
      <c r="DE10" s="3">
        <v>1</v>
      </c>
      <c r="DF10" s="3" t="str">
        <f>(IF(CW10="","","Memiliki kemampuan pemahaman "))&amp;(IF(CW11="","",CW11&amp;", "))&amp;(IF(CW12="","",CW12&amp;", "))&amp;(IF(CW13="","",CW13&amp;", "))&amp;(IF(CW14="","",CW14&amp;", "))&amp;(IF(CW15="","",CW15&amp;", "))&amp;(IF(CW16="","",CW16&amp;", "))&amp;(IF(CW17="","",CW17&amp;", "))&amp;(IF(CW18="","",CW18&amp;", "))&amp;(IF(CW19="","",CW19&amp;", "))&amp;(IF(CW10="","","Masih perlu peningkatan pemahaman "&amp;CW10&amp;"."))</f>
        <v>Memiliki kemampuan pemahaman rekayasa bidang konversi energi, budi daya ikan hias, pengolahan makanan internasional, Masih perlu peningkatan pemahaman kerajinan dari bahan limbah berbentuk bangun ruang.</v>
      </c>
    </row>
    <row r="11" spans="1:110" x14ac:dyDescent="0.25">
      <c r="A11" s="8">
        <v>1</v>
      </c>
      <c r="B11" s="8">
        <v>146162</v>
      </c>
      <c r="C11" s="8" t="s">
        <v>48</v>
      </c>
      <c r="D11" s="8">
        <f t="shared" ref="D11:D42" si="0">AD11</f>
        <v>90</v>
      </c>
      <c r="E11" s="13" t="str">
        <f t="shared" ref="E11:E42" si="1">IF(D11="","",IF(D11&lt;=$CZ$13,"D",IF(D11&lt;=$CZ$14,"C",IF(D11&lt;=$CZ$15,"B",IF(D11&lt;=$CZ$16,"A","E")))))</f>
        <v>A</v>
      </c>
      <c r="F11" s="17">
        <f t="shared" ref="F11:F42" si="2">AV11</f>
        <v>87</v>
      </c>
      <c r="G11" s="13" t="str">
        <f t="shared" ref="G11:G42" si="3">IF(F11="","",IF(F11&lt;=$CZ$13,"D",IF(F11&lt;=$CZ$14,"C",IF(F11&lt;=$CZ$15,"B",IF(F11&lt;=$CZ$16,"A","E")))))</f>
        <v>B</v>
      </c>
      <c r="H11" s="13" t="str">
        <f t="shared" ref="H11:H42" si="4">CQ11</f>
        <v xml:space="preserve">Memiliki kemampuan pemahaman  kerajinan dari bahan limbah berbentuk bangun ruang, rekayasa bidang konversi energi, budi daya ikan hias, pengolahan makanan internasional, </v>
      </c>
      <c r="I11" s="8">
        <f t="shared" ref="I11:I42" si="5">BR11</f>
        <v>84</v>
      </c>
      <c r="J11" s="13" t="str">
        <f t="shared" ref="J11:J42" si="6">IF(I11="","",IF(I11&lt;=$CZ$27,"D",IF(I11&lt;=$CZ$28,"C",IF(I11&lt;=$CZ$29,"B",IF(I11&lt;=$CZ$30,"A","E")))))</f>
        <v>B</v>
      </c>
      <c r="K11" s="20">
        <f t="shared" ref="K11:K42" si="7">CN11</f>
        <v>85</v>
      </c>
      <c r="L11" s="13" t="str">
        <f t="shared" ref="L11:L42" si="8">IF(K11="","",IF(K11&lt;=$CZ$27,"D",IF(K11&lt;=$CZ$28,"C",IF(K11&lt;=$CZ$29,"B",IF(K11&lt;=$CZ$30,"A","E")))))</f>
        <v>B</v>
      </c>
      <c r="M11" s="8" t="str">
        <f t="shared" ref="M11:M42" si="9">CT11</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1" s="7"/>
      <c r="O11" s="60"/>
      <c r="P11" s="60">
        <v>84</v>
      </c>
      <c r="Q11" s="2">
        <v>96</v>
      </c>
      <c r="R11" s="64">
        <v>90</v>
      </c>
      <c r="S11" s="60"/>
      <c r="T11" s="2"/>
      <c r="U11" s="60"/>
      <c r="V11" s="60"/>
      <c r="W11" s="2"/>
      <c r="X11" s="60"/>
      <c r="Y11" s="60"/>
      <c r="Z11" s="2"/>
      <c r="AA11" s="60"/>
      <c r="AB11" s="60"/>
      <c r="AC11" s="2"/>
      <c r="AD11" s="29">
        <f t="shared" ref="AD11:AD42" si="10">IF(AND(O11="",P11="",Q11=""),"",ROUND(AVERAGE(O11:AC11),0))</f>
        <v>90</v>
      </c>
      <c r="AE11" s="60"/>
      <c r="AF11" s="60"/>
      <c r="AG11" s="2">
        <v>76</v>
      </c>
      <c r="AH11" s="60"/>
      <c r="AI11" s="60"/>
      <c r="AJ11" s="2">
        <v>80</v>
      </c>
      <c r="AK11" s="60"/>
      <c r="AL11" s="60"/>
      <c r="AM11" s="2"/>
      <c r="AN11" s="60"/>
      <c r="AO11" s="60"/>
      <c r="AP11" s="2"/>
      <c r="AQ11" s="60"/>
      <c r="AR11" s="60"/>
      <c r="AS11" s="2"/>
      <c r="AT11" s="64">
        <v>95</v>
      </c>
      <c r="AU11" s="32">
        <f>IF($T$7=12,IF(SUM(O11:AC11,AE11:AS11)&gt;0,AVERAGE(O11:AC11,AE11:AT11),""),IF(AT11="","",AVERAGE(O11:AC11,AE11:AT11)))</f>
        <v>86.833333333333329</v>
      </c>
      <c r="AV11" s="33">
        <f t="shared" ref="AV11:AV42" si="11">IF(AU11="","",ROUND(AU11,0))</f>
        <v>87</v>
      </c>
      <c r="AW11" s="36"/>
      <c r="AX11" s="60">
        <v>84</v>
      </c>
      <c r="AY11" s="60"/>
      <c r="AZ11" s="2"/>
      <c r="BA11" s="60"/>
      <c r="BB11" s="60"/>
      <c r="BC11" s="2"/>
      <c r="BD11" s="60"/>
      <c r="BE11" s="60"/>
      <c r="BF11" s="2"/>
      <c r="BG11" s="60"/>
      <c r="BH11" s="60"/>
      <c r="BI11" s="2"/>
      <c r="BJ11" s="60"/>
      <c r="BK11" s="60"/>
      <c r="BL11" s="2"/>
      <c r="BM11" s="29">
        <f t="shared" ref="BM11:BM42" si="12">IF(AND(AZ11="",AY11="",AX11=""),"",MAX(AX11:AZ11))</f>
        <v>84</v>
      </c>
      <c r="BN11" s="29" t="str">
        <f t="shared" ref="BN11:BN42" si="13">IF(AND(BB11="",BC11="",BA11=""),"",MAX(BA11:BC11))</f>
        <v/>
      </c>
      <c r="BO11" s="29" t="str">
        <f t="shared" ref="BO11:BO42" si="14">IF(AND(BD11="",BE11="",BF11=""),"",MAX(BD11:BF11))</f>
        <v/>
      </c>
      <c r="BP11" s="29" t="str">
        <f t="shared" ref="BP11:BP42" si="15">IF(AND(BG11="",BH11="",BI11=""),"",MAX(BG11:BI11))</f>
        <v/>
      </c>
      <c r="BQ11" s="29" t="str">
        <f t="shared" ref="BQ11:BQ42" si="16">IF(AND(BJ11="",BK11="",BL11=""),"",MAX(BJ11:BL11))</f>
        <v/>
      </c>
      <c r="BR11" s="29">
        <f t="shared" ref="BR11:BR42" si="17">IF(AND(BM11=""),"",ROUND(AVERAGE(BM11:BQ11),0))</f>
        <v>84</v>
      </c>
      <c r="BS11" s="60">
        <v>88</v>
      </c>
      <c r="BT11" s="60">
        <v>80</v>
      </c>
      <c r="BU11" s="2"/>
      <c r="BV11" s="60">
        <v>84</v>
      </c>
      <c r="BW11" s="60"/>
      <c r="BX11" s="2"/>
      <c r="BY11" s="60"/>
      <c r="BZ11" s="60"/>
      <c r="CA11" s="2"/>
      <c r="CB11" s="60"/>
      <c r="CC11" s="60"/>
      <c r="CD11" s="2"/>
      <c r="CE11" s="60"/>
      <c r="CF11" s="60"/>
      <c r="CG11" s="2"/>
      <c r="CH11" s="29">
        <f t="shared" ref="CH11:CH42" si="18">IF(AND(BU11="",BT11="",BS11=""),"",MAX(BS11:BU11))</f>
        <v>88</v>
      </c>
      <c r="CI11" s="29">
        <f t="shared" ref="CI11:CI42" si="19">IF(AND(BW11="",BX11="",BV11=""),"",MAX(BV11:BX11))</f>
        <v>84</v>
      </c>
      <c r="CJ11" s="29" t="str">
        <f t="shared" ref="CJ11:CJ42" si="20">IF(AND(BY11="",BZ11="",CA11=""),"",MAX(BY11:CA11))</f>
        <v/>
      </c>
      <c r="CK11" s="29" t="str">
        <f t="shared" ref="CK11:CK42" si="21">IF(AND(CB11="",CC11="",CD11=""),"",MAX(CB11:CD11))</f>
        <v/>
      </c>
      <c r="CL11" s="29" t="str">
        <f t="shared" ref="CL11:CL42" si="22">IF(AND(CE11="",CF11="",CG11=""),"",MAX(CE11:CG11))</f>
        <v/>
      </c>
      <c r="CM11" s="32">
        <f t="shared" ref="CM11:CM42" si="23">IF(AND(CH11=""),"",AVERAGE(BR11,CH11:CL11))</f>
        <v>85.333333333333329</v>
      </c>
      <c r="CN11" s="33">
        <f t="shared" ref="CN11:CN42" si="24">IF(CM11="","",ROUND(CM11,0))</f>
        <v>85</v>
      </c>
      <c r="CO11" s="36"/>
      <c r="CP11" s="60">
        <v>11</v>
      </c>
      <c r="CQ11" s="47" t="str">
        <f t="shared" ref="CQ11:CQ42" si="25">IF(CP11="","",VLOOKUP(CP11,$DE$9:$DF$20,2,0))</f>
        <v xml:space="preserve">Memiliki kemampuan pemahaman  kerajinan dari bahan limbah berbentuk bangun ruang, rekayasa bidang konversi energi, budi daya ikan hias, pengolahan makanan internasional, </v>
      </c>
      <c r="CR11" s="36"/>
      <c r="CS11" s="60">
        <v>11</v>
      </c>
      <c r="CT11" s="47" t="str">
        <f t="shared" ref="CT11:CT42" si="26">IF(CS11="","",VLOOKUP(CS11,$DE$22:$DF$33,2,0))</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1" s="7"/>
      <c r="CV11" s="49">
        <v>2</v>
      </c>
      <c r="CW11" s="60" t="s">
        <v>241</v>
      </c>
      <c r="CX11" s="7">
        <v>16902</v>
      </c>
      <c r="CY11" s="69" t="s">
        <v>49</v>
      </c>
      <c r="CZ11" s="69"/>
      <c r="DA11" s="69"/>
      <c r="DE11" s="3">
        <v>2</v>
      </c>
      <c r="DF11" s="3" t="str">
        <f>(IF(CW11="","","Memiliki kemampuan pemahaman "))&amp;(IF(CW10="","",CW10&amp;", "))&amp;(IF(CW12="","",CW12&amp;", "))&amp;(IF(CW13="","",CW13&amp;", "))&amp;(IF(CW14="","",CW14&amp;", "))&amp;(IF(CW15="","",CW15&amp;", "))&amp;(IF(CW16="","",CW16&amp;", "))&amp;(IF(CW17="","",CW17&amp;", "))&amp;(IF(CW18="","",CW18&amp;", "))&amp;(IF(CW19="","",CW19&amp;", "))&amp;(IF(CW11="","","Masih perlu peningkatan pemahaman "&amp;CW11&amp;"."))</f>
        <v>Memiliki kemampuan pemahaman kerajinan dari bahan limbah berbentuk bangun ruang, budi daya ikan hias, pengolahan makanan internasional, Masih perlu peningkatan pemahaman rekayasa bidang konversi energi.</v>
      </c>
    </row>
    <row r="12" spans="1:110" x14ac:dyDescent="0.25">
      <c r="A12" s="8">
        <v>2</v>
      </c>
      <c r="B12" s="8">
        <v>146178</v>
      </c>
      <c r="C12" s="8" t="s">
        <v>50</v>
      </c>
      <c r="D12" s="8">
        <f t="shared" si="0"/>
        <v>87</v>
      </c>
      <c r="E12" s="13" t="str">
        <f t="shared" si="1"/>
        <v>B</v>
      </c>
      <c r="F12" s="17">
        <f t="shared" si="2"/>
        <v>82</v>
      </c>
      <c r="G12" s="13" t="str">
        <f t="shared" si="3"/>
        <v>B</v>
      </c>
      <c r="H12" s="13" t="str">
        <f t="shared" si="4"/>
        <v xml:space="preserve">Memiliki kemampuan pemahaman  kerajinan dari bahan limbah berbentuk bangun ruang, rekayasa bidang konversi energi, budi daya ikan hias, pengolahan makanan internasional, </v>
      </c>
      <c r="I12" s="8">
        <f t="shared" si="5"/>
        <v>86</v>
      </c>
      <c r="J12" s="13" t="str">
        <f t="shared" si="6"/>
        <v>B</v>
      </c>
      <c r="K12" s="20">
        <f t="shared" si="7"/>
        <v>85</v>
      </c>
      <c r="L12" s="13" t="str">
        <f t="shared" si="8"/>
        <v>B</v>
      </c>
      <c r="M12"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2" s="7"/>
      <c r="O12" s="60"/>
      <c r="P12" s="60">
        <v>89</v>
      </c>
      <c r="Q12" s="2">
        <v>96</v>
      </c>
      <c r="R12" s="64">
        <v>76.67</v>
      </c>
      <c r="S12" s="60"/>
      <c r="T12" s="2"/>
      <c r="U12" s="60"/>
      <c r="V12" s="60"/>
      <c r="W12" s="2"/>
      <c r="X12" s="60"/>
      <c r="Y12" s="60"/>
      <c r="Z12" s="2"/>
      <c r="AA12" s="60"/>
      <c r="AB12" s="60"/>
      <c r="AC12" s="2"/>
      <c r="AD12" s="29">
        <f t="shared" si="10"/>
        <v>87</v>
      </c>
      <c r="AE12" s="60"/>
      <c r="AF12" s="60"/>
      <c r="AG12" s="2">
        <v>74</v>
      </c>
      <c r="AH12" s="60"/>
      <c r="AI12" s="60"/>
      <c r="AJ12" s="2">
        <v>73</v>
      </c>
      <c r="AK12" s="60"/>
      <c r="AL12" s="60"/>
      <c r="AM12" s="2"/>
      <c r="AN12" s="60"/>
      <c r="AO12" s="60"/>
      <c r="AP12" s="2"/>
      <c r="AQ12" s="60"/>
      <c r="AR12" s="60"/>
      <c r="AS12" s="2"/>
      <c r="AT12" s="64">
        <v>82.5</v>
      </c>
      <c r="AU12" s="32">
        <f>IF($T$7=12,IF(SUM(O12:AC12,AE12:AS12)&gt;0,AVERAGE(O12:AC12,AE12:AT12),""),IF(AT12="","",AVERAGE(O12:AC12,AE12:AT12)))</f>
        <v>81.861666666666665</v>
      </c>
      <c r="AV12" s="33">
        <f t="shared" si="11"/>
        <v>82</v>
      </c>
      <c r="AW12" s="36"/>
      <c r="AX12" s="60">
        <v>86</v>
      </c>
      <c r="AY12" s="60"/>
      <c r="AZ12" s="2"/>
      <c r="BA12" s="60"/>
      <c r="BB12" s="60"/>
      <c r="BC12" s="2"/>
      <c r="BD12" s="60"/>
      <c r="BE12" s="60"/>
      <c r="BF12" s="2"/>
      <c r="BG12" s="60"/>
      <c r="BH12" s="60"/>
      <c r="BI12" s="2"/>
      <c r="BJ12" s="60"/>
      <c r="BK12" s="60"/>
      <c r="BL12" s="2"/>
      <c r="BM12" s="29">
        <f t="shared" si="12"/>
        <v>86</v>
      </c>
      <c r="BN12" s="29" t="str">
        <f t="shared" si="13"/>
        <v/>
      </c>
      <c r="BO12" s="29" t="str">
        <f t="shared" si="14"/>
        <v/>
      </c>
      <c r="BP12" s="29" t="str">
        <f t="shared" si="15"/>
        <v/>
      </c>
      <c r="BQ12" s="29" t="str">
        <f t="shared" si="16"/>
        <v/>
      </c>
      <c r="BR12" s="29">
        <f t="shared" si="17"/>
        <v>86</v>
      </c>
      <c r="BS12" s="60">
        <v>88</v>
      </c>
      <c r="BT12" s="60">
        <v>84</v>
      </c>
      <c r="BU12" s="2"/>
      <c r="BV12" s="60">
        <v>80</v>
      </c>
      <c r="BW12" s="60"/>
      <c r="BX12" s="2"/>
      <c r="BY12" s="60"/>
      <c r="BZ12" s="60"/>
      <c r="CA12" s="2"/>
      <c r="CB12" s="60"/>
      <c r="CC12" s="60"/>
      <c r="CD12" s="2"/>
      <c r="CE12" s="60"/>
      <c r="CF12" s="60"/>
      <c r="CG12" s="2"/>
      <c r="CH12" s="29">
        <f t="shared" si="18"/>
        <v>88</v>
      </c>
      <c r="CI12" s="29">
        <f t="shared" si="19"/>
        <v>80</v>
      </c>
      <c r="CJ12" s="29" t="str">
        <f t="shared" si="20"/>
        <v/>
      </c>
      <c r="CK12" s="29" t="str">
        <f t="shared" si="21"/>
        <v/>
      </c>
      <c r="CL12" s="29" t="str">
        <f t="shared" si="22"/>
        <v/>
      </c>
      <c r="CM12" s="32">
        <f t="shared" si="23"/>
        <v>84.666666666666671</v>
      </c>
      <c r="CN12" s="33">
        <f t="shared" si="24"/>
        <v>85</v>
      </c>
      <c r="CO12" s="36"/>
      <c r="CP12" s="60">
        <v>11</v>
      </c>
      <c r="CQ12" s="47" t="str">
        <f t="shared" si="25"/>
        <v xml:space="preserve">Memiliki kemampuan pemahaman  kerajinan dari bahan limbah berbentuk bangun ruang, rekayasa bidang konversi energi, budi daya ikan hias, pengolahan makanan internasional, </v>
      </c>
      <c r="CR12" s="36"/>
      <c r="CS12" s="60">
        <v>11</v>
      </c>
      <c r="CT12"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2" s="7"/>
      <c r="CV12" s="49">
        <v>3</v>
      </c>
      <c r="CW12" s="60" t="s">
        <v>242</v>
      </c>
      <c r="CX12" s="7">
        <v>16903</v>
      </c>
      <c r="CY12" s="50" t="s">
        <v>51</v>
      </c>
      <c r="CZ12" s="53" t="s">
        <v>52</v>
      </c>
      <c r="DA12" s="53" t="s">
        <v>53</v>
      </c>
      <c r="DE12" s="3">
        <v>3</v>
      </c>
      <c r="DF12" s="3" t="str">
        <f>(IF(CW11="","","Memiliki kemampuan pemahaman "))&amp;(IF(CW10="","",CW10&amp;", "))&amp;(IF(CW11="","",CW11&amp;", "))&amp;(IF(CW13="","",CW13&amp;", "))&amp;(IF(CW14="","",CW14&amp;", "))&amp;(IF(CW15="","",CW15&amp;", "))&amp;(IF(CW16="","",CW16&amp;", "))&amp;(IF(CW17="","",CW17&amp;", "))&amp;(IF(CW18="","",CW18&amp;", "))&amp;(IF(CW19="","",CW19&amp;", "))&amp;(IF(CW12="","","Masih perlu peningkatan pemahaman "&amp;CW12&amp;"."))</f>
        <v>Memiliki kemampuan pemahaman kerajinan dari bahan limbah berbentuk bangun ruang, rekayasa bidang konversi energi, pengolahan makanan internasional, Masih perlu peningkatan pemahaman budi daya ikan hias.</v>
      </c>
    </row>
    <row r="13" spans="1:110" x14ac:dyDescent="0.25">
      <c r="A13" s="8">
        <v>3</v>
      </c>
      <c r="B13" s="8">
        <v>146194</v>
      </c>
      <c r="C13" s="8" t="s">
        <v>54</v>
      </c>
      <c r="D13" s="8">
        <f t="shared" si="0"/>
        <v>84</v>
      </c>
      <c r="E13" s="13" t="str">
        <f t="shared" si="1"/>
        <v>B</v>
      </c>
      <c r="F13" s="17">
        <f t="shared" si="2"/>
        <v>85</v>
      </c>
      <c r="G13" s="13" t="str">
        <f t="shared" si="3"/>
        <v>B</v>
      </c>
      <c r="H13" s="13" t="str">
        <f t="shared" si="4"/>
        <v xml:space="preserve">Memiliki kemampuan pemahaman  kerajinan dari bahan limbah berbentuk bangun ruang, rekayasa bidang konversi energi, budi daya ikan hias, pengolahan makanan internasional, </v>
      </c>
      <c r="I13" s="8">
        <f t="shared" si="5"/>
        <v>86</v>
      </c>
      <c r="J13" s="13" t="str">
        <f t="shared" si="6"/>
        <v>B</v>
      </c>
      <c r="K13" s="20">
        <f t="shared" si="7"/>
        <v>85</v>
      </c>
      <c r="L13" s="13" t="str">
        <f t="shared" si="8"/>
        <v>B</v>
      </c>
      <c r="M13"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3" s="7"/>
      <c r="O13" s="60"/>
      <c r="P13" s="60">
        <v>84</v>
      </c>
      <c r="Q13" s="2">
        <v>96</v>
      </c>
      <c r="R13" s="64">
        <v>73.33</v>
      </c>
      <c r="S13" s="60"/>
      <c r="T13" s="2"/>
      <c r="U13" s="60"/>
      <c r="V13" s="60"/>
      <c r="W13" s="2"/>
      <c r="X13" s="60"/>
      <c r="Y13" s="60"/>
      <c r="Z13" s="2"/>
      <c r="AA13" s="60"/>
      <c r="AB13" s="60"/>
      <c r="AC13" s="2"/>
      <c r="AD13" s="29">
        <f t="shared" si="10"/>
        <v>84</v>
      </c>
      <c r="AE13" s="60"/>
      <c r="AF13" s="60"/>
      <c r="AG13" s="2">
        <v>80</v>
      </c>
      <c r="AH13" s="60"/>
      <c r="AI13" s="60"/>
      <c r="AJ13" s="2">
        <v>100</v>
      </c>
      <c r="AK13" s="60"/>
      <c r="AL13" s="60"/>
      <c r="AM13" s="2"/>
      <c r="AN13" s="60"/>
      <c r="AO13" s="60"/>
      <c r="AP13" s="2"/>
      <c r="AQ13" s="60"/>
      <c r="AR13" s="60"/>
      <c r="AS13" s="2"/>
      <c r="AT13" s="64">
        <v>75</v>
      </c>
      <c r="AU13" s="32">
        <f>IF($T$7=12,IF(SUM(O13:AC13,AE12:AS12)&gt;0,AVERAGE(O13:AC13,AE13:AT13),""),IF(AT13="","",AVERAGE(O13:AC13,AE13:AT13)))</f>
        <v>84.721666666666664</v>
      </c>
      <c r="AV13" s="33">
        <f t="shared" si="11"/>
        <v>85</v>
      </c>
      <c r="AW13" s="36"/>
      <c r="AX13" s="60">
        <v>86</v>
      </c>
      <c r="AY13" s="60"/>
      <c r="AZ13" s="2"/>
      <c r="BA13" s="60"/>
      <c r="BB13" s="60"/>
      <c r="BC13" s="2"/>
      <c r="BD13" s="60"/>
      <c r="BE13" s="60"/>
      <c r="BF13" s="2"/>
      <c r="BG13" s="60"/>
      <c r="BH13" s="60"/>
      <c r="BI13" s="2"/>
      <c r="BJ13" s="60"/>
      <c r="BK13" s="60"/>
      <c r="BL13" s="2"/>
      <c r="BM13" s="29">
        <f t="shared" si="12"/>
        <v>86</v>
      </c>
      <c r="BN13" s="29" t="str">
        <f t="shared" si="13"/>
        <v/>
      </c>
      <c r="BO13" s="29" t="str">
        <f t="shared" si="14"/>
        <v/>
      </c>
      <c r="BP13" s="29" t="str">
        <f t="shared" si="15"/>
        <v/>
      </c>
      <c r="BQ13" s="29" t="str">
        <f t="shared" si="16"/>
        <v/>
      </c>
      <c r="BR13" s="29">
        <f t="shared" si="17"/>
        <v>86</v>
      </c>
      <c r="BS13" s="60">
        <v>88</v>
      </c>
      <c r="BT13" s="60">
        <v>84</v>
      </c>
      <c r="BU13" s="2"/>
      <c r="BV13" s="60">
        <v>80</v>
      </c>
      <c r="BW13" s="60"/>
      <c r="BX13" s="2"/>
      <c r="BY13" s="60"/>
      <c r="BZ13" s="60"/>
      <c r="CA13" s="2"/>
      <c r="CB13" s="60"/>
      <c r="CC13" s="60"/>
      <c r="CD13" s="2"/>
      <c r="CE13" s="60"/>
      <c r="CF13" s="60"/>
      <c r="CG13" s="2"/>
      <c r="CH13" s="29">
        <f t="shared" si="18"/>
        <v>88</v>
      </c>
      <c r="CI13" s="29">
        <f t="shared" si="19"/>
        <v>80</v>
      </c>
      <c r="CJ13" s="29" t="str">
        <f t="shared" si="20"/>
        <v/>
      </c>
      <c r="CK13" s="29" t="str">
        <f t="shared" si="21"/>
        <v/>
      </c>
      <c r="CL13" s="29" t="str">
        <f t="shared" si="22"/>
        <v/>
      </c>
      <c r="CM13" s="32">
        <f t="shared" si="23"/>
        <v>84.666666666666671</v>
      </c>
      <c r="CN13" s="33">
        <f t="shared" si="24"/>
        <v>85</v>
      </c>
      <c r="CO13" s="36"/>
      <c r="CP13" s="60">
        <v>11</v>
      </c>
      <c r="CQ13" s="47" t="str">
        <f t="shared" si="25"/>
        <v xml:space="preserve">Memiliki kemampuan pemahaman  kerajinan dari bahan limbah berbentuk bangun ruang, rekayasa bidang konversi energi, budi daya ikan hias, pengolahan makanan internasional, </v>
      </c>
      <c r="CR13" s="36"/>
      <c r="CS13" s="60">
        <v>11</v>
      </c>
      <c r="CT13"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3" s="7"/>
      <c r="CV13" s="49">
        <v>4</v>
      </c>
      <c r="CW13" s="60" t="s">
        <v>243</v>
      </c>
      <c r="CX13" s="7">
        <v>16904</v>
      </c>
      <c r="CY13" s="37">
        <v>0</v>
      </c>
      <c r="CZ13" s="54">
        <v>69</v>
      </c>
      <c r="DA13" s="57" t="s">
        <v>55</v>
      </c>
      <c r="DE13" s="3">
        <v>4</v>
      </c>
      <c r="DF13" s="3" t="str">
        <f>(IF(CW11="","","Memiliki kemampuan pemahaman "))&amp;(IF(CW10="","",CW10&amp;", "))&amp;(IF(CW11="","",CW11&amp;", "))&amp;(IF(CW12="","",CW12&amp;", "))&amp;(IF(CW14="","",CW14&amp;", "))&amp;(IF(CW15="","",CW15&amp;", "))&amp;(IF(CW16="","",CW16&amp;", "))&amp;(IF(CW17="","",CW17&amp;", "))&amp;(IF(CW18="","",CW18&amp;", "))&amp;(IF(CW19="","",CW19&amp;", "))&amp;(IF(CW13="","","Masih perlu peningkatan pemahaman "&amp;CW13&amp;"."))</f>
        <v>Memiliki kemampuan pemahaman kerajinan dari bahan limbah berbentuk bangun ruang, rekayasa bidang konversi energi, budi daya ikan hias, Masih perlu peningkatan pemahaman pengolahan makanan internasional.</v>
      </c>
    </row>
    <row r="14" spans="1:110" x14ac:dyDescent="0.25">
      <c r="A14" s="8">
        <v>4</v>
      </c>
      <c r="B14" s="8">
        <v>146210</v>
      </c>
      <c r="C14" s="8" t="s">
        <v>56</v>
      </c>
      <c r="D14" s="8">
        <f t="shared" si="0"/>
        <v>75</v>
      </c>
      <c r="E14" s="13" t="str">
        <f t="shared" si="1"/>
        <v>C</v>
      </c>
      <c r="F14" s="17">
        <f t="shared" si="2"/>
        <v>73</v>
      </c>
      <c r="G14" s="13" t="str">
        <f t="shared" si="3"/>
        <v>C</v>
      </c>
      <c r="H14" s="13" t="str">
        <f t="shared" si="4"/>
        <v xml:space="preserve">Memiliki kemampuan pemahaman  kerajinan dari bahan limbah berbentuk bangun ruang, rekayasa bidang konversi energi, budi daya ikan hias, pengolahan makanan internasional, </v>
      </c>
      <c r="I14" s="8">
        <f t="shared" si="5"/>
        <v>83</v>
      </c>
      <c r="J14" s="13" t="str">
        <f t="shared" si="6"/>
        <v>B</v>
      </c>
      <c r="K14" s="20">
        <f t="shared" si="7"/>
        <v>79</v>
      </c>
      <c r="L14" s="13" t="str">
        <f t="shared" si="8"/>
        <v>C</v>
      </c>
      <c r="M14"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4" s="7"/>
      <c r="O14" s="60"/>
      <c r="P14" s="60">
        <v>78</v>
      </c>
      <c r="Q14" s="2">
        <v>80</v>
      </c>
      <c r="R14" s="64">
        <v>66.67</v>
      </c>
      <c r="S14" s="60"/>
      <c r="T14" s="2"/>
      <c r="U14" s="60"/>
      <c r="V14" s="60"/>
      <c r="W14" s="2"/>
      <c r="X14" s="60"/>
      <c r="Y14" s="60"/>
      <c r="Z14" s="2"/>
      <c r="AA14" s="60"/>
      <c r="AB14" s="60"/>
      <c r="AC14" s="2"/>
      <c r="AD14" s="29">
        <f t="shared" si="10"/>
        <v>75</v>
      </c>
      <c r="AE14" s="60"/>
      <c r="AF14" s="60"/>
      <c r="AG14" s="2">
        <v>70</v>
      </c>
      <c r="AH14" s="60"/>
      <c r="AI14" s="60"/>
      <c r="AJ14" s="2">
        <v>70</v>
      </c>
      <c r="AK14" s="60"/>
      <c r="AL14" s="60"/>
      <c r="AM14" s="2"/>
      <c r="AN14" s="60"/>
      <c r="AO14" s="60"/>
      <c r="AP14" s="2"/>
      <c r="AQ14" s="60"/>
      <c r="AR14" s="60"/>
      <c r="AS14" s="2"/>
      <c r="AT14" s="64">
        <v>75</v>
      </c>
      <c r="AU14" s="32">
        <f>IF($T$7=12,IF(SUM(O14:AC14,AE12:AS12)&gt;0,AVERAGE(O14:AC14,AE14:AT14),""),IF(AT14="","",AVERAGE(O14:AC14,AE14:AT14)))</f>
        <v>73.278333333333336</v>
      </c>
      <c r="AV14" s="33">
        <f t="shared" si="11"/>
        <v>73</v>
      </c>
      <c r="AW14" s="36"/>
      <c r="AX14" s="60">
        <v>83</v>
      </c>
      <c r="AY14" s="60"/>
      <c r="AZ14" s="2"/>
      <c r="BA14" s="60"/>
      <c r="BB14" s="60"/>
      <c r="BC14" s="2"/>
      <c r="BD14" s="60"/>
      <c r="BE14" s="60"/>
      <c r="BF14" s="2"/>
      <c r="BG14" s="60"/>
      <c r="BH14" s="60"/>
      <c r="BI14" s="2"/>
      <c r="BJ14" s="60"/>
      <c r="BK14" s="60"/>
      <c r="BL14" s="2"/>
      <c r="BM14" s="29">
        <f t="shared" si="12"/>
        <v>83</v>
      </c>
      <c r="BN14" s="29" t="str">
        <f t="shared" si="13"/>
        <v/>
      </c>
      <c r="BO14" s="29" t="str">
        <f t="shared" si="14"/>
        <v/>
      </c>
      <c r="BP14" s="29" t="str">
        <f t="shared" si="15"/>
        <v/>
      </c>
      <c r="BQ14" s="29" t="str">
        <f t="shared" si="16"/>
        <v/>
      </c>
      <c r="BR14" s="29">
        <f t="shared" si="17"/>
        <v>83</v>
      </c>
      <c r="BS14" s="60">
        <v>70</v>
      </c>
      <c r="BT14" s="60">
        <v>79</v>
      </c>
      <c r="BU14" s="2"/>
      <c r="BV14" s="60">
        <v>76</v>
      </c>
      <c r="BW14" s="60"/>
      <c r="BX14" s="2"/>
      <c r="BY14" s="60"/>
      <c r="BZ14" s="60"/>
      <c r="CA14" s="2"/>
      <c r="CB14" s="60"/>
      <c r="CC14" s="60"/>
      <c r="CD14" s="2"/>
      <c r="CE14" s="60"/>
      <c r="CF14" s="60"/>
      <c r="CG14" s="2"/>
      <c r="CH14" s="29">
        <f t="shared" si="18"/>
        <v>79</v>
      </c>
      <c r="CI14" s="29">
        <f t="shared" si="19"/>
        <v>76</v>
      </c>
      <c r="CJ14" s="29" t="str">
        <f t="shared" si="20"/>
        <v/>
      </c>
      <c r="CK14" s="29" t="str">
        <f t="shared" si="21"/>
        <v/>
      </c>
      <c r="CL14" s="29" t="str">
        <f t="shared" si="22"/>
        <v/>
      </c>
      <c r="CM14" s="32">
        <f t="shared" si="23"/>
        <v>79.333333333333329</v>
      </c>
      <c r="CN14" s="33">
        <f t="shared" si="24"/>
        <v>79</v>
      </c>
      <c r="CO14" s="36"/>
      <c r="CP14" s="60">
        <v>11</v>
      </c>
      <c r="CQ14" s="47" t="str">
        <f t="shared" si="25"/>
        <v xml:space="preserve">Memiliki kemampuan pemahaman  kerajinan dari bahan limbah berbentuk bangun ruang, rekayasa bidang konversi energi, budi daya ikan hias, pengolahan makanan internasional, </v>
      </c>
      <c r="CR14" s="36"/>
      <c r="CS14" s="60">
        <v>11</v>
      </c>
      <c r="CT14"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4" s="7"/>
      <c r="CV14" s="49">
        <v>5</v>
      </c>
      <c r="CW14" s="60"/>
      <c r="CX14" s="7">
        <v>16905</v>
      </c>
      <c r="CY14" s="37">
        <v>70</v>
      </c>
      <c r="CZ14" s="55">
        <v>79</v>
      </c>
      <c r="DA14" s="58" t="s">
        <v>57</v>
      </c>
      <c r="DE14" s="3">
        <v>5</v>
      </c>
      <c r="DF14" s="3" t="str">
        <f>(IF(CW11="","","Memiliki kemampuan pemahaman "))&amp;(IF(CW10="","",CW10&amp;", "))&amp;(IF(CW11="","",CW11&amp;", "))&amp;(IF(CW12="","",CW12&amp;", "))&amp;(IF(CW13="","",CW13&amp;", "))&amp;(IF(CW15="","",CW15&amp;", "))&amp;(IF(CW16="","",CW16&amp;", "))&amp;(IF(CW17="","",CW17&amp;", "))&amp;(IF(CW18="","",CW18&amp;", "))&amp;(IF(CW19="","",CW19&amp;", "))&amp;(IF(CW14="","","Masih perlu peningkatan pemahaman "&amp;CW14&amp;"."))</f>
        <v xml:space="preserve">Memiliki kemampuan pemahaman kerajinan dari bahan limbah berbentuk bangun ruang, rekayasa bidang konversi energi, budi daya ikan hias, pengolahan makanan internasional, </v>
      </c>
    </row>
    <row r="15" spans="1:110" x14ac:dyDescent="0.25">
      <c r="A15" s="8">
        <v>5</v>
      </c>
      <c r="B15" s="8">
        <v>146226</v>
      </c>
      <c r="C15" s="8" t="s">
        <v>58</v>
      </c>
      <c r="D15" s="8">
        <f t="shared" si="0"/>
        <v>79</v>
      </c>
      <c r="E15" s="13" t="str">
        <f t="shared" si="1"/>
        <v>C</v>
      </c>
      <c r="F15" s="17">
        <f t="shared" si="2"/>
        <v>74</v>
      </c>
      <c r="G15" s="13" t="str">
        <f t="shared" si="3"/>
        <v>C</v>
      </c>
      <c r="H15" s="13" t="str">
        <f t="shared" si="4"/>
        <v xml:space="preserve">Memiliki kemampuan pemahaman  kerajinan dari bahan limbah berbentuk bangun ruang, rekayasa bidang konversi energi, budi daya ikan hias, pengolahan makanan internasional, </v>
      </c>
      <c r="I15" s="8">
        <f t="shared" si="5"/>
        <v>83</v>
      </c>
      <c r="J15" s="13" t="str">
        <f t="shared" si="6"/>
        <v>B</v>
      </c>
      <c r="K15" s="20">
        <f t="shared" si="7"/>
        <v>78</v>
      </c>
      <c r="L15" s="13" t="str">
        <f t="shared" si="8"/>
        <v>C</v>
      </c>
      <c r="M15"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5" s="7"/>
      <c r="O15" s="60"/>
      <c r="P15" s="60">
        <v>80</v>
      </c>
      <c r="Q15" s="2">
        <v>76</v>
      </c>
      <c r="R15" s="64">
        <v>80</v>
      </c>
      <c r="S15" s="60"/>
      <c r="T15" s="2"/>
      <c r="U15" s="60"/>
      <c r="V15" s="60"/>
      <c r="W15" s="2"/>
      <c r="X15" s="60"/>
      <c r="Y15" s="60"/>
      <c r="Z15" s="2"/>
      <c r="AA15" s="60"/>
      <c r="AB15" s="60"/>
      <c r="AC15" s="2"/>
      <c r="AD15" s="29">
        <f t="shared" si="10"/>
        <v>79</v>
      </c>
      <c r="AE15" s="60"/>
      <c r="AF15" s="60"/>
      <c r="AG15" s="2">
        <v>70</v>
      </c>
      <c r="AH15" s="60"/>
      <c r="AI15" s="60"/>
      <c r="AJ15" s="2">
        <v>70</v>
      </c>
      <c r="AK15" s="60"/>
      <c r="AL15" s="60"/>
      <c r="AM15" s="2"/>
      <c r="AN15" s="60"/>
      <c r="AO15" s="60"/>
      <c r="AP15" s="2"/>
      <c r="AQ15" s="60"/>
      <c r="AR15" s="60"/>
      <c r="AS15" s="2"/>
      <c r="AT15" s="64">
        <v>67.5</v>
      </c>
      <c r="AU15" s="32">
        <f>IF($T$7=12,IF(SUM(O15:AC15,AE12:AS12)&gt;0,AVERAGE(O15:AC15,AE15:AT15),""),IF(AT15="","",AVERAGE(O15:AC15,AE15:AT15)))</f>
        <v>73.916666666666671</v>
      </c>
      <c r="AV15" s="33">
        <f t="shared" si="11"/>
        <v>74</v>
      </c>
      <c r="AW15" s="36"/>
      <c r="AX15" s="60">
        <v>83</v>
      </c>
      <c r="AY15" s="60"/>
      <c r="AZ15" s="2"/>
      <c r="BA15" s="60"/>
      <c r="BB15" s="60"/>
      <c r="BC15" s="2"/>
      <c r="BD15" s="60"/>
      <c r="BE15" s="60"/>
      <c r="BF15" s="2"/>
      <c r="BG15" s="60"/>
      <c r="BH15" s="60"/>
      <c r="BI15" s="2"/>
      <c r="BJ15" s="60"/>
      <c r="BK15" s="60"/>
      <c r="BL15" s="2"/>
      <c r="BM15" s="29">
        <f t="shared" si="12"/>
        <v>83</v>
      </c>
      <c r="BN15" s="29" t="str">
        <f t="shared" si="13"/>
        <v/>
      </c>
      <c r="BO15" s="29" t="str">
        <f t="shared" si="14"/>
        <v/>
      </c>
      <c r="BP15" s="29" t="str">
        <f t="shared" si="15"/>
        <v/>
      </c>
      <c r="BQ15" s="29" t="str">
        <f t="shared" si="16"/>
        <v/>
      </c>
      <c r="BR15" s="29">
        <f t="shared" si="17"/>
        <v>83</v>
      </c>
      <c r="BS15" s="60">
        <v>70</v>
      </c>
      <c r="BT15" s="60">
        <v>70</v>
      </c>
      <c r="BU15" s="2"/>
      <c r="BV15" s="60">
        <v>80</v>
      </c>
      <c r="BW15" s="60"/>
      <c r="BX15" s="2"/>
      <c r="BY15" s="60"/>
      <c r="BZ15" s="60"/>
      <c r="CA15" s="2"/>
      <c r="CB15" s="60"/>
      <c r="CC15" s="60"/>
      <c r="CD15" s="2"/>
      <c r="CE15" s="60"/>
      <c r="CF15" s="60"/>
      <c r="CG15" s="2"/>
      <c r="CH15" s="29">
        <f t="shared" si="18"/>
        <v>70</v>
      </c>
      <c r="CI15" s="29">
        <f t="shared" si="19"/>
        <v>80</v>
      </c>
      <c r="CJ15" s="29" t="str">
        <f t="shared" si="20"/>
        <v/>
      </c>
      <c r="CK15" s="29" t="str">
        <f t="shared" si="21"/>
        <v/>
      </c>
      <c r="CL15" s="29" t="str">
        <f t="shared" si="22"/>
        <v/>
      </c>
      <c r="CM15" s="32">
        <f t="shared" si="23"/>
        <v>77.666666666666671</v>
      </c>
      <c r="CN15" s="33">
        <f t="shared" si="24"/>
        <v>78</v>
      </c>
      <c r="CO15" s="36"/>
      <c r="CP15" s="60">
        <v>11</v>
      </c>
      <c r="CQ15" s="47" t="str">
        <f t="shared" si="25"/>
        <v xml:space="preserve">Memiliki kemampuan pemahaman  kerajinan dari bahan limbah berbentuk bangun ruang, rekayasa bidang konversi energi, budi daya ikan hias, pengolahan makanan internasional, </v>
      </c>
      <c r="CR15" s="36"/>
      <c r="CS15" s="60">
        <v>11</v>
      </c>
      <c r="CT15"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5" s="7"/>
      <c r="CV15" s="49">
        <v>6</v>
      </c>
      <c r="CW15" s="60"/>
      <c r="CX15" s="7">
        <v>16906</v>
      </c>
      <c r="CY15" s="37">
        <v>80</v>
      </c>
      <c r="CZ15" s="55">
        <v>89</v>
      </c>
      <c r="DA15" s="58" t="s">
        <v>59</v>
      </c>
      <c r="DE15" s="3">
        <v>6</v>
      </c>
      <c r="DF15" s="3" t="str">
        <f>(IF(CW11="","","Memiliki kemampuan pemahaman "))&amp;(IF(CW10="","",CW10&amp;", "))&amp;(IF(CW11="","",CW11&amp;", "))&amp;(IF(CW12="","",CW12&amp;", "))&amp;(IF(CW13="","",CW13&amp;", "))&amp;(IF(CW14="","",CW14&amp;", "))&amp;(IF(CW16="","",CW16&amp;", "))&amp;(IF(CW17="","",CW17&amp;", "))&amp;(IF(CW18="","",CW18&amp;", "))&amp;(IF(CW19="","",CW19&amp;", "))&amp;(IF(CW15="","","Masih perlu peningkatan pemahaman "&amp;CW15&amp;"."))</f>
        <v xml:space="preserve">Memiliki kemampuan pemahaman kerajinan dari bahan limbah berbentuk bangun ruang, rekayasa bidang konversi energi, budi daya ikan hias, pengolahan makanan internasional, </v>
      </c>
    </row>
    <row r="16" spans="1:110" x14ac:dyDescent="0.25">
      <c r="A16" s="8">
        <v>6</v>
      </c>
      <c r="B16" s="8">
        <v>146258</v>
      </c>
      <c r="C16" s="8" t="s">
        <v>60</v>
      </c>
      <c r="D16" s="8" t="str">
        <f t="shared" si="0"/>
        <v/>
      </c>
      <c r="E16" s="13" t="str">
        <f t="shared" si="1"/>
        <v/>
      </c>
      <c r="F16" s="17" t="str">
        <f t="shared" si="2"/>
        <v/>
      </c>
      <c r="G16" s="13" t="str">
        <f t="shared" si="3"/>
        <v/>
      </c>
      <c r="H16" s="13" t="str">
        <f t="shared" si="4"/>
        <v/>
      </c>
      <c r="I16" s="8">
        <f t="shared" si="5"/>
        <v>83</v>
      </c>
      <c r="J16" s="13" t="str">
        <f t="shared" si="6"/>
        <v>B</v>
      </c>
      <c r="K16" s="20" t="str">
        <f t="shared" si="7"/>
        <v/>
      </c>
      <c r="L16" s="13" t="str">
        <f t="shared" si="8"/>
        <v/>
      </c>
      <c r="M16" s="8" t="str">
        <f t="shared" si="9"/>
        <v/>
      </c>
      <c r="N16" s="7"/>
      <c r="O16" s="60"/>
      <c r="P16" s="60"/>
      <c r="Q16" s="2"/>
      <c r="R16" s="60"/>
      <c r="S16" s="60"/>
      <c r="T16" s="2"/>
      <c r="U16" s="60"/>
      <c r="V16" s="60"/>
      <c r="W16" s="2"/>
      <c r="X16" s="60"/>
      <c r="Y16" s="60"/>
      <c r="Z16" s="2"/>
      <c r="AA16" s="60"/>
      <c r="AB16" s="60"/>
      <c r="AC16" s="2"/>
      <c r="AD16" s="29" t="str">
        <f t="shared" si="10"/>
        <v/>
      </c>
      <c r="AE16" s="60"/>
      <c r="AF16" s="60"/>
      <c r="AG16" s="2"/>
      <c r="AH16" s="60"/>
      <c r="AI16" s="60"/>
      <c r="AJ16" s="2"/>
      <c r="AK16" s="60"/>
      <c r="AL16" s="60"/>
      <c r="AM16" s="2"/>
      <c r="AN16" s="60"/>
      <c r="AO16" s="60"/>
      <c r="AP16" s="2"/>
      <c r="AQ16" s="60"/>
      <c r="AR16" s="60"/>
      <c r="AS16" s="2"/>
      <c r="AT16" s="60"/>
      <c r="AU16" s="32" t="str">
        <f>IF($T$7=12,IF(SUM(O16:AC16,AE12:AS12)&gt;0,AVERAGE(O16:AC16,AE16:AT16),""),IF(AT16="","",AVERAGE(O16:AC16,AE16:AT16)))</f>
        <v/>
      </c>
      <c r="AV16" s="33" t="str">
        <f t="shared" si="11"/>
        <v/>
      </c>
      <c r="AW16" s="36"/>
      <c r="AX16" s="60">
        <v>83</v>
      </c>
      <c r="AY16" s="60"/>
      <c r="AZ16" s="2"/>
      <c r="BA16" s="60"/>
      <c r="BB16" s="60"/>
      <c r="BC16" s="2"/>
      <c r="BD16" s="60"/>
      <c r="BE16" s="60"/>
      <c r="BF16" s="2"/>
      <c r="BG16" s="60"/>
      <c r="BH16" s="60"/>
      <c r="BI16" s="2"/>
      <c r="BJ16" s="60"/>
      <c r="BK16" s="60"/>
      <c r="BL16" s="2"/>
      <c r="BM16" s="29">
        <f t="shared" si="12"/>
        <v>83</v>
      </c>
      <c r="BN16" s="29" t="str">
        <f t="shared" si="13"/>
        <v/>
      </c>
      <c r="BO16" s="29" t="str">
        <f t="shared" si="14"/>
        <v/>
      </c>
      <c r="BP16" s="29" t="str">
        <f t="shared" si="15"/>
        <v/>
      </c>
      <c r="BQ16" s="29" t="str">
        <f t="shared" si="16"/>
        <v/>
      </c>
      <c r="BR16" s="29">
        <f t="shared" si="17"/>
        <v>83</v>
      </c>
      <c r="BS16" s="60"/>
      <c r="BT16" s="60"/>
      <c r="BU16" s="2"/>
      <c r="BV16" s="60"/>
      <c r="BW16" s="60"/>
      <c r="BX16" s="2"/>
      <c r="BY16" s="60"/>
      <c r="BZ16" s="60"/>
      <c r="CA16" s="2"/>
      <c r="CB16" s="60"/>
      <c r="CC16" s="60"/>
      <c r="CD16" s="2"/>
      <c r="CE16" s="60"/>
      <c r="CF16" s="60"/>
      <c r="CG16" s="2"/>
      <c r="CH16" s="29" t="str">
        <f t="shared" si="18"/>
        <v/>
      </c>
      <c r="CI16" s="29" t="str">
        <f t="shared" si="19"/>
        <v/>
      </c>
      <c r="CJ16" s="29" t="str">
        <f t="shared" si="20"/>
        <v/>
      </c>
      <c r="CK16" s="29" t="str">
        <f t="shared" si="21"/>
        <v/>
      </c>
      <c r="CL16" s="29" t="str">
        <f t="shared" si="22"/>
        <v/>
      </c>
      <c r="CM16" s="32" t="str">
        <f t="shared" si="23"/>
        <v/>
      </c>
      <c r="CN16" s="33" t="str">
        <f t="shared" si="24"/>
        <v/>
      </c>
      <c r="CO16" s="36"/>
      <c r="CP16" s="60"/>
      <c r="CQ16" s="47" t="str">
        <f t="shared" si="25"/>
        <v/>
      </c>
      <c r="CR16" s="36"/>
      <c r="CS16" s="60"/>
      <c r="CT16" s="47" t="str">
        <f t="shared" si="26"/>
        <v/>
      </c>
      <c r="CU16" s="7"/>
      <c r="CV16" s="49">
        <v>7</v>
      </c>
      <c r="CW16" s="60"/>
      <c r="CX16" s="7">
        <v>16907</v>
      </c>
      <c r="CY16" s="37">
        <v>90</v>
      </c>
      <c r="CZ16" s="55">
        <v>100</v>
      </c>
      <c r="DA16" s="58" t="s">
        <v>19</v>
      </c>
      <c r="DE16" s="3">
        <v>7</v>
      </c>
      <c r="DF16" s="3" t="str">
        <f>(IF(CW11="","","Memiliki kemampuan pemahaman "))&amp;(IF(CW10="","",CW10&amp;", "))&amp;(IF(CW11="","",CW11&amp;", "))&amp;(IF(CW12="","",CW12&amp;", "))&amp;(IF(CW13="","",CW13&amp;", "))&amp;(IF(CW14="","",CW14&amp;", "))&amp;(IF(CW15="","",CW15&amp;", "))&amp;(IF(CW17="","",CW17&amp;", "))&amp;(IF(CW18="","",CW18&amp;", "))&amp;(IF(CW19="","",CW19&amp;", "))&amp;(IF(CW16="","","Masih perlu peningkatan pemahaman "&amp;CW16&amp;"."))</f>
        <v xml:space="preserve">Memiliki kemampuan pemahaman kerajinan dari bahan limbah berbentuk bangun ruang, rekayasa bidang konversi energi, budi daya ikan hias, pengolahan makanan internasional, </v>
      </c>
    </row>
    <row r="17" spans="1:110" x14ac:dyDescent="0.25">
      <c r="A17" s="8">
        <v>7</v>
      </c>
      <c r="B17" s="8">
        <v>146274</v>
      </c>
      <c r="C17" s="8" t="s">
        <v>61</v>
      </c>
      <c r="D17" s="8">
        <f t="shared" si="0"/>
        <v>81</v>
      </c>
      <c r="E17" s="13" t="str">
        <f t="shared" si="1"/>
        <v>B</v>
      </c>
      <c r="F17" s="17">
        <f t="shared" si="2"/>
        <v>82</v>
      </c>
      <c r="G17" s="13" t="str">
        <f t="shared" si="3"/>
        <v>B</v>
      </c>
      <c r="H17" s="13" t="str">
        <f t="shared" si="4"/>
        <v xml:space="preserve">Memiliki kemampuan pemahaman  kerajinan dari bahan limbah berbentuk bangun ruang, rekayasa bidang konversi energi, budi daya ikan hias, pengolahan makanan internasional, </v>
      </c>
      <c r="I17" s="8">
        <f t="shared" si="5"/>
        <v>83</v>
      </c>
      <c r="J17" s="13" t="str">
        <f t="shared" si="6"/>
        <v>B</v>
      </c>
      <c r="K17" s="20">
        <f t="shared" si="7"/>
        <v>84</v>
      </c>
      <c r="L17" s="13" t="str">
        <f t="shared" si="8"/>
        <v>B</v>
      </c>
      <c r="M17"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7" s="7"/>
      <c r="O17" s="60"/>
      <c r="P17" s="60">
        <v>83</v>
      </c>
      <c r="Q17" s="2">
        <v>74</v>
      </c>
      <c r="R17" s="64">
        <v>86.67</v>
      </c>
      <c r="S17" s="60"/>
      <c r="T17" s="2"/>
      <c r="U17" s="60"/>
      <c r="V17" s="60"/>
      <c r="W17" s="2"/>
      <c r="X17" s="60"/>
      <c r="Y17" s="60"/>
      <c r="Z17" s="2"/>
      <c r="AA17" s="60"/>
      <c r="AB17" s="60"/>
      <c r="AC17" s="2"/>
      <c r="AD17" s="29">
        <f t="shared" si="10"/>
        <v>81</v>
      </c>
      <c r="AE17" s="60"/>
      <c r="AF17" s="60"/>
      <c r="AG17" s="2">
        <v>90</v>
      </c>
      <c r="AH17" s="60"/>
      <c r="AI17" s="60"/>
      <c r="AJ17" s="2">
        <v>85</v>
      </c>
      <c r="AK17" s="60"/>
      <c r="AL17" s="60"/>
      <c r="AM17" s="2"/>
      <c r="AN17" s="60"/>
      <c r="AO17" s="60"/>
      <c r="AP17" s="2"/>
      <c r="AQ17" s="60"/>
      <c r="AR17" s="60"/>
      <c r="AS17" s="2"/>
      <c r="AT17" s="64">
        <v>75</v>
      </c>
      <c r="AU17" s="32">
        <f>IF($T$7=12,IF(SUM(O17:AC17,AE12:AS12)&gt;0,AVERAGE(O17:AC17,AE17:AT17),""),IF(AT17="","",AVERAGE(O17:AC17,AE17:AT17)))</f>
        <v>82.278333333333336</v>
      </c>
      <c r="AV17" s="33">
        <f t="shared" si="11"/>
        <v>82</v>
      </c>
      <c r="AW17" s="36"/>
      <c r="AX17" s="60">
        <v>83</v>
      </c>
      <c r="AY17" s="60"/>
      <c r="AZ17" s="2"/>
      <c r="BA17" s="60"/>
      <c r="BB17" s="60"/>
      <c r="BC17" s="2"/>
      <c r="BD17" s="60"/>
      <c r="BE17" s="60"/>
      <c r="BF17" s="2"/>
      <c r="BG17" s="60"/>
      <c r="BH17" s="60"/>
      <c r="BI17" s="2"/>
      <c r="BJ17" s="60"/>
      <c r="BK17" s="60"/>
      <c r="BL17" s="2"/>
      <c r="BM17" s="29">
        <f t="shared" si="12"/>
        <v>83</v>
      </c>
      <c r="BN17" s="29" t="str">
        <f t="shared" si="13"/>
        <v/>
      </c>
      <c r="BO17" s="29" t="str">
        <f t="shared" si="14"/>
        <v/>
      </c>
      <c r="BP17" s="29" t="str">
        <f t="shared" si="15"/>
        <v/>
      </c>
      <c r="BQ17" s="29" t="str">
        <f t="shared" si="16"/>
        <v/>
      </c>
      <c r="BR17" s="29">
        <f t="shared" si="17"/>
        <v>83</v>
      </c>
      <c r="BS17" s="60">
        <v>88</v>
      </c>
      <c r="BT17" s="60">
        <v>80</v>
      </c>
      <c r="BU17" s="2"/>
      <c r="BV17" s="60">
        <v>80</v>
      </c>
      <c r="BW17" s="60"/>
      <c r="BX17" s="2"/>
      <c r="BY17" s="60"/>
      <c r="BZ17" s="60"/>
      <c r="CA17" s="2"/>
      <c r="CB17" s="60"/>
      <c r="CC17" s="60"/>
      <c r="CD17" s="2"/>
      <c r="CE17" s="60"/>
      <c r="CF17" s="60"/>
      <c r="CG17" s="2"/>
      <c r="CH17" s="29">
        <f t="shared" si="18"/>
        <v>88</v>
      </c>
      <c r="CI17" s="29">
        <f t="shared" si="19"/>
        <v>80</v>
      </c>
      <c r="CJ17" s="29" t="str">
        <f t="shared" si="20"/>
        <v/>
      </c>
      <c r="CK17" s="29" t="str">
        <f t="shared" si="21"/>
        <v/>
      </c>
      <c r="CL17" s="29" t="str">
        <f t="shared" si="22"/>
        <v/>
      </c>
      <c r="CM17" s="32">
        <f t="shared" si="23"/>
        <v>83.666666666666671</v>
      </c>
      <c r="CN17" s="33">
        <f t="shared" si="24"/>
        <v>84</v>
      </c>
      <c r="CO17" s="36"/>
      <c r="CP17" s="60">
        <v>11</v>
      </c>
      <c r="CQ17" s="47" t="str">
        <f t="shared" si="25"/>
        <v xml:space="preserve">Memiliki kemampuan pemahaman  kerajinan dari bahan limbah berbentuk bangun ruang, rekayasa bidang konversi energi, budi daya ikan hias, pengolahan makanan internasional, </v>
      </c>
      <c r="CR17" s="36"/>
      <c r="CS17" s="60">
        <v>11</v>
      </c>
      <c r="CT17"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7" s="7"/>
      <c r="CV17" s="49">
        <v>8</v>
      </c>
      <c r="CW17" s="60"/>
      <c r="CX17" s="7">
        <v>16908</v>
      </c>
      <c r="CY17" s="51"/>
      <c r="CZ17" s="51"/>
      <c r="DA17" s="51"/>
      <c r="DE17" s="3">
        <v>8</v>
      </c>
      <c r="DF17" s="3" t="str">
        <f>(IF(CW11="","","Memiliki kemampuan pemahaman "))&amp;(IF(CW10="","",CW10&amp;", "))&amp;(IF(CW11="","",CW11&amp;", "))&amp;(IF(CW12="","",CW12&amp;", "))&amp;(IF(CW13="","",CW13&amp;", "))&amp;(IF(CW14="","",CW14&amp;", "))&amp;(IF(CW15="","",CW15&amp;", "))&amp;(IF(CW16="","",CW16&amp;", "))&amp;(IF(CW18="","",CW18&amp;", "))&amp;(IF(CW19="","",CW19&amp;", "))&amp;(IF(CW17="","","Masih perlu peningkatan pemahaman "&amp;CW17&amp;"."))</f>
        <v xml:space="preserve">Memiliki kemampuan pemahaman kerajinan dari bahan limbah berbentuk bangun ruang, rekayasa bidang konversi energi, budi daya ikan hias, pengolahan makanan internasional, </v>
      </c>
    </row>
    <row r="18" spans="1:110" x14ac:dyDescent="0.25">
      <c r="A18" s="8">
        <v>8</v>
      </c>
      <c r="B18" s="8">
        <v>146290</v>
      </c>
      <c r="C18" s="8" t="s">
        <v>62</v>
      </c>
      <c r="D18" s="8">
        <f t="shared" si="0"/>
        <v>88</v>
      </c>
      <c r="E18" s="13" t="str">
        <f t="shared" si="1"/>
        <v>B</v>
      </c>
      <c r="F18" s="17">
        <f t="shared" si="2"/>
        <v>83</v>
      </c>
      <c r="G18" s="13" t="str">
        <f t="shared" si="3"/>
        <v>B</v>
      </c>
      <c r="H18" s="13" t="str">
        <f t="shared" si="4"/>
        <v xml:space="preserve">Memiliki kemampuan pemahaman  kerajinan dari bahan limbah berbentuk bangun ruang, rekayasa bidang konversi energi, budi daya ikan hias, pengolahan makanan internasional, </v>
      </c>
      <c r="I18" s="8">
        <f t="shared" si="5"/>
        <v>83</v>
      </c>
      <c r="J18" s="13" t="str">
        <f t="shared" si="6"/>
        <v>B</v>
      </c>
      <c r="K18" s="20">
        <f t="shared" si="7"/>
        <v>81</v>
      </c>
      <c r="L18" s="13" t="str">
        <f t="shared" si="8"/>
        <v>B</v>
      </c>
      <c r="M18"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8" s="7"/>
      <c r="O18" s="60"/>
      <c r="P18" s="60">
        <v>86</v>
      </c>
      <c r="Q18" s="2">
        <v>92</v>
      </c>
      <c r="R18" s="64">
        <v>86.67</v>
      </c>
      <c r="S18" s="60"/>
      <c r="T18" s="2"/>
      <c r="U18" s="60"/>
      <c r="V18" s="60"/>
      <c r="W18" s="2"/>
      <c r="X18" s="60"/>
      <c r="Y18" s="60"/>
      <c r="Z18" s="2"/>
      <c r="AA18" s="60"/>
      <c r="AB18" s="60"/>
      <c r="AC18" s="2"/>
      <c r="AD18" s="29">
        <f t="shared" si="10"/>
        <v>88</v>
      </c>
      <c r="AE18" s="60"/>
      <c r="AF18" s="60"/>
      <c r="AG18" s="2">
        <v>97</v>
      </c>
      <c r="AH18" s="60"/>
      <c r="AI18" s="60"/>
      <c r="AJ18" s="2">
        <v>96</v>
      </c>
      <c r="AK18" s="60"/>
      <c r="AL18" s="60"/>
      <c r="AM18" s="2"/>
      <c r="AN18" s="60"/>
      <c r="AO18" s="60"/>
      <c r="AP18" s="2"/>
      <c r="AQ18" s="60"/>
      <c r="AR18" s="60"/>
      <c r="AS18" s="2"/>
      <c r="AT18" s="64">
        <v>42.5</v>
      </c>
      <c r="AU18" s="32">
        <f>IF($T$7=12,IF(SUM(O18:AC18,AE12:AS12)&gt;0,AVERAGE(O18:AC18,AE18:AT18),""),IF(AT18="","",AVERAGE(O18:AC18,AE18:AT18)))</f>
        <v>83.361666666666665</v>
      </c>
      <c r="AV18" s="33">
        <f t="shared" si="11"/>
        <v>83</v>
      </c>
      <c r="AW18" s="36"/>
      <c r="AX18" s="60">
        <v>83</v>
      </c>
      <c r="AY18" s="60"/>
      <c r="AZ18" s="2"/>
      <c r="BA18" s="60"/>
      <c r="BB18" s="60"/>
      <c r="BC18" s="2"/>
      <c r="BD18" s="60"/>
      <c r="BE18" s="60"/>
      <c r="BF18" s="2"/>
      <c r="BG18" s="60"/>
      <c r="BH18" s="60"/>
      <c r="BI18" s="2"/>
      <c r="BJ18" s="60"/>
      <c r="BK18" s="60"/>
      <c r="BL18" s="2"/>
      <c r="BM18" s="29">
        <f t="shared" si="12"/>
        <v>83</v>
      </c>
      <c r="BN18" s="29" t="str">
        <f t="shared" si="13"/>
        <v/>
      </c>
      <c r="BO18" s="29" t="str">
        <f t="shared" si="14"/>
        <v/>
      </c>
      <c r="BP18" s="29" t="str">
        <f t="shared" si="15"/>
        <v/>
      </c>
      <c r="BQ18" s="29" t="str">
        <f t="shared" si="16"/>
        <v/>
      </c>
      <c r="BR18" s="29">
        <f t="shared" si="17"/>
        <v>83</v>
      </c>
      <c r="BS18" s="60">
        <v>80</v>
      </c>
      <c r="BT18" s="60">
        <v>80</v>
      </c>
      <c r="BU18" s="2"/>
      <c r="BV18" s="60">
        <v>80</v>
      </c>
      <c r="BW18" s="60"/>
      <c r="BX18" s="2"/>
      <c r="BY18" s="60"/>
      <c r="BZ18" s="60"/>
      <c r="CA18" s="2"/>
      <c r="CB18" s="60"/>
      <c r="CC18" s="60"/>
      <c r="CD18" s="2"/>
      <c r="CE18" s="60"/>
      <c r="CF18" s="60"/>
      <c r="CG18" s="2"/>
      <c r="CH18" s="29">
        <f t="shared" si="18"/>
        <v>80</v>
      </c>
      <c r="CI18" s="29">
        <f t="shared" si="19"/>
        <v>80</v>
      </c>
      <c r="CJ18" s="29" t="str">
        <f t="shared" si="20"/>
        <v/>
      </c>
      <c r="CK18" s="29" t="str">
        <f t="shared" si="21"/>
        <v/>
      </c>
      <c r="CL18" s="29" t="str">
        <f t="shared" si="22"/>
        <v/>
      </c>
      <c r="CM18" s="32">
        <f t="shared" si="23"/>
        <v>81</v>
      </c>
      <c r="CN18" s="33">
        <f t="shared" si="24"/>
        <v>81</v>
      </c>
      <c r="CO18" s="36"/>
      <c r="CP18" s="60">
        <v>11</v>
      </c>
      <c r="CQ18" s="47" t="str">
        <f t="shared" si="25"/>
        <v xml:space="preserve">Memiliki kemampuan pemahaman  kerajinan dari bahan limbah berbentuk bangun ruang, rekayasa bidang konversi energi, budi daya ikan hias, pengolahan makanan internasional, </v>
      </c>
      <c r="CR18" s="36"/>
      <c r="CS18" s="60">
        <v>11</v>
      </c>
      <c r="CT18"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8" s="7"/>
      <c r="CV18" s="49">
        <v>9</v>
      </c>
      <c r="CW18" s="60"/>
      <c r="CX18" s="7">
        <v>16909</v>
      </c>
      <c r="CY18" s="51"/>
      <c r="CZ18" s="51"/>
      <c r="DA18" s="51"/>
      <c r="DE18" s="3">
        <v>9</v>
      </c>
      <c r="DF18" s="3" t="str">
        <f>(IF(CW11="","","Memiliki kemampuan pemahaman "))&amp;(IF(CW10="","",CW10&amp;", "))&amp;(IF(CW11="","",CW11&amp;", "))&amp;(IF(CW12="","",CW12&amp;", "))&amp;(IF(CW13="","",CW13&amp;", "))&amp;(IF(CW14="","",CW14&amp;", "))&amp;(IF(CW15="","",CW15&amp;", "))&amp;(IF(CW16="","",CW16&amp;", "))&amp;(IF(CW17="","",CW17&amp;", "))&amp;(IF(CW19="","",CW19&amp;", "))&amp;(IF(CW18="","","Masih perlu peningkatan pemahaman "&amp;CW18&amp;"."))</f>
        <v xml:space="preserve">Memiliki kemampuan pemahaman kerajinan dari bahan limbah berbentuk bangun ruang, rekayasa bidang konversi energi, budi daya ikan hias, pengolahan makanan internasional, </v>
      </c>
    </row>
    <row r="19" spans="1:110" x14ac:dyDescent="0.25">
      <c r="A19" s="8">
        <v>9</v>
      </c>
      <c r="B19" s="8">
        <v>146306</v>
      </c>
      <c r="C19" s="8" t="s">
        <v>63</v>
      </c>
      <c r="D19" s="8">
        <f t="shared" si="0"/>
        <v>82</v>
      </c>
      <c r="E19" s="13" t="str">
        <f t="shared" si="1"/>
        <v>B</v>
      </c>
      <c r="F19" s="17">
        <f t="shared" si="2"/>
        <v>83</v>
      </c>
      <c r="G19" s="13" t="str">
        <f t="shared" si="3"/>
        <v>B</v>
      </c>
      <c r="H19" s="13" t="str">
        <f t="shared" si="4"/>
        <v xml:space="preserve">Memiliki kemampuan pemahaman  kerajinan dari bahan limbah berbentuk bangun ruang, rekayasa bidang konversi energi, budi daya ikan hias, pengolahan makanan internasional, </v>
      </c>
      <c r="I19" s="8">
        <f t="shared" si="5"/>
        <v>83</v>
      </c>
      <c r="J19" s="13" t="str">
        <f t="shared" si="6"/>
        <v>B</v>
      </c>
      <c r="K19" s="20">
        <f t="shared" si="7"/>
        <v>84</v>
      </c>
      <c r="L19" s="13" t="str">
        <f t="shared" si="8"/>
        <v>B</v>
      </c>
      <c r="M19"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9" s="7"/>
      <c r="O19" s="60"/>
      <c r="P19" s="60">
        <v>88</v>
      </c>
      <c r="Q19" s="2">
        <v>92</v>
      </c>
      <c r="R19" s="64">
        <v>66.67</v>
      </c>
      <c r="S19" s="60"/>
      <c r="T19" s="2"/>
      <c r="U19" s="60"/>
      <c r="V19" s="60"/>
      <c r="W19" s="2"/>
      <c r="X19" s="60"/>
      <c r="Y19" s="60"/>
      <c r="Z19" s="2"/>
      <c r="AA19" s="60"/>
      <c r="AB19" s="60"/>
      <c r="AC19" s="2"/>
      <c r="AD19" s="29">
        <f t="shared" si="10"/>
        <v>82</v>
      </c>
      <c r="AE19" s="60"/>
      <c r="AF19" s="60"/>
      <c r="AG19" s="2">
        <v>100</v>
      </c>
      <c r="AH19" s="60"/>
      <c r="AI19" s="60"/>
      <c r="AJ19" s="2">
        <v>80</v>
      </c>
      <c r="AK19" s="60"/>
      <c r="AL19" s="60"/>
      <c r="AM19" s="2"/>
      <c r="AN19" s="60"/>
      <c r="AO19" s="60"/>
      <c r="AP19" s="2"/>
      <c r="AQ19" s="60"/>
      <c r="AR19" s="60"/>
      <c r="AS19" s="2"/>
      <c r="AT19" s="64">
        <v>72.5</v>
      </c>
      <c r="AU19" s="32">
        <f>IF($T$7=12,IF(SUM(O19:AC19,AE12:AS12)&gt;0,AVERAGE(O19:AC19,AE19:AT19),""),IF(AT19="","",AVERAGE(O19:AC19,AE19:AT19)))</f>
        <v>83.195000000000007</v>
      </c>
      <c r="AV19" s="33">
        <f t="shared" si="11"/>
        <v>83</v>
      </c>
      <c r="AW19" s="36"/>
      <c r="AX19" s="60">
        <v>83</v>
      </c>
      <c r="AY19" s="60"/>
      <c r="AZ19" s="2"/>
      <c r="BA19" s="60"/>
      <c r="BB19" s="60"/>
      <c r="BC19" s="2"/>
      <c r="BD19" s="60"/>
      <c r="BE19" s="60"/>
      <c r="BF19" s="2"/>
      <c r="BG19" s="60"/>
      <c r="BH19" s="60"/>
      <c r="BI19" s="2"/>
      <c r="BJ19" s="60"/>
      <c r="BK19" s="60"/>
      <c r="BL19" s="2"/>
      <c r="BM19" s="29">
        <f t="shared" si="12"/>
        <v>83</v>
      </c>
      <c r="BN19" s="29" t="str">
        <f t="shared" si="13"/>
        <v/>
      </c>
      <c r="BO19" s="29" t="str">
        <f t="shared" si="14"/>
        <v/>
      </c>
      <c r="BP19" s="29" t="str">
        <f t="shared" si="15"/>
        <v/>
      </c>
      <c r="BQ19" s="29" t="str">
        <f t="shared" si="16"/>
        <v/>
      </c>
      <c r="BR19" s="29">
        <f t="shared" si="17"/>
        <v>83</v>
      </c>
      <c r="BS19" s="60">
        <v>88</v>
      </c>
      <c r="BT19" s="60">
        <v>80</v>
      </c>
      <c r="BU19" s="2"/>
      <c r="BV19" s="60">
        <v>80</v>
      </c>
      <c r="BW19" s="60"/>
      <c r="BX19" s="2"/>
      <c r="BY19" s="60"/>
      <c r="BZ19" s="60"/>
      <c r="CA19" s="2"/>
      <c r="CB19" s="60"/>
      <c r="CC19" s="60"/>
      <c r="CD19" s="2"/>
      <c r="CE19" s="60"/>
      <c r="CF19" s="60"/>
      <c r="CG19" s="2"/>
      <c r="CH19" s="29">
        <f t="shared" si="18"/>
        <v>88</v>
      </c>
      <c r="CI19" s="29">
        <f t="shared" si="19"/>
        <v>80</v>
      </c>
      <c r="CJ19" s="29" t="str">
        <f t="shared" si="20"/>
        <v/>
      </c>
      <c r="CK19" s="29" t="str">
        <f t="shared" si="21"/>
        <v/>
      </c>
      <c r="CL19" s="29" t="str">
        <f t="shared" si="22"/>
        <v/>
      </c>
      <c r="CM19" s="32">
        <f t="shared" si="23"/>
        <v>83.666666666666671</v>
      </c>
      <c r="CN19" s="33">
        <f t="shared" si="24"/>
        <v>84</v>
      </c>
      <c r="CO19" s="36"/>
      <c r="CP19" s="60">
        <v>11</v>
      </c>
      <c r="CQ19" s="47" t="str">
        <f t="shared" si="25"/>
        <v xml:space="preserve">Memiliki kemampuan pemahaman  kerajinan dari bahan limbah berbentuk bangun ruang, rekayasa bidang konversi energi, budi daya ikan hias, pengolahan makanan internasional, </v>
      </c>
      <c r="CR19" s="36"/>
      <c r="CS19" s="60">
        <v>11</v>
      </c>
      <c r="CT19"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9" s="7"/>
      <c r="CV19" s="49">
        <v>10</v>
      </c>
      <c r="CW19" s="60"/>
      <c r="CX19" s="7">
        <v>16910</v>
      </c>
      <c r="CY19" s="51"/>
      <c r="CZ19" s="51"/>
      <c r="DA19" s="51"/>
      <c r="DE19" s="3">
        <v>10</v>
      </c>
      <c r="DF19" s="3" t="str">
        <f>(IF(CW11="","","Memiliki kemampuan pemahaman "))&amp;(IF(CW10="","",CW10&amp;", "))&amp;(IF(CW11="","",CW11&amp;", "))&amp;(IF(CW12="","",CW12&amp;", "))&amp;(IF(CW13="","",CW13&amp;", "))&amp;(IF(CW14="","",CW14&amp;", "))&amp;(IF(CW15="","",CW15&amp;", "))&amp;(IF(CW16="","",CW16&amp;", "))&amp;(IF(CW17="","",CW17&amp;", "))&amp;(IF(CW18="","",CW18&amp;", "))&amp;(IF(CW19="","","Masih perlu peningkatan pemahaman "&amp;CW19&amp;"."))</f>
        <v xml:space="preserve">Memiliki kemampuan pemahaman kerajinan dari bahan limbah berbentuk bangun ruang, rekayasa bidang konversi energi, budi daya ikan hias, pengolahan makanan internasional, </v>
      </c>
    </row>
    <row r="20" spans="1:110" x14ac:dyDescent="0.25">
      <c r="A20" s="8">
        <v>10</v>
      </c>
      <c r="B20" s="8">
        <v>146322</v>
      </c>
      <c r="C20" s="8" t="s">
        <v>64</v>
      </c>
      <c r="D20" s="8">
        <f t="shared" si="0"/>
        <v>75</v>
      </c>
      <c r="E20" s="13" t="str">
        <f t="shared" si="1"/>
        <v>C</v>
      </c>
      <c r="F20" s="17">
        <f t="shared" si="2"/>
        <v>76</v>
      </c>
      <c r="G20" s="13" t="str">
        <f t="shared" si="3"/>
        <v>C</v>
      </c>
      <c r="H20" s="13" t="str">
        <f t="shared" si="4"/>
        <v xml:space="preserve">Memiliki kemampuan pemahaman  kerajinan dari bahan limbah berbentuk bangun ruang, rekayasa bidang konversi energi, budi daya ikan hias, pengolahan makanan internasional, </v>
      </c>
      <c r="I20" s="8">
        <f t="shared" si="5"/>
        <v>83</v>
      </c>
      <c r="J20" s="13" t="str">
        <f t="shared" si="6"/>
        <v>B</v>
      </c>
      <c r="K20" s="20">
        <f t="shared" si="7"/>
        <v>80</v>
      </c>
      <c r="L20" s="13" t="str">
        <f t="shared" si="8"/>
        <v>B</v>
      </c>
      <c r="M20"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0" s="7"/>
      <c r="O20" s="60"/>
      <c r="P20" s="60">
        <v>84</v>
      </c>
      <c r="Q20" s="2">
        <v>70</v>
      </c>
      <c r="R20" s="64">
        <v>70</v>
      </c>
      <c r="S20" s="60"/>
      <c r="T20" s="2"/>
      <c r="U20" s="60"/>
      <c r="V20" s="60"/>
      <c r="W20" s="2"/>
      <c r="X20" s="60"/>
      <c r="Y20" s="60"/>
      <c r="Z20" s="2"/>
      <c r="AA20" s="60"/>
      <c r="AB20" s="60"/>
      <c r="AC20" s="2"/>
      <c r="AD20" s="29">
        <f t="shared" si="10"/>
        <v>75</v>
      </c>
      <c r="AE20" s="60"/>
      <c r="AF20" s="60"/>
      <c r="AG20" s="2">
        <v>75</v>
      </c>
      <c r="AH20" s="60"/>
      <c r="AI20" s="60"/>
      <c r="AJ20" s="2">
        <v>80</v>
      </c>
      <c r="AK20" s="60"/>
      <c r="AL20" s="60"/>
      <c r="AM20" s="2"/>
      <c r="AN20" s="60"/>
      <c r="AO20" s="60"/>
      <c r="AP20" s="2"/>
      <c r="AQ20" s="60"/>
      <c r="AR20" s="60"/>
      <c r="AS20" s="2"/>
      <c r="AT20" s="64">
        <v>77.5</v>
      </c>
      <c r="AU20" s="32">
        <f>IF($T$7=12,IF(SUM(O20:AC20,AE12:AS12)&gt;0,AVERAGE(O20:AC20,AE20:AT20),""),IF(AT20="","",AVERAGE(O20:AC20,AE20:AT20)))</f>
        <v>76.083333333333329</v>
      </c>
      <c r="AV20" s="33">
        <f t="shared" si="11"/>
        <v>76</v>
      </c>
      <c r="AW20" s="36"/>
      <c r="AX20" s="60">
        <v>83</v>
      </c>
      <c r="AY20" s="60"/>
      <c r="AZ20" s="2"/>
      <c r="BA20" s="60"/>
      <c r="BB20" s="60"/>
      <c r="BC20" s="2"/>
      <c r="BD20" s="60"/>
      <c r="BE20" s="60"/>
      <c r="BF20" s="2"/>
      <c r="BG20" s="60"/>
      <c r="BH20" s="60"/>
      <c r="BI20" s="2"/>
      <c r="BJ20" s="60"/>
      <c r="BK20" s="60"/>
      <c r="BL20" s="2"/>
      <c r="BM20" s="29">
        <f t="shared" si="12"/>
        <v>83</v>
      </c>
      <c r="BN20" s="29" t="str">
        <f t="shared" si="13"/>
        <v/>
      </c>
      <c r="BO20" s="29" t="str">
        <f t="shared" si="14"/>
        <v/>
      </c>
      <c r="BP20" s="29" t="str">
        <f t="shared" si="15"/>
        <v/>
      </c>
      <c r="BQ20" s="29" t="str">
        <f t="shared" si="16"/>
        <v/>
      </c>
      <c r="BR20" s="29">
        <f t="shared" si="17"/>
        <v>83</v>
      </c>
      <c r="BS20" s="60">
        <v>76</v>
      </c>
      <c r="BT20" s="60">
        <v>70</v>
      </c>
      <c r="BU20" s="2"/>
      <c r="BV20" s="60">
        <v>80</v>
      </c>
      <c r="BW20" s="60"/>
      <c r="BX20" s="2"/>
      <c r="BY20" s="60"/>
      <c r="BZ20" s="60"/>
      <c r="CA20" s="2"/>
      <c r="CB20" s="60"/>
      <c r="CC20" s="60"/>
      <c r="CD20" s="2"/>
      <c r="CE20" s="60"/>
      <c r="CF20" s="60"/>
      <c r="CG20" s="2"/>
      <c r="CH20" s="29">
        <f t="shared" si="18"/>
        <v>76</v>
      </c>
      <c r="CI20" s="29">
        <f t="shared" si="19"/>
        <v>80</v>
      </c>
      <c r="CJ20" s="29" t="str">
        <f t="shared" si="20"/>
        <v/>
      </c>
      <c r="CK20" s="29" t="str">
        <f t="shared" si="21"/>
        <v/>
      </c>
      <c r="CL20" s="29" t="str">
        <f t="shared" si="22"/>
        <v/>
      </c>
      <c r="CM20" s="32">
        <f t="shared" si="23"/>
        <v>79.666666666666671</v>
      </c>
      <c r="CN20" s="33">
        <f t="shared" si="24"/>
        <v>80</v>
      </c>
      <c r="CO20" s="36"/>
      <c r="CP20" s="60">
        <v>11</v>
      </c>
      <c r="CQ20" s="47" t="str">
        <f t="shared" si="25"/>
        <v xml:space="preserve">Memiliki kemampuan pemahaman  kerajinan dari bahan limbah berbentuk bangun ruang, rekayasa bidang konversi energi, budi daya ikan hias, pengolahan makanan internasional, </v>
      </c>
      <c r="CR20" s="36"/>
      <c r="CS20" s="60">
        <v>11</v>
      </c>
      <c r="CT20"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0" s="7"/>
      <c r="CV20" s="7"/>
      <c r="CW20" s="61"/>
      <c r="CX20" s="7"/>
      <c r="CY20" s="51"/>
      <c r="CZ20" s="51"/>
      <c r="DA20" s="51"/>
      <c r="DE20" s="3">
        <v>11</v>
      </c>
      <c r="DF20" s="3" t="str">
        <f>(IF(CW10="","","Memiliki kemampuan pemahaman  "))&amp;(IF(CW10="","",CW10&amp;", "))&amp;(IF(CW11="","",CW11&amp;", "))&amp;(IF(CW12="","",CW12&amp;", "))&amp;(IF(CW13="","",CW13&amp;", "))&amp;(IF(CW14="","",CW14&amp;", "))&amp;(IF(CW15="","",CW15&amp;", "))&amp;(IF(CW16="","",CW16&amp;", "))&amp;(IF(CW17="","",CW17&amp;", "))&amp;(IF(CW18="","",CW18&amp;", "))&amp;(IF(CW19="","",CW19&amp;"."))</f>
        <v xml:space="preserve">Memiliki kemampuan pemahaman  kerajinan dari bahan limbah berbentuk bangun ruang, rekayasa bidang konversi energi, budi daya ikan hias, pengolahan makanan internasional, </v>
      </c>
    </row>
    <row r="21" spans="1:110" ht="18.75" customHeight="1" x14ac:dyDescent="0.3">
      <c r="A21" s="8">
        <v>11</v>
      </c>
      <c r="B21" s="8">
        <v>146338</v>
      </c>
      <c r="C21" s="8" t="s">
        <v>65</v>
      </c>
      <c r="D21" s="8">
        <f t="shared" si="0"/>
        <v>87</v>
      </c>
      <c r="E21" s="13" t="str">
        <f t="shared" si="1"/>
        <v>B</v>
      </c>
      <c r="F21" s="17">
        <f t="shared" si="2"/>
        <v>84</v>
      </c>
      <c r="G21" s="13" t="str">
        <f t="shared" si="3"/>
        <v>B</v>
      </c>
      <c r="H21" s="13" t="str">
        <f t="shared" si="4"/>
        <v xml:space="preserve">Memiliki kemampuan pemahaman  kerajinan dari bahan limbah berbentuk bangun ruang, rekayasa bidang konversi energi, budi daya ikan hias, pengolahan makanan internasional, </v>
      </c>
      <c r="I21" s="8">
        <f t="shared" si="5"/>
        <v>85</v>
      </c>
      <c r="J21" s="13" t="str">
        <f t="shared" si="6"/>
        <v>B</v>
      </c>
      <c r="K21" s="20">
        <f t="shared" si="7"/>
        <v>84</v>
      </c>
      <c r="L21" s="13" t="str">
        <f t="shared" si="8"/>
        <v>B</v>
      </c>
      <c r="M21"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1" s="7"/>
      <c r="O21" s="60"/>
      <c r="P21" s="60">
        <v>90</v>
      </c>
      <c r="Q21" s="2">
        <v>80</v>
      </c>
      <c r="R21" s="64">
        <v>90</v>
      </c>
      <c r="S21" s="60"/>
      <c r="T21" s="2"/>
      <c r="U21" s="60"/>
      <c r="V21" s="60"/>
      <c r="W21" s="2"/>
      <c r="X21" s="60"/>
      <c r="Y21" s="60"/>
      <c r="Z21" s="2"/>
      <c r="AA21" s="60"/>
      <c r="AB21" s="60"/>
      <c r="AC21" s="2"/>
      <c r="AD21" s="29">
        <f t="shared" si="10"/>
        <v>87</v>
      </c>
      <c r="AE21" s="60"/>
      <c r="AF21" s="60"/>
      <c r="AG21" s="2">
        <v>80</v>
      </c>
      <c r="AH21" s="60"/>
      <c r="AI21" s="60"/>
      <c r="AJ21" s="2">
        <v>70</v>
      </c>
      <c r="AK21" s="60"/>
      <c r="AL21" s="60"/>
      <c r="AM21" s="2"/>
      <c r="AN21" s="60"/>
      <c r="AO21" s="60"/>
      <c r="AP21" s="2"/>
      <c r="AQ21" s="60"/>
      <c r="AR21" s="60"/>
      <c r="AS21" s="2"/>
      <c r="AT21" s="64">
        <v>92.5</v>
      </c>
      <c r="AU21" s="32">
        <f>IF($T$7=12,IF(SUM(O21:AC21,AE12:AS12)&gt;0,AVERAGE(O21:AC21,AE21:AT21),""),IF(AT21="","",AVERAGE(O21:AC21,AE21:AT21)))</f>
        <v>83.75</v>
      </c>
      <c r="AV21" s="33">
        <f t="shared" si="11"/>
        <v>84</v>
      </c>
      <c r="AW21" s="36"/>
      <c r="AX21" s="60">
        <v>85</v>
      </c>
      <c r="AY21" s="60"/>
      <c r="AZ21" s="2"/>
      <c r="BA21" s="60"/>
      <c r="BB21" s="60"/>
      <c r="BC21" s="2"/>
      <c r="BD21" s="60"/>
      <c r="BE21" s="60"/>
      <c r="BF21" s="2"/>
      <c r="BG21" s="60"/>
      <c r="BH21" s="60"/>
      <c r="BI21" s="2"/>
      <c r="BJ21" s="60"/>
      <c r="BK21" s="60"/>
      <c r="BL21" s="2"/>
      <c r="BM21" s="29">
        <f t="shared" si="12"/>
        <v>85</v>
      </c>
      <c r="BN21" s="29" t="str">
        <f t="shared" si="13"/>
        <v/>
      </c>
      <c r="BO21" s="29" t="str">
        <f t="shared" si="14"/>
        <v/>
      </c>
      <c r="BP21" s="29" t="str">
        <f t="shared" si="15"/>
        <v/>
      </c>
      <c r="BQ21" s="29" t="str">
        <f t="shared" si="16"/>
        <v/>
      </c>
      <c r="BR21" s="29">
        <f t="shared" si="17"/>
        <v>85</v>
      </c>
      <c r="BS21" s="60">
        <v>88</v>
      </c>
      <c r="BT21" s="60">
        <v>80</v>
      </c>
      <c r="BU21" s="2"/>
      <c r="BV21" s="60">
        <v>80</v>
      </c>
      <c r="BW21" s="60"/>
      <c r="BX21" s="2"/>
      <c r="BY21" s="60"/>
      <c r="BZ21" s="60"/>
      <c r="CA21" s="2"/>
      <c r="CB21" s="60"/>
      <c r="CC21" s="60"/>
      <c r="CD21" s="2"/>
      <c r="CE21" s="60"/>
      <c r="CF21" s="60"/>
      <c r="CG21" s="2"/>
      <c r="CH21" s="29">
        <f t="shared" si="18"/>
        <v>88</v>
      </c>
      <c r="CI21" s="29">
        <f t="shared" si="19"/>
        <v>80</v>
      </c>
      <c r="CJ21" s="29" t="str">
        <f t="shared" si="20"/>
        <v/>
      </c>
      <c r="CK21" s="29" t="str">
        <f t="shared" si="21"/>
        <v/>
      </c>
      <c r="CL21" s="29" t="str">
        <f t="shared" si="22"/>
        <v/>
      </c>
      <c r="CM21" s="32">
        <f t="shared" si="23"/>
        <v>84.333333333333329</v>
      </c>
      <c r="CN21" s="33">
        <f t="shared" si="24"/>
        <v>84</v>
      </c>
      <c r="CO21" s="36"/>
      <c r="CP21" s="60">
        <v>11</v>
      </c>
      <c r="CQ21" s="47" t="str">
        <f t="shared" si="25"/>
        <v xml:space="preserve">Memiliki kemampuan pemahaman  kerajinan dari bahan limbah berbentuk bangun ruang, rekayasa bidang konversi energi, budi daya ikan hias, pengolahan makanan internasional, </v>
      </c>
      <c r="CR21" s="36"/>
      <c r="CS21" s="60">
        <v>11</v>
      </c>
      <c r="CT21"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1" s="7"/>
      <c r="CV21" s="9" t="s">
        <v>66</v>
      </c>
      <c r="CW21" s="61"/>
      <c r="CX21" s="7"/>
      <c r="CY21" s="51"/>
      <c r="CZ21" s="51"/>
      <c r="DA21" s="51"/>
    </row>
    <row r="22" spans="1:110" x14ac:dyDescent="0.25">
      <c r="A22" s="8">
        <v>12</v>
      </c>
      <c r="B22" s="8">
        <v>146354</v>
      </c>
      <c r="C22" s="8" t="s">
        <v>67</v>
      </c>
      <c r="D22" s="8">
        <f t="shared" si="0"/>
        <v>83</v>
      </c>
      <c r="E22" s="13" t="str">
        <f t="shared" si="1"/>
        <v>B</v>
      </c>
      <c r="F22" s="17">
        <f t="shared" si="2"/>
        <v>83</v>
      </c>
      <c r="G22" s="13" t="str">
        <f t="shared" si="3"/>
        <v>B</v>
      </c>
      <c r="H22" s="13" t="str">
        <f t="shared" si="4"/>
        <v xml:space="preserve">Memiliki kemampuan pemahaman  kerajinan dari bahan limbah berbentuk bangun ruang, rekayasa bidang konversi energi, budi daya ikan hias, pengolahan makanan internasional, </v>
      </c>
      <c r="I22" s="8">
        <f t="shared" si="5"/>
        <v>83</v>
      </c>
      <c r="J22" s="13" t="str">
        <f t="shared" si="6"/>
        <v>B</v>
      </c>
      <c r="K22" s="20">
        <f t="shared" si="7"/>
        <v>84</v>
      </c>
      <c r="L22" s="13" t="str">
        <f t="shared" si="8"/>
        <v>B</v>
      </c>
      <c r="M22"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2" s="7"/>
      <c r="O22" s="60"/>
      <c r="P22" s="60">
        <v>90</v>
      </c>
      <c r="Q22" s="2">
        <v>96</v>
      </c>
      <c r="R22" s="64">
        <v>63.33</v>
      </c>
      <c r="S22" s="60"/>
      <c r="T22" s="2"/>
      <c r="U22" s="60"/>
      <c r="V22" s="60"/>
      <c r="W22" s="2"/>
      <c r="X22" s="60"/>
      <c r="Y22" s="60"/>
      <c r="Z22" s="2"/>
      <c r="AA22" s="60"/>
      <c r="AB22" s="60"/>
      <c r="AC22" s="2"/>
      <c r="AD22" s="29">
        <f t="shared" si="10"/>
        <v>83</v>
      </c>
      <c r="AE22" s="60"/>
      <c r="AF22" s="60"/>
      <c r="AG22" s="2">
        <v>80</v>
      </c>
      <c r="AH22" s="60"/>
      <c r="AI22" s="60"/>
      <c r="AJ22" s="2">
        <v>80</v>
      </c>
      <c r="AK22" s="60"/>
      <c r="AL22" s="60"/>
      <c r="AM22" s="2"/>
      <c r="AN22" s="60"/>
      <c r="AO22" s="60"/>
      <c r="AP22" s="2"/>
      <c r="AQ22" s="60"/>
      <c r="AR22" s="60"/>
      <c r="AS22" s="2"/>
      <c r="AT22" s="64">
        <v>87.5</v>
      </c>
      <c r="AU22" s="32">
        <f>IF($T$7=12,IF(SUM(O22:AC22,AE12:AS12)&gt;0,AVERAGE(O22:AC22,AE22:AT22),""),IF(AT22="","",AVERAGE(O22:AC22,AE22:AT22)))</f>
        <v>82.804999999999993</v>
      </c>
      <c r="AV22" s="33">
        <f t="shared" si="11"/>
        <v>83</v>
      </c>
      <c r="AW22" s="36"/>
      <c r="AX22" s="60">
        <v>83</v>
      </c>
      <c r="AY22" s="60"/>
      <c r="AZ22" s="2"/>
      <c r="BA22" s="60"/>
      <c r="BB22" s="60"/>
      <c r="BC22" s="2"/>
      <c r="BD22" s="60"/>
      <c r="BE22" s="60"/>
      <c r="BF22" s="2"/>
      <c r="BG22" s="60"/>
      <c r="BH22" s="60"/>
      <c r="BI22" s="2"/>
      <c r="BJ22" s="60"/>
      <c r="BK22" s="60"/>
      <c r="BL22" s="2"/>
      <c r="BM22" s="29">
        <f t="shared" si="12"/>
        <v>83</v>
      </c>
      <c r="BN22" s="29" t="str">
        <f t="shared" si="13"/>
        <v/>
      </c>
      <c r="BO22" s="29" t="str">
        <f t="shared" si="14"/>
        <v/>
      </c>
      <c r="BP22" s="29" t="str">
        <f t="shared" si="15"/>
        <v/>
      </c>
      <c r="BQ22" s="29" t="str">
        <f t="shared" si="16"/>
        <v/>
      </c>
      <c r="BR22" s="29">
        <f t="shared" si="17"/>
        <v>83</v>
      </c>
      <c r="BS22" s="60">
        <v>88</v>
      </c>
      <c r="BT22" s="60">
        <v>80</v>
      </c>
      <c r="BU22" s="2"/>
      <c r="BV22" s="60">
        <v>80</v>
      </c>
      <c r="BW22" s="60"/>
      <c r="BX22" s="2"/>
      <c r="BY22" s="60"/>
      <c r="BZ22" s="60"/>
      <c r="CA22" s="2"/>
      <c r="CB22" s="60"/>
      <c r="CC22" s="60"/>
      <c r="CD22" s="2"/>
      <c r="CE22" s="60"/>
      <c r="CF22" s="60"/>
      <c r="CG22" s="2"/>
      <c r="CH22" s="29">
        <f t="shared" si="18"/>
        <v>88</v>
      </c>
      <c r="CI22" s="29">
        <f t="shared" si="19"/>
        <v>80</v>
      </c>
      <c r="CJ22" s="29" t="str">
        <f t="shared" si="20"/>
        <v/>
      </c>
      <c r="CK22" s="29" t="str">
        <f t="shared" si="21"/>
        <v/>
      </c>
      <c r="CL22" s="29" t="str">
        <f t="shared" si="22"/>
        <v/>
      </c>
      <c r="CM22" s="32">
        <f t="shared" si="23"/>
        <v>83.666666666666671</v>
      </c>
      <c r="CN22" s="33">
        <f t="shared" si="24"/>
        <v>84</v>
      </c>
      <c r="CO22" s="36"/>
      <c r="CP22" s="60">
        <v>11</v>
      </c>
      <c r="CQ22" s="47" t="str">
        <f t="shared" si="25"/>
        <v xml:space="preserve">Memiliki kemampuan pemahaman  kerajinan dari bahan limbah berbentuk bangun ruang, rekayasa bidang konversi energi, budi daya ikan hias, pengolahan makanan internasional, </v>
      </c>
      <c r="CR22" s="36"/>
      <c r="CS22" s="60">
        <v>11</v>
      </c>
      <c r="CT22"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2" s="7"/>
      <c r="CV22" s="48" t="s">
        <v>37</v>
      </c>
      <c r="CW22" s="62" t="s">
        <v>38</v>
      </c>
      <c r="CX22" s="7"/>
      <c r="CY22" s="51"/>
      <c r="CZ22" s="51"/>
      <c r="DA22" s="51"/>
      <c r="DE22" s="3">
        <v>0</v>
      </c>
      <c r="DF22" s="3" t="str">
        <f>(IF(CW23="","","Perlu peningkatan keterampilan  "))&amp;(IF(CW23="","",CW23&amp;", "))&amp;(IF(CW24="","",CW24&amp;", "))&amp;(IF(CW25="","",CW25&amp;", "))&amp;(IF(CW26="","",CW26&amp;", "))&amp;(IF(CW27="","",CW27&amp;", "))&amp;(IF(CW28="","",CW28&amp;", "))&amp;(IF(CW29="","",CW29&amp;", "))&amp;(IF(CW30="","",CW30&amp;", "))&amp;(IF(CW31="","",CW31&amp;", "))&amp;(IF(CW32="","",CW32&amp;"."))</f>
        <v xml:space="preserve">Perlu peningkatan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23" spans="1:110" x14ac:dyDescent="0.25">
      <c r="A23" s="8">
        <v>13</v>
      </c>
      <c r="B23" s="8">
        <v>146370</v>
      </c>
      <c r="C23" s="8" t="s">
        <v>68</v>
      </c>
      <c r="D23" s="8">
        <f t="shared" si="0"/>
        <v>92</v>
      </c>
      <c r="E23" s="13" t="str">
        <f t="shared" si="1"/>
        <v>A</v>
      </c>
      <c r="F23" s="17">
        <f t="shared" si="2"/>
        <v>85</v>
      </c>
      <c r="G23" s="13" t="str">
        <f t="shared" si="3"/>
        <v>B</v>
      </c>
      <c r="H23" s="13" t="str">
        <f t="shared" si="4"/>
        <v xml:space="preserve">Memiliki kemampuan pemahaman  kerajinan dari bahan limbah berbentuk bangun ruang, rekayasa bidang konversi energi, budi daya ikan hias, pengolahan makanan internasional, </v>
      </c>
      <c r="I23" s="8">
        <f t="shared" si="5"/>
        <v>84</v>
      </c>
      <c r="J23" s="13" t="str">
        <f t="shared" si="6"/>
        <v>B</v>
      </c>
      <c r="K23" s="20">
        <f t="shared" si="7"/>
        <v>84</v>
      </c>
      <c r="L23" s="13" t="str">
        <f t="shared" si="8"/>
        <v>B</v>
      </c>
      <c r="M23"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3" s="7"/>
      <c r="O23" s="60"/>
      <c r="P23" s="60">
        <v>90</v>
      </c>
      <c r="Q23" s="2">
        <v>96</v>
      </c>
      <c r="R23" s="64">
        <v>90</v>
      </c>
      <c r="S23" s="60"/>
      <c r="T23" s="2"/>
      <c r="U23" s="60"/>
      <c r="V23" s="60"/>
      <c r="W23" s="2"/>
      <c r="X23" s="60"/>
      <c r="Y23" s="60"/>
      <c r="Z23" s="2"/>
      <c r="AA23" s="60"/>
      <c r="AB23" s="60"/>
      <c r="AC23" s="2"/>
      <c r="AD23" s="29">
        <f t="shared" si="10"/>
        <v>92</v>
      </c>
      <c r="AE23" s="60"/>
      <c r="AF23" s="60"/>
      <c r="AG23" s="2">
        <v>97</v>
      </c>
      <c r="AH23" s="60"/>
      <c r="AI23" s="60"/>
      <c r="AJ23" s="2">
        <v>98</v>
      </c>
      <c r="AK23" s="60"/>
      <c r="AL23" s="60"/>
      <c r="AM23" s="2"/>
      <c r="AN23" s="60"/>
      <c r="AO23" s="60"/>
      <c r="AP23" s="2"/>
      <c r="AQ23" s="60"/>
      <c r="AR23" s="60"/>
      <c r="AS23" s="2"/>
      <c r="AT23" s="64">
        <v>37.5</v>
      </c>
      <c r="AU23" s="32">
        <f>IF($T$7=12,IF(SUM(O23:AC23,AE12:AS12)&gt;0,AVERAGE(O23:AC23,AE23:AT23),""),IF(AT23="","",AVERAGE(O23:AC23,AE23:AT23)))</f>
        <v>84.75</v>
      </c>
      <c r="AV23" s="33">
        <f t="shared" si="11"/>
        <v>85</v>
      </c>
      <c r="AW23" s="36"/>
      <c r="AX23" s="60">
        <v>84</v>
      </c>
      <c r="AY23" s="60"/>
      <c r="AZ23" s="2"/>
      <c r="BA23" s="60"/>
      <c r="BB23" s="60"/>
      <c r="BC23" s="2"/>
      <c r="BD23" s="60"/>
      <c r="BE23" s="60"/>
      <c r="BF23" s="2"/>
      <c r="BG23" s="60"/>
      <c r="BH23" s="60"/>
      <c r="BI23" s="2"/>
      <c r="BJ23" s="60"/>
      <c r="BK23" s="60"/>
      <c r="BL23" s="2"/>
      <c r="BM23" s="29">
        <f t="shared" si="12"/>
        <v>84</v>
      </c>
      <c r="BN23" s="29" t="str">
        <f t="shared" si="13"/>
        <v/>
      </c>
      <c r="BO23" s="29" t="str">
        <f t="shared" si="14"/>
        <v/>
      </c>
      <c r="BP23" s="29" t="str">
        <f t="shared" si="15"/>
        <v/>
      </c>
      <c r="BQ23" s="29" t="str">
        <f t="shared" si="16"/>
        <v/>
      </c>
      <c r="BR23" s="29">
        <f t="shared" si="17"/>
        <v>84</v>
      </c>
      <c r="BS23" s="60">
        <v>88</v>
      </c>
      <c r="BT23" s="60">
        <v>85</v>
      </c>
      <c r="BU23" s="2"/>
      <c r="BV23" s="60">
        <v>80</v>
      </c>
      <c r="BW23" s="60"/>
      <c r="BX23" s="2"/>
      <c r="BY23" s="60"/>
      <c r="BZ23" s="60"/>
      <c r="CA23" s="2"/>
      <c r="CB23" s="60"/>
      <c r="CC23" s="60"/>
      <c r="CD23" s="2"/>
      <c r="CE23" s="60"/>
      <c r="CF23" s="60"/>
      <c r="CG23" s="2"/>
      <c r="CH23" s="29">
        <f t="shared" si="18"/>
        <v>88</v>
      </c>
      <c r="CI23" s="29">
        <f t="shared" si="19"/>
        <v>80</v>
      </c>
      <c r="CJ23" s="29" t="str">
        <f t="shared" si="20"/>
        <v/>
      </c>
      <c r="CK23" s="29" t="str">
        <f t="shared" si="21"/>
        <v/>
      </c>
      <c r="CL23" s="29" t="str">
        <f t="shared" si="22"/>
        <v/>
      </c>
      <c r="CM23" s="32">
        <f t="shared" si="23"/>
        <v>84</v>
      </c>
      <c r="CN23" s="33">
        <f t="shared" si="24"/>
        <v>84</v>
      </c>
      <c r="CO23" s="36"/>
      <c r="CP23" s="60">
        <v>11</v>
      </c>
      <c r="CQ23" s="47" t="str">
        <f t="shared" si="25"/>
        <v xml:space="preserve">Memiliki kemampuan pemahaman  kerajinan dari bahan limbah berbentuk bangun ruang, rekayasa bidang konversi energi, budi daya ikan hias, pengolahan makanan internasional, </v>
      </c>
      <c r="CR23" s="36"/>
      <c r="CS23" s="60">
        <v>11</v>
      </c>
      <c r="CT23"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3" s="7"/>
      <c r="CV23" s="49">
        <v>1</v>
      </c>
      <c r="CW23" s="60" t="s">
        <v>244</v>
      </c>
      <c r="CX23" s="7">
        <v>16911</v>
      </c>
      <c r="CY23" s="51"/>
      <c r="CZ23" s="51"/>
      <c r="DA23" s="51"/>
      <c r="DE23" s="3">
        <v>1</v>
      </c>
      <c r="DF23" s="3" t="str">
        <f>(IF(CW24="","","Memiliki keterampilan "))&amp;(IF(CW24="","",CW24&amp;", "))&amp;(IF(CW25="","",CW25&amp;", "))&amp;(IF(CW26="","",CW26&amp;", "))&amp;(IF(CW27="","",CW27&amp;", "))&amp;(IF(CW28="","",CW28&amp;", "))&amp;(IF(CW29="","",CW29&amp;", "))&amp;(IF(CW30="","",CW30&amp;", "))&amp;(IF(CW31="","",CW31&amp;", "))&amp;(IF(CW32="","",CW32&amp;", "))&amp;(IF(CW23="","","Masih perlu peningkatan keterampilan "&amp;CW23&amp;"."))</f>
        <v>Memiliki keterampilan mempresentasikan sistem produksi konversi energi listrik, mempresentasikan kegiatan usaha budi daya pembenihan ikan hias, menganalisis laporan perencanaan usaha pengolahan makanan internasional, Masih perlu peningkatan keterampilan memproduksi kerajinan dari bahan limbah berbentuk bangun ruang.</v>
      </c>
    </row>
    <row r="24" spans="1:110" x14ac:dyDescent="0.25">
      <c r="A24" s="8">
        <v>14</v>
      </c>
      <c r="B24" s="8">
        <v>146386</v>
      </c>
      <c r="C24" s="8" t="s">
        <v>69</v>
      </c>
      <c r="D24" s="8">
        <f t="shared" si="0"/>
        <v>87</v>
      </c>
      <c r="E24" s="13" t="str">
        <f t="shared" si="1"/>
        <v>B</v>
      </c>
      <c r="F24" s="17">
        <f t="shared" si="2"/>
        <v>85</v>
      </c>
      <c r="G24" s="13" t="str">
        <f t="shared" si="3"/>
        <v>B</v>
      </c>
      <c r="H24" s="13" t="str">
        <f t="shared" si="4"/>
        <v xml:space="preserve">Memiliki kemampuan pemahaman  kerajinan dari bahan limbah berbentuk bangun ruang, rekayasa bidang konversi energi, budi daya ikan hias, pengolahan makanan internasional, </v>
      </c>
      <c r="I24" s="8">
        <f t="shared" si="5"/>
        <v>86</v>
      </c>
      <c r="J24" s="13" t="str">
        <f t="shared" si="6"/>
        <v>B</v>
      </c>
      <c r="K24" s="20">
        <f t="shared" si="7"/>
        <v>85</v>
      </c>
      <c r="L24" s="13" t="str">
        <f t="shared" si="8"/>
        <v>B</v>
      </c>
      <c r="M24"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4" s="7"/>
      <c r="O24" s="60"/>
      <c r="P24" s="60">
        <v>88</v>
      </c>
      <c r="Q24" s="2">
        <v>96</v>
      </c>
      <c r="R24" s="64">
        <v>76.67</v>
      </c>
      <c r="S24" s="60"/>
      <c r="T24" s="2"/>
      <c r="U24" s="60"/>
      <c r="V24" s="60"/>
      <c r="W24" s="2"/>
      <c r="X24" s="60"/>
      <c r="Y24" s="60"/>
      <c r="Z24" s="2"/>
      <c r="AA24" s="60"/>
      <c r="AB24" s="60"/>
      <c r="AC24" s="2"/>
      <c r="AD24" s="29">
        <f t="shared" si="10"/>
        <v>87</v>
      </c>
      <c r="AE24" s="60"/>
      <c r="AF24" s="60"/>
      <c r="AG24" s="2">
        <v>97</v>
      </c>
      <c r="AH24" s="60"/>
      <c r="AI24" s="60"/>
      <c r="AJ24" s="2">
        <v>90</v>
      </c>
      <c r="AK24" s="60"/>
      <c r="AL24" s="60"/>
      <c r="AM24" s="2"/>
      <c r="AN24" s="60"/>
      <c r="AO24" s="60"/>
      <c r="AP24" s="2"/>
      <c r="AQ24" s="60"/>
      <c r="AR24" s="60"/>
      <c r="AS24" s="2"/>
      <c r="AT24" s="64">
        <v>65</v>
      </c>
      <c r="AU24" s="32">
        <f>IF($T$7=12,IF(SUM(O24:AC24,AE12:AS12)&gt;0,AVERAGE(O24:AC24,AE24:AT24),""),IF(AT24="","",AVERAGE(O24:AC24,AE24:AT24)))</f>
        <v>85.445000000000007</v>
      </c>
      <c r="AV24" s="33">
        <f t="shared" si="11"/>
        <v>85</v>
      </c>
      <c r="AW24" s="36"/>
      <c r="AX24" s="60">
        <v>86</v>
      </c>
      <c r="AY24" s="60"/>
      <c r="AZ24" s="2"/>
      <c r="BA24" s="60"/>
      <c r="BB24" s="60"/>
      <c r="BC24" s="2"/>
      <c r="BD24" s="60"/>
      <c r="BE24" s="60"/>
      <c r="BF24" s="2"/>
      <c r="BG24" s="60"/>
      <c r="BH24" s="60"/>
      <c r="BI24" s="2"/>
      <c r="BJ24" s="60"/>
      <c r="BK24" s="60"/>
      <c r="BL24" s="2"/>
      <c r="BM24" s="29">
        <f t="shared" si="12"/>
        <v>86</v>
      </c>
      <c r="BN24" s="29" t="str">
        <f t="shared" si="13"/>
        <v/>
      </c>
      <c r="BO24" s="29" t="str">
        <f t="shared" si="14"/>
        <v/>
      </c>
      <c r="BP24" s="29" t="str">
        <f t="shared" si="15"/>
        <v/>
      </c>
      <c r="BQ24" s="29" t="str">
        <f t="shared" si="16"/>
        <v/>
      </c>
      <c r="BR24" s="29">
        <f t="shared" si="17"/>
        <v>86</v>
      </c>
      <c r="BS24" s="60">
        <v>88</v>
      </c>
      <c r="BT24" s="60">
        <v>84</v>
      </c>
      <c r="BU24" s="2"/>
      <c r="BV24" s="60">
        <v>80</v>
      </c>
      <c r="BW24" s="60"/>
      <c r="BX24" s="2"/>
      <c r="BY24" s="60"/>
      <c r="BZ24" s="60"/>
      <c r="CA24" s="2"/>
      <c r="CB24" s="60"/>
      <c r="CC24" s="60"/>
      <c r="CD24" s="2"/>
      <c r="CE24" s="60"/>
      <c r="CF24" s="60"/>
      <c r="CG24" s="2"/>
      <c r="CH24" s="29">
        <f t="shared" si="18"/>
        <v>88</v>
      </c>
      <c r="CI24" s="29">
        <f t="shared" si="19"/>
        <v>80</v>
      </c>
      <c r="CJ24" s="29" t="str">
        <f t="shared" si="20"/>
        <v/>
      </c>
      <c r="CK24" s="29" t="str">
        <f t="shared" si="21"/>
        <v/>
      </c>
      <c r="CL24" s="29" t="str">
        <f t="shared" si="22"/>
        <v/>
      </c>
      <c r="CM24" s="32">
        <f t="shared" si="23"/>
        <v>84.666666666666671</v>
      </c>
      <c r="CN24" s="33">
        <f t="shared" si="24"/>
        <v>85</v>
      </c>
      <c r="CO24" s="36"/>
      <c r="CP24" s="60">
        <v>11</v>
      </c>
      <c r="CQ24" s="47" t="str">
        <f t="shared" si="25"/>
        <v xml:space="preserve">Memiliki kemampuan pemahaman  kerajinan dari bahan limbah berbentuk bangun ruang, rekayasa bidang konversi energi, budi daya ikan hias, pengolahan makanan internasional, </v>
      </c>
      <c r="CR24" s="36"/>
      <c r="CS24" s="60">
        <v>11</v>
      </c>
      <c r="CT24"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4" s="7"/>
      <c r="CV24" s="49">
        <v>2</v>
      </c>
      <c r="CW24" s="60" t="s">
        <v>245</v>
      </c>
      <c r="CX24" s="7">
        <v>16912</v>
      </c>
      <c r="CY24" s="51"/>
      <c r="CZ24" s="51"/>
      <c r="DA24" s="51"/>
      <c r="DE24" s="3">
        <v>2</v>
      </c>
      <c r="DF24" s="3" t="str">
        <f>(IF(CW24="","","Memiliki keterampilan "))&amp;(IF(CW23="","",CW23&amp;", "))&amp;(IF(CW25="","",CW25&amp;", "))&amp;(IF(CW26="","",CW26&amp;", "))&amp;(IF(CW27="","",CW27&amp;", "))&amp;(IF(CW28="","",CW28&amp;", "))&amp;(IF(CW29="","",CW29&amp;", "))&amp;(IF(CW30="","",CW30&amp;", "))&amp;(IF(CW31="","",CW31&amp;", "))&amp;(IF(CW32="","",CW32&amp;", "))&amp;(IF(CW24="","","Masih perlu peningkatan keterampilan "&amp;CW24&amp;"."))</f>
        <v>Memiliki keterampilan memproduksi kerajinan dari bahan limbah berbentuk bangun ruang, mempresentasikan kegiatan usaha budi daya pembenihan ikan hias, menganalisis laporan perencanaan usaha pengolahan makanan internasional, Masih perlu peningkatan keterampilan mempresentasikan sistem produksi konversi energi listrik.</v>
      </c>
    </row>
    <row r="25" spans="1:110" x14ac:dyDescent="0.25">
      <c r="A25" s="8">
        <v>15</v>
      </c>
      <c r="B25" s="8">
        <v>146402</v>
      </c>
      <c r="C25" s="8" t="s">
        <v>70</v>
      </c>
      <c r="D25" s="8">
        <f t="shared" si="0"/>
        <v>79</v>
      </c>
      <c r="E25" s="13" t="str">
        <f t="shared" si="1"/>
        <v>C</v>
      </c>
      <c r="F25" s="17">
        <f t="shared" si="2"/>
        <v>79</v>
      </c>
      <c r="G25" s="13" t="str">
        <f t="shared" si="3"/>
        <v>C</v>
      </c>
      <c r="H25" s="13" t="str">
        <f t="shared" si="4"/>
        <v xml:space="preserve">Memiliki kemampuan pemahaman  kerajinan dari bahan limbah berbentuk bangun ruang, rekayasa bidang konversi energi, budi daya ikan hias, pengolahan makanan internasional, </v>
      </c>
      <c r="I25" s="8">
        <f t="shared" si="5"/>
        <v>83</v>
      </c>
      <c r="J25" s="13" t="str">
        <f t="shared" si="6"/>
        <v>B</v>
      </c>
      <c r="K25" s="20">
        <f t="shared" si="7"/>
        <v>79</v>
      </c>
      <c r="L25" s="13" t="str">
        <f t="shared" si="8"/>
        <v>C</v>
      </c>
      <c r="M25"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5" s="7"/>
      <c r="O25" s="60"/>
      <c r="P25" s="60"/>
      <c r="Q25" s="2">
        <v>92</v>
      </c>
      <c r="R25" s="64">
        <v>66.67</v>
      </c>
      <c r="S25" s="60"/>
      <c r="T25" s="2"/>
      <c r="U25" s="60"/>
      <c r="V25" s="60"/>
      <c r="W25" s="2"/>
      <c r="X25" s="60"/>
      <c r="Y25" s="60"/>
      <c r="Z25" s="2"/>
      <c r="AA25" s="60"/>
      <c r="AB25" s="60"/>
      <c r="AC25" s="2"/>
      <c r="AD25" s="29">
        <f t="shared" si="10"/>
        <v>79</v>
      </c>
      <c r="AE25" s="60"/>
      <c r="AF25" s="60"/>
      <c r="AG25" s="2">
        <v>90</v>
      </c>
      <c r="AH25" s="60"/>
      <c r="AI25" s="60"/>
      <c r="AJ25" s="2">
        <v>75</v>
      </c>
      <c r="AK25" s="60"/>
      <c r="AL25" s="60"/>
      <c r="AM25" s="2"/>
      <c r="AN25" s="60"/>
      <c r="AO25" s="60"/>
      <c r="AP25" s="2"/>
      <c r="AQ25" s="60"/>
      <c r="AR25" s="60"/>
      <c r="AS25" s="2"/>
      <c r="AT25" s="60">
        <v>70</v>
      </c>
      <c r="AU25" s="32">
        <f>IF($T$7=12,IF(SUM(O25:AC25,AE12:AS12)&gt;0,AVERAGE(O25:AC25,AE25:AT25),""),IF(AT25="","",AVERAGE(O25:AC25,AE25:AT25)))</f>
        <v>78.734000000000009</v>
      </c>
      <c r="AV25" s="33">
        <f t="shared" si="11"/>
        <v>79</v>
      </c>
      <c r="AW25" s="36"/>
      <c r="AX25" s="60">
        <v>83</v>
      </c>
      <c r="AY25" s="60"/>
      <c r="AZ25" s="2"/>
      <c r="BA25" s="60"/>
      <c r="BB25" s="60"/>
      <c r="BC25" s="2"/>
      <c r="BD25" s="60"/>
      <c r="BE25" s="60"/>
      <c r="BF25" s="2"/>
      <c r="BG25" s="60"/>
      <c r="BH25" s="60"/>
      <c r="BI25" s="2"/>
      <c r="BJ25" s="60"/>
      <c r="BK25" s="60"/>
      <c r="BL25" s="2"/>
      <c r="BM25" s="29">
        <f t="shared" si="12"/>
        <v>83</v>
      </c>
      <c r="BN25" s="29" t="str">
        <f t="shared" si="13"/>
        <v/>
      </c>
      <c r="BO25" s="29" t="str">
        <f t="shared" si="14"/>
        <v/>
      </c>
      <c r="BP25" s="29" t="str">
        <f t="shared" si="15"/>
        <v/>
      </c>
      <c r="BQ25" s="29" t="str">
        <f t="shared" si="16"/>
        <v/>
      </c>
      <c r="BR25" s="29">
        <f t="shared" si="17"/>
        <v>83</v>
      </c>
      <c r="BS25" s="60">
        <v>75</v>
      </c>
      <c r="BT25" s="60">
        <v>75</v>
      </c>
      <c r="BU25" s="2"/>
      <c r="BV25" s="60">
        <v>80</v>
      </c>
      <c r="BW25" s="60"/>
      <c r="BX25" s="2"/>
      <c r="BY25" s="60"/>
      <c r="BZ25" s="60"/>
      <c r="CA25" s="2"/>
      <c r="CB25" s="60"/>
      <c r="CC25" s="60"/>
      <c r="CD25" s="2"/>
      <c r="CE25" s="60"/>
      <c r="CF25" s="60"/>
      <c r="CG25" s="2"/>
      <c r="CH25" s="29">
        <f t="shared" si="18"/>
        <v>75</v>
      </c>
      <c r="CI25" s="29">
        <f t="shared" si="19"/>
        <v>80</v>
      </c>
      <c r="CJ25" s="29" t="str">
        <f t="shared" si="20"/>
        <v/>
      </c>
      <c r="CK25" s="29" t="str">
        <f t="shared" si="21"/>
        <v/>
      </c>
      <c r="CL25" s="29" t="str">
        <f t="shared" si="22"/>
        <v/>
      </c>
      <c r="CM25" s="32">
        <f t="shared" si="23"/>
        <v>79.333333333333329</v>
      </c>
      <c r="CN25" s="33">
        <f t="shared" si="24"/>
        <v>79</v>
      </c>
      <c r="CO25" s="36"/>
      <c r="CP25" s="60">
        <v>11</v>
      </c>
      <c r="CQ25" s="47" t="str">
        <f t="shared" si="25"/>
        <v xml:space="preserve">Memiliki kemampuan pemahaman  kerajinan dari bahan limbah berbentuk bangun ruang, rekayasa bidang konversi energi, budi daya ikan hias, pengolahan makanan internasional, </v>
      </c>
      <c r="CR25" s="36"/>
      <c r="CS25" s="60">
        <v>11</v>
      </c>
      <c r="CT25"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5" s="7"/>
      <c r="CV25" s="49">
        <v>3</v>
      </c>
      <c r="CW25" s="60" t="s">
        <v>246</v>
      </c>
      <c r="CX25" s="7">
        <v>16913</v>
      </c>
      <c r="CY25" s="84" t="s">
        <v>71</v>
      </c>
      <c r="CZ25" s="84"/>
      <c r="DA25" s="84"/>
      <c r="DE25" s="3">
        <v>3</v>
      </c>
      <c r="DF25" s="3" t="str">
        <f>(IF(CW24="","","Memiliki keterampilan "))&amp;(IF(CW23="","",CW23&amp;", "))&amp;(IF(CW24="","",CW24&amp;", "))&amp;(IF(CW26="","",CW26&amp;", "))&amp;(IF(CW27="","",CW27&amp;", "))&amp;(IF(CW28="","",CW28&amp;", "))&amp;(IF(CW29="","",CW29&amp;", "))&amp;(IF(CW30="","",CW30&amp;", "))&amp;(IF(CW31="","",CW31&amp;", "))&amp;(IF(CW32="","",CW32&amp;", "))&amp;(IF(CW25="","","Masih perlu peningkatan keterampilan "&amp;CW25&amp;"."))</f>
        <v>Memiliki keterampilan memproduksi kerajinan dari bahan limbah berbentuk bangun ruang, mempresentasikan sistem produksi konversi energi listrik, menganalisis laporan perencanaan usaha pengolahan makanan internasional, Masih perlu peningkatan keterampilan mempresentasikan kegiatan usaha budi daya pembenihan ikan hias.</v>
      </c>
    </row>
    <row r="26" spans="1:110" x14ac:dyDescent="0.25">
      <c r="A26" s="8">
        <v>16</v>
      </c>
      <c r="B26" s="8">
        <v>146418</v>
      </c>
      <c r="C26" s="8" t="s">
        <v>72</v>
      </c>
      <c r="D26" s="8">
        <f t="shared" si="0"/>
        <v>79</v>
      </c>
      <c r="E26" s="13" t="str">
        <f t="shared" si="1"/>
        <v>C</v>
      </c>
      <c r="F26" s="17">
        <f t="shared" si="2"/>
        <v>79</v>
      </c>
      <c r="G26" s="13" t="str">
        <f t="shared" si="3"/>
        <v>C</v>
      </c>
      <c r="H26" s="13" t="str">
        <f t="shared" si="4"/>
        <v xml:space="preserve">Memiliki kemampuan pemahaman  kerajinan dari bahan limbah berbentuk bangun ruang, rekayasa bidang konversi energi, budi daya ikan hias, pengolahan makanan internasional, </v>
      </c>
      <c r="I26" s="8">
        <f t="shared" si="5"/>
        <v>83</v>
      </c>
      <c r="J26" s="13" t="str">
        <f t="shared" si="6"/>
        <v>B</v>
      </c>
      <c r="K26" s="20">
        <f t="shared" si="7"/>
        <v>80</v>
      </c>
      <c r="L26" s="13" t="str">
        <f t="shared" si="8"/>
        <v>B</v>
      </c>
      <c r="M26"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6" s="7"/>
      <c r="O26" s="60"/>
      <c r="P26" s="60">
        <v>85</v>
      </c>
      <c r="Q26" s="2">
        <v>76</v>
      </c>
      <c r="R26" s="64">
        <v>76.67</v>
      </c>
      <c r="S26" s="60"/>
      <c r="T26" s="2"/>
      <c r="U26" s="60"/>
      <c r="V26" s="60"/>
      <c r="W26" s="2"/>
      <c r="X26" s="60"/>
      <c r="Y26" s="60"/>
      <c r="Z26" s="2"/>
      <c r="AA26" s="60"/>
      <c r="AB26" s="60"/>
      <c r="AC26" s="2"/>
      <c r="AD26" s="29">
        <f t="shared" si="10"/>
        <v>79</v>
      </c>
      <c r="AE26" s="60"/>
      <c r="AF26" s="60"/>
      <c r="AG26" s="2">
        <v>76</v>
      </c>
      <c r="AH26" s="60"/>
      <c r="AI26" s="60"/>
      <c r="AJ26" s="2">
        <v>80</v>
      </c>
      <c r="AK26" s="60"/>
      <c r="AL26" s="60"/>
      <c r="AM26" s="2"/>
      <c r="AN26" s="60"/>
      <c r="AO26" s="60"/>
      <c r="AP26" s="2"/>
      <c r="AQ26" s="60"/>
      <c r="AR26" s="60"/>
      <c r="AS26" s="2"/>
      <c r="AT26" s="64">
        <v>80</v>
      </c>
      <c r="AU26" s="32">
        <f>IF($T$7=12,IF(SUM(O26:AC26,AE12:AS12)&gt;0,AVERAGE(O26:AC26,AE26:AT26),""),IF(AT26="","",AVERAGE(O26:AC26,AE26:AT26)))</f>
        <v>78.945000000000007</v>
      </c>
      <c r="AV26" s="33">
        <f t="shared" si="11"/>
        <v>79</v>
      </c>
      <c r="AW26" s="36"/>
      <c r="AX26" s="60">
        <v>83</v>
      </c>
      <c r="AY26" s="60"/>
      <c r="AZ26" s="2"/>
      <c r="BA26" s="60"/>
      <c r="BB26" s="60"/>
      <c r="BC26" s="2"/>
      <c r="BD26" s="60"/>
      <c r="BE26" s="60"/>
      <c r="BF26" s="2"/>
      <c r="BG26" s="60"/>
      <c r="BH26" s="60"/>
      <c r="BI26" s="2"/>
      <c r="BJ26" s="60"/>
      <c r="BK26" s="60"/>
      <c r="BL26" s="2"/>
      <c r="BM26" s="29">
        <f t="shared" si="12"/>
        <v>83</v>
      </c>
      <c r="BN26" s="29" t="str">
        <f t="shared" si="13"/>
        <v/>
      </c>
      <c r="BO26" s="29" t="str">
        <f t="shared" si="14"/>
        <v/>
      </c>
      <c r="BP26" s="29" t="str">
        <f t="shared" si="15"/>
        <v/>
      </c>
      <c r="BQ26" s="29" t="str">
        <f t="shared" si="16"/>
        <v/>
      </c>
      <c r="BR26" s="29">
        <f t="shared" si="17"/>
        <v>83</v>
      </c>
      <c r="BS26" s="60">
        <v>76</v>
      </c>
      <c r="BT26" s="60">
        <v>70</v>
      </c>
      <c r="BU26" s="2"/>
      <c r="BV26" s="60">
        <v>80</v>
      </c>
      <c r="BW26" s="60"/>
      <c r="BX26" s="2"/>
      <c r="BY26" s="60"/>
      <c r="BZ26" s="60"/>
      <c r="CA26" s="2"/>
      <c r="CB26" s="60"/>
      <c r="CC26" s="60"/>
      <c r="CD26" s="2"/>
      <c r="CE26" s="60"/>
      <c r="CF26" s="60"/>
      <c r="CG26" s="2"/>
      <c r="CH26" s="29">
        <f t="shared" si="18"/>
        <v>76</v>
      </c>
      <c r="CI26" s="29">
        <f t="shared" si="19"/>
        <v>80</v>
      </c>
      <c r="CJ26" s="29" t="str">
        <f t="shared" si="20"/>
        <v/>
      </c>
      <c r="CK26" s="29" t="str">
        <f t="shared" si="21"/>
        <v/>
      </c>
      <c r="CL26" s="29" t="str">
        <f t="shared" si="22"/>
        <v/>
      </c>
      <c r="CM26" s="32">
        <f t="shared" si="23"/>
        <v>79.666666666666671</v>
      </c>
      <c r="CN26" s="33">
        <f t="shared" si="24"/>
        <v>80</v>
      </c>
      <c r="CO26" s="36"/>
      <c r="CP26" s="60">
        <v>11</v>
      </c>
      <c r="CQ26" s="47" t="str">
        <f t="shared" si="25"/>
        <v xml:space="preserve">Memiliki kemampuan pemahaman  kerajinan dari bahan limbah berbentuk bangun ruang, rekayasa bidang konversi energi, budi daya ikan hias, pengolahan makanan internasional, </v>
      </c>
      <c r="CR26" s="36"/>
      <c r="CS26" s="60">
        <v>11</v>
      </c>
      <c r="CT26"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6" s="7"/>
      <c r="CV26" s="49">
        <v>4</v>
      </c>
      <c r="CW26" s="60" t="s">
        <v>247</v>
      </c>
      <c r="CX26" s="7">
        <v>16914</v>
      </c>
      <c r="CY26" s="52" t="s">
        <v>51</v>
      </c>
      <c r="CZ26" s="56" t="s">
        <v>52</v>
      </c>
      <c r="DA26" s="56" t="s">
        <v>53</v>
      </c>
      <c r="DE26" s="3">
        <v>4</v>
      </c>
      <c r="DF26" s="3" t="str">
        <f>(IF(CW24="","","Memiliki keterampilan "))&amp;(IF(CW23="","",CW23&amp;", "))&amp;(IF(CW24="","",CW24&amp;", "))&amp;(IF(CW25="","",CW25&amp;", "))&amp;(IF(CW27="","",CW27&amp;", "))&amp;(IF(CW28="","",CW28&amp;", "))&amp;(IF(CW29="","",CW29&amp;", "))&amp;(IF(CW30="","",CW30&amp;", "))&amp;(IF(CW31="","",CW31&amp;", "))&amp;(IF(CW32="","",CW32&amp;", "))&amp;(IF(CW26="","","Masih perlu peningkatan keterampilan "&amp;CW26&amp;"."))</f>
        <v>Memiliki keterampilan memproduksi kerajinan dari bahan limbah berbentuk bangun ruang, mempresentasikan sistem produksi konversi energi listrik, mempresentasikan kegiatan usaha budi daya pembenihan ikan hias, Masih perlu peningkatan keterampilan menganalisis laporan perencanaan usaha pengolahan makanan internasional.</v>
      </c>
    </row>
    <row r="27" spans="1:110" x14ac:dyDescent="0.25">
      <c r="A27" s="8">
        <v>17</v>
      </c>
      <c r="B27" s="8">
        <v>146434</v>
      </c>
      <c r="C27" s="8" t="s">
        <v>73</v>
      </c>
      <c r="D27" s="8">
        <f t="shared" si="0"/>
        <v>75</v>
      </c>
      <c r="E27" s="13" t="str">
        <f t="shared" si="1"/>
        <v>C</v>
      </c>
      <c r="F27" s="17">
        <f t="shared" si="2"/>
        <v>83</v>
      </c>
      <c r="G27" s="13" t="str">
        <f t="shared" si="3"/>
        <v>B</v>
      </c>
      <c r="H27" s="13" t="str">
        <f t="shared" si="4"/>
        <v xml:space="preserve">Memiliki kemampuan pemahaman  kerajinan dari bahan limbah berbentuk bangun ruang, rekayasa bidang konversi energi, budi daya ikan hias, pengolahan makanan internasional, </v>
      </c>
      <c r="I27" s="8">
        <f t="shared" si="5"/>
        <v>83</v>
      </c>
      <c r="J27" s="13" t="str">
        <f t="shared" si="6"/>
        <v>B</v>
      </c>
      <c r="K27" s="20">
        <f t="shared" si="7"/>
        <v>84</v>
      </c>
      <c r="L27" s="13" t="str">
        <f t="shared" si="8"/>
        <v>B</v>
      </c>
      <c r="M27"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7" s="7"/>
      <c r="O27" s="60"/>
      <c r="P27" s="60">
        <v>85</v>
      </c>
      <c r="Q27" s="2">
        <v>74</v>
      </c>
      <c r="R27" s="64">
        <v>66.67</v>
      </c>
      <c r="S27" s="60"/>
      <c r="T27" s="2"/>
      <c r="U27" s="60"/>
      <c r="V27" s="60"/>
      <c r="W27" s="2"/>
      <c r="X27" s="60"/>
      <c r="Y27" s="60"/>
      <c r="Z27" s="2"/>
      <c r="AA27" s="60"/>
      <c r="AB27" s="60"/>
      <c r="AC27" s="2"/>
      <c r="AD27" s="29">
        <f t="shared" si="10"/>
        <v>75</v>
      </c>
      <c r="AE27" s="60"/>
      <c r="AF27" s="60"/>
      <c r="AG27" s="2">
        <v>90</v>
      </c>
      <c r="AH27" s="60"/>
      <c r="AI27" s="60"/>
      <c r="AJ27" s="2">
        <v>95</v>
      </c>
      <c r="AK27" s="60"/>
      <c r="AL27" s="60"/>
      <c r="AM27" s="2"/>
      <c r="AN27" s="60"/>
      <c r="AO27" s="60"/>
      <c r="AP27" s="2"/>
      <c r="AQ27" s="60"/>
      <c r="AR27" s="60"/>
      <c r="AS27" s="2"/>
      <c r="AT27" s="64">
        <v>85</v>
      </c>
      <c r="AU27" s="32">
        <f>IF($T$7=12,IF(SUM(O27:AC27,AE12:AS12)&gt;0,AVERAGE(O27:AC27,AE27:AT27),""),IF(AT27="","",AVERAGE(O27:AC27,AE27:AT27)))</f>
        <v>82.611666666666665</v>
      </c>
      <c r="AV27" s="33">
        <f t="shared" si="11"/>
        <v>83</v>
      </c>
      <c r="AW27" s="36"/>
      <c r="AX27" s="60">
        <v>83</v>
      </c>
      <c r="AY27" s="60"/>
      <c r="AZ27" s="2"/>
      <c r="BA27" s="60"/>
      <c r="BB27" s="60"/>
      <c r="BC27" s="2"/>
      <c r="BD27" s="60"/>
      <c r="BE27" s="60"/>
      <c r="BF27" s="2"/>
      <c r="BG27" s="60"/>
      <c r="BH27" s="60"/>
      <c r="BI27" s="2"/>
      <c r="BJ27" s="60"/>
      <c r="BK27" s="60"/>
      <c r="BL27" s="2"/>
      <c r="BM27" s="29">
        <f t="shared" si="12"/>
        <v>83</v>
      </c>
      <c r="BN27" s="29" t="str">
        <f t="shared" si="13"/>
        <v/>
      </c>
      <c r="BO27" s="29" t="str">
        <f t="shared" si="14"/>
        <v/>
      </c>
      <c r="BP27" s="29" t="str">
        <f t="shared" si="15"/>
        <v/>
      </c>
      <c r="BQ27" s="29" t="str">
        <f t="shared" si="16"/>
        <v/>
      </c>
      <c r="BR27" s="29">
        <f t="shared" si="17"/>
        <v>83</v>
      </c>
      <c r="BS27" s="60">
        <v>88</v>
      </c>
      <c r="BT27" s="60">
        <v>80</v>
      </c>
      <c r="BU27" s="2"/>
      <c r="BV27" s="60">
        <v>80</v>
      </c>
      <c r="BW27" s="60"/>
      <c r="BX27" s="2"/>
      <c r="BY27" s="60"/>
      <c r="BZ27" s="60"/>
      <c r="CA27" s="2"/>
      <c r="CB27" s="60"/>
      <c r="CC27" s="60"/>
      <c r="CD27" s="2"/>
      <c r="CE27" s="60"/>
      <c r="CF27" s="60"/>
      <c r="CG27" s="2"/>
      <c r="CH27" s="29">
        <f t="shared" si="18"/>
        <v>88</v>
      </c>
      <c r="CI27" s="29">
        <f t="shared" si="19"/>
        <v>80</v>
      </c>
      <c r="CJ27" s="29" t="str">
        <f t="shared" si="20"/>
        <v/>
      </c>
      <c r="CK27" s="29" t="str">
        <f t="shared" si="21"/>
        <v/>
      </c>
      <c r="CL27" s="29" t="str">
        <f t="shared" si="22"/>
        <v/>
      </c>
      <c r="CM27" s="32">
        <f t="shared" si="23"/>
        <v>83.666666666666671</v>
      </c>
      <c r="CN27" s="33">
        <f t="shared" si="24"/>
        <v>84</v>
      </c>
      <c r="CO27" s="36"/>
      <c r="CP27" s="60">
        <v>11</v>
      </c>
      <c r="CQ27" s="47" t="str">
        <f t="shared" si="25"/>
        <v xml:space="preserve">Memiliki kemampuan pemahaman  kerajinan dari bahan limbah berbentuk bangun ruang, rekayasa bidang konversi energi, budi daya ikan hias, pengolahan makanan internasional, </v>
      </c>
      <c r="CR27" s="36"/>
      <c r="CS27" s="60">
        <v>11</v>
      </c>
      <c r="CT27"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7" s="7"/>
      <c r="CV27" s="49">
        <v>5</v>
      </c>
      <c r="CW27" s="60"/>
      <c r="CX27" s="7">
        <v>16915</v>
      </c>
      <c r="CY27" s="37">
        <v>0</v>
      </c>
      <c r="CZ27" s="54">
        <v>69</v>
      </c>
      <c r="DA27" s="57" t="s">
        <v>55</v>
      </c>
      <c r="DE27" s="3">
        <v>5</v>
      </c>
      <c r="DF27" s="3"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28" spans="1:110" x14ac:dyDescent="0.25">
      <c r="A28" s="8">
        <v>18</v>
      </c>
      <c r="B28" s="8">
        <v>146466</v>
      </c>
      <c r="C28" s="8" t="s">
        <v>74</v>
      </c>
      <c r="D28" s="8">
        <f t="shared" si="0"/>
        <v>86</v>
      </c>
      <c r="E28" s="13" t="str">
        <f t="shared" si="1"/>
        <v>B</v>
      </c>
      <c r="F28" s="17">
        <f t="shared" si="2"/>
        <v>82</v>
      </c>
      <c r="G28" s="13" t="str">
        <f t="shared" si="3"/>
        <v>B</v>
      </c>
      <c r="H28" s="13" t="str">
        <f t="shared" si="4"/>
        <v xml:space="preserve">Memiliki kemampuan pemahaman  kerajinan dari bahan limbah berbentuk bangun ruang, rekayasa bidang konversi energi, budi daya ikan hias, pengolahan makanan internasional, </v>
      </c>
      <c r="I28" s="8">
        <f t="shared" si="5"/>
        <v>83</v>
      </c>
      <c r="J28" s="13" t="str">
        <f t="shared" si="6"/>
        <v>B</v>
      </c>
      <c r="K28" s="20">
        <f t="shared" si="7"/>
        <v>84</v>
      </c>
      <c r="L28" s="13" t="str">
        <f t="shared" si="8"/>
        <v>B</v>
      </c>
      <c r="M28"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8" s="7"/>
      <c r="O28" s="60"/>
      <c r="P28" s="60">
        <v>85</v>
      </c>
      <c r="Q28" s="2">
        <v>92</v>
      </c>
      <c r="R28" s="64">
        <v>80</v>
      </c>
      <c r="S28" s="60"/>
      <c r="T28" s="2"/>
      <c r="U28" s="60"/>
      <c r="V28" s="60"/>
      <c r="W28" s="2"/>
      <c r="X28" s="60"/>
      <c r="Y28" s="60"/>
      <c r="Z28" s="2"/>
      <c r="AA28" s="60"/>
      <c r="AB28" s="60"/>
      <c r="AC28" s="2"/>
      <c r="AD28" s="29">
        <f t="shared" si="10"/>
        <v>86</v>
      </c>
      <c r="AE28" s="60"/>
      <c r="AF28" s="60"/>
      <c r="AG28" s="2">
        <v>80</v>
      </c>
      <c r="AH28" s="60"/>
      <c r="AI28" s="60"/>
      <c r="AJ28" s="2">
        <v>70</v>
      </c>
      <c r="AK28" s="60"/>
      <c r="AL28" s="60"/>
      <c r="AM28" s="2"/>
      <c r="AN28" s="60"/>
      <c r="AO28" s="60"/>
      <c r="AP28" s="2"/>
      <c r="AQ28" s="60"/>
      <c r="AR28" s="60"/>
      <c r="AS28" s="2"/>
      <c r="AT28" s="64">
        <v>85</v>
      </c>
      <c r="AU28" s="32">
        <f>IF($T$7=12,IF(SUM(O28:AC28,AE12:AS12)&gt;0,AVERAGE(O28:AC28,AE28:AT28),""),IF(AT28="","",AVERAGE(O28:AC28,AE28:AT28)))</f>
        <v>82</v>
      </c>
      <c r="AV28" s="33">
        <f t="shared" si="11"/>
        <v>82</v>
      </c>
      <c r="AW28" s="36"/>
      <c r="AX28" s="60">
        <v>83</v>
      </c>
      <c r="AY28" s="60"/>
      <c r="AZ28" s="2"/>
      <c r="BA28" s="60"/>
      <c r="BB28" s="60"/>
      <c r="BC28" s="2"/>
      <c r="BD28" s="60"/>
      <c r="BE28" s="60"/>
      <c r="BF28" s="2"/>
      <c r="BG28" s="60"/>
      <c r="BH28" s="60"/>
      <c r="BI28" s="2"/>
      <c r="BJ28" s="60"/>
      <c r="BK28" s="60"/>
      <c r="BL28" s="2"/>
      <c r="BM28" s="29">
        <f t="shared" si="12"/>
        <v>83</v>
      </c>
      <c r="BN28" s="29" t="str">
        <f t="shared" si="13"/>
        <v/>
      </c>
      <c r="BO28" s="29" t="str">
        <f t="shared" si="14"/>
        <v/>
      </c>
      <c r="BP28" s="29" t="str">
        <f t="shared" si="15"/>
        <v/>
      </c>
      <c r="BQ28" s="29" t="str">
        <f t="shared" si="16"/>
        <v/>
      </c>
      <c r="BR28" s="29">
        <f t="shared" si="17"/>
        <v>83</v>
      </c>
      <c r="BS28" s="60">
        <v>88</v>
      </c>
      <c r="BT28" s="60">
        <v>70</v>
      </c>
      <c r="BU28" s="2"/>
      <c r="BV28" s="60">
        <v>80</v>
      </c>
      <c r="BW28" s="60"/>
      <c r="BX28" s="2"/>
      <c r="BY28" s="60"/>
      <c r="BZ28" s="60"/>
      <c r="CA28" s="2"/>
      <c r="CB28" s="60"/>
      <c r="CC28" s="60"/>
      <c r="CD28" s="2"/>
      <c r="CE28" s="60"/>
      <c r="CF28" s="60"/>
      <c r="CG28" s="2"/>
      <c r="CH28" s="29">
        <f t="shared" si="18"/>
        <v>88</v>
      </c>
      <c r="CI28" s="29">
        <f t="shared" si="19"/>
        <v>80</v>
      </c>
      <c r="CJ28" s="29" t="str">
        <f t="shared" si="20"/>
        <v/>
      </c>
      <c r="CK28" s="29" t="str">
        <f t="shared" si="21"/>
        <v/>
      </c>
      <c r="CL28" s="29" t="str">
        <f t="shared" si="22"/>
        <v/>
      </c>
      <c r="CM28" s="32">
        <f t="shared" si="23"/>
        <v>83.666666666666671</v>
      </c>
      <c r="CN28" s="33">
        <f t="shared" si="24"/>
        <v>84</v>
      </c>
      <c r="CO28" s="36"/>
      <c r="CP28" s="60">
        <v>11</v>
      </c>
      <c r="CQ28" s="47" t="str">
        <f t="shared" si="25"/>
        <v xml:space="preserve">Memiliki kemampuan pemahaman  kerajinan dari bahan limbah berbentuk bangun ruang, rekayasa bidang konversi energi, budi daya ikan hias, pengolahan makanan internasional, </v>
      </c>
      <c r="CR28" s="36"/>
      <c r="CS28" s="60">
        <v>11</v>
      </c>
      <c r="CT28"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8" s="7"/>
      <c r="CV28" s="49">
        <v>6</v>
      </c>
      <c r="CW28" s="60"/>
      <c r="CX28" s="7">
        <v>16916</v>
      </c>
      <c r="CY28" s="37">
        <v>70</v>
      </c>
      <c r="CZ28" s="55">
        <v>79</v>
      </c>
      <c r="DA28" s="58" t="s">
        <v>57</v>
      </c>
      <c r="DE28" s="3">
        <v>6</v>
      </c>
      <c r="DF28" s="3"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29" spans="1:110" x14ac:dyDescent="0.25">
      <c r="A29" s="8">
        <v>19</v>
      </c>
      <c r="B29" s="8">
        <v>146482</v>
      </c>
      <c r="C29" s="8" t="s">
        <v>75</v>
      </c>
      <c r="D29" s="8">
        <f t="shared" si="0"/>
        <v>85</v>
      </c>
      <c r="E29" s="13" t="str">
        <f t="shared" si="1"/>
        <v>B</v>
      </c>
      <c r="F29" s="17">
        <f t="shared" si="2"/>
        <v>86</v>
      </c>
      <c r="G29" s="13" t="str">
        <f t="shared" si="3"/>
        <v>B</v>
      </c>
      <c r="H29" s="13" t="str">
        <f t="shared" si="4"/>
        <v xml:space="preserve">Memiliki kemampuan pemahaman  kerajinan dari bahan limbah berbentuk bangun ruang, rekayasa bidang konversi energi, budi daya ikan hias, pengolahan makanan internasional, </v>
      </c>
      <c r="I29" s="8">
        <f t="shared" si="5"/>
        <v>84</v>
      </c>
      <c r="J29" s="13" t="str">
        <f t="shared" si="6"/>
        <v>B</v>
      </c>
      <c r="K29" s="20">
        <f t="shared" si="7"/>
        <v>83</v>
      </c>
      <c r="L29" s="13" t="str">
        <f t="shared" si="8"/>
        <v>B</v>
      </c>
      <c r="M29"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9" s="7"/>
      <c r="O29" s="60"/>
      <c r="P29" s="60">
        <v>85</v>
      </c>
      <c r="Q29" s="2">
        <v>92</v>
      </c>
      <c r="R29" s="64">
        <v>76.67</v>
      </c>
      <c r="S29" s="60"/>
      <c r="T29" s="2"/>
      <c r="U29" s="60"/>
      <c r="V29" s="60"/>
      <c r="W29" s="2"/>
      <c r="X29" s="60"/>
      <c r="Y29" s="60"/>
      <c r="Z29" s="2"/>
      <c r="AA29" s="60"/>
      <c r="AB29" s="60"/>
      <c r="AC29" s="2"/>
      <c r="AD29" s="29">
        <f t="shared" si="10"/>
        <v>85</v>
      </c>
      <c r="AE29" s="60"/>
      <c r="AF29" s="60"/>
      <c r="AG29" s="2">
        <v>97</v>
      </c>
      <c r="AH29" s="60"/>
      <c r="AI29" s="60"/>
      <c r="AJ29" s="2">
        <v>98</v>
      </c>
      <c r="AK29" s="60"/>
      <c r="AL29" s="60"/>
      <c r="AM29" s="2"/>
      <c r="AN29" s="60"/>
      <c r="AO29" s="60"/>
      <c r="AP29" s="2"/>
      <c r="AQ29" s="60"/>
      <c r="AR29" s="60"/>
      <c r="AS29" s="2"/>
      <c r="AT29" s="64">
        <v>70</v>
      </c>
      <c r="AU29" s="32">
        <f>IF($T$7=12,IF(SUM(O29:AC29,AE12:AS12)&gt;0,AVERAGE(O29:AC29,AE29:AT29),""),IF(AT29="","",AVERAGE(O29:AC29,AE29:AT29)))</f>
        <v>86.445000000000007</v>
      </c>
      <c r="AV29" s="33">
        <f t="shared" si="11"/>
        <v>86</v>
      </c>
      <c r="AW29" s="36"/>
      <c r="AX29" s="60">
        <v>84</v>
      </c>
      <c r="AY29" s="60"/>
      <c r="AZ29" s="2"/>
      <c r="BA29" s="60"/>
      <c r="BB29" s="60"/>
      <c r="BC29" s="2"/>
      <c r="BD29" s="60"/>
      <c r="BE29" s="60"/>
      <c r="BF29" s="2"/>
      <c r="BG29" s="60"/>
      <c r="BH29" s="60"/>
      <c r="BI29" s="2"/>
      <c r="BJ29" s="60"/>
      <c r="BK29" s="60"/>
      <c r="BL29" s="2"/>
      <c r="BM29" s="29">
        <f t="shared" si="12"/>
        <v>84</v>
      </c>
      <c r="BN29" s="29" t="str">
        <f t="shared" si="13"/>
        <v/>
      </c>
      <c r="BO29" s="29" t="str">
        <f t="shared" si="14"/>
        <v/>
      </c>
      <c r="BP29" s="29" t="str">
        <f t="shared" si="15"/>
        <v/>
      </c>
      <c r="BQ29" s="29" t="str">
        <f t="shared" si="16"/>
        <v/>
      </c>
      <c r="BR29" s="29">
        <f t="shared" si="17"/>
        <v>84</v>
      </c>
      <c r="BS29" s="60">
        <v>85</v>
      </c>
      <c r="BT29" s="60">
        <v>80</v>
      </c>
      <c r="BU29" s="2"/>
      <c r="BV29" s="60">
        <v>80</v>
      </c>
      <c r="BW29" s="60"/>
      <c r="BX29" s="2"/>
      <c r="BY29" s="60"/>
      <c r="BZ29" s="60"/>
      <c r="CA29" s="2"/>
      <c r="CB29" s="60"/>
      <c r="CC29" s="60"/>
      <c r="CD29" s="2"/>
      <c r="CE29" s="60"/>
      <c r="CF29" s="60"/>
      <c r="CG29" s="2"/>
      <c r="CH29" s="29">
        <f t="shared" si="18"/>
        <v>85</v>
      </c>
      <c r="CI29" s="29">
        <f t="shared" si="19"/>
        <v>80</v>
      </c>
      <c r="CJ29" s="29" t="str">
        <f t="shared" si="20"/>
        <v/>
      </c>
      <c r="CK29" s="29" t="str">
        <f t="shared" si="21"/>
        <v/>
      </c>
      <c r="CL29" s="29" t="str">
        <f t="shared" si="22"/>
        <v/>
      </c>
      <c r="CM29" s="32">
        <f t="shared" si="23"/>
        <v>83</v>
      </c>
      <c r="CN29" s="33">
        <f t="shared" si="24"/>
        <v>83</v>
      </c>
      <c r="CO29" s="36"/>
      <c r="CP29" s="60">
        <v>11</v>
      </c>
      <c r="CQ29" s="47" t="str">
        <f t="shared" si="25"/>
        <v xml:space="preserve">Memiliki kemampuan pemahaman  kerajinan dari bahan limbah berbentuk bangun ruang, rekayasa bidang konversi energi, budi daya ikan hias, pengolahan makanan internasional, </v>
      </c>
      <c r="CR29" s="36"/>
      <c r="CS29" s="60">
        <v>11</v>
      </c>
      <c r="CT29"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9" s="7"/>
      <c r="CV29" s="49">
        <v>7</v>
      </c>
      <c r="CW29" s="60"/>
      <c r="CX29" s="7">
        <v>16917</v>
      </c>
      <c r="CY29" s="37">
        <v>80</v>
      </c>
      <c r="CZ29" s="55">
        <v>89</v>
      </c>
      <c r="DA29" s="58" t="s">
        <v>59</v>
      </c>
      <c r="DE29" s="3">
        <v>7</v>
      </c>
      <c r="DF29" s="3"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30" spans="1:110" x14ac:dyDescent="0.25">
      <c r="A30" s="8">
        <v>20</v>
      </c>
      <c r="B30" s="8">
        <v>146498</v>
      </c>
      <c r="C30" s="8" t="s">
        <v>76</v>
      </c>
      <c r="D30" s="8">
        <f t="shared" si="0"/>
        <v>86</v>
      </c>
      <c r="E30" s="13" t="str">
        <f t="shared" si="1"/>
        <v>B</v>
      </c>
      <c r="F30" s="17">
        <f t="shared" si="2"/>
        <v>86</v>
      </c>
      <c r="G30" s="13" t="str">
        <f t="shared" si="3"/>
        <v>B</v>
      </c>
      <c r="H30" s="13" t="str">
        <f t="shared" si="4"/>
        <v xml:space="preserve">Memiliki kemampuan pemahaman  kerajinan dari bahan limbah berbentuk bangun ruang, rekayasa bidang konversi energi, budi daya ikan hias, pengolahan makanan internasional, </v>
      </c>
      <c r="I30" s="8">
        <f t="shared" si="5"/>
        <v>86</v>
      </c>
      <c r="J30" s="13" t="str">
        <f t="shared" si="6"/>
        <v>B</v>
      </c>
      <c r="K30" s="20">
        <f t="shared" si="7"/>
        <v>82</v>
      </c>
      <c r="L30" s="13" t="str">
        <f t="shared" si="8"/>
        <v>B</v>
      </c>
      <c r="M30"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0" s="7"/>
      <c r="O30" s="60"/>
      <c r="P30" s="60">
        <v>85</v>
      </c>
      <c r="Q30" s="2">
        <v>96</v>
      </c>
      <c r="R30" s="64">
        <v>76.67</v>
      </c>
      <c r="S30" s="60"/>
      <c r="T30" s="2"/>
      <c r="U30" s="60"/>
      <c r="V30" s="60"/>
      <c r="W30" s="2"/>
      <c r="X30" s="60"/>
      <c r="Y30" s="60"/>
      <c r="Z30" s="2"/>
      <c r="AA30" s="60"/>
      <c r="AB30" s="60"/>
      <c r="AC30" s="2"/>
      <c r="AD30" s="29">
        <f t="shared" si="10"/>
        <v>86</v>
      </c>
      <c r="AE30" s="60"/>
      <c r="AF30" s="60"/>
      <c r="AG30" s="2">
        <v>95</v>
      </c>
      <c r="AH30" s="60"/>
      <c r="AI30" s="60"/>
      <c r="AJ30" s="2">
        <v>90</v>
      </c>
      <c r="AK30" s="60"/>
      <c r="AL30" s="60"/>
      <c r="AM30" s="2"/>
      <c r="AN30" s="60"/>
      <c r="AO30" s="60"/>
      <c r="AP30" s="2"/>
      <c r="AQ30" s="60"/>
      <c r="AR30" s="60"/>
      <c r="AS30" s="2"/>
      <c r="AT30" s="64">
        <v>72.5</v>
      </c>
      <c r="AU30" s="32">
        <f>IF($T$7=12,IF(SUM(O30:AC30,AE12:AS12)&gt;0,AVERAGE(O30:AC30,AE30:AT30),""),IF(AT30="","",AVERAGE(O30:AC30,AE30:AT30)))</f>
        <v>85.861666666666679</v>
      </c>
      <c r="AV30" s="33">
        <f t="shared" si="11"/>
        <v>86</v>
      </c>
      <c r="AW30" s="36"/>
      <c r="AX30" s="60">
        <v>86</v>
      </c>
      <c r="AY30" s="60"/>
      <c r="AZ30" s="2"/>
      <c r="BA30" s="60"/>
      <c r="BB30" s="60"/>
      <c r="BC30" s="2"/>
      <c r="BD30" s="60"/>
      <c r="BE30" s="60"/>
      <c r="BF30" s="2"/>
      <c r="BG30" s="60"/>
      <c r="BH30" s="60"/>
      <c r="BI30" s="2"/>
      <c r="BJ30" s="60"/>
      <c r="BK30" s="60"/>
      <c r="BL30" s="2"/>
      <c r="BM30" s="29">
        <f t="shared" si="12"/>
        <v>86</v>
      </c>
      <c r="BN30" s="29" t="str">
        <f t="shared" si="13"/>
        <v/>
      </c>
      <c r="BO30" s="29" t="str">
        <f t="shared" si="14"/>
        <v/>
      </c>
      <c r="BP30" s="29" t="str">
        <f t="shared" si="15"/>
        <v/>
      </c>
      <c r="BQ30" s="29" t="str">
        <f t="shared" si="16"/>
        <v/>
      </c>
      <c r="BR30" s="29">
        <f t="shared" si="17"/>
        <v>86</v>
      </c>
      <c r="BS30" s="60">
        <v>80</v>
      </c>
      <c r="BT30" s="60">
        <v>80</v>
      </c>
      <c r="BU30" s="2"/>
      <c r="BV30" s="60">
        <v>80</v>
      </c>
      <c r="BW30" s="60"/>
      <c r="BX30" s="2"/>
      <c r="BY30" s="60"/>
      <c r="BZ30" s="60"/>
      <c r="CA30" s="2"/>
      <c r="CB30" s="60"/>
      <c r="CC30" s="60"/>
      <c r="CD30" s="2"/>
      <c r="CE30" s="60"/>
      <c r="CF30" s="60"/>
      <c r="CG30" s="2"/>
      <c r="CH30" s="29">
        <f t="shared" si="18"/>
        <v>80</v>
      </c>
      <c r="CI30" s="29">
        <f t="shared" si="19"/>
        <v>80</v>
      </c>
      <c r="CJ30" s="29" t="str">
        <f t="shared" si="20"/>
        <v/>
      </c>
      <c r="CK30" s="29" t="str">
        <f t="shared" si="21"/>
        <v/>
      </c>
      <c r="CL30" s="29" t="str">
        <f t="shared" si="22"/>
        <v/>
      </c>
      <c r="CM30" s="32">
        <f t="shared" si="23"/>
        <v>82</v>
      </c>
      <c r="CN30" s="33">
        <f t="shared" si="24"/>
        <v>82</v>
      </c>
      <c r="CO30" s="36"/>
      <c r="CP30" s="60">
        <v>11</v>
      </c>
      <c r="CQ30" s="47" t="str">
        <f t="shared" si="25"/>
        <v xml:space="preserve">Memiliki kemampuan pemahaman  kerajinan dari bahan limbah berbentuk bangun ruang, rekayasa bidang konversi energi, budi daya ikan hias, pengolahan makanan internasional, </v>
      </c>
      <c r="CR30" s="36"/>
      <c r="CS30" s="60">
        <v>11</v>
      </c>
      <c r="CT30"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0" s="7"/>
      <c r="CV30" s="49">
        <v>8</v>
      </c>
      <c r="CW30" s="60"/>
      <c r="CX30" s="7">
        <v>16918</v>
      </c>
      <c r="CY30" s="37">
        <v>90</v>
      </c>
      <c r="CZ30" s="55">
        <v>100</v>
      </c>
      <c r="DA30" s="58" t="s">
        <v>19</v>
      </c>
      <c r="DE30" s="3">
        <v>8</v>
      </c>
      <c r="DF30" s="3"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31" spans="1:110" x14ac:dyDescent="0.25">
      <c r="A31" s="8">
        <v>21</v>
      </c>
      <c r="B31" s="8">
        <v>146514</v>
      </c>
      <c r="C31" s="8" t="s">
        <v>77</v>
      </c>
      <c r="D31" s="8">
        <f t="shared" si="0"/>
        <v>80</v>
      </c>
      <c r="E31" s="13" t="str">
        <f t="shared" si="1"/>
        <v>B</v>
      </c>
      <c r="F31" s="17">
        <f t="shared" si="2"/>
        <v>81</v>
      </c>
      <c r="G31" s="13" t="str">
        <f t="shared" si="3"/>
        <v>B</v>
      </c>
      <c r="H31" s="13" t="str">
        <f t="shared" si="4"/>
        <v xml:space="preserve">Memiliki kemampuan pemahaman  kerajinan dari bahan limbah berbentuk bangun ruang, rekayasa bidang konversi energi, budi daya ikan hias, pengolahan makanan internasional, </v>
      </c>
      <c r="I31" s="8">
        <f t="shared" si="5"/>
        <v>83</v>
      </c>
      <c r="J31" s="13" t="str">
        <f t="shared" si="6"/>
        <v>B</v>
      </c>
      <c r="K31" s="20">
        <f t="shared" si="7"/>
        <v>81</v>
      </c>
      <c r="L31" s="13" t="str">
        <f t="shared" si="8"/>
        <v>B</v>
      </c>
      <c r="M31"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1" s="7"/>
      <c r="O31" s="60"/>
      <c r="P31" s="60">
        <v>83</v>
      </c>
      <c r="Q31" s="2">
        <v>96</v>
      </c>
      <c r="R31" s="64">
        <v>60</v>
      </c>
      <c r="S31" s="60"/>
      <c r="T31" s="2"/>
      <c r="U31" s="60"/>
      <c r="V31" s="60"/>
      <c r="W31" s="2"/>
      <c r="X31" s="60"/>
      <c r="Y31" s="60"/>
      <c r="Z31" s="2"/>
      <c r="AA31" s="60"/>
      <c r="AB31" s="60"/>
      <c r="AC31" s="2"/>
      <c r="AD31" s="29">
        <f t="shared" si="10"/>
        <v>80</v>
      </c>
      <c r="AE31" s="60"/>
      <c r="AF31" s="60"/>
      <c r="AG31" s="2">
        <v>90</v>
      </c>
      <c r="AH31" s="60"/>
      <c r="AI31" s="60"/>
      <c r="AJ31" s="2">
        <v>80</v>
      </c>
      <c r="AK31" s="60"/>
      <c r="AL31" s="60"/>
      <c r="AM31" s="2"/>
      <c r="AN31" s="60"/>
      <c r="AO31" s="60"/>
      <c r="AP31" s="2"/>
      <c r="AQ31" s="60"/>
      <c r="AR31" s="60"/>
      <c r="AS31" s="2"/>
      <c r="AT31" s="64">
        <v>77.5</v>
      </c>
      <c r="AU31" s="32">
        <f>IF($T$7=12,IF(SUM(O31:AC31,AE12:AS12)&gt;0,AVERAGE(O31:AC31,AE31:AT31),""),IF(AT31="","",AVERAGE(O31:AC31,AE31:AT31)))</f>
        <v>81.083333333333329</v>
      </c>
      <c r="AV31" s="33">
        <f t="shared" si="11"/>
        <v>81</v>
      </c>
      <c r="AW31" s="36"/>
      <c r="AX31" s="60">
        <v>83</v>
      </c>
      <c r="AY31" s="60"/>
      <c r="AZ31" s="2"/>
      <c r="BA31" s="60"/>
      <c r="BB31" s="60"/>
      <c r="BC31" s="2"/>
      <c r="BD31" s="60"/>
      <c r="BE31" s="60"/>
      <c r="BF31" s="2"/>
      <c r="BG31" s="60"/>
      <c r="BH31" s="60"/>
      <c r="BI31" s="2"/>
      <c r="BJ31" s="60"/>
      <c r="BK31" s="60"/>
      <c r="BL31" s="2"/>
      <c r="BM31" s="29">
        <f t="shared" si="12"/>
        <v>83</v>
      </c>
      <c r="BN31" s="29" t="str">
        <f t="shared" si="13"/>
        <v/>
      </c>
      <c r="BO31" s="29" t="str">
        <f t="shared" si="14"/>
        <v/>
      </c>
      <c r="BP31" s="29" t="str">
        <f t="shared" si="15"/>
        <v/>
      </c>
      <c r="BQ31" s="29" t="str">
        <f t="shared" si="16"/>
        <v/>
      </c>
      <c r="BR31" s="29">
        <f t="shared" si="17"/>
        <v>83</v>
      </c>
      <c r="BS31" s="60">
        <v>80</v>
      </c>
      <c r="BT31" s="60">
        <v>74</v>
      </c>
      <c r="BU31" s="2"/>
      <c r="BV31" s="60">
        <v>80</v>
      </c>
      <c r="BW31" s="60"/>
      <c r="BX31" s="2"/>
      <c r="BY31" s="60"/>
      <c r="BZ31" s="60"/>
      <c r="CA31" s="2"/>
      <c r="CB31" s="60"/>
      <c r="CC31" s="60"/>
      <c r="CD31" s="2"/>
      <c r="CE31" s="60"/>
      <c r="CF31" s="60"/>
      <c r="CG31" s="2"/>
      <c r="CH31" s="29">
        <f t="shared" si="18"/>
        <v>80</v>
      </c>
      <c r="CI31" s="29">
        <f t="shared" si="19"/>
        <v>80</v>
      </c>
      <c r="CJ31" s="29" t="str">
        <f t="shared" si="20"/>
        <v/>
      </c>
      <c r="CK31" s="29" t="str">
        <f t="shared" si="21"/>
        <v/>
      </c>
      <c r="CL31" s="29" t="str">
        <f t="shared" si="22"/>
        <v/>
      </c>
      <c r="CM31" s="32">
        <f t="shared" si="23"/>
        <v>81</v>
      </c>
      <c r="CN31" s="33">
        <f t="shared" si="24"/>
        <v>81</v>
      </c>
      <c r="CO31" s="36"/>
      <c r="CP31" s="60">
        <v>11</v>
      </c>
      <c r="CQ31" s="47" t="str">
        <f t="shared" si="25"/>
        <v xml:space="preserve">Memiliki kemampuan pemahaman  kerajinan dari bahan limbah berbentuk bangun ruang, rekayasa bidang konversi energi, budi daya ikan hias, pengolahan makanan internasional, </v>
      </c>
      <c r="CR31" s="36"/>
      <c r="CS31" s="60">
        <v>11</v>
      </c>
      <c r="CT31"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1" s="7"/>
      <c r="CV31" s="49">
        <v>9</v>
      </c>
      <c r="CW31" s="60"/>
      <c r="CX31" s="7">
        <v>16919</v>
      </c>
      <c r="CY31" s="7"/>
      <c r="CZ31" s="7"/>
      <c r="DA31" s="7"/>
      <c r="DE31" s="3">
        <v>9</v>
      </c>
      <c r="DF31" s="3"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32" spans="1:110" x14ac:dyDescent="0.25">
      <c r="A32" s="8">
        <v>22</v>
      </c>
      <c r="B32" s="8">
        <v>146530</v>
      </c>
      <c r="C32" s="8" t="s">
        <v>78</v>
      </c>
      <c r="D32" s="8">
        <f t="shared" si="0"/>
        <v>83</v>
      </c>
      <c r="E32" s="13" t="str">
        <f t="shared" si="1"/>
        <v>B</v>
      </c>
      <c r="F32" s="17">
        <f t="shared" si="2"/>
        <v>77</v>
      </c>
      <c r="G32" s="13" t="str">
        <f t="shared" si="3"/>
        <v>C</v>
      </c>
      <c r="H32" s="13" t="str">
        <f t="shared" si="4"/>
        <v xml:space="preserve">Memiliki kemampuan pemahaman  kerajinan dari bahan limbah berbentuk bangun ruang, rekayasa bidang konversi energi, budi daya ikan hias, pengolahan makanan internasional, </v>
      </c>
      <c r="I32" s="8">
        <f t="shared" si="5"/>
        <v>83</v>
      </c>
      <c r="J32" s="13" t="str">
        <f t="shared" si="6"/>
        <v>B</v>
      </c>
      <c r="K32" s="20">
        <f t="shared" si="7"/>
        <v>81</v>
      </c>
      <c r="L32" s="13" t="str">
        <f t="shared" si="8"/>
        <v>B</v>
      </c>
      <c r="M32"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2" s="7"/>
      <c r="O32" s="60"/>
      <c r="P32" s="60">
        <v>87</v>
      </c>
      <c r="Q32" s="2">
        <v>92</v>
      </c>
      <c r="R32" s="64">
        <v>70</v>
      </c>
      <c r="S32" s="60"/>
      <c r="T32" s="2"/>
      <c r="U32" s="60"/>
      <c r="V32" s="60"/>
      <c r="W32" s="2"/>
      <c r="X32" s="60"/>
      <c r="Y32" s="60"/>
      <c r="Z32" s="2"/>
      <c r="AA32" s="60"/>
      <c r="AB32" s="60"/>
      <c r="AC32" s="2"/>
      <c r="AD32" s="29">
        <f t="shared" si="10"/>
        <v>83</v>
      </c>
      <c r="AE32" s="60"/>
      <c r="AF32" s="60"/>
      <c r="AG32" s="2">
        <v>70</v>
      </c>
      <c r="AH32" s="60"/>
      <c r="AI32" s="60"/>
      <c r="AJ32" s="2">
        <v>70</v>
      </c>
      <c r="AK32" s="60"/>
      <c r="AL32" s="60"/>
      <c r="AM32" s="2"/>
      <c r="AN32" s="60"/>
      <c r="AO32" s="60"/>
      <c r="AP32" s="2"/>
      <c r="AQ32" s="60"/>
      <c r="AR32" s="60"/>
      <c r="AS32" s="2"/>
      <c r="AT32" s="64">
        <v>75</v>
      </c>
      <c r="AU32" s="32">
        <f>IF($T$7=12,IF(SUM(O32:AC32,AE12:AS12)&gt;0,AVERAGE(O32:AC32,AE32:AT32),""),IF(AT32="","",AVERAGE(O32:AC32,AE32:AT32)))</f>
        <v>77.333333333333329</v>
      </c>
      <c r="AV32" s="33">
        <f t="shared" si="11"/>
        <v>77</v>
      </c>
      <c r="AW32" s="36"/>
      <c r="AX32" s="60">
        <v>83</v>
      </c>
      <c r="AY32" s="60"/>
      <c r="AZ32" s="2"/>
      <c r="BA32" s="60"/>
      <c r="BB32" s="60"/>
      <c r="BC32" s="2"/>
      <c r="BD32" s="60"/>
      <c r="BE32" s="60"/>
      <c r="BF32" s="2"/>
      <c r="BG32" s="60"/>
      <c r="BH32" s="60"/>
      <c r="BI32" s="2"/>
      <c r="BJ32" s="60"/>
      <c r="BK32" s="60"/>
      <c r="BL32" s="2"/>
      <c r="BM32" s="29">
        <f t="shared" si="12"/>
        <v>83</v>
      </c>
      <c r="BN32" s="29" t="str">
        <f t="shared" si="13"/>
        <v/>
      </c>
      <c r="BO32" s="29" t="str">
        <f t="shared" si="14"/>
        <v/>
      </c>
      <c r="BP32" s="29" t="str">
        <f t="shared" si="15"/>
        <v/>
      </c>
      <c r="BQ32" s="29" t="str">
        <f t="shared" si="16"/>
        <v/>
      </c>
      <c r="BR32" s="29">
        <f t="shared" si="17"/>
        <v>83</v>
      </c>
      <c r="BS32" s="60">
        <v>80</v>
      </c>
      <c r="BT32" s="60">
        <v>80</v>
      </c>
      <c r="BU32" s="2"/>
      <c r="BV32" s="60">
        <v>80</v>
      </c>
      <c r="BW32" s="60"/>
      <c r="BX32" s="2"/>
      <c r="BY32" s="60"/>
      <c r="BZ32" s="60"/>
      <c r="CA32" s="2"/>
      <c r="CB32" s="60"/>
      <c r="CC32" s="60"/>
      <c r="CD32" s="2"/>
      <c r="CE32" s="60"/>
      <c r="CF32" s="60"/>
      <c r="CG32" s="2"/>
      <c r="CH32" s="29">
        <f t="shared" si="18"/>
        <v>80</v>
      </c>
      <c r="CI32" s="29">
        <f t="shared" si="19"/>
        <v>80</v>
      </c>
      <c r="CJ32" s="29" t="str">
        <f t="shared" si="20"/>
        <v/>
      </c>
      <c r="CK32" s="29" t="str">
        <f t="shared" si="21"/>
        <v/>
      </c>
      <c r="CL32" s="29" t="str">
        <f t="shared" si="22"/>
        <v/>
      </c>
      <c r="CM32" s="32">
        <f t="shared" si="23"/>
        <v>81</v>
      </c>
      <c r="CN32" s="33">
        <f t="shared" si="24"/>
        <v>81</v>
      </c>
      <c r="CO32" s="36"/>
      <c r="CP32" s="60">
        <v>11</v>
      </c>
      <c r="CQ32" s="47" t="str">
        <f t="shared" si="25"/>
        <v xml:space="preserve">Memiliki kemampuan pemahaman  kerajinan dari bahan limbah berbentuk bangun ruang, rekayasa bidang konversi energi, budi daya ikan hias, pengolahan makanan internasional, </v>
      </c>
      <c r="CR32" s="36"/>
      <c r="CS32" s="60">
        <v>11</v>
      </c>
      <c r="CT32"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2" s="7"/>
      <c r="CV32" s="49">
        <v>10</v>
      </c>
      <c r="CW32" s="60"/>
      <c r="CX32" s="7">
        <v>16920</v>
      </c>
      <c r="CY32" s="7"/>
      <c r="CZ32" s="7"/>
      <c r="DA32" s="7"/>
      <c r="DE32" s="3">
        <v>10</v>
      </c>
      <c r="DF32" s="3"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33" spans="1:110" x14ac:dyDescent="0.25">
      <c r="A33" s="8">
        <v>23</v>
      </c>
      <c r="B33" s="8">
        <v>146546</v>
      </c>
      <c r="C33" s="8" t="s">
        <v>79</v>
      </c>
      <c r="D33" s="8">
        <f t="shared" si="0"/>
        <v>70</v>
      </c>
      <c r="E33" s="13" t="str">
        <f t="shared" si="1"/>
        <v>C</v>
      </c>
      <c r="F33" s="17">
        <f t="shared" si="2"/>
        <v>77</v>
      </c>
      <c r="G33" s="13" t="str">
        <f t="shared" si="3"/>
        <v>C</v>
      </c>
      <c r="H33" s="13" t="str">
        <f t="shared" si="4"/>
        <v xml:space="preserve">Memiliki kemampuan pemahaman  kerajinan dari bahan limbah berbentuk bangun ruang, rekayasa bidang konversi energi, budi daya ikan hias, pengolahan makanan internasional, </v>
      </c>
      <c r="I33" s="8">
        <f t="shared" si="5"/>
        <v>85</v>
      </c>
      <c r="J33" s="13" t="str">
        <f t="shared" si="6"/>
        <v>B</v>
      </c>
      <c r="K33" s="20">
        <f t="shared" si="7"/>
        <v>82</v>
      </c>
      <c r="L33" s="13" t="str">
        <f t="shared" si="8"/>
        <v>B</v>
      </c>
      <c r="M33"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3" s="7"/>
      <c r="O33" s="60"/>
      <c r="P33" s="60">
        <v>83</v>
      </c>
      <c r="Q33" s="2">
        <v>76</v>
      </c>
      <c r="R33" s="64">
        <v>50</v>
      </c>
      <c r="S33" s="60"/>
      <c r="T33" s="2"/>
      <c r="U33" s="60"/>
      <c r="V33" s="60"/>
      <c r="W33" s="2"/>
      <c r="X33" s="60"/>
      <c r="Y33" s="60"/>
      <c r="Z33" s="2"/>
      <c r="AA33" s="60"/>
      <c r="AB33" s="60"/>
      <c r="AC33" s="2"/>
      <c r="AD33" s="29">
        <f t="shared" si="10"/>
        <v>70</v>
      </c>
      <c r="AE33" s="60"/>
      <c r="AF33" s="60"/>
      <c r="AG33" s="2">
        <v>96</v>
      </c>
      <c r="AH33" s="60"/>
      <c r="AI33" s="60"/>
      <c r="AJ33" s="2">
        <v>95</v>
      </c>
      <c r="AK33" s="60"/>
      <c r="AL33" s="60"/>
      <c r="AM33" s="2"/>
      <c r="AN33" s="60"/>
      <c r="AO33" s="60"/>
      <c r="AP33" s="2"/>
      <c r="AQ33" s="60"/>
      <c r="AR33" s="60"/>
      <c r="AS33" s="2"/>
      <c r="AT33" s="64">
        <v>62.5</v>
      </c>
      <c r="AU33" s="32">
        <f>IF($T$7=12,IF(SUM(O33:AC33,AE12:AS12)&gt;0,AVERAGE(O33:AC33,AE33:AT33),""),IF(AT33="","",AVERAGE(O33:AC33,AE33:AT33)))</f>
        <v>77.083333333333329</v>
      </c>
      <c r="AV33" s="33">
        <f t="shared" si="11"/>
        <v>77</v>
      </c>
      <c r="AW33" s="36"/>
      <c r="AX33" s="60">
        <v>85</v>
      </c>
      <c r="AY33" s="60"/>
      <c r="AZ33" s="2"/>
      <c r="BA33" s="60"/>
      <c r="BB33" s="60"/>
      <c r="BC33" s="2"/>
      <c r="BD33" s="60"/>
      <c r="BE33" s="60"/>
      <c r="BF33" s="2"/>
      <c r="BG33" s="60"/>
      <c r="BH33" s="60"/>
      <c r="BI33" s="2"/>
      <c r="BJ33" s="60"/>
      <c r="BK33" s="60"/>
      <c r="BL33" s="2"/>
      <c r="BM33" s="29">
        <f t="shared" si="12"/>
        <v>85</v>
      </c>
      <c r="BN33" s="29" t="str">
        <f t="shared" si="13"/>
        <v/>
      </c>
      <c r="BO33" s="29" t="str">
        <f t="shared" si="14"/>
        <v/>
      </c>
      <c r="BP33" s="29" t="str">
        <f t="shared" si="15"/>
        <v/>
      </c>
      <c r="BQ33" s="29" t="str">
        <f t="shared" si="16"/>
        <v/>
      </c>
      <c r="BR33" s="29">
        <f t="shared" si="17"/>
        <v>85</v>
      </c>
      <c r="BS33" s="60">
        <v>80</v>
      </c>
      <c r="BT33" s="60">
        <v>72</v>
      </c>
      <c r="BU33" s="2"/>
      <c r="BV33" s="60">
        <v>80</v>
      </c>
      <c r="BW33" s="60"/>
      <c r="BX33" s="2"/>
      <c r="BY33" s="60"/>
      <c r="BZ33" s="60"/>
      <c r="CA33" s="2"/>
      <c r="CB33" s="60"/>
      <c r="CC33" s="60"/>
      <c r="CD33" s="2"/>
      <c r="CE33" s="60"/>
      <c r="CF33" s="60"/>
      <c r="CG33" s="2"/>
      <c r="CH33" s="29">
        <f t="shared" si="18"/>
        <v>80</v>
      </c>
      <c r="CI33" s="29">
        <f t="shared" si="19"/>
        <v>80</v>
      </c>
      <c r="CJ33" s="29" t="str">
        <f t="shared" si="20"/>
        <v/>
      </c>
      <c r="CK33" s="29" t="str">
        <f t="shared" si="21"/>
        <v/>
      </c>
      <c r="CL33" s="29" t="str">
        <f t="shared" si="22"/>
        <v/>
      </c>
      <c r="CM33" s="32">
        <f t="shared" si="23"/>
        <v>81.666666666666671</v>
      </c>
      <c r="CN33" s="33">
        <f t="shared" si="24"/>
        <v>82</v>
      </c>
      <c r="CO33" s="36"/>
      <c r="CP33" s="60">
        <v>11</v>
      </c>
      <c r="CQ33" s="47" t="str">
        <f t="shared" si="25"/>
        <v xml:space="preserve">Memiliki kemampuan pemahaman  kerajinan dari bahan limbah berbentuk bangun ruang, rekayasa bidang konversi energi, budi daya ikan hias, pengolahan makanan internasional, </v>
      </c>
      <c r="CR33" s="36"/>
      <c r="CS33" s="60">
        <v>11</v>
      </c>
      <c r="CT33"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3" s="7"/>
      <c r="CV33" s="7"/>
      <c r="CW33" s="61"/>
      <c r="CX33" s="7"/>
      <c r="CY33" s="7"/>
      <c r="CZ33" s="7"/>
      <c r="DA33" s="7"/>
      <c r="DE33" s="3">
        <v>11</v>
      </c>
      <c r="DF33" s="3" t="str">
        <f>(IF(CW23="","","Memiliki keterampilan  "))&amp;(IF(CW23="","",CW23&amp;", "))&amp;(IF(CW24="","",CW24&amp;", "))&amp;(IF(CW25="","",CW25&amp;", "))&amp;(IF(CW26="","",CW26&amp;", "))&amp;(IF(CW27="","",CW27&amp;", "))&amp;(IF(CW28="","",CW28&amp;", "))&amp;(IF(CW29="","",CW29&amp;", "))&amp;(IF(CW30="","",CW30&amp;", "))&amp;(IF(CW31="","",CW31&amp;", "))&amp;(IF(CW32="","",CW32&amp;"."))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34" spans="1:110" x14ac:dyDescent="0.25">
      <c r="A34" s="8">
        <v>24</v>
      </c>
      <c r="B34" s="8">
        <v>146562</v>
      </c>
      <c r="C34" s="8" t="s">
        <v>80</v>
      </c>
      <c r="D34" s="8">
        <f t="shared" si="0"/>
        <v>88</v>
      </c>
      <c r="E34" s="13" t="str">
        <f t="shared" si="1"/>
        <v>B</v>
      </c>
      <c r="F34" s="17">
        <f t="shared" si="2"/>
        <v>88</v>
      </c>
      <c r="G34" s="13" t="str">
        <f t="shared" si="3"/>
        <v>B</v>
      </c>
      <c r="H34" s="13" t="str">
        <f t="shared" si="4"/>
        <v xml:space="preserve">Memiliki kemampuan pemahaman  kerajinan dari bahan limbah berbentuk bangun ruang, rekayasa bidang konversi energi, budi daya ikan hias, pengolahan makanan internasional, </v>
      </c>
      <c r="I34" s="8">
        <f t="shared" si="5"/>
        <v>83</v>
      </c>
      <c r="J34" s="13" t="str">
        <f t="shared" si="6"/>
        <v>B</v>
      </c>
      <c r="K34" s="20">
        <f t="shared" si="7"/>
        <v>84</v>
      </c>
      <c r="L34" s="13" t="str">
        <f t="shared" si="8"/>
        <v>B</v>
      </c>
      <c r="M34"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4" s="7"/>
      <c r="O34" s="60"/>
      <c r="P34" s="60">
        <v>89</v>
      </c>
      <c r="Q34" s="2">
        <v>92</v>
      </c>
      <c r="R34" s="64">
        <v>83.33</v>
      </c>
      <c r="S34" s="60"/>
      <c r="T34" s="2"/>
      <c r="U34" s="60"/>
      <c r="V34" s="60"/>
      <c r="W34" s="2"/>
      <c r="X34" s="60"/>
      <c r="Y34" s="60"/>
      <c r="Z34" s="2"/>
      <c r="AA34" s="60"/>
      <c r="AB34" s="60"/>
      <c r="AC34" s="2"/>
      <c r="AD34" s="29">
        <f t="shared" si="10"/>
        <v>88</v>
      </c>
      <c r="AE34" s="60"/>
      <c r="AF34" s="60"/>
      <c r="AG34" s="2">
        <v>100</v>
      </c>
      <c r="AH34" s="60"/>
      <c r="AI34" s="60"/>
      <c r="AJ34" s="2">
        <v>80</v>
      </c>
      <c r="AK34" s="60"/>
      <c r="AL34" s="60"/>
      <c r="AM34" s="2"/>
      <c r="AN34" s="60"/>
      <c r="AO34" s="60"/>
      <c r="AP34" s="2"/>
      <c r="AQ34" s="60"/>
      <c r="AR34" s="60"/>
      <c r="AS34" s="2"/>
      <c r="AT34" s="64">
        <v>82.5</v>
      </c>
      <c r="AU34" s="32">
        <f>IF($T$7=12,IF(SUM(O34:AC34,AE12:AS12)&gt;0,AVERAGE(O34:AC34,AE34:AT34),""),IF(AT34="","",AVERAGE(O34:AC34,AE34:AT34)))</f>
        <v>87.804999999999993</v>
      </c>
      <c r="AV34" s="33">
        <f t="shared" si="11"/>
        <v>88</v>
      </c>
      <c r="AW34" s="36"/>
      <c r="AX34" s="60">
        <v>83</v>
      </c>
      <c r="AY34" s="60"/>
      <c r="AZ34" s="2"/>
      <c r="BA34" s="60"/>
      <c r="BB34" s="60"/>
      <c r="BC34" s="2"/>
      <c r="BD34" s="60"/>
      <c r="BE34" s="60"/>
      <c r="BF34" s="2"/>
      <c r="BG34" s="60"/>
      <c r="BH34" s="60"/>
      <c r="BI34" s="2"/>
      <c r="BJ34" s="60"/>
      <c r="BK34" s="60"/>
      <c r="BL34" s="2"/>
      <c r="BM34" s="29">
        <f t="shared" si="12"/>
        <v>83</v>
      </c>
      <c r="BN34" s="29" t="str">
        <f t="shared" si="13"/>
        <v/>
      </c>
      <c r="BO34" s="29" t="str">
        <f t="shared" si="14"/>
        <v/>
      </c>
      <c r="BP34" s="29" t="str">
        <f t="shared" si="15"/>
        <v/>
      </c>
      <c r="BQ34" s="29" t="str">
        <f t="shared" si="16"/>
        <v/>
      </c>
      <c r="BR34" s="29">
        <f t="shared" si="17"/>
        <v>83</v>
      </c>
      <c r="BS34" s="60">
        <v>88</v>
      </c>
      <c r="BT34" s="60">
        <v>80</v>
      </c>
      <c r="BU34" s="2"/>
      <c r="BV34" s="60">
        <v>80</v>
      </c>
      <c r="BW34" s="60"/>
      <c r="BX34" s="2"/>
      <c r="BY34" s="60"/>
      <c r="BZ34" s="60"/>
      <c r="CA34" s="2"/>
      <c r="CB34" s="60"/>
      <c r="CC34" s="60"/>
      <c r="CD34" s="2"/>
      <c r="CE34" s="60"/>
      <c r="CF34" s="60"/>
      <c r="CG34" s="2"/>
      <c r="CH34" s="29">
        <f t="shared" si="18"/>
        <v>88</v>
      </c>
      <c r="CI34" s="29">
        <f t="shared" si="19"/>
        <v>80</v>
      </c>
      <c r="CJ34" s="29" t="str">
        <f t="shared" si="20"/>
        <v/>
      </c>
      <c r="CK34" s="29" t="str">
        <f t="shared" si="21"/>
        <v/>
      </c>
      <c r="CL34" s="29" t="str">
        <f t="shared" si="22"/>
        <v/>
      </c>
      <c r="CM34" s="32">
        <f t="shared" si="23"/>
        <v>83.666666666666671</v>
      </c>
      <c r="CN34" s="33">
        <f t="shared" si="24"/>
        <v>84</v>
      </c>
      <c r="CO34" s="36"/>
      <c r="CP34" s="60">
        <v>11</v>
      </c>
      <c r="CQ34" s="47" t="str">
        <f t="shared" si="25"/>
        <v xml:space="preserve">Memiliki kemampuan pemahaman  kerajinan dari bahan limbah berbentuk bangun ruang, rekayasa bidang konversi energi, budi daya ikan hias, pengolahan makanan internasional, </v>
      </c>
      <c r="CR34" s="36"/>
      <c r="CS34" s="60">
        <v>11</v>
      </c>
      <c r="CT34"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4" s="7"/>
      <c r="CV34" s="7"/>
      <c r="CW34" s="61"/>
      <c r="CX34" s="7"/>
      <c r="CY34" s="7"/>
      <c r="CZ34" s="7"/>
      <c r="DA34" s="7"/>
    </row>
    <row r="35" spans="1:110" x14ac:dyDescent="0.25">
      <c r="A35" s="8">
        <v>25</v>
      </c>
      <c r="B35" s="8">
        <v>146578</v>
      </c>
      <c r="C35" s="8" t="s">
        <v>81</v>
      </c>
      <c r="D35" s="8">
        <f t="shared" si="0"/>
        <v>75</v>
      </c>
      <c r="E35" s="13" t="str">
        <f t="shared" si="1"/>
        <v>C</v>
      </c>
      <c r="F35" s="17">
        <f t="shared" si="2"/>
        <v>72</v>
      </c>
      <c r="G35" s="13" t="str">
        <f t="shared" si="3"/>
        <v>C</v>
      </c>
      <c r="H35" s="13" t="str">
        <f t="shared" si="4"/>
        <v xml:space="preserve">Memiliki kemampuan pemahaman  kerajinan dari bahan limbah berbentuk bangun ruang, rekayasa bidang konversi energi, budi daya ikan hias, pengolahan makanan internasional, </v>
      </c>
      <c r="I35" s="8">
        <f t="shared" si="5"/>
        <v>84</v>
      </c>
      <c r="J35" s="13" t="str">
        <f t="shared" si="6"/>
        <v>B</v>
      </c>
      <c r="K35" s="20">
        <f t="shared" si="7"/>
        <v>79</v>
      </c>
      <c r="L35" s="13" t="str">
        <f t="shared" si="8"/>
        <v>C</v>
      </c>
      <c r="M35"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5" s="7"/>
      <c r="O35" s="60"/>
      <c r="P35" s="60">
        <v>83</v>
      </c>
      <c r="Q35" s="2">
        <v>88</v>
      </c>
      <c r="R35" s="64">
        <v>53.33</v>
      </c>
      <c r="S35" s="60"/>
      <c r="T35" s="2"/>
      <c r="U35" s="60"/>
      <c r="V35" s="60"/>
      <c r="W35" s="2"/>
      <c r="X35" s="60"/>
      <c r="Y35" s="60"/>
      <c r="Z35" s="2"/>
      <c r="AA35" s="60"/>
      <c r="AB35" s="60"/>
      <c r="AC35" s="2"/>
      <c r="AD35" s="29">
        <f t="shared" si="10"/>
        <v>75</v>
      </c>
      <c r="AE35" s="60"/>
      <c r="AF35" s="60"/>
      <c r="AG35" s="2">
        <v>70</v>
      </c>
      <c r="AH35" s="60"/>
      <c r="AI35" s="60"/>
      <c r="AJ35" s="2">
        <v>70</v>
      </c>
      <c r="AK35" s="60"/>
      <c r="AL35" s="60"/>
      <c r="AM35" s="2"/>
      <c r="AN35" s="60"/>
      <c r="AO35" s="60"/>
      <c r="AP35" s="2"/>
      <c r="AQ35" s="60"/>
      <c r="AR35" s="60"/>
      <c r="AS35" s="2"/>
      <c r="AT35" s="64">
        <v>70</v>
      </c>
      <c r="AU35" s="32">
        <f>IF($T$7=12,IF(SUM(O35:AC35,AE12:AS12)&gt;0,AVERAGE(O35:AC35,AE35:AT35),""),IF(AT35="","",AVERAGE(O35:AC35,AE35:AT35)))</f>
        <v>72.388333333333335</v>
      </c>
      <c r="AV35" s="33">
        <f t="shared" si="11"/>
        <v>72</v>
      </c>
      <c r="AW35" s="36"/>
      <c r="AX35" s="60">
        <v>84</v>
      </c>
      <c r="AY35" s="60"/>
      <c r="AZ35" s="2"/>
      <c r="BA35" s="60"/>
      <c r="BB35" s="60"/>
      <c r="BC35" s="2"/>
      <c r="BD35" s="60"/>
      <c r="BE35" s="60"/>
      <c r="BF35" s="2"/>
      <c r="BG35" s="60"/>
      <c r="BH35" s="60"/>
      <c r="BI35" s="2"/>
      <c r="BJ35" s="60"/>
      <c r="BK35" s="60"/>
      <c r="BL35" s="2"/>
      <c r="BM35" s="29">
        <f t="shared" si="12"/>
        <v>84</v>
      </c>
      <c r="BN35" s="29" t="str">
        <f t="shared" si="13"/>
        <v/>
      </c>
      <c r="BO35" s="29" t="str">
        <f t="shared" si="14"/>
        <v/>
      </c>
      <c r="BP35" s="29" t="str">
        <f t="shared" si="15"/>
        <v/>
      </c>
      <c r="BQ35" s="29" t="str">
        <f t="shared" si="16"/>
        <v/>
      </c>
      <c r="BR35" s="29">
        <f t="shared" si="17"/>
        <v>84</v>
      </c>
      <c r="BS35" s="60">
        <v>80</v>
      </c>
      <c r="BT35" s="60">
        <v>70</v>
      </c>
      <c r="BU35" s="2"/>
      <c r="BV35" s="60">
        <v>73</v>
      </c>
      <c r="BW35" s="60"/>
      <c r="BX35" s="2"/>
      <c r="BY35" s="60"/>
      <c r="BZ35" s="60"/>
      <c r="CA35" s="2"/>
      <c r="CB35" s="60"/>
      <c r="CC35" s="60"/>
      <c r="CD35" s="2"/>
      <c r="CE35" s="60"/>
      <c r="CF35" s="60"/>
      <c r="CG35" s="2"/>
      <c r="CH35" s="29">
        <f t="shared" si="18"/>
        <v>80</v>
      </c>
      <c r="CI35" s="29">
        <f t="shared" si="19"/>
        <v>73</v>
      </c>
      <c r="CJ35" s="29" t="str">
        <f t="shared" si="20"/>
        <v/>
      </c>
      <c r="CK35" s="29" t="str">
        <f t="shared" si="21"/>
        <v/>
      </c>
      <c r="CL35" s="29" t="str">
        <f t="shared" si="22"/>
        <v/>
      </c>
      <c r="CM35" s="32">
        <f t="shared" si="23"/>
        <v>79</v>
      </c>
      <c r="CN35" s="33">
        <f t="shared" si="24"/>
        <v>79</v>
      </c>
      <c r="CO35" s="36"/>
      <c r="CP35" s="60">
        <v>11</v>
      </c>
      <c r="CQ35" s="47" t="str">
        <f t="shared" si="25"/>
        <v xml:space="preserve">Memiliki kemampuan pemahaman  kerajinan dari bahan limbah berbentuk bangun ruang, rekayasa bidang konversi energi, budi daya ikan hias, pengolahan makanan internasional, </v>
      </c>
      <c r="CR35" s="36"/>
      <c r="CS35" s="60">
        <v>11</v>
      </c>
      <c r="CT35"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5" s="7"/>
      <c r="CV35" s="7"/>
      <c r="CW35" s="61"/>
      <c r="CX35" s="7"/>
      <c r="CY35" s="7"/>
      <c r="CZ35" s="7"/>
      <c r="DA35" s="7"/>
    </row>
    <row r="36" spans="1:110" x14ac:dyDescent="0.25">
      <c r="A36" s="8">
        <v>26</v>
      </c>
      <c r="B36" s="8">
        <v>146594</v>
      </c>
      <c r="C36" s="8" t="s">
        <v>82</v>
      </c>
      <c r="D36" s="8">
        <f t="shared" si="0"/>
        <v>79</v>
      </c>
      <c r="E36" s="13" t="str">
        <f t="shared" si="1"/>
        <v>C</v>
      </c>
      <c r="F36" s="17">
        <f t="shared" si="2"/>
        <v>78</v>
      </c>
      <c r="G36" s="13" t="str">
        <f t="shared" si="3"/>
        <v>C</v>
      </c>
      <c r="H36" s="13" t="str">
        <f t="shared" si="4"/>
        <v xml:space="preserve">Memiliki kemampuan pemahaman  kerajinan dari bahan limbah berbentuk bangun ruang, rekayasa bidang konversi energi, budi daya ikan hias, pengolahan makanan internasional, </v>
      </c>
      <c r="I36" s="8">
        <f t="shared" si="5"/>
        <v>83</v>
      </c>
      <c r="J36" s="13" t="str">
        <f t="shared" si="6"/>
        <v>B</v>
      </c>
      <c r="K36" s="20">
        <f t="shared" si="7"/>
        <v>79</v>
      </c>
      <c r="L36" s="13" t="str">
        <f t="shared" si="8"/>
        <v>C</v>
      </c>
      <c r="M36"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6" s="7"/>
      <c r="O36" s="60"/>
      <c r="P36" s="60">
        <v>81</v>
      </c>
      <c r="Q36" s="2">
        <v>92</v>
      </c>
      <c r="R36" s="64">
        <v>63.33</v>
      </c>
      <c r="S36" s="60"/>
      <c r="T36" s="2"/>
      <c r="U36" s="60"/>
      <c r="V36" s="60"/>
      <c r="W36" s="2"/>
      <c r="X36" s="60"/>
      <c r="Y36" s="60"/>
      <c r="Z36" s="2"/>
      <c r="AA36" s="60"/>
      <c r="AB36" s="60"/>
      <c r="AC36" s="2"/>
      <c r="AD36" s="29">
        <f t="shared" si="10"/>
        <v>79</v>
      </c>
      <c r="AE36" s="60"/>
      <c r="AF36" s="60"/>
      <c r="AG36" s="2">
        <v>76</v>
      </c>
      <c r="AH36" s="60"/>
      <c r="AI36" s="60"/>
      <c r="AJ36" s="2">
        <v>73</v>
      </c>
      <c r="AK36" s="60"/>
      <c r="AL36" s="60"/>
      <c r="AM36" s="2"/>
      <c r="AN36" s="60"/>
      <c r="AO36" s="60"/>
      <c r="AP36" s="2"/>
      <c r="AQ36" s="60"/>
      <c r="AR36" s="60"/>
      <c r="AS36" s="2"/>
      <c r="AT36" s="64">
        <v>85</v>
      </c>
      <c r="AU36" s="32">
        <f>IF($T$7=12,IF(SUM(O36:AC36,AE12:AS12)&gt;0,AVERAGE(O36:AC36,AE36:AT36),""),IF(AT36="","",AVERAGE(O36:AC36,AE36:AT36)))</f>
        <v>78.388333333333335</v>
      </c>
      <c r="AV36" s="33">
        <f t="shared" si="11"/>
        <v>78</v>
      </c>
      <c r="AW36" s="36"/>
      <c r="AX36" s="60">
        <v>83</v>
      </c>
      <c r="AY36" s="60"/>
      <c r="AZ36" s="2"/>
      <c r="BA36" s="60"/>
      <c r="BB36" s="60"/>
      <c r="BC36" s="2"/>
      <c r="BD36" s="60"/>
      <c r="BE36" s="60"/>
      <c r="BF36" s="2"/>
      <c r="BG36" s="60"/>
      <c r="BH36" s="60"/>
      <c r="BI36" s="2"/>
      <c r="BJ36" s="60"/>
      <c r="BK36" s="60"/>
      <c r="BL36" s="2"/>
      <c r="BM36" s="29">
        <f t="shared" si="12"/>
        <v>83</v>
      </c>
      <c r="BN36" s="29" t="str">
        <f t="shared" si="13"/>
        <v/>
      </c>
      <c r="BO36" s="29" t="str">
        <f t="shared" si="14"/>
        <v/>
      </c>
      <c r="BP36" s="29" t="str">
        <f t="shared" si="15"/>
        <v/>
      </c>
      <c r="BQ36" s="29" t="str">
        <f t="shared" si="16"/>
        <v/>
      </c>
      <c r="BR36" s="29">
        <f t="shared" si="17"/>
        <v>83</v>
      </c>
      <c r="BS36" s="60">
        <v>78</v>
      </c>
      <c r="BT36" s="60">
        <v>78</v>
      </c>
      <c r="BU36" s="2"/>
      <c r="BV36" s="60">
        <v>75</v>
      </c>
      <c r="BW36" s="60"/>
      <c r="BX36" s="2"/>
      <c r="BY36" s="60"/>
      <c r="BZ36" s="60"/>
      <c r="CA36" s="2"/>
      <c r="CB36" s="60"/>
      <c r="CC36" s="60"/>
      <c r="CD36" s="2"/>
      <c r="CE36" s="60"/>
      <c r="CF36" s="60"/>
      <c r="CG36" s="2"/>
      <c r="CH36" s="29">
        <f t="shared" si="18"/>
        <v>78</v>
      </c>
      <c r="CI36" s="29">
        <f t="shared" si="19"/>
        <v>75</v>
      </c>
      <c r="CJ36" s="29" t="str">
        <f t="shared" si="20"/>
        <v/>
      </c>
      <c r="CK36" s="29" t="str">
        <f t="shared" si="21"/>
        <v/>
      </c>
      <c r="CL36" s="29" t="str">
        <f t="shared" si="22"/>
        <v/>
      </c>
      <c r="CM36" s="32">
        <f t="shared" si="23"/>
        <v>78.666666666666671</v>
      </c>
      <c r="CN36" s="33">
        <f t="shared" si="24"/>
        <v>79</v>
      </c>
      <c r="CO36" s="36"/>
      <c r="CP36" s="60">
        <v>11</v>
      </c>
      <c r="CQ36" s="47" t="str">
        <f t="shared" si="25"/>
        <v xml:space="preserve">Memiliki kemampuan pemahaman  kerajinan dari bahan limbah berbentuk bangun ruang, rekayasa bidang konversi energi, budi daya ikan hias, pengolahan makanan internasional, </v>
      </c>
      <c r="CR36" s="36"/>
      <c r="CS36" s="60">
        <v>11</v>
      </c>
      <c r="CT36"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6" s="7"/>
      <c r="CV36" s="7"/>
      <c r="CW36" s="61"/>
      <c r="CX36" s="7"/>
      <c r="CY36" s="7"/>
      <c r="CZ36" s="7"/>
      <c r="DA36" s="7"/>
    </row>
    <row r="37" spans="1:110" x14ac:dyDescent="0.25">
      <c r="A37" s="8">
        <v>27</v>
      </c>
      <c r="B37" s="8">
        <v>146610</v>
      </c>
      <c r="C37" s="8" t="s">
        <v>83</v>
      </c>
      <c r="D37" s="8">
        <f t="shared" si="0"/>
        <v>77</v>
      </c>
      <c r="E37" s="13" t="str">
        <f t="shared" si="1"/>
        <v>C</v>
      </c>
      <c r="F37" s="17">
        <f t="shared" si="2"/>
        <v>77</v>
      </c>
      <c r="G37" s="13" t="str">
        <f t="shared" si="3"/>
        <v>C</v>
      </c>
      <c r="H37" s="13" t="str">
        <f t="shared" si="4"/>
        <v xml:space="preserve">Memiliki kemampuan pemahaman  kerajinan dari bahan limbah berbentuk bangun ruang, rekayasa bidang konversi energi, budi daya ikan hias, pengolahan makanan internasional, </v>
      </c>
      <c r="I37" s="8">
        <f t="shared" si="5"/>
        <v>84</v>
      </c>
      <c r="J37" s="13" t="str">
        <f t="shared" si="6"/>
        <v>B</v>
      </c>
      <c r="K37" s="20">
        <f t="shared" si="7"/>
        <v>80</v>
      </c>
      <c r="L37" s="13" t="str">
        <f t="shared" si="8"/>
        <v>B</v>
      </c>
      <c r="M37"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7" s="7"/>
      <c r="O37" s="60"/>
      <c r="P37" s="60">
        <v>82</v>
      </c>
      <c r="Q37" s="2">
        <v>80</v>
      </c>
      <c r="R37" s="64">
        <v>70</v>
      </c>
      <c r="S37" s="60"/>
      <c r="T37" s="2"/>
      <c r="U37" s="60"/>
      <c r="V37" s="60"/>
      <c r="W37" s="2"/>
      <c r="X37" s="60"/>
      <c r="Y37" s="60"/>
      <c r="Z37" s="2"/>
      <c r="AA37" s="60"/>
      <c r="AB37" s="60"/>
      <c r="AC37" s="2"/>
      <c r="AD37" s="29">
        <f t="shared" si="10"/>
        <v>77</v>
      </c>
      <c r="AE37" s="60"/>
      <c r="AF37" s="60"/>
      <c r="AG37" s="2">
        <v>80</v>
      </c>
      <c r="AH37" s="60"/>
      <c r="AI37" s="60"/>
      <c r="AJ37" s="2">
        <v>80</v>
      </c>
      <c r="AK37" s="60"/>
      <c r="AL37" s="60"/>
      <c r="AM37" s="2"/>
      <c r="AN37" s="60"/>
      <c r="AO37" s="60"/>
      <c r="AP37" s="2"/>
      <c r="AQ37" s="60"/>
      <c r="AR37" s="60"/>
      <c r="AS37" s="2"/>
      <c r="AT37" s="64">
        <v>70</v>
      </c>
      <c r="AU37" s="32">
        <f>IF($T$7=12,IF(SUM(O37:AC37,AE12:AS12)&gt;0,AVERAGE(O37:AC37,AE37:AT37),""),IF(AT37="","",AVERAGE(O37:AC37,AE37:AT37)))</f>
        <v>77</v>
      </c>
      <c r="AV37" s="33">
        <f t="shared" si="11"/>
        <v>77</v>
      </c>
      <c r="AW37" s="36"/>
      <c r="AX37" s="60">
        <v>84</v>
      </c>
      <c r="AY37" s="60"/>
      <c r="AZ37" s="2"/>
      <c r="BA37" s="60"/>
      <c r="BB37" s="60"/>
      <c r="BC37" s="2"/>
      <c r="BD37" s="60"/>
      <c r="BE37" s="60"/>
      <c r="BF37" s="2"/>
      <c r="BG37" s="60"/>
      <c r="BH37" s="60"/>
      <c r="BI37" s="2"/>
      <c r="BJ37" s="60"/>
      <c r="BK37" s="60"/>
      <c r="BL37" s="2"/>
      <c r="BM37" s="29">
        <f t="shared" si="12"/>
        <v>84</v>
      </c>
      <c r="BN37" s="29" t="str">
        <f t="shared" si="13"/>
        <v/>
      </c>
      <c r="BO37" s="29" t="str">
        <f t="shared" si="14"/>
        <v/>
      </c>
      <c r="BP37" s="29" t="str">
        <f t="shared" si="15"/>
        <v/>
      </c>
      <c r="BQ37" s="29" t="str">
        <f t="shared" si="16"/>
        <v/>
      </c>
      <c r="BR37" s="29">
        <f t="shared" si="17"/>
        <v>84</v>
      </c>
      <c r="BS37" s="60">
        <v>80</v>
      </c>
      <c r="BT37" s="60">
        <v>75</v>
      </c>
      <c r="BU37" s="2"/>
      <c r="BV37" s="60">
        <v>76</v>
      </c>
      <c r="BW37" s="60"/>
      <c r="BX37" s="2"/>
      <c r="BY37" s="60"/>
      <c r="BZ37" s="60"/>
      <c r="CA37" s="2"/>
      <c r="CB37" s="60"/>
      <c r="CC37" s="60"/>
      <c r="CD37" s="2"/>
      <c r="CE37" s="60"/>
      <c r="CF37" s="60"/>
      <c r="CG37" s="2"/>
      <c r="CH37" s="29">
        <f t="shared" si="18"/>
        <v>80</v>
      </c>
      <c r="CI37" s="29">
        <f t="shared" si="19"/>
        <v>76</v>
      </c>
      <c r="CJ37" s="29" t="str">
        <f t="shared" si="20"/>
        <v/>
      </c>
      <c r="CK37" s="29" t="str">
        <f t="shared" si="21"/>
        <v/>
      </c>
      <c r="CL37" s="29" t="str">
        <f t="shared" si="22"/>
        <v/>
      </c>
      <c r="CM37" s="32">
        <f t="shared" si="23"/>
        <v>80</v>
      </c>
      <c r="CN37" s="33">
        <f t="shared" si="24"/>
        <v>80</v>
      </c>
      <c r="CO37" s="36"/>
      <c r="CP37" s="60">
        <v>11</v>
      </c>
      <c r="CQ37" s="47" t="str">
        <f t="shared" si="25"/>
        <v xml:space="preserve">Memiliki kemampuan pemahaman  kerajinan dari bahan limbah berbentuk bangun ruang, rekayasa bidang konversi energi, budi daya ikan hias, pengolahan makanan internasional, </v>
      </c>
      <c r="CR37" s="36"/>
      <c r="CS37" s="60">
        <v>11</v>
      </c>
      <c r="CT37"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7" s="7"/>
      <c r="CV37" s="7"/>
      <c r="CW37" s="61"/>
      <c r="CX37" s="7"/>
      <c r="CY37" s="7"/>
      <c r="CZ37" s="7"/>
      <c r="DA37" s="7"/>
    </row>
    <row r="38" spans="1:110" x14ac:dyDescent="0.25">
      <c r="A38" s="8">
        <v>28</v>
      </c>
      <c r="B38" s="8">
        <v>146626</v>
      </c>
      <c r="C38" s="8" t="s">
        <v>84</v>
      </c>
      <c r="D38" s="8">
        <f t="shared" si="0"/>
        <v>86</v>
      </c>
      <c r="E38" s="13" t="str">
        <f t="shared" si="1"/>
        <v>B</v>
      </c>
      <c r="F38" s="17">
        <f t="shared" si="2"/>
        <v>86</v>
      </c>
      <c r="G38" s="13" t="str">
        <f t="shared" si="3"/>
        <v>B</v>
      </c>
      <c r="H38" s="13" t="str">
        <f t="shared" si="4"/>
        <v xml:space="preserve">Memiliki kemampuan pemahaman  kerajinan dari bahan limbah berbentuk bangun ruang, rekayasa bidang konversi energi, budi daya ikan hias, pengolahan makanan internasional, </v>
      </c>
      <c r="I38" s="8">
        <f t="shared" si="5"/>
        <v>85</v>
      </c>
      <c r="J38" s="13" t="str">
        <f t="shared" si="6"/>
        <v>B</v>
      </c>
      <c r="K38" s="20">
        <f t="shared" si="7"/>
        <v>83</v>
      </c>
      <c r="L38" s="13" t="str">
        <f t="shared" si="8"/>
        <v>B</v>
      </c>
      <c r="M38"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8" s="7"/>
      <c r="O38" s="60"/>
      <c r="P38" s="60">
        <v>88</v>
      </c>
      <c r="Q38" s="2">
        <v>92</v>
      </c>
      <c r="R38" s="64">
        <v>76.67</v>
      </c>
      <c r="S38" s="60"/>
      <c r="T38" s="2"/>
      <c r="U38" s="60"/>
      <c r="V38" s="60"/>
      <c r="W38" s="2"/>
      <c r="X38" s="60"/>
      <c r="Y38" s="60"/>
      <c r="Z38" s="2"/>
      <c r="AA38" s="60"/>
      <c r="AB38" s="60"/>
      <c r="AC38" s="2"/>
      <c r="AD38" s="29">
        <f t="shared" si="10"/>
        <v>86</v>
      </c>
      <c r="AE38" s="60"/>
      <c r="AF38" s="60"/>
      <c r="AG38" s="2">
        <v>100</v>
      </c>
      <c r="AH38" s="60"/>
      <c r="AI38" s="60"/>
      <c r="AJ38" s="2">
        <v>73</v>
      </c>
      <c r="AK38" s="60"/>
      <c r="AL38" s="60"/>
      <c r="AM38" s="2"/>
      <c r="AN38" s="60"/>
      <c r="AO38" s="60"/>
      <c r="AP38" s="2"/>
      <c r="AQ38" s="60"/>
      <c r="AR38" s="60"/>
      <c r="AS38" s="2"/>
      <c r="AT38" s="64">
        <v>85</v>
      </c>
      <c r="AU38" s="32">
        <f>IF($T$7=12,IF(SUM(O38:AC38,AE12:AS12)&gt;0,AVERAGE(O38:AC38,AE38:AT38),""),IF(AT38="","",AVERAGE(O38:AC38,AE38:AT38)))</f>
        <v>85.77833333333335</v>
      </c>
      <c r="AV38" s="33">
        <f t="shared" si="11"/>
        <v>86</v>
      </c>
      <c r="AW38" s="36"/>
      <c r="AX38" s="60">
        <v>85</v>
      </c>
      <c r="AY38" s="60"/>
      <c r="AZ38" s="2"/>
      <c r="BA38" s="60"/>
      <c r="BB38" s="60"/>
      <c r="BC38" s="2"/>
      <c r="BD38" s="60"/>
      <c r="BE38" s="60"/>
      <c r="BF38" s="2"/>
      <c r="BG38" s="60"/>
      <c r="BH38" s="60"/>
      <c r="BI38" s="2"/>
      <c r="BJ38" s="60"/>
      <c r="BK38" s="60"/>
      <c r="BL38" s="2"/>
      <c r="BM38" s="29">
        <f t="shared" si="12"/>
        <v>85</v>
      </c>
      <c r="BN38" s="29" t="str">
        <f t="shared" si="13"/>
        <v/>
      </c>
      <c r="BO38" s="29" t="str">
        <f t="shared" si="14"/>
        <v/>
      </c>
      <c r="BP38" s="29" t="str">
        <f t="shared" si="15"/>
        <v/>
      </c>
      <c r="BQ38" s="29" t="str">
        <f t="shared" si="16"/>
        <v/>
      </c>
      <c r="BR38" s="29">
        <f t="shared" si="17"/>
        <v>85</v>
      </c>
      <c r="BS38" s="60">
        <v>85</v>
      </c>
      <c r="BT38" s="60">
        <v>80</v>
      </c>
      <c r="BU38" s="2"/>
      <c r="BV38" s="60">
        <v>80</v>
      </c>
      <c r="BW38" s="60"/>
      <c r="BX38" s="2"/>
      <c r="BY38" s="60"/>
      <c r="BZ38" s="60"/>
      <c r="CA38" s="2"/>
      <c r="CB38" s="60"/>
      <c r="CC38" s="60"/>
      <c r="CD38" s="2"/>
      <c r="CE38" s="60"/>
      <c r="CF38" s="60"/>
      <c r="CG38" s="2"/>
      <c r="CH38" s="29">
        <f t="shared" si="18"/>
        <v>85</v>
      </c>
      <c r="CI38" s="29">
        <f t="shared" si="19"/>
        <v>80</v>
      </c>
      <c r="CJ38" s="29" t="str">
        <f t="shared" si="20"/>
        <v/>
      </c>
      <c r="CK38" s="29" t="str">
        <f t="shared" si="21"/>
        <v/>
      </c>
      <c r="CL38" s="29" t="str">
        <f t="shared" si="22"/>
        <v/>
      </c>
      <c r="CM38" s="32">
        <f t="shared" si="23"/>
        <v>83.333333333333329</v>
      </c>
      <c r="CN38" s="33">
        <f t="shared" si="24"/>
        <v>83</v>
      </c>
      <c r="CO38" s="36"/>
      <c r="CP38" s="60">
        <v>11</v>
      </c>
      <c r="CQ38" s="47" t="str">
        <f t="shared" si="25"/>
        <v xml:space="preserve">Memiliki kemampuan pemahaman  kerajinan dari bahan limbah berbentuk bangun ruang, rekayasa bidang konversi energi, budi daya ikan hias, pengolahan makanan internasional, </v>
      </c>
      <c r="CR38" s="36"/>
      <c r="CS38" s="60">
        <v>11</v>
      </c>
      <c r="CT38"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8" s="7"/>
      <c r="CV38" s="7"/>
      <c r="CW38" s="61"/>
      <c r="CX38" s="7"/>
      <c r="CY38" s="7"/>
      <c r="CZ38" s="7"/>
      <c r="DA38" s="7"/>
    </row>
    <row r="39" spans="1:110" x14ac:dyDescent="0.25">
      <c r="A39" s="8">
        <v>29</v>
      </c>
      <c r="B39" s="8">
        <v>146642</v>
      </c>
      <c r="C39" s="8" t="s">
        <v>85</v>
      </c>
      <c r="D39" s="8">
        <f t="shared" si="0"/>
        <v>84</v>
      </c>
      <c r="E39" s="13" t="str">
        <f t="shared" si="1"/>
        <v>B</v>
      </c>
      <c r="F39" s="17">
        <f t="shared" si="2"/>
        <v>85</v>
      </c>
      <c r="G39" s="13" t="str">
        <f t="shared" si="3"/>
        <v>B</v>
      </c>
      <c r="H39" s="13" t="str">
        <f t="shared" si="4"/>
        <v xml:space="preserve">Memiliki kemampuan pemahaman  kerajinan dari bahan limbah berbentuk bangun ruang, rekayasa bidang konversi energi, budi daya ikan hias, pengolahan makanan internasional, </v>
      </c>
      <c r="I39" s="8">
        <f t="shared" si="5"/>
        <v>84</v>
      </c>
      <c r="J39" s="13" t="str">
        <f t="shared" si="6"/>
        <v>B</v>
      </c>
      <c r="K39" s="20">
        <f t="shared" si="7"/>
        <v>84</v>
      </c>
      <c r="L39" s="13" t="str">
        <f t="shared" si="8"/>
        <v>B</v>
      </c>
      <c r="M39"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9" s="7"/>
      <c r="O39" s="60"/>
      <c r="P39" s="60">
        <v>89</v>
      </c>
      <c r="Q39" s="2">
        <v>92</v>
      </c>
      <c r="R39" s="64">
        <v>70</v>
      </c>
      <c r="S39" s="60"/>
      <c r="T39" s="2"/>
      <c r="U39" s="60"/>
      <c r="V39" s="60"/>
      <c r="W39" s="2"/>
      <c r="X39" s="60"/>
      <c r="Y39" s="60"/>
      <c r="Z39" s="2"/>
      <c r="AA39" s="60"/>
      <c r="AB39" s="60"/>
      <c r="AC39" s="2"/>
      <c r="AD39" s="29">
        <f t="shared" si="10"/>
        <v>84</v>
      </c>
      <c r="AE39" s="60"/>
      <c r="AF39" s="60"/>
      <c r="AG39" s="2">
        <v>90</v>
      </c>
      <c r="AH39" s="60"/>
      <c r="AI39" s="60"/>
      <c r="AJ39" s="2">
        <v>96</v>
      </c>
      <c r="AK39" s="60"/>
      <c r="AL39" s="60"/>
      <c r="AM39" s="2"/>
      <c r="AN39" s="60"/>
      <c r="AO39" s="60"/>
      <c r="AP39" s="2"/>
      <c r="AQ39" s="60"/>
      <c r="AR39" s="60"/>
      <c r="AS39" s="2"/>
      <c r="AT39" s="64">
        <v>75</v>
      </c>
      <c r="AU39" s="32">
        <f>IF($T$7=12,IF(SUM(O39:AC39,AE12:AS12)&gt;0,AVERAGE(O39:AC39,AE39:AT39),""),IF(AT39="","",AVERAGE(O39:AC39,AE39:AT39)))</f>
        <v>85.333333333333329</v>
      </c>
      <c r="AV39" s="33">
        <f t="shared" si="11"/>
        <v>85</v>
      </c>
      <c r="AW39" s="36"/>
      <c r="AX39" s="60">
        <v>84</v>
      </c>
      <c r="AY39" s="60"/>
      <c r="AZ39" s="2"/>
      <c r="BA39" s="60"/>
      <c r="BB39" s="60"/>
      <c r="BC39" s="2"/>
      <c r="BD39" s="60"/>
      <c r="BE39" s="60"/>
      <c r="BF39" s="2"/>
      <c r="BG39" s="60"/>
      <c r="BH39" s="60"/>
      <c r="BI39" s="2"/>
      <c r="BJ39" s="60"/>
      <c r="BK39" s="60"/>
      <c r="BL39" s="2"/>
      <c r="BM39" s="29">
        <f t="shared" si="12"/>
        <v>84</v>
      </c>
      <c r="BN39" s="29" t="str">
        <f t="shared" si="13"/>
        <v/>
      </c>
      <c r="BO39" s="29" t="str">
        <f t="shared" si="14"/>
        <v/>
      </c>
      <c r="BP39" s="29" t="str">
        <f t="shared" si="15"/>
        <v/>
      </c>
      <c r="BQ39" s="29" t="str">
        <f t="shared" si="16"/>
        <v/>
      </c>
      <c r="BR39" s="29">
        <f t="shared" si="17"/>
        <v>84</v>
      </c>
      <c r="BS39" s="60">
        <v>88</v>
      </c>
      <c r="BT39" s="60">
        <v>80</v>
      </c>
      <c r="BU39" s="2"/>
      <c r="BV39" s="60">
        <v>80</v>
      </c>
      <c r="BW39" s="60"/>
      <c r="BX39" s="2"/>
      <c r="BY39" s="60"/>
      <c r="BZ39" s="60"/>
      <c r="CA39" s="2"/>
      <c r="CB39" s="60"/>
      <c r="CC39" s="60"/>
      <c r="CD39" s="2"/>
      <c r="CE39" s="60"/>
      <c r="CF39" s="60"/>
      <c r="CG39" s="2"/>
      <c r="CH39" s="29">
        <f t="shared" si="18"/>
        <v>88</v>
      </c>
      <c r="CI39" s="29">
        <f t="shared" si="19"/>
        <v>80</v>
      </c>
      <c r="CJ39" s="29" t="str">
        <f t="shared" si="20"/>
        <v/>
      </c>
      <c r="CK39" s="29" t="str">
        <f t="shared" si="21"/>
        <v/>
      </c>
      <c r="CL39" s="29" t="str">
        <f t="shared" si="22"/>
        <v/>
      </c>
      <c r="CM39" s="32">
        <f t="shared" si="23"/>
        <v>84</v>
      </c>
      <c r="CN39" s="33">
        <f t="shared" si="24"/>
        <v>84</v>
      </c>
      <c r="CO39" s="36"/>
      <c r="CP39" s="60">
        <v>11</v>
      </c>
      <c r="CQ39" s="47" t="str">
        <f t="shared" si="25"/>
        <v xml:space="preserve">Memiliki kemampuan pemahaman  kerajinan dari bahan limbah berbentuk bangun ruang, rekayasa bidang konversi energi, budi daya ikan hias, pengolahan makanan internasional, </v>
      </c>
      <c r="CR39" s="36"/>
      <c r="CS39" s="60">
        <v>11</v>
      </c>
      <c r="CT39"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9" s="7"/>
      <c r="CV39" s="7"/>
      <c r="CW39" s="61"/>
      <c r="CX39" s="7"/>
      <c r="CY39" s="7"/>
      <c r="CZ39" s="7"/>
      <c r="DA39" s="7"/>
    </row>
    <row r="40" spans="1:110" x14ac:dyDescent="0.25">
      <c r="A40" s="8">
        <v>30</v>
      </c>
      <c r="B40" s="8">
        <v>146658</v>
      </c>
      <c r="C40" s="8" t="s">
        <v>86</v>
      </c>
      <c r="D40" s="8">
        <f t="shared" si="0"/>
        <v>87</v>
      </c>
      <c r="E40" s="13" t="str">
        <f t="shared" si="1"/>
        <v>B</v>
      </c>
      <c r="F40" s="17">
        <f t="shared" si="2"/>
        <v>84</v>
      </c>
      <c r="G40" s="13" t="str">
        <f t="shared" si="3"/>
        <v>B</v>
      </c>
      <c r="H40" s="13" t="str">
        <f t="shared" si="4"/>
        <v xml:space="preserve">Memiliki kemampuan pemahaman  kerajinan dari bahan limbah berbentuk bangun ruang, rekayasa bidang konversi energi, budi daya ikan hias, pengolahan makanan internasional, </v>
      </c>
      <c r="I40" s="8">
        <f t="shared" si="5"/>
        <v>83</v>
      </c>
      <c r="J40" s="13" t="str">
        <f t="shared" si="6"/>
        <v>B</v>
      </c>
      <c r="K40" s="20">
        <f t="shared" si="7"/>
        <v>81</v>
      </c>
      <c r="L40" s="13" t="str">
        <f t="shared" si="8"/>
        <v>B</v>
      </c>
      <c r="M40"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40" s="7"/>
      <c r="O40" s="60"/>
      <c r="P40" s="60">
        <v>89</v>
      </c>
      <c r="Q40" s="2">
        <v>88</v>
      </c>
      <c r="R40" s="64">
        <v>83.33</v>
      </c>
      <c r="S40" s="60"/>
      <c r="T40" s="2"/>
      <c r="U40" s="60"/>
      <c r="V40" s="60"/>
      <c r="W40" s="2"/>
      <c r="X40" s="60"/>
      <c r="Y40" s="60"/>
      <c r="Z40" s="2"/>
      <c r="AA40" s="60"/>
      <c r="AB40" s="60"/>
      <c r="AC40" s="2"/>
      <c r="AD40" s="29">
        <f t="shared" si="10"/>
        <v>87</v>
      </c>
      <c r="AE40" s="60"/>
      <c r="AF40" s="60"/>
      <c r="AG40" s="2">
        <v>80</v>
      </c>
      <c r="AH40" s="60"/>
      <c r="AI40" s="60"/>
      <c r="AJ40" s="2">
        <v>80</v>
      </c>
      <c r="AK40" s="60"/>
      <c r="AL40" s="60"/>
      <c r="AM40" s="2"/>
      <c r="AN40" s="60"/>
      <c r="AO40" s="60"/>
      <c r="AP40" s="2"/>
      <c r="AQ40" s="60"/>
      <c r="AR40" s="60"/>
      <c r="AS40" s="2"/>
      <c r="AT40" s="64">
        <v>82.5</v>
      </c>
      <c r="AU40" s="32">
        <f>IF($T$7=12,IF(SUM(O40:AC40,AE12:AS12)&gt;0,AVERAGE(O40:AC40,AE40:AT40),""),IF(AT40="","",AVERAGE(O40:AC40,AE40:AT40)))</f>
        <v>83.804999999999993</v>
      </c>
      <c r="AV40" s="33">
        <f t="shared" si="11"/>
        <v>84</v>
      </c>
      <c r="AW40" s="36"/>
      <c r="AX40" s="60">
        <v>83</v>
      </c>
      <c r="AY40" s="60"/>
      <c r="AZ40" s="2"/>
      <c r="BA40" s="60"/>
      <c r="BB40" s="60"/>
      <c r="BC40" s="2"/>
      <c r="BD40" s="60"/>
      <c r="BE40" s="60"/>
      <c r="BF40" s="2"/>
      <c r="BG40" s="60"/>
      <c r="BH40" s="60"/>
      <c r="BI40" s="2"/>
      <c r="BJ40" s="60"/>
      <c r="BK40" s="60"/>
      <c r="BL40" s="2"/>
      <c r="BM40" s="29">
        <f t="shared" si="12"/>
        <v>83</v>
      </c>
      <c r="BN40" s="29" t="str">
        <f t="shared" si="13"/>
        <v/>
      </c>
      <c r="BO40" s="29" t="str">
        <f t="shared" si="14"/>
        <v/>
      </c>
      <c r="BP40" s="29" t="str">
        <f t="shared" si="15"/>
        <v/>
      </c>
      <c r="BQ40" s="29" t="str">
        <f t="shared" si="16"/>
        <v/>
      </c>
      <c r="BR40" s="29">
        <f t="shared" si="17"/>
        <v>83</v>
      </c>
      <c r="BS40" s="60">
        <v>80</v>
      </c>
      <c r="BT40" s="60">
        <v>80</v>
      </c>
      <c r="BU40" s="2"/>
      <c r="BV40" s="60">
        <v>80</v>
      </c>
      <c r="BW40" s="60"/>
      <c r="BX40" s="2"/>
      <c r="BY40" s="60"/>
      <c r="BZ40" s="60"/>
      <c r="CA40" s="2"/>
      <c r="CB40" s="60"/>
      <c r="CC40" s="60"/>
      <c r="CD40" s="2"/>
      <c r="CE40" s="60"/>
      <c r="CF40" s="60"/>
      <c r="CG40" s="2"/>
      <c r="CH40" s="29">
        <f t="shared" si="18"/>
        <v>80</v>
      </c>
      <c r="CI40" s="29">
        <f t="shared" si="19"/>
        <v>80</v>
      </c>
      <c r="CJ40" s="29" t="str">
        <f t="shared" si="20"/>
        <v/>
      </c>
      <c r="CK40" s="29" t="str">
        <f t="shared" si="21"/>
        <v/>
      </c>
      <c r="CL40" s="29" t="str">
        <f t="shared" si="22"/>
        <v/>
      </c>
      <c r="CM40" s="32">
        <f t="shared" si="23"/>
        <v>81</v>
      </c>
      <c r="CN40" s="33">
        <f t="shared" si="24"/>
        <v>81</v>
      </c>
      <c r="CO40" s="36"/>
      <c r="CP40" s="60">
        <v>11</v>
      </c>
      <c r="CQ40" s="47" t="str">
        <f t="shared" si="25"/>
        <v xml:space="preserve">Memiliki kemampuan pemahaman  kerajinan dari bahan limbah berbentuk bangun ruang, rekayasa bidang konversi energi, budi daya ikan hias, pengolahan makanan internasional, </v>
      </c>
      <c r="CR40" s="36"/>
      <c r="CS40" s="60">
        <v>11</v>
      </c>
      <c r="CT40"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40" s="7"/>
      <c r="CV40" s="7"/>
      <c r="CW40" s="61"/>
      <c r="CX40" s="7"/>
      <c r="CY40" s="7"/>
      <c r="CZ40" s="7"/>
      <c r="DA40" s="7"/>
    </row>
    <row r="41" spans="1:110" x14ac:dyDescent="0.25">
      <c r="A41" s="8">
        <v>31</v>
      </c>
      <c r="B41" s="8">
        <v>146674</v>
      </c>
      <c r="C41" s="8" t="s">
        <v>87</v>
      </c>
      <c r="D41" s="8">
        <f t="shared" si="0"/>
        <v>86</v>
      </c>
      <c r="E41" s="13" t="str">
        <f t="shared" si="1"/>
        <v>B</v>
      </c>
      <c r="F41" s="17">
        <f t="shared" si="2"/>
        <v>85</v>
      </c>
      <c r="G41" s="13" t="str">
        <f t="shared" si="3"/>
        <v>B</v>
      </c>
      <c r="H41" s="13" t="str">
        <f t="shared" si="4"/>
        <v xml:space="preserve">Memiliki kemampuan pemahaman  kerajinan dari bahan limbah berbentuk bangun ruang, rekayasa bidang konversi energi, budi daya ikan hias, pengolahan makanan internasional, </v>
      </c>
      <c r="I41" s="8">
        <f t="shared" si="5"/>
        <v>84</v>
      </c>
      <c r="J41" s="13" t="str">
        <f t="shared" si="6"/>
        <v>B</v>
      </c>
      <c r="K41" s="20">
        <f t="shared" si="7"/>
        <v>84</v>
      </c>
      <c r="L41" s="13" t="str">
        <f t="shared" si="8"/>
        <v>B</v>
      </c>
      <c r="M41"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41" s="7"/>
      <c r="O41" s="60"/>
      <c r="P41" s="60">
        <v>88</v>
      </c>
      <c r="Q41" s="2">
        <v>92</v>
      </c>
      <c r="R41" s="64">
        <v>76.67</v>
      </c>
      <c r="S41" s="60"/>
      <c r="T41" s="2"/>
      <c r="U41" s="60"/>
      <c r="V41" s="60"/>
      <c r="W41" s="2"/>
      <c r="X41" s="60"/>
      <c r="Y41" s="60"/>
      <c r="Z41" s="2"/>
      <c r="AA41" s="60"/>
      <c r="AB41" s="60"/>
      <c r="AC41" s="2"/>
      <c r="AD41" s="29">
        <f t="shared" si="10"/>
        <v>86</v>
      </c>
      <c r="AE41" s="60"/>
      <c r="AF41" s="60"/>
      <c r="AG41" s="2">
        <v>90</v>
      </c>
      <c r="AH41" s="60"/>
      <c r="AI41" s="60"/>
      <c r="AJ41" s="2">
        <v>80</v>
      </c>
      <c r="AK41" s="60"/>
      <c r="AL41" s="60"/>
      <c r="AM41" s="2"/>
      <c r="AN41" s="60"/>
      <c r="AO41" s="60"/>
      <c r="AP41" s="2"/>
      <c r="AQ41" s="60"/>
      <c r="AR41" s="60"/>
      <c r="AS41" s="2"/>
      <c r="AT41" s="64">
        <v>82.5</v>
      </c>
      <c r="AU41" s="32">
        <f>IF($T$7=12,IF(SUM(O41:AC41,AE12:AS12)&gt;0,AVERAGE(O41:AC41,AE41:AT41),""),IF(AT41="","",AVERAGE(O41:AC41,AE41:AT41)))</f>
        <v>84.861666666666665</v>
      </c>
      <c r="AV41" s="33">
        <f t="shared" si="11"/>
        <v>85</v>
      </c>
      <c r="AW41" s="36"/>
      <c r="AX41" s="60">
        <v>84</v>
      </c>
      <c r="AY41" s="60"/>
      <c r="AZ41" s="2"/>
      <c r="BA41" s="60"/>
      <c r="BB41" s="60"/>
      <c r="BC41" s="2"/>
      <c r="BD41" s="60"/>
      <c r="BE41" s="60"/>
      <c r="BF41" s="2"/>
      <c r="BG41" s="60"/>
      <c r="BH41" s="60"/>
      <c r="BI41" s="2"/>
      <c r="BJ41" s="60"/>
      <c r="BK41" s="60"/>
      <c r="BL41" s="2"/>
      <c r="BM41" s="29">
        <f t="shared" si="12"/>
        <v>84</v>
      </c>
      <c r="BN41" s="29" t="str">
        <f t="shared" si="13"/>
        <v/>
      </c>
      <c r="BO41" s="29" t="str">
        <f t="shared" si="14"/>
        <v/>
      </c>
      <c r="BP41" s="29" t="str">
        <f t="shared" si="15"/>
        <v/>
      </c>
      <c r="BQ41" s="29" t="str">
        <f t="shared" si="16"/>
        <v/>
      </c>
      <c r="BR41" s="29">
        <f t="shared" si="17"/>
        <v>84</v>
      </c>
      <c r="BS41" s="60">
        <v>88</v>
      </c>
      <c r="BT41" s="60">
        <v>80</v>
      </c>
      <c r="BU41" s="2"/>
      <c r="BV41" s="60">
        <v>80</v>
      </c>
      <c r="BW41" s="60"/>
      <c r="BX41" s="2"/>
      <c r="BY41" s="60"/>
      <c r="BZ41" s="60"/>
      <c r="CA41" s="2"/>
      <c r="CB41" s="60"/>
      <c r="CC41" s="60"/>
      <c r="CD41" s="2"/>
      <c r="CE41" s="60"/>
      <c r="CF41" s="60"/>
      <c r="CG41" s="2"/>
      <c r="CH41" s="29">
        <f t="shared" si="18"/>
        <v>88</v>
      </c>
      <c r="CI41" s="29">
        <f t="shared" si="19"/>
        <v>80</v>
      </c>
      <c r="CJ41" s="29" t="str">
        <f t="shared" si="20"/>
        <v/>
      </c>
      <c r="CK41" s="29" t="str">
        <f t="shared" si="21"/>
        <v/>
      </c>
      <c r="CL41" s="29" t="str">
        <f t="shared" si="22"/>
        <v/>
      </c>
      <c r="CM41" s="32">
        <f t="shared" si="23"/>
        <v>84</v>
      </c>
      <c r="CN41" s="33">
        <f t="shared" si="24"/>
        <v>84</v>
      </c>
      <c r="CO41" s="36"/>
      <c r="CP41" s="60">
        <v>11</v>
      </c>
      <c r="CQ41" s="47" t="str">
        <f t="shared" si="25"/>
        <v xml:space="preserve">Memiliki kemampuan pemahaman  kerajinan dari bahan limbah berbentuk bangun ruang, rekayasa bidang konversi energi, budi daya ikan hias, pengolahan makanan internasional, </v>
      </c>
      <c r="CR41" s="36"/>
      <c r="CS41" s="60">
        <v>11</v>
      </c>
      <c r="CT41"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41" s="7"/>
      <c r="CV41" s="7"/>
      <c r="CW41" s="61"/>
      <c r="CX41" s="7"/>
      <c r="CY41" s="7"/>
      <c r="CZ41" s="7"/>
      <c r="DA41" s="7"/>
    </row>
    <row r="42" spans="1:110" x14ac:dyDescent="0.25">
      <c r="A42" s="8"/>
      <c r="B42" s="8"/>
      <c r="C42" s="8"/>
      <c r="D42" s="8" t="str">
        <f t="shared" si="0"/>
        <v/>
      </c>
      <c r="E42" s="13" t="str">
        <f t="shared" si="1"/>
        <v/>
      </c>
      <c r="F42" s="17" t="str">
        <f t="shared" si="2"/>
        <v/>
      </c>
      <c r="G42" s="13" t="str">
        <f t="shared" si="3"/>
        <v/>
      </c>
      <c r="H42" s="13" t="str">
        <f t="shared" si="4"/>
        <v/>
      </c>
      <c r="I42" s="8" t="str">
        <f t="shared" si="5"/>
        <v/>
      </c>
      <c r="J42" s="13" t="str">
        <f t="shared" si="6"/>
        <v/>
      </c>
      <c r="K42" s="20" t="str">
        <f t="shared" si="7"/>
        <v/>
      </c>
      <c r="L42" s="13" t="str">
        <f t="shared" si="8"/>
        <v/>
      </c>
      <c r="M42" s="8" t="str">
        <f t="shared" si="9"/>
        <v/>
      </c>
      <c r="N42" s="7"/>
      <c r="O42" s="60"/>
      <c r="P42" s="60"/>
      <c r="Q42" s="2"/>
      <c r="R42" s="60"/>
      <c r="S42" s="60"/>
      <c r="T42" s="2"/>
      <c r="U42" s="60"/>
      <c r="V42" s="60"/>
      <c r="W42" s="2"/>
      <c r="X42" s="60"/>
      <c r="Y42" s="60"/>
      <c r="Z42" s="2"/>
      <c r="AA42" s="60"/>
      <c r="AB42" s="60"/>
      <c r="AC42" s="2"/>
      <c r="AD42" s="29" t="str">
        <f t="shared" si="10"/>
        <v/>
      </c>
      <c r="AE42" s="60"/>
      <c r="AF42" s="60"/>
      <c r="AG42" s="2"/>
      <c r="AH42" s="60"/>
      <c r="AI42" s="60"/>
      <c r="AJ42" s="2"/>
      <c r="AK42" s="60"/>
      <c r="AL42" s="60"/>
      <c r="AM42" s="2"/>
      <c r="AN42" s="60"/>
      <c r="AO42" s="60"/>
      <c r="AP42" s="2"/>
      <c r="AQ42" s="60"/>
      <c r="AR42" s="60"/>
      <c r="AS42" s="2"/>
      <c r="AT42" s="60"/>
      <c r="AU42" s="32" t="str">
        <f>IF($T$7=12,IF(SUM(O42:AC42,AE12:AS12)&gt;0,AVERAGE(O42:AC42,AE42:AT42),""),IF(AT42="","",AVERAGE(O42:AC42,AE42:AT42)))</f>
        <v/>
      </c>
      <c r="AV42" s="33" t="str">
        <f t="shared" si="11"/>
        <v/>
      </c>
      <c r="AW42" s="36"/>
      <c r="AX42" s="60"/>
      <c r="AY42" s="60"/>
      <c r="AZ42" s="2"/>
      <c r="BA42" s="60"/>
      <c r="BB42" s="60"/>
      <c r="BC42" s="2"/>
      <c r="BD42" s="60"/>
      <c r="BE42" s="60"/>
      <c r="BF42" s="2"/>
      <c r="BG42" s="60"/>
      <c r="BH42" s="60"/>
      <c r="BI42" s="2"/>
      <c r="BJ42" s="60"/>
      <c r="BK42" s="60"/>
      <c r="BL42" s="2"/>
      <c r="BM42" s="29" t="str">
        <f t="shared" si="12"/>
        <v/>
      </c>
      <c r="BN42" s="29" t="str">
        <f t="shared" si="13"/>
        <v/>
      </c>
      <c r="BO42" s="29" t="str">
        <f t="shared" si="14"/>
        <v/>
      </c>
      <c r="BP42" s="29" t="str">
        <f t="shared" si="15"/>
        <v/>
      </c>
      <c r="BQ42" s="29" t="str">
        <f t="shared" si="16"/>
        <v/>
      </c>
      <c r="BR42" s="29" t="str">
        <f t="shared" si="17"/>
        <v/>
      </c>
      <c r="BS42" s="60"/>
      <c r="BT42" s="60"/>
      <c r="BU42" s="2"/>
      <c r="BV42" s="60"/>
      <c r="BW42" s="60"/>
      <c r="BX42" s="2"/>
      <c r="BY42" s="60"/>
      <c r="BZ42" s="60"/>
      <c r="CA42" s="2"/>
      <c r="CB42" s="60"/>
      <c r="CC42" s="60"/>
      <c r="CD42" s="2"/>
      <c r="CE42" s="60"/>
      <c r="CF42" s="60"/>
      <c r="CG42" s="2"/>
      <c r="CH42" s="29" t="str">
        <f t="shared" si="18"/>
        <v/>
      </c>
      <c r="CI42" s="29" t="str">
        <f t="shared" si="19"/>
        <v/>
      </c>
      <c r="CJ42" s="29" t="str">
        <f t="shared" si="20"/>
        <v/>
      </c>
      <c r="CK42" s="29" t="str">
        <f t="shared" si="21"/>
        <v/>
      </c>
      <c r="CL42" s="29" t="str">
        <f t="shared" si="22"/>
        <v/>
      </c>
      <c r="CM42" s="32" t="str">
        <f t="shared" si="23"/>
        <v/>
      </c>
      <c r="CN42" s="33" t="str">
        <f t="shared" si="24"/>
        <v/>
      </c>
      <c r="CO42" s="36"/>
      <c r="CP42" s="60"/>
      <c r="CQ42" s="47" t="str">
        <f t="shared" si="25"/>
        <v/>
      </c>
      <c r="CR42" s="36"/>
      <c r="CS42" s="60"/>
      <c r="CT42" s="47" t="str">
        <f t="shared" si="26"/>
        <v/>
      </c>
      <c r="CU42" s="7"/>
      <c r="CV42" s="7"/>
      <c r="CW42" s="61"/>
      <c r="CX42" s="7"/>
      <c r="CY42" s="7"/>
      <c r="CZ42" s="7"/>
      <c r="DA42" s="7"/>
    </row>
    <row r="43" spans="1:110" x14ac:dyDescent="0.25">
      <c r="A43" s="8"/>
      <c r="B43" s="8"/>
      <c r="C43" s="8"/>
      <c r="D43" s="8" t="str">
        <f t="shared" ref="D43:D60" si="27">AD43</f>
        <v/>
      </c>
      <c r="E43" s="13" t="str">
        <f t="shared" ref="E43:E60" si="28">IF(D43="","",IF(D43&lt;=$CZ$13,"D",IF(D43&lt;=$CZ$14,"C",IF(D43&lt;=$CZ$15,"B",IF(D43&lt;=$CZ$16,"A","E")))))</f>
        <v/>
      </c>
      <c r="F43" s="17" t="str">
        <f t="shared" ref="F43:F60" si="29">AV43</f>
        <v/>
      </c>
      <c r="G43" s="13" t="str">
        <f t="shared" ref="G43:G60" si="30">IF(F43="","",IF(F43&lt;=$CZ$13,"D",IF(F43&lt;=$CZ$14,"C",IF(F43&lt;=$CZ$15,"B",IF(F43&lt;=$CZ$16,"A","E")))))</f>
        <v/>
      </c>
      <c r="H43" s="13" t="str">
        <f t="shared" ref="H43:H60" si="31">CQ43</f>
        <v/>
      </c>
      <c r="I43" s="8" t="str">
        <f t="shared" ref="I43:I60" si="32">BR43</f>
        <v/>
      </c>
      <c r="J43" s="13" t="str">
        <f t="shared" ref="J43:J60" si="33">IF(I43="","",IF(I43&lt;=$CZ$27,"D",IF(I43&lt;=$CZ$28,"C",IF(I43&lt;=$CZ$29,"B",IF(I43&lt;=$CZ$30,"A","E")))))</f>
        <v/>
      </c>
      <c r="K43" s="20" t="str">
        <f t="shared" ref="K43:K60" si="34">CN43</f>
        <v/>
      </c>
      <c r="L43" s="13" t="str">
        <f t="shared" ref="L43:L60" si="35">IF(K43="","",IF(K43&lt;=$CZ$27,"D",IF(K43&lt;=$CZ$28,"C",IF(K43&lt;=$CZ$29,"B",IF(K43&lt;=$CZ$30,"A","E")))))</f>
        <v/>
      </c>
      <c r="M43" s="8" t="str">
        <f t="shared" ref="M43:M60" si="36">CT43</f>
        <v/>
      </c>
      <c r="N43" s="7"/>
      <c r="O43" s="60"/>
      <c r="P43" s="60"/>
      <c r="Q43" s="2"/>
      <c r="R43" s="60"/>
      <c r="S43" s="60"/>
      <c r="T43" s="2"/>
      <c r="U43" s="60"/>
      <c r="V43" s="60"/>
      <c r="W43" s="2"/>
      <c r="X43" s="60"/>
      <c r="Y43" s="60"/>
      <c r="Z43" s="2"/>
      <c r="AA43" s="60"/>
      <c r="AB43" s="60"/>
      <c r="AC43" s="2"/>
      <c r="AD43" s="29" t="str">
        <f t="shared" ref="AD43:AD60" si="37">IF(AND(O43="",P43="",Q43=""),"",ROUND(AVERAGE(O43:AC43),0))</f>
        <v/>
      </c>
      <c r="AE43" s="60"/>
      <c r="AF43" s="60"/>
      <c r="AG43" s="2"/>
      <c r="AH43" s="60"/>
      <c r="AI43" s="60"/>
      <c r="AJ43" s="2"/>
      <c r="AK43" s="60"/>
      <c r="AL43" s="60"/>
      <c r="AM43" s="2"/>
      <c r="AN43" s="60"/>
      <c r="AO43" s="60"/>
      <c r="AP43" s="2"/>
      <c r="AQ43" s="60"/>
      <c r="AR43" s="60"/>
      <c r="AS43" s="2"/>
      <c r="AT43" s="60"/>
      <c r="AU43" s="32" t="str">
        <f>IF($T$7=12,IF(SUM(O43:AC43,AE12:AS12)&gt;0,AVERAGE(O43:AC43,AE43:AT43),""),IF(AT43="","",AVERAGE(O43:AC43,AE43:AT43)))</f>
        <v/>
      </c>
      <c r="AV43" s="33" t="str">
        <f t="shared" ref="AV43:AV60" si="38">IF(AU43="","",ROUND(AU43,0))</f>
        <v/>
      </c>
      <c r="AW43" s="36"/>
      <c r="AX43" s="60"/>
      <c r="AY43" s="60"/>
      <c r="AZ43" s="2"/>
      <c r="BA43" s="60"/>
      <c r="BB43" s="60"/>
      <c r="BC43" s="2"/>
      <c r="BD43" s="60"/>
      <c r="BE43" s="60"/>
      <c r="BF43" s="2"/>
      <c r="BG43" s="60"/>
      <c r="BH43" s="60"/>
      <c r="BI43" s="2"/>
      <c r="BJ43" s="60"/>
      <c r="BK43" s="60"/>
      <c r="BL43" s="2"/>
      <c r="BM43" s="29" t="str">
        <f t="shared" ref="BM43:BM60" si="39">IF(AND(AZ43="",AY43="",AX43=""),"",MAX(AX43:AZ43))</f>
        <v/>
      </c>
      <c r="BN43" s="29" t="str">
        <f t="shared" ref="BN43:BN60" si="40">IF(AND(BB43="",BC43="",BA43=""),"",MAX(BA43:BC43))</f>
        <v/>
      </c>
      <c r="BO43" s="29" t="str">
        <f t="shared" ref="BO43:BO60" si="41">IF(AND(BD43="",BE43="",BF43=""),"",MAX(BD43:BF43))</f>
        <v/>
      </c>
      <c r="BP43" s="29" t="str">
        <f t="shared" ref="BP43:BP60" si="42">IF(AND(BG43="",BH43="",BI43=""),"",MAX(BG43:BI43))</f>
        <v/>
      </c>
      <c r="BQ43" s="29" t="str">
        <f t="shared" ref="BQ43:BQ60" si="43">IF(AND(BJ43="",BK43="",BL43=""),"",MAX(BJ43:BL43))</f>
        <v/>
      </c>
      <c r="BR43" s="29" t="str">
        <f t="shared" ref="BR43:BR60" si="44">IF(AND(BM43=""),"",ROUND(AVERAGE(BM43:BQ43),0))</f>
        <v/>
      </c>
      <c r="BS43" s="60"/>
      <c r="BT43" s="60"/>
      <c r="BU43" s="2"/>
      <c r="BV43" s="60"/>
      <c r="BW43" s="60"/>
      <c r="BX43" s="2"/>
      <c r="BY43" s="60"/>
      <c r="BZ43" s="60"/>
      <c r="CA43" s="2"/>
      <c r="CB43" s="60"/>
      <c r="CC43" s="60"/>
      <c r="CD43" s="2"/>
      <c r="CE43" s="60"/>
      <c r="CF43" s="60"/>
      <c r="CG43" s="2"/>
      <c r="CH43" s="29" t="str">
        <f t="shared" ref="CH43:CH60" si="45">IF(AND(BU43="",BT43="",BS43=""),"",MAX(BS43:BU43))</f>
        <v/>
      </c>
      <c r="CI43" s="29" t="str">
        <f t="shared" ref="CI43:CI60" si="46">IF(AND(BW43="",BX43="",BV43=""),"",MAX(BV43:BX43))</f>
        <v/>
      </c>
      <c r="CJ43" s="29" t="str">
        <f t="shared" ref="CJ43:CJ60" si="47">IF(AND(BY43="",BZ43="",CA43=""),"",MAX(BY43:CA43))</f>
        <v/>
      </c>
      <c r="CK43" s="29" t="str">
        <f t="shared" ref="CK43:CK60" si="48">IF(AND(CB43="",CC43="",CD43=""),"",MAX(CB43:CD43))</f>
        <v/>
      </c>
      <c r="CL43" s="29" t="str">
        <f t="shared" ref="CL43:CL60" si="49">IF(AND(CE43="",CF43="",CG43=""),"",MAX(CE43:CG43))</f>
        <v/>
      </c>
      <c r="CM43" s="32" t="str">
        <f t="shared" ref="CM43:CM60" si="50">IF(AND(CH43=""),"",AVERAGE(BR43,CH43:CL43))</f>
        <v/>
      </c>
      <c r="CN43" s="33" t="str">
        <f t="shared" ref="CN43:CN60" si="51">IF(CM43="","",ROUND(CM43,0))</f>
        <v/>
      </c>
      <c r="CO43" s="36"/>
      <c r="CP43" s="60"/>
      <c r="CQ43" s="47" t="str">
        <f t="shared" ref="CQ43:CQ60" si="52">IF(CP43="","",VLOOKUP(CP43,$DE$9:$DF$20,2,0))</f>
        <v/>
      </c>
      <c r="CR43" s="36"/>
      <c r="CS43" s="60"/>
      <c r="CT43" s="47" t="str">
        <f t="shared" ref="CT43:CT60" si="53">IF(CS43="","",VLOOKUP(CS43,$DE$22:$DF$33,2,0))</f>
        <v/>
      </c>
      <c r="CU43" s="7"/>
      <c r="CV43" s="7"/>
      <c r="CW43" s="61"/>
      <c r="CX43" s="7"/>
      <c r="CY43" s="7"/>
      <c r="CZ43" s="7"/>
      <c r="DA43" s="7"/>
    </row>
    <row r="44" spans="1:110" x14ac:dyDescent="0.25">
      <c r="A44" s="8"/>
      <c r="B44" s="8"/>
      <c r="C44" s="8"/>
      <c r="D44" s="8" t="str">
        <f t="shared" si="27"/>
        <v/>
      </c>
      <c r="E44" s="13" t="str">
        <f t="shared" si="28"/>
        <v/>
      </c>
      <c r="F44" s="17" t="str">
        <f t="shared" si="29"/>
        <v/>
      </c>
      <c r="G44" s="13" t="str">
        <f t="shared" si="30"/>
        <v/>
      </c>
      <c r="H44" s="13" t="str">
        <f t="shared" si="31"/>
        <v/>
      </c>
      <c r="I44" s="8" t="str">
        <f t="shared" si="32"/>
        <v/>
      </c>
      <c r="J44" s="13" t="str">
        <f t="shared" si="33"/>
        <v/>
      </c>
      <c r="K44" s="20" t="str">
        <f t="shared" si="34"/>
        <v/>
      </c>
      <c r="L44" s="13" t="str">
        <f t="shared" si="35"/>
        <v/>
      </c>
      <c r="M44" s="8" t="str">
        <f t="shared" si="36"/>
        <v/>
      </c>
      <c r="N44" s="7"/>
      <c r="O44" s="60"/>
      <c r="P44" s="60"/>
      <c r="Q44" s="2"/>
      <c r="R44" s="60"/>
      <c r="S44" s="60"/>
      <c r="T44" s="2"/>
      <c r="U44" s="60"/>
      <c r="V44" s="60"/>
      <c r="W44" s="2"/>
      <c r="X44" s="60"/>
      <c r="Y44" s="60"/>
      <c r="Z44" s="2"/>
      <c r="AA44" s="60"/>
      <c r="AB44" s="60"/>
      <c r="AC44" s="2"/>
      <c r="AD44" s="29" t="str">
        <f t="shared" si="37"/>
        <v/>
      </c>
      <c r="AE44" s="60"/>
      <c r="AF44" s="60"/>
      <c r="AG44" s="2"/>
      <c r="AH44" s="60"/>
      <c r="AI44" s="60"/>
      <c r="AJ44" s="2"/>
      <c r="AK44" s="60"/>
      <c r="AL44" s="60"/>
      <c r="AM44" s="2"/>
      <c r="AN44" s="60"/>
      <c r="AO44" s="60"/>
      <c r="AP44" s="2"/>
      <c r="AQ44" s="60"/>
      <c r="AR44" s="60"/>
      <c r="AS44" s="2"/>
      <c r="AT44" s="60"/>
      <c r="AU44" s="32" t="str">
        <f>IF($T$7=12,IF(SUM(O44:AC44,AE12:AS12)&gt;0,AVERAGE(O44:AC44,AE44:AT44),""),IF(AT44="","",AVERAGE(O44:AC44,AE44:AT44)))</f>
        <v/>
      </c>
      <c r="AV44" s="33" t="str">
        <f t="shared" si="38"/>
        <v/>
      </c>
      <c r="AW44" s="36"/>
      <c r="AX44" s="60"/>
      <c r="AY44" s="60"/>
      <c r="AZ44" s="2"/>
      <c r="BA44" s="60"/>
      <c r="BB44" s="60"/>
      <c r="BC44" s="2"/>
      <c r="BD44" s="60"/>
      <c r="BE44" s="60"/>
      <c r="BF44" s="2"/>
      <c r="BG44" s="60"/>
      <c r="BH44" s="60"/>
      <c r="BI44" s="2"/>
      <c r="BJ44" s="60"/>
      <c r="BK44" s="60"/>
      <c r="BL44" s="2"/>
      <c r="BM44" s="29" t="str">
        <f t="shared" si="39"/>
        <v/>
      </c>
      <c r="BN44" s="29" t="str">
        <f t="shared" si="40"/>
        <v/>
      </c>
      <c r="BO44" s="29" t="str">
        <f t="shared" si="41"/>
        <v/>
      </c>
      <c r="BP44" s="29" t="str">
        <f t="shared" si="42"/>
        <v/>
      </c>
      <c r="BQ44" s="29" t="str">
        <f t="shared" si="43"/>
        <v/>
      </c>
      <c r="BR44" s="29" t="str">
        <f t="shared" si="44"/>
        <v/>
      </c>
      <c r="BS44" s="60"/>
      <c r="BT44" s="60"/>
      <c r="BU44" s="2"/>
      <c r="BV44" s="60"/>
      <c r="BW44" s="60"/>
      <c r="BX44" s="2"/>
      <c r="BY44" s="60"/>
      <c r="BZ44" s="60"/>
      <c r="CA44" s="2"/>
      <c r="CB44" s="60"/>
      <c r="CC44" s="60"/>
      <c r="CD44" s="2"/>
      <c r="CE44" s="60"/>
      <c r="CF44" s="60"/>
      <c r="CG44" s="2"/>
      <c r="CH44" s="29" t="str">
        <f t="shared" si="45"/>
        <v/>
      </c>
      <c r="CI44" s="29" t="str">
        <f t="shared" si="46"/>
        <v/>
      </c>
      <c r="CJ44" s="29" t="str">
        <f t="shared" si="47"/>
        <v/>
      </c>
      <c r="CK44" s="29" t="str">
        <f t="shared" si="48"/>
        <v/>
      </c>
      <c r="CL44" s="29" t="str">
        <f t="shared" si="49"/>
        <v/>
      </c>
      <c r="CM44" s="32" t="str">
        <f t="shared" si="50"/>
        <v/>
      </c>
      <c r="CN44" s="33" t="str">
        <f t="shared" si="51"/>
        <v/>
      </c>
      <c r="CO44" s="36"/>
      <c r="CP44" s="60"/>
      <c r="CQ44" s="47" t="str">
        <f t="shared" si="52"/>
        <v/>
      </c>
      <c r="CR44" s="36"/>
      <c r="CS44" s="60"/>
      <c r="CT44" s="47" t="str">
        <f t="shared" si="53"/>
        <v/>
      </c>
      <c r="CU44" s="7"/>
      <c r="CV44" s="7"/>
      <c r="CW44" s="61"/>
      <c r="CX44" s="7"/>
      <c r="CY44" s="7"/>
      <c r="CZ44" s="7"/>
      <c r="DA44" s="7"/>
    </row>
    <row r="45" spans="1:110" x14ac:dyDescent="0.25">
      <c r="A45" s="8"/>
      <c r="B45" s="8"/>
      <c r="C45" s="8"/>
      <c r="D45" s="8" t="str">
        <f t="shared" si="27"/>
        <v/>
      </c>
      <c r="E45" s="13" t="str">
        <f t="shared" si="28"/>
        <v/>
      </c>
      <c r="F45" s="17" t="str">
        <f t="shared" si="29"/>
        <v/>
      </c>
      <c r="G45" s="13" t="str">
        <f t="shared" si="30"/>
        <v/>
      </c>
      <c r="H45" s="13" t="str">
        <f t="shared" si="31"/>
        <v/>
      </c>
      <c r="I45" s="8" t="str">
        <f t="shared" si="32"/>
        <v/>
      </c>
      <c r="J45" s="13" t="str">
        <f t="shared" si="33"/>
        <v/>
      </c>
      <c r="K45" s="20" t="str">
        <f t="shared" si="34"/>
        <v/>
      </c>
      <c r="L45" s="13" t="str">
        <f t="shared" si="35"/>
        <v/>
      </c>
      <c r="M45" s="8" t="str">
        <f t="shared" si="36"/>
        <v/>
      </c>
      <c r="N45" s="7"/>
      <c r="O45" s="60"/>
      <c r="P45" s="60"/>
      <c r="Q45" s="2"/>
      <c r="R45" s="60"/>
      <c r="S45" s="60"/>
      <c r="T45" s="2"/>
      <c r="U45" s="60"/>
      <c r="V45" s="60"/>
      <c r="W45" s="2"/>
      <c r="X45" s="60"/>
      <c r="Y45" s="60"/>
      <c r="Z45" s="2"/>
      <c r="AA45" s="60"/>
      <c r="AB45" s="60"/>
      <c r="AC45" s="2"/>
      <c r="AD45" s="29" t="str">
        <f t="shared" si="37"/>
        <v/>
      </c>
      <c r="AE45" s="60"/>
      <c r="AF45" s="60"/>
      <c r="AG45" s="2"/>
      <c r="AH45" s="60"/>
      <c r="AI45" s="60"/>
      <c r="AJ45" s="2"/>
      <c r="AK45" s="60"/>
      <c r="AL45" s="60"/>
      <c r="AM45" s="2"/>
      <c r="AN45" s="60"/>
      <c r="AO45" s="60"/>
      <c r="AP45" s="2"/>
      <c r="AQ45" s="60"/>
      <c r="AR45" s="60"/>
      <c r="AS45" s="2"/>
      <c r="AT45" s="60"/>
      <c r="AU45" s="32" t="str">
        <f>IF($T$7=12,IF(SUM(O45:AC45,AE12:AS12)&gt;0,AVERAGE(O45:AC45,AE45:AT45),""),IF(AT45="","",AVERAGE(O45:AC45,AE45:AT45)))</f>
        <v/>
      </c>
      <c r="AV45" s="33" t="str">
        <f t="shared" si="38"/>
        <v/>
      </c>
      <c r="AW45" s="36"/>
      <c r="AX45" s="60"/>
      <c r="AY45" s="60"/>
      <c r="AZ45" s="2"/>
      <c r="BA45" s="60"/>
      <c r="BB45" s="60"/>
      <c r="BC45" s="2"/>
      <c r="BD45" s="60"/>
      <c r="BE45" s="60"/>
      <c r="BF45" s="2"/>
      <c r="BG45" s="60"/>
      <c r="BH45" s="60"/>
      <c r="BI45" s="2"/>
      <c r="BJ45" s="60"/>
      <c r="BK45" s="60"/>
      <c r="BL45" s="2"/>
      <c r="BM45" s="29" t="str">
        <f t="shared" si="39"/>
        <v/>
      </c>
      <c r="BN45" s="29" t="str">
        <f t="shared" si="40"/>
        <v/>
      </c>
      <c r="BO45" s="29" t="str">
        <f t="shared" si="41"/>
        <v/>
      </c>
      <c r="BP45" s="29" t="str">
        <f t="shared" si="42"/>
        <v/>
      </c>
      <c r="BQ45" s="29" t="str">
        <f t="shared" si="43"/>
        <v/>
      </c>
      <c r="BR45" s="29" t="str">
        <f t="shared" si="44"/>
        <v/>
      </c>
      <c r="BS45" s="60"/>
      <c r="BT45" s="60"/>
      <c r="BU45" s="2"/>
      <c r="BV45" s="60"/>
      <c r="BW45" s="60"/>
      <c r="BX45" s="2"/>
      <c r="BY45" s="60"/>
      <c r="BZ45" s="60"/>
      <c r="CA45" s="2"/>
      <c r="CB45" s="60"/>
      <c r="CC45" s="60"/>
      <c r="CD45" s="2"/>
      <c r="CE45" s="60"/>
      <c r="CF45" s="60"/>
      <c r="CG45" s="2"/>
      <c r="CH45" s="29" t="str">
        <f t="shared" si="45"/>
        <v/>
      </c>
      <c r="CI45" s="29" t="str">
        <f t="shared" si="46"/>
        <v/>
      </c>
      <c r="CJ45" s="29" t="str">
        <f t="shared" si="47"/>
        <v/>
      </c>
      <c r="CK45" s="29" t="str">
        <f t="shared" si="48"/>
        <v/>
      </c>
      <c r="CL45" s="29" t="str">
        <f t="shared" si="49"/>
        <v/>
      </c>
      <c r="CM45" s="32" t="str">
        <f t="shared" si="50"/>
        <v/>
      </c>
      <c r="CN45" s="33" t="str">
        <f t="shared" si="51"/>
        <v/>
      </c>
      <c r="CO45" s="36"/>
      <c r="CP45" s="60"/>
      <c r="CQ45" s="47" t="str">
        <f t="shared" si="52"/>
        <v/>
      </c>
      <c r="CR45" s="36"/>
      <c r="CS45" s="60"/>
      <c r="CT45" s="47" t="str">
        <f t="shared" si="53"/>
        <v/>
      </c>
      <c r="CU45" s="7"/>
      <c r="CV45" s="7"/>
      <c r="CW45" s="61"/>
      <c r="CX45" s="7"/>
      <c r="CY45" s="7"/>
      <c r="CZ45" s="7"/>
      <c r="DA45" s="7"/>
    </row>
    <row r="46" spans="1:110" x14ac:dyDescent="0.25">
      <c r="A46" s="8"/>
      <c r="B46" s="8"/>
      <c r="C46" s="8"/>
      <c r="D46" s="8" t="str">
        <f t="shared" si="27"/>
        <v/>
      </c>
      <c r="E46" s="13" t="str">
        <f t="shared" si="28"/>
        <v/>
      </c>
      <c r="F46" s="17" t="str">
        <f t="shared" si="29"/>
        <v/>
      </c>
      <c r="G46" s="13" t="str">
        <f t="shared" si="30"/>
        <v/>
      </c>
      <c r="H46" s="13" t="str">
        <f t="shared" si="31"/>
        <v/>
      </c>
      <c r="I46" s="8" t="str">
        <f t="shared" si="32"/>
        <v/>
      </c>
      <c r="J46" s="13" t="str">
        <f t="shared" si="33"/>
        <v/>
      </c>
      <c r="K46" s="20" t="str">
        <f t="shared" si="34"/>
        <v/>
      </c>
      <c r="L46" s="13" t="str">
        <f t="shared" si="35"/>
        <v/>
      </c>
      <c r="M46" s="8" t="str">
        <f t="shared" si="36"/>
        <v/>
      </c>
      <c r="N46" s="7"/>
      <c r="O46" s="60"/>
      <c r="P46" s="60"/>
      <c r="Q46" s="2"/>
      <c r="R46" s="60"/>
      <c r="S46" s="60"/>
      <c r="T46" s="2"/>
      <c r="U46" s="60"/>
      <c r="V46" s="60"/>
      <c r="W46" s="2"/>
      <c r="X46" s="60"/>
      <c r="Y46" s="60"/>
      <c r="Z46" s="2"/>
      <c r="AA46" s="60"/>
      <c r="AB46" s="60"/>
      <c r="AC46" s="2"/>
      <c r="AD46" s="29" t="str">
        <f t="shared" si="37"/>
        <v/>
      </c>
      <c r="AE46" s="60"/>
      <c r="AF46" s="60"/>
      <c r="AG46" s="2"/>
      <c r="AH46" s="60"/>
      <c r="AI46" s="60"/>
      <c r="AJ46" s="2"/>
      <c r="AK46" s="60"/>
      <c r="AL46" s="60"/>
      <c r="AM46" s="2"/>
      <c r="AN46" s="60"/>
      <c r="AO46" s="60"/>
      <c r="AP46" s="2"/>
      <c r="AQ46" s="60"/>
      <c r="AR46" s="60"/>
      <c r="AS46" s="2"/>
      <c r="AT46" s="60"/>
      <c r="AU46" s="32" t="str">
        <f>IF($T$7=12,IF(SUM(O46:AC46,AE12:AS12)&gt;0,AVERAGE(O46:AC46,AE46:AT46),""),IF(AT46="","",AVERAGE(O46:AC46,AE46:AT46)))</f>
        <v/>
      </c>
      <c r="AV46" s="33" t="str">
        <f t="shared" si="38"/>
        <v/>
      </c>
      <c r="AW46" s="36"/>
      <c r="AX46" s="60"/>
      <c r="AY46" s="60"/>
      <c r="AZ46" s="2"/>
      <c r="BA46" s="60"/>
      <c r="BB46" s="60"/>
      <c r="BC46" s="2"/>
      <c r="BD46" s="60"/>
      <c r="BE46" s="60"/>
      <c r="BF46" s="2"/>
      <c r="BG46" s="60"/>
      <c r="BH46" s="60"/>
      <c r="BI46" s="2"/>
      <c r="BJ46" s="60"/>
      <c r="BK46" s="60"/>
      <c r="BL46" s="2"/>
      <c r="BM46" s="29" t="str">
        <f t="shared" si="39"/>
        <v/>
      </c>
      <c r="BN46" s="29" t="str">
        <f t="shared" si="40"/>
        <v/>
      </c>
      <c r="BO46" s="29" t="str">
        <f t="shared" si="41"/>
        <v/>
      </c>
      <c r="BP46" s="29" t="str">
        <f t="shared" si="42"/>
        <v/>
      </c>
      <c r="BQ46" s="29" t="str">
        <f t="shared" si="43"/>
        <v/>
      </c>
      <c r="BR46" s="29" t="str">
        <f t="shared" si="44"/>
        <v/>
      </c>
      <c r="BS46" s="60"/>
      <c r="BT46" s="60"/>
      <c r="BU46" s="2"/>
      <c r="BV46" s="60"/>
      <c r="BW46" s="60"/>
      <c r="BX46" s="2"/>
      <c r="BY46" s="60"/>
      <c r="BZ46" s="60"/>
      <c r="CA46" s="2"/>
      <c r="CB46" s="60"/>
      <c r="CC46" s="60"/>
      <c r="CD46" s="2"/>
      <c r="CE46" s="60"/>
      <c r="CF46" s="60"/>
      <c r="CG46" s="2"/>
      <c r="CH46" s="29" t="str">
        <f t="shared" si="45"/>
        <v/>
      </c>
      <c r="CI46" s="29" t="str">
        <f t="shared" si="46"/>
        <v/>
      </c>
      <c r="CJ46" s="29" t="str">
        <f t="shared" si="47"/>
        <v/>
      </c>
      <c r="CK46" s="29" t="str">
        <f t="shared" si="48"/>
        <v/>
      </c>
      <c r="CL46" s="29" t="str">
        <f t="shared" si="49"/>
        <v/>
      </c>
      <c r="CM46" s="32" t="str">
        <f t="shared" si="50"/>
        <v/>
      </c>
      <c r="CN46" s="33" t="str">
        <f t="shared" si="51"/>
        <v/>
      </c>
      <c r="CO46" s="36"/>
      <c r="CP46" s="60"/>
      <c r="CQ46" s="47" t="str">
        <f t="shared" si="52"/>
        <v/>
      </c>
      <c r="CR46" s="36"/>
      <c r="CS46" s="60"/>
      <c r="CT46" s="47" t="str">
        <f t="shared" si="53"/>
        <v/>
      </c>
      <c r="CU46" s="7"/>
      <c r="CV46" s="7"/>
      <c r="CW46" s="61"/>
      <c r="CX46" s="7"/>
      <c r="CY46" s="7"/>
      <c r="CZ46" s="7"/>
      <c r="DA46" s="7"/>
    </row>
    <row r="47" spans="1:110" x14ac:dyDescent="0.25">
      <c r="A47" s="8"/>
      <c r="B47" s="8"/>
      <c r="C47" s="8"/>
      <c r="D47" s="8" t="str">
        <f t="shared" si="27"/>
        <v/>
      </c>
      <c r="E47" s="13" t="str">
        <f t="shared" si="28"/>
        <v/>
      </c>
      <c r="F47" s="17" t="str">
        <f t="shared" si="29"/>
        <v/>
      </c>
      <c r="G47" s="13" t="str">
        <f t="shared" si="30"/>
        <v/>
      </c>
      <c r="H47" s="13" t="str">
        <f t="shared" si="31"/>
        <v/>
      </c>
      <c r="I47" s="8" t="str">
        <f t="shared" si="32"/>
        <v/>
      </c>
      <c r="J47" s="13" t="str">
        <f t="shared" si="33"/>
        <v/>
      </c>
      <c r="K47" s="20" t="str">
        <f t="shared" si="34"/>
        <v/>
      </c>
      <c r="L47" s="13" t="str">
        <f t="shared" si="35"/>
        <v/>
      </c>
      <c r="M47" s="8" t="str">
        <f t="shared" si="36"/>
        <v/>
      </c>
      <c r="N47" s="7"/>
      <c r="O47" s="60"/>
      <c r="P47" s="60"/>
      <c r="Q47" s="2"/>
      <c r="R47" s="60"/>
      <c r="S47" s="60"/>
      <c r="T47" s="2"/>
      <c r="U47" s="60"/>
      <c r="V47" s="60"/>
      <c r="W47" s="2"/>
      <c r="X47" s="60"/>
      <c r="Y47" s="60"/>
      <c r="Z47" s="2"/>
      <c r="AA47" s="60"/>
      <c r="AB47" s="60"/>
      <c r="AC47" s="2"/>
      <c r="AD47" s="29" t="str">
        <f t="shared" si="37"/>
        <v/>
      </c>
      <c r="AE47" s="60"/>
      <c r="AF47" s="60"/>
      <c r="AG47" s="2"/>
      <c r="AH47" s="60"/>
      <c r="AI47" s="60"/>
      <c r="AJ47" s="2"/>
      <c r="AK47" s="60"/>
      <c r="AL47" s="60"/>
      <c r="AM47" s="2"/>
      <c r="AN47" s="60"/>
      <c r="AO47" s="60"/>
      <c r="AP47" s="2"/>
      <c r="AQ47" s="60"/>
      <c r="AR47" s="60"/>
      <c r="AS47" s="2"/>
      <c r="AT47" s="60"/>
      <c r="AU47" s="32" t="str">
        <f>IF($T$7=12,IF(SUM(O47:AC47,AE12:AS12)&gt;0,AVERAGE(O47:AC47,AE47:AT47),""),IF(AT47="","",AVERAGE(O47:AC47,AE47:AT47)))</f>
        <v/>
      </c>
      <c r="AV47" s="33" t="str">
        <f t="shared" si="38"/>
        <v/>
      </c>
      <c r="AW47" s="36"/>
      <c r="AX47" s="60"/>
      <c r="AY47" s="60"/>
      <c r="AZ47" s="2"/>
      <c r="BA47" s="60"/>
      <c r="BB47" s="60"/>
      <c r="BC47" s="2"/>
      <c r="BD47" s="60"/>
      <c r="BE47" s="60"/>
      <c r="BF47" s="2"/>
      <c r="BG47" s="60"/>
      <c r="BH47" s="60"/>
      <c r="BI47" s="2"/>
      <c r="BJ47" s="60"/>
      <c r="BK47" s="60"/>
      <c r="BL47" s="2"/>
      <c r="BM47" s="29" t="str">
        <f t="shared" si="39"/>
        <v/>
      </c>
      <c r="BN47" s="29" t="str">
        <f t="shared" si="40"/>
        <v/>
      </c>
      <c r="BO47" s="29" t="str">
        <f t="shared" si="41"/>
        <v/>
      </c>
      <c r="BP47" s="29" t="str">
        <f t="shared" si="42"/>
        <v/>
      </c>
      <c r="BQ47" s="29" t="str">
        <f t="shared" si="43"/>
        <v/>
      </c>
      <c r="BR47" s="29" t="str">
        <f t="shared" si="44"/>
        <v/>
      </c>
      <c r="BS47" s="60"/>
      <c r="BT47" s="60"/>
      <c r="BU47" s="2"/>
      <c r="BV47" s="60"/>
      <c r="BW47" s="60"/>
      <c r="BX47" s="2"/>
      <c r="BY47" s="60"/>
      <c r="BZ47" s="60"/>
      <c r="CA47" s="2"/>
      <c r="CB47" s="60"/>
      <c r="CC47" s="60"/>
      <c r="CD47" s="2"/>
      <c r="CE47" s="60"/>
      <c r="CF47" s="60"/>
      <c r="CG47" s="2"/>
      <c r="CH47" s="29" t="str">
        <f t="shared" si="45"/>
        <v/>
      </c>
      <c r="CI47" s="29" t="str">
        <f t="shared" si="46"/>
        <v/>
      </c>
      <c r="CJ47" s="29" t="str">
        <f t="shared" si="47"/>
        <v/>
      </c>
      <c r="CK47" s="29" t="str">
        <f t="shared" si="48"/>
        <v/>
      </c>
      <c r="CL47" s="29" t="str">
        <f t="shared" si="49"/>
        <v/>
      </c>
      <c r="CM47" s="32" t="str">
        <f t="shared" si="50"/>
        <v/>
      </c>
      <c r="CN47" s="33" t="str">
        <f t="shared" si="51"/>
        <v/>
      </c>
      <c r="CO47" s="36"/>
      <c r="CP47" s="60"/>
      <c r="CQ47" s="47" t="str">
        <f t="shared" si="52"/>
        <v/>
      </c>
      <c r="CR47" s="36"/>
      <c r="CS47" s="60"/>
      <c r="CT47" s="47" t="str">
        <f t="shared" si="53"/>
        <v/>
      </c>
      <c r="CU47" s="7"/>
      <c r="CV47" s="7"/>
      <c r="CW47" s="61"/>
      <c r="CX47" s="7"/>
      <c r="CY47" s="7"/>
      <c r="CZ47" s="7"/>
      <c r="DA47" s="7"/>
    </row>
    <row r="48" spans="1:110" x14ac:dyDescent="0.25">
      <c r="A48" s="8"/>
      <c r="B48" s="8"/>
      <c r="C48" s="8"/>
      <c r="D48" s="8" t="str">
        <f t="shared" si="27"/>
        <v/>
      </c>
      <c r="E48" s="13" t="str">
        <f t="shared" si="28"/>
        <v/>
      </c>
      <c r="F48" s="17" t="str">
        <f t="shared" si="29"/>
        <v/>
      </c>
      <c r="G48" s="13" t="str">
        <f t="shared" si="30"/>
        <v/>
      </c>
      <c r="H48" s="13" t="str">
        <f t="shared" si="31"/>
        <v/>
      </c>
      <c r="I48" s="8" t="str">
        <f t="shared" si="32"/>
        <v/>
      </c>
      <c r="J48" s="13" t="str">
        <f t="shared" si="33"/>
        <v/>
      </c>
      <c r="K48" s="20" t="str">
        <f t="shared" si="34"/>
        <v/>
      </c>
      <c r="L48" s="13" t="str">
        <f t="shared" si="35"/>
        <v/>
      </c>
      <c r="M48" s="8" t="str">
        <f t="shared" si="36"/>
        <v/>
      </c>
      <c r="N48" s="7"/>
      <c r="O48" s="60"/>
      <c r="P48" s="60"/>
      <c r="Q48" s="2"/>
      <c r="R48" s="60"/>
      <c r="S48" s="60"/>
      <c r="T48" s="2"/>
      <c r="U48" s="60"/>
      <c r="V48" s="60"/>
      <c r="W48" s="2"/>
      <c r="X48" s="60"/>
      <c r="Y48" s="60"/>
      <c r="Z48" s="2"/>
      <c r="AA48" s="60"/>
      <c r="AB48" s="60"/>
      <c r="AC48" s="2"/>
      <c r="AD48" s="29" t="str">
        <f t="shared" si="37"/>
        <v/>
      </c>
      <c r="AE48" s="60"/>
      <c r="AF48" s="60"/>
      <c r="AG48" s="2"/>
      <c r="AH48" s="60"/>
      <c r="AI48" s="60"/>
      <c r="AJ48" s="2"/>
      <c r="AK48" s="60"/>
      <c r="AL48" s="60"/>
      <c r="AM48" s="2"/>
      <c r="AN48" s="60"/>
      <c r="AO48" s="60"/>
      <c r="AP48" s="2"/>
      <c r="AQ48" s="60"/>
      <c r="AR48" s="60"/>
      <c r="AS48" s="2"/>
      <c r="AT48" s="60"/>
      <c r="AU48" s="32" t="str">
        <f>IF($T$7=12,IF(SUM(O48:AC48,AE12:AS12)&gt;0,AVERAGE(O48:AC48,AE48:AT48),""),IF(AT48="","",AVERAGE(O48:AC48,AE48:AT48)))</f>
        <v/>
      </c>
      <c r="AV48" s="33" t="str">
        <f t="shared" si="38"/>
        <v/>
      </c>
      <c r="AW48" s="36"/>
      <c r="AX48" s="60"/>
      <c r="AY48" s="60"/>
      <c r="AZ48" s="2"/>
      <c r="BA48" s="60"/>
      <c r="BB48" s="60"/>
      <c r="BC48" s="2"/>
      <c r="BD48" s="60"/>
      <c r="BE48" s="60"/>
      <c r="BF48" s="2"/>
      <c r="BG48" s="60"/>
      <c r="BH48" s="60"/>
      <c r="BI48" s="2"/>
      <c r="BJ48" s="60"/>
      <c r="BK48" s="60"/>
      <c r="BL48" s="2"/>
      <c r="BM48" s="29" t="str">
        <f t="shared" si="39"/>
        <v/>
      </c>
      <c r="BN48" s="29" t="str">
        <f t="shared" si="40"/>
        <v/>
      </c>
      <c r="BO48" s="29" t="str">
        <f t="shared" si="41"/>
        <v/>
      </c>
      <c r="BP48" s="29" t="str">
        <f t="shared" si="42"/>
        <v/>
      </c>
      <c r="BQ48" s="29" t="str">
        <f t="shared" si="43"/>
        <v/>
      </c>
      <c r="BR48" s="29" t="str">
        <f t="shared" si="44"/>
        <v/>
      </c>
      <c r="BS48" s="60"/>
      <c r="BT48" s="60"/>
      <c r="BU48" s="2"/>
      <c r="BV48" s="60"/>
      <c r="BW48" s="60"/>
      <c r="BX48" s="2"/>
      <c r="BY48" s="60"/>
      <c r="BZ48" s="60"/>
      <c r="CA48" s="2"/>
      <c r="CB48" s="60"/>
      <c r="CC48" s="60"/>
      <c r="CD48" s="2"/>
      <c r="CE48" s="60"/>
      <c r="CF48" s="60"/>
      <c r="CG48" s="2"/>
      <c r="CH48" s="29" t="str">
        <f t="shared" si="45"/>
        <v/>
      </c>
      <c r="CI48" s="29" t="str">
        <f t="shared" si="46"/>
        <v/>
      </c>
      <c r="CJ48" s="29" t="str">
        <f t="shared" si="47"/>
        <v/>
      </c>
      <c r="CK48" s="29" t="str">
        <f t="shared" si="48"/>
        <v/>
      </c>
      <c r="CL48" s="29" t="str">
        <f t="shared" si="49"/>
        <v/>
      </c>
      <c r="CM48" s="32" t="str">
        <f t="shared" si="50"/>
        <v/>
      </c>
      <c r="CN48" s="33" t="str">
        <f t="shared" si="51"/>
        <v/>
      </c>
      <c r="CO48" s="36"/>
      <c r="CP48" s="60"/>
      <c r="CQ48" s="47" t="str">
        <f t="shared" si="52"/>
        <v/>
      </c>
      <c r="CR48" s="36"/>
      <c r="CS48" s="60"/>
      <c r="CT48" s="47" t="str">
        <f t="shared" si="53"/>
        <v/>
      </c>
      <c r="CU48" s="7"/>
      <c r="CV48" s="7"/>
      <c r="CW48" s="61"/>
      <c r="CX48" s="7"/>
      <c r="CY48" s="7"/>
      <c r="CZ48" s="7"/>
      <c r="DA48" s="7"/>
    </row>
    <row r="49" spans="1:105" x14ac:dyDescent="0.25">
      <c r="A49" s="8"/>
      <c r="B49" s="8"/>
      <c r="C49" s="8"/>
      <c r="D49" s="8" t="str">
        <f t="shared" si="27"/>
        <v/>
      </c>
      <c r="E49" s="13" t="str">
        <f t="shared" si="28"/>
        <v/>
      </c>
      <c r="F49" s="17" t="str">
        <f t="shared" si="29"/>
        <v/>
      </c>
      <c r="G49" s="13" t="str">
        <f t="shared" si="30"/>
        <v/>
      </c>
      <c r="H49" s="13" t="str">
        <f t="shared" si="31"/>
        <v/>
      </c>
      <c r="I49" s="8" t="str">
        <f t="shared" si="32"/>
        <v/>
      </c>
      <c r="J49" s="13" t="str">
        <f t="shared" si="33"/>
        <v/>
      </c>
      <c r="K49" s="20" t="str">
        <f t="shared" si="34"/>
        <v/>
      </c>
      <c r="L49" s="13" t="str">
        <f t="shared" si="35"/>
        <v/>
      </c>
      <c r="M49" s="8" t="str">
        <f t="shared" si="36"/>
        <v/>
      </c>
      <c r="N49" s="7"/>
      <c r="O49" s="60"/>
      <c r="P49" s="60"/>
      <c r="Q49" s="2"/>
      <c r="R49" s="60"/>
      <c r="S49" s="60"/>
      <c r="T49" s="2"/>
      <c r="U49" s="60"/>
      <c r="V49" s="60"/>
      <c r="W49" s="2"/>
      <c r="X49" s="60"/>
      <c r="Y49" s="60"/>
      <c r="Z49" s="2"/>
      <c r="AA49" s="60"/>
      <c r="AB49" s="60"/>
      <c r="AC49" s="2"/>
      <c r="AD49" s="29" t="str">
        <f t="shared" si="37"/>
        <v/>
      </c>
      <c r="AE49" s="60"/>
      <c r="AF49" s="60"/>
      <c r="AG49" s="2"/>
      <c r="AH49" s="60"/>
      <c r="AI49" s="60"/>
      <c r="AJ49" s="2"/>
      <c r="AK49" s="60"/>
      <c r="AL49" s="60"/>
      <c r="AM49" s="2"/>
      <c r="AN49" s="60"/>
      <c r="AO49" s="60"/>
      <c r="AP49" s="2"/>
      <c r="AQ49" s="60"/>
      <c r="AR49" s="60"/>
      <c r="AS49" s="2"/>
      <c r="AT49" s="60"/>
      <c r="AU49" s="32" t="str">
        <f>IF($T$7=12,IF(SUM(O49:AC49,AE12:AS12)&gt;0,AVERAGE(O49:AC49,AE49:AT49),""),IF(AT49="","",AVERAGE(O49:AC49,AE49:AT49)))</f>
        <v/>
      </c>
      <c r="AV49" s="33" t="str">
        <f t="shared" si="38"/>
        <v/>
      </c>
      <c r="AW49" s="36"/>
      <c r="AX49" s="60"/>
      <c r="AY49" s="60"/>
      <c r="AZ49" s="2"/>
      <c r="BA49" s="60"/>
      <c r="BB49" s="60"/>
      <c r="BC49" s="2"/>
      <c r="BD49" s="60"/>
      <c r="BE49" s="60"/>
      <c r="BF49" s="2"/>
      <c r="BG49" s="60"/>
      <c r="BH49" s="60"/>
      <c r="BI49" s="2"/>
      <c r="BJ49" s="60"/>
      <c r="BK49" s="60"/>
      <c r="BL49" s="2"/>
      <c r="BM49" s="29" t="str">
        <f t="shared" si="39"/>
        <v/>
      </c>
      <c r="BN49" s="29" t="str">
        <f t="shared" si="40"/>
        <v/>
      </c>
      <c r="BO49" s="29" t="str">
        <f t="shared" si="41"/>
        <v/>
      </c>
      <c r="BP49" s="29" t="str">
        <f t="shared" si="42"/>
        <v/>
      </c>
      <c r="BQ49" s="29" t="str">
        <f t="shared" si="43"/>
        <v/>
      </c>
      <c r="BR49" s="29" t="str">
        <f t="shared" si="44"/>
        <v/>
      </c>
      <c r="BS49" s="60"/>
      <c r="BT49" s="60"/>
      <c r="BU49" s="2"/>
      <c r="BV49" s="60"/>
      <c r="BW49" s="60"/>
      <c r="BX49" s="2"/>
      <c r="BY49" s="60"/>
      <c r="BZ49" s="60"/>
      <c r="CA49" s="2"/>
      <c r="CB49" s="60"/>
      <c r="CC49" s="60"/>
      <c r="CD49" s="2"/>
      <c r="CE49" s="60"/>
      <c r="CF49" s="60"/>
      <c r="CG49" s="2"/>
      <c r="CH49" s="29" t="str">
        <f t="shared" si="45"/>
        <v/>
      </c>
      <c r="CI49" s="29" t="str">
        <f t="shared" si="46"/>
        <v/>
      </c>
      <c r="CJ49" s="29" t="str">
        <f t="shared" si="47"/>
        <v/>
      </c>
      <c r="CK49" s="29" t="str">
        <f t="shared" si="48"/>
        <v/>
      </c>
      <c r="CL49" s="29" t="str">
        <f t="shared" si="49"/>
        <v/>
      </c>
      <c r="CM49" s="32" t="str">
        <f t="shared" si="50"/>
        <v/>
      </c>
      <c r="CN49" s="33" t="str">
        <f t="shared" si="51"/>
        <v/>
      </c>
      <c r="CO49" s="36"/>
      <c r="CP49" s="60"/>
      <c r="CQ49" s="47" t="str">
        <f t="shared" si="52"/>
        <v/>
      </c>
      <c r="CR49" s="36"/>
      <c r="CS49" s="60"/>
      <c r="CT49" s="47" t="str">
        <f t="shared" si="53"/>
        <v/>
      </c>
      <c r="CU49" s="7"/>
      <c r="CV49" s="7"/>
      <c r="CW49" s="61"/>
      <c r="CX49" s="7"/>
      <c r="CY49" s="7"/>
      <c r="CZ49" s="7"/>
      <c r="DA49" s="7"/>
    </row>
    <row r="50" spans="1:105" x14ac:dyDescent="0.25">
      <c r="A50" s="8"/>
      <c r="B50" s="8"/>
      <c r="C50" s="8"/>
      <c r="D50" s="8" t="str">
        <f t="shared" si="27"/>
        <v/>
      </c>
      <c r="E50" s="13" t="str">
        <f t="shared" si="28"/>
        <v/>
      </c>
      <c r="F50" s="17" t="str">
        <f t="shared" si="29"/>
        <v/>
      </c>
      <c r="G50" s="13" t="str">
        <f t="shared" si="30"/>
        <v/>
      </c>
      <c r="H50" s="13" t="str">
        <f t="shared" si="31"/>
        <v/>
      </c>
      <c r="I50" s="8" t="str">
        <f t="shared" si="32"/>
        <v/>
      </c>
      <c r="J50" s="13" t="str">
        <f t="shared" si="33"/>
        <v/>
      </c>
      <c r="K50" s="20" t="str">
        <f t="shared" si="34"/>
        <v/>
      </c>
      <c r="L50" s="13" t="str">
        <f t="shared" si="35"/>
        <v/>
      </c>
      <c r="M50" s="8" t="str">
        <f t="shared" si="36"/>
        <v/>
      </c>
      <c r="N50" s="7"/>
      <c r="O50" s="60"/>
      <c r="P50" s="60"/>
      <c r="Q50" s="2"/>
      <c r="R50" s="60"/>
      <c r="S50" s="60"/>
      <c r="T50" s="2"/>
      <c r="U50" s="60"/>
      <c r="V50" s="60"/>
      <c r="W50" s="2"/>
      <c r="X50" s="60"/>
      <c r="Y50" s="60"/>
      <c r="Z50" s="2"/>
      <c r="AA50" s="60"/>
      <c r="AB50" s="60"/>
      <c r="AC50" s="2"/>
      <c r="AD50" s="29" t="str">
        <f t="shared" si="37"/>
        <v/>
      </c>
      <c r="AE50" s="60"/>
      <c r="AF50" s="60"/>
      <c r="AG50" s="2"/>
      <c r="AH50" s="60"/>
      <c r="AI50" s="60"/>
      <c r="AJ50" s="2"/>
      <c r="AK50" s="60"/>
      <c r="AL50" s="60"/>
      <c r="AM50" s="2"/>
      <c r="AN50" s="60"/>
      <c r="AO50" s="60"/>
      <c r="AP50" s="2"/>
      <c r="AQ50" s="60"/>
      <c r="AR50" s="60"/>
      <c r="AS50" s="2"/>
      <c r="AT50" s="60"/>
      <c r="AU50" s="32" t="str">
        <f>IF($T$7=12,IF(SUM(O50:AC50,AE12:AS12)&gt;0,AVERAGE(O50:AC50,AE50:AT50),""),IF(AT50="","",AVERAGE(O50:AC50,AE50:AT50)))</f>
        <v/>
      </c>
      <c r="AV50" s="33" t="str">
        <f t="shared" si="38"/>
        <v/>
      </c>
      <c r="AW50" s="36"/>
      <c r="AX50" s="60"/>
      <c r="AY50" s="60"/>
      <c r="AZ50" s="2"/>
      <c r="BA50" s="60"/>
      <c r="BB50" s="60"/>
      <c r="BC50" s="2"/>
      <c r="BD50" s="60"/>
      <c r="BE50" s="60"/>
      <c r="BF50" s="2"/>
      <c r="BG50" s="60"/>
      <c r="BH50" s="60"/>
      <c r="BI50" s="2"/>
      <c r="BJ50" s="60"/>
      <c r="BK50" s="60"/>
      <c r="BL50" s="2"/>
      <c r="BM50" s="29" t="str">
        <f t="shared" si="39"/>
        <v/>
      </c>
      <c r="BN50" s="29" t="str">
        <f t="shared" si="40"/>
        <v/>
      </c>
      <c r="BO50" s="29" t="str">
        <f t="shared" si="41"/>
        <v/>
      </c>
      <c r="BP50" s="29" t="str">
        <f t="shared" si="42"/>
        <v/>
      </c>
      <c r="BQ50" s="29" t="str">
        <f t="shared" si="43"/>
        <v/>
      </c>
      <c r="BR50" s="29" t="str">
        <f t="shared" si="44"/>
        <v/>
      </c>
      <c r="BS50" s="60"/>
      <c r="BT50" s="60"/>
      <c r="BU50" s="2"/>
      <c r="BV50" s="60"/>
      <c r="BW50" s="60"/>
      <c r="BX50" s="2"/>
      <c r="BY50" s="60"/>
      <c r="BZ50" s="60"/>
      <c r="CA50" s="2"/>
      <c r="CB50" s="60"/>
      <c r="CC50" s="60"/>
      <c r="CD50" s="2"/>
      <c r="CE50" s="60"/>
      <c r="CF50" s="60"/>
      <c r="CG50" s="2"/>
      <c r="CH50" s="29" t="str">
        <f t="shared" si="45"/>
        <v/>
      </c>
      <c r="CI50" s="29" t="str">
        <f t="shared" si="46"/>
        <v/>
      </c>
      <c r="CJ50" s="29" t="str">
        <f t="shared" si="47"/>
        <v/>
      </c>
      <c r="CK50" s="29" t="str">
        <f t="shared" si="48"/>
        <v/>
      </c>
      <c r="CL50" s="29" t="str">
        <f t="shared" si="49"/>
        <v/>
      </c>
      <c r="CM50" s="32" t="str">
        <f t="shared" si="50"/>
        <v/>
      </c>
      <c r="CN50" s="33" t="str">
        <f t="shared" si="51"/>
        <v/>
      </c>
      <c r="CO50" s="36"/>
      <c r="CP50" s="60"/>
      <c r="CQ50" s="47" t="str">
        <f t="shared" si="52"/>
        <v/>
      </c>
      <c r="CR50" s="36"/>
      <c r="CS50" s="60"/>
      <c r="CT50" s="47" t="str">
        <f t="shared" si="53"/>
        <v/>
      </c>
      <c r="CU50" s="7"/>
      <c r="CV50" s="7"/>
      <c r="CW50" s="61"/>
      <c r="CX50" s="7"/>
      <c r="CY50" s="7"/>
      <c r="CZ50" s="7"/>
      <c r="DA50" s="7"/>
    </row>
    <row r="51" spans="1:105" x14ac:dyDescent="0.25">
      <c r="A51" s="8"/>
      <c r="B51" s="8"/>
      <c r="C51" s="8"/>
      <c r="D51" s="8" t="str">
        <f t="shared" si="27"/>
        <v/>
      </c>
      <c r="E51" s="13" t="str">
        <f t="shared" si="28"/>
        <v/>
      </c>
      <c r="F51" s="17" t="str">
        <f t="shared" si="29"/>
        <v/>
      </c>
      <c r="G51" s="13" t="str">
        <f t="shared" si="30"/>
        <v/>
      </c>
      <c r="H51" s="13" t="str">
        <f t="shared" si="31"/>
        <v/>
      </c>
      <c r="I51" s="8" t="str">
        <f t="shared" si="32"/>
        <v/>
      </c>
      <c r="J51" s="13" t="str">
        <f t="shared" si="33"/>
        <v/>
      </c>
      <c r="K51" s="20" t="str">
        <f t="shared" si="34"/>
        <v/>
      </c>
      <c r="L51" s="13" t="str">
        <f t="shared" si="35"/>
        <v/>
      </c>
      <c r="M51" s="8" t="str">
        <f t="shared" si="36"/>
        <v/>
      </c>
      <c r="N51" s="7"/>
      <c r="O51" s="60"/>
      <c r="P51" s="60"/>
      <c r="Q51" s="2"/>
      <c r="R51" s="60"/>
      <c r="S51" s="60"/>
      <c r="T51" s="2"/>
      <c r="U51" s="60"/>
      <c r="V51" s="60"/>
      <c r="W51" s="2"/>
      <c r="X51" s="60"/>
      <c r="Y51" s="60"/>
      <c r="Z51" s="2"/>
      <c r="AA51" s="60"/>
      <c r="AB51" s="60"/>
      <c r="AC51" s="2"/>
      <c r="AD51" s="29" t="str">
        <f t="shared" si="37"/>
        <v/>
      </c>
      <c r="AE51" s="60"/>
      <c r="AF51" s="60"/>
      <c r="AG51" s="2"/>
      <c r="AH51" s="60"/>
      <c r="AI51" s="60"/>
      <c r="AJ51" s="2"/>
      <c r="AK51" s="60"/>
      <c r="AL51" s="60"/>
      <c r="AM51" s="2"/>
      <c r="AN51" s="60"/>
      <c r="AO51" s="60"/>
      <c r="AP51" s="2"/>
      <c r="AQ51" s="60"/>
      <c r="AR51" s="60"/>
      <c r="AS51" s="2"/>
      <c r="AT51" s="60"/>
      <c r="AU51" s="32" t="str">
        <f>IF($T$7=12,IF(SUM(O51:AC51,AE12:AS12)&gt;0,AVERAGE(O51:AC51,AE51:AT51),""),IF(AT51="","",AVERAGE(O51:AC51,AE51:AT51)))</f>
        <v/>
      </c>
      <c r="AV51" s="33" t="str">
        <f t="shared" si="38"/>
        <v/>
      </c>
      <c r="AW51" s="36"/>
      <c r="AX51" s="60"/>
      <c r="AY51" s="60"/>
      <c r="AZ51" s="2"/>
      <c r="BA51" s="60"/>
      <c r="BB51" s="60"/>
      <c r="BC51" s="2"/>
      <c r="BD51" s="60"/>
      <c r="BE51" s="60"/>
      <c r="BF51" s="2"/>
      <c r="BG51" s="60"/>
      <c r="BH51" s="60"/>
      <c r="BI51" s="2"/>
      <c r="BJ51" s="60"/>
      <c r="BK51" s="60"/>
      <c r="BL51" s="2"/>
      <c r="BM51" s="29" t="str">
        <f t="shared" si="39"/>
        <v/>
      </c>
      <c r="BN51" s="29" t="str">
        <f t="shared" si="40"/>
        <v/>
      </c>
      <c r="BO51" s="29" t="str">
        <f t="shared" si="41"/>
        <v/>
      </c>
      <c r="BP51" s="29" t="str">
        <f t="shared" si="42"/>
        <v/>
      </c>
      <c r="BQ51" s="29" t="str">
        <f t="shared" si="43"/>
        <v/>
      </c>
      <c r="BR51" s="29" t="str">
        <f t="shared" si="44"/>
        <v/>
      </c>
      <c r="BS51" s="60"/>
      <c r="BT51" s="60"/>
      <c r="BU51" s="2"/>
      <c r="BV51" s="60"/>
      <c r="BW51" s="60"/>
      <c r="BX51" s="2"/>
      <c r="BY51" s="60"/>
      <c r="BZ51" s="60"/>
      <c r="CA51" s="2"/>
      <c r="CB51" s="60"/>
      <c r="CC51" s="60"/>
      <c r="CD51" s="2"/>
      <c r="CE51" s="60"/>
      <c r="CF51" s="60"/>
      <c r="CG51" s="2"/>
      <c r="CH51" s="29" t="str">
        <f t="shared" si="45"/>
        <v/>
      </c>
      <c r="CI51" s="29" t="str">
        <f t="shared" si="46"/>
        <v/>
      </c>
      <c r="CJ51" s="29" t="str">
        <f t="shared" si="47"/>
        <v/>
      </c>
      <c r="CK51" s="29" t="str">
        <f t="shared" si="48"/>
        <v/>
      </c>
      <c r="CL51" s="29" t="str">
        <f t="shared" si="49"/>
        <v/>
      </c>
      <c r="CM51" s="32" t="str">
        <f t="shared" si="50"/>
        <v/>
      </c>
      <c r="CN51" s="33" t="str">
        <f t="shared" si="51"/>
        <v/>
      </c>
      <c r="CO51" s="36"/>
      <c r="CP51" s="60"/>
      <c r="CQ51" s="47" t="str">
        <f t="shared" si="52"/>
        <v/>
      </c>
      <c r="CR51" s="36"/>
      <c r="CS51" s="60"/>
      <c r="CT51" s="47" t="str">
        <f t="shared" si="53"/>
        <v/>
      </c>
      <c r="CU51" s="7"/>
      <c r="CV51" s="7"/>
      <c r="CW51" s="61"/>
      <c r="CX51" s="7"/>
      <c r="CY51" s="7"/>
      <c r="CZ51" s="7"/>
      <c r="DA51" s="7"/>
    </row>
    <row r="52" spans="1:105" x14ac:dyDescent="0.25">
      <c r="A52" s="8"/>
      <c r="B52" s="8"/>
      <c r="C52" s="8"/>
      <c r="D52" s="8" t="str">
        <f t="shared" si="27"/>
        <v/>
      </c>
      <c r="E52" s="13" t="str">
        <f t="shared" si="28"/>
        <v/>
      </c>
      <c r="F52" s="17" t="str">
        <f t="shared" si="29"/>
        <v/>
      </c>
      <c r="G52" s="13" t="str">
        <f t="shared" si="30"/>
        <v/>
      </c>
      <c r="H52" s="13" t="str">
        <f t="shared" si="31"/>
        <v/>
      </c>
      <c r="I52" s="8" t="str">
        <f t="shared" si="32"/>
        <v/>
      </c>
      <c r="J52" s="13" t="str">
        <f t="shared" si="33"/>
        <v/>
      </c>
      <c r="K52" s="20" t="str">
        <f t="shared" si="34"/>
        <v/>
      </c>
      <c r="L52" s="13" t="str">
        <f t="shared" si="35"/>
        <v/>
      </c>
      <c r="M52" s="8" t="str">
        <f t="shared" si="36"/>
        <v/>
      </c>
      <c r="N52" s="7"/>
      <c r="O52" s="60"/>
      <c r="P52" s="60"/>
      <c r="Q52" s="2"/>
      <c r="R52" s="60"/>
      <c r="S52" s="60"/>
      <c r="T52" s="2"/>
      <c r="U52" s="60"/>
      <c r="V52" s="60"/>
      <c r="W52" s="2"/>
      <c r="X52" s="60"/>
      <c r="Y52" s="60"/>
      <c r="Z52" s="2"/>
      <c r="AA52" s="60"/>
      <c r="AB52" s="60"/>
      <c r="AC52" s="2"/>
      <c r="AD52" s="29" t="str">
        <f t="shared" si="37"/>
        <v/>
      </c>
      <c r="AE52" s="60"/>
      <c r="AF52" s="60"/>
      <c r="AG52" s="2"/>
      <c r="AH52" s="60"/>
      <c r="AI52" s="60"/>
      <c r="AJ52" s="2"/>
      <c r="AK52" s="60"/>
      <c r="AL52" s="60"/>
      <c r="AM52" s="2"/>
      <c r="AN52" s="60"/>
      <c r="AO52" s="60"/>
      <c r="AP52" s="2"/>
      <c r="AQ52" s="60"/>
      <c r="AR52" s="60"/>
      <c r="AS52" s="2"/>
      <c r="AT52" s="60"/>
      <c r="AU52" s="32" t="str">
        <f>IF($T$7=12,IF(SUM(O52:AC52,AE12:AS12)&gt;0,AVERAGE(O52:AC52,AE52:AT52),""),IF(AT52="","",AVERAGE(O52:AC52,AE52:AT52)))</f>
        <v/>
      </c>
      <c r="AV52" s="33" t="str">
        <f t="shared" si="38"/>
        <v/>
      </c>
      <c r="AW52" s="36"/>
      <c r="AX52" s="60"/>
      <c r="AY52" s="60"/>
      <c r="AZ52" s="2"/>
      <c r="BA52" s="60"/>
      <c r="BB52" s="60"/>
      <c r="BC52" s="2"/>
      <c r="BD52" s="60"/>
      <c r="BE52" s="60"/>
      <c r="BF52" s="2"/>
      <c r="BG52" s="60"/>
      <c r="BH52" s="60"/>
      <c r="BI52" s="2"/>
      <c r="BJ52" s="60"/>
      <c r="BK52" s="60"/>
      <c r="BL52" s="2"/>
      <c r="BM52" s="29" t="str">
        <f t="shared" si="39"/>
        <v/>
      </c>
      <c r="BN52" s="29" t="str">
        <f t="shared" si="40"/>
        <v/>
      </c>
      <c r="BO52" s="29" t="str">
        <f t="shared" si="41"/>
        <v/>
      </c>
      <c r="BP52" s="29" t="str">
        <f t="shared" si="42"/>
        <v/>
      </c>
      <c r="BQ52" s="29" t="str">
        <f t="shared" si="43"/>
        <v/>
      </c>
      <c r="BR52" s="29" t="str">
        <f t="shared" si="44"/>
        <v/>
      </c>
      <c r="BS52" s="60"/>
      <c r="BT52" s="60"/>
      <c r="BU52" s="2"/>
      <c r="BV52" s="60"/>
      <c r="BW52" s="60"/>
      <c r="BX52" s="2"/>
      <c r="BY52" s="60"/>
      <c r="BZ52" s="60"/>
      <c r="CA52" s="2"/>
      <c r="CB52" s="60"/>
      <c r="CC52" s="60"/>
      <c r="CD52" s="2"/>
      <c r="CE52" s="60"/>
      <c r="CF52" s="60"/>
      <c r="CG52" s="2"/>
      <c r="CH52" s="29" t="str">
        <f t="shared" si="45"/>
        <v/>
      </c>
      <c r="CI52" s="29" t="str">
        <f t="shared" si="46"/>
        <v/>
      </c>
      <c r="CJ52" s="29" t="str">
        <f t="shared" si="47"/>
        <v/>
      </c>
      <c r="CK52" s="29" t="str">
        <f t="shared" si="48"/>
        <v/>
      </c>
      <c r="CL52" s="29" t="str">
        <f t="shared" si="49"/>
        <v/>
      </c>
      <c r="CM52" s="32" t="str">
        <f t="shared" si="50"/>
        <v/>
      </c>
      <c r="CN52" s="33" t="str">
        <f t="shared" si="51"/>
        <v/>
      </c>
      <c r="CO52" s="36"/>
      <c r="CP52" s="60"/>
      <c r="CQ52" s="47" t="str">
        <f t="shared" si="52"/>
        <v/>
      </c>
      <c r="CR52" s="36"/>
      <c r="CS52" s="60"/>
      <c r="CT52" s="47" t="str">
        <f t="shared" si="53"/>
        <v/>
      </c>
      <c r="CU52" s="7"/>
      <c r="CV52" s="7"/>
      <c r="CW52" s="61"/>
      <c r="CX52" s="7"/>
      <c r="CY52" s="7"/>
      <c r="CZ52" s="7"/>
      <c r="DA52" s="7"/>
    </row>
    <row r="53" spans="1:105" x14ac:dyDescent="0.25">
      <c r="A53" s="8"/>
      <c r="B53" s="8"/>
      <c r="C53" s="8"/>
      <c r="D53" s="8" t="str">
        <f t="shared" si="27"/>
        <v/>
      </c>
      <c r="E53" s="13" t="str">
        <f t="shared" si="28"/>
        <v/>
      </c>
      <c r="F53" s="17" t="str">
        <f t="shared" si="29"/>
        <v/>
      </c>
      <c r="G53" s="13" t="str">
        <f t="shared" si="30"/>
        <v/>
      </c>
      <c r="H53" s="13" t="str">
        <f t="shared" si="31"/>
        <v/>
      </c>
      <c r="I53" s="8" t="str">
        <f t="shared" si="32"/>
        <v/>
      </c>
      <c r="J53" s="13" t="str">
        <f t="shared" si="33"/>
        <v/>
      </c>
      <c r="K53" s="20" t="str">
        <f t="shared" si="34"/>
        <v/>
      </c>
      <c r="L53" s="13" t="str">
        <f t="shared" si="35"/>
        <v/>
      </c>
      <c r="M53" s="8" t="str">
        <f t="shared" si="36"/>
        <v/>
      </c>
      <c r="N53" s="7"/>
      <c r="O53" s="60"/>
      <c r="P53" s="60"/>
      <c r="Q53" s="2"/>
      <c r="R53" s="60"/>
      <c r="S53" s="60"/>
      <c r="T53" s="2"/>
      <c r="U53" s="60"/>
      <c r="V53" s="60"/>
      <c r="W53" s="2"/>
      <c r="X53" s="60"/>
      <c r="Y53" s="60"/>
      <c r="Z53" s="2"/>
      <c r="AA53" s="60"/>
      <c r="AB53" s="60"/>
      <c r="AC53" s="2"/>
      <c r="AD53" s="29" t="str">
        <f t="shared" si="37"/>
        <v/>
      </c>
      <c r="AE53" s="60"/>
      <c r="AF53" s="60"/>
      <c r="AG53" s="2"/>
      <c r="AH53" s="60"/>
      <c r="AI53" s="60"/>
      <c r="AJ53" s="2"/>
      <c r="AK53" s="60"/>
      <c r="AL53" s="60"/>
      <c r="AM53" s="2"/>
      <c r="AN53" s="60"/>
      <c r="AO53" s="60"/>
      <c r="AP53" s="2"/>
      <c r="AQ53" s="60"/>
      <c r="AR53" s="60"/>
      <c r="AS53" s="2"/>
      <c r="AT53" s="60"/>
      <c r="AU53" s="32" t="str">
        <f>IF($T$7=12,IF(SUM(O53:AC53,AE12:AS12)&gt;0,AVERAGE(O53:AC53,AE53:AT53),""),IF(AT53="","",AVERAGE(O53:AC53,AE53:AT53)))</f>
        <v/>
      </c>
      <c r="AV53" s="33" t="str">
        <f t="shared" si="38"/>
        <v/>
      </c>
      <c r="AW53" s="36"/>
      <c r="AX53" s="60"/>
      <c r="AY53" s="60"/>
      <c r="AZ53" s="2"/>
      <c r="BA53" s="60"/>
      <c r="BB53" s="60"/>
      <c r="BC53" s="2"/>
      <c r="BD53" s="60"/>
      <c r="BE53" s="60"/>
      <c r="BF53" s="2"/>
      <c r="BG53" s="60"/>
      <c r="BH53" s="60"/>
      <c r="BI53" s="2"/>
      <c r="BJ53" s="60"/>
      <c r="BK53" s="60"/>
      <c r="BL53" s="2"/>
      <c r="BM53" s="29" t="str">
        <f t="shared" si="39"/>
        <v/>
      </c>
      <c r="BN53" s="29" t="str">
        <f t="shared" si="40"/>
        <v/>
      </c>
      <c r="BO53" s="29" t="str">
        <f t="shared" si="41"/>
        <v/>
      </c>
      <c r="BP53" s="29" t="str">
        <f t="shared" si="42"/>
        <v/>
      </c>
      <c r="BQ53" s="29" t="str">
        <f t="shared" si="43"/>
        <v/>
      </c>
      <c r="BR53" s="29" t="str">
        <f t="shared" si="44"/>
        <v/>
      </c>
      <c r="BS53" s="60"/>
      <c r="BT53" s="60"/>
      <c r="BU53" s="2"/>
      <c r="BV53" s="60"/>
      <c r="BW53" s="60"/>
      <c r="BX53" s="2"/>
      <c r="BY53" s="60"/>
      <c r="BZ53" s="60"/>
      <c r="CA53" s="2"/>
      <c r="CB53" s="60"/>
      <c r="CC53" s="60"/>
      <c r="CD53" s="2"/>
      <c r="CE53" s="60"/>
      <c r="CF53" s="60"/>
      <c r="CG53" s="2"/>
      <c r="CH53" s="29" t="str">
        <f t="shared" si="45"/>
        <v/>
      </c>
      <c r="CI53" s="29" t="str">
        <f t="shared" si="46"/>
        <v/>
      </c>
      <c r="CJ53" s="29" t="str">
        <f t="shared" si="47"/>
        <v/>
      </c>
      <c r="CK53" s="29" t="str">
        <f t="shared" si="48"/>
        <v/>
      </c>
      <c r="CL53" s="29" t="str">
        <f t="shared" si="49"/>
        <v/>
      </c>
      <c r="CM53" s="32" t="str">
        <f t="shared" si="50"/>
        <v/>
      </c>
      <c r="CN53" s="33" t="str">
        <f t="shared" si="51"/>
        <v/>
      </c>
      <c r="CO53" s="36"/>
      <c r="CP53" s="60"/>
      <c r="CQ53" s="47" t="str">
        <f t="shared" si="52"/>
        <v/>
      </c>
      <c r="CR53" s="36"/>
      <c r="CS53" s="60"/>
      <c r="CT53" s="47" t="str">
        <f t="shared" si="53"/>
        <v/>
      </c>
      <c r="CU53" s="7"/>
      <c r="CV53" s="7"/>
      <c r="CW53" s="61"/>
      <c r="CX53" s="7"/>
      <c r="CY53" s="7"/>
      <c r="CZ53" s="7"/>
      <c r="DA53" s="7"/>
    </row>
    <row r="54" spans="1:105" x14ac:dyDescent="0.25">
      <c r="A54" s="8"/>
      <c r="B54" s="8"/>
      <c r="C54" s="8"/>
      <c r="D54" s="8" t="str">
        <f t="shared" si="27"/>
        <v/>
      </c>
      <c r="E54" s="13" t="str">
        <f t="shared" si="28"/>
        <v/>
      </c>
      <c r="F54" s="17" t="str">
        <f t="shared" si="29"/>
        <v/>
      </c>
      <c r="G54" s="13" t="str">
        <f t="shared" si="30"/>
        <v/>
      </c>
      <c r="H54" s="13" t="str">
        <f t="shared" si="31"/>
        <v/>
      </c>
      <c r="I54" s="8" t="str">
        <f t="shared" si="32"/>
        <v/>
      </c>
      <c r="J54" s="13" t="str">
        <f t="shared" si="33"/>
        <v/>
      </c>
      <c r="K54" s="20" t="str">
        <f t="shared" si="34"/>
        <v/>
      </c>
      <c r="L54" s="13" t="str">
        <f t="shared" si="35"/>
        <v/>
      </c>
      <c r="M54" s="8" t="str">
        <f t="shared" si="36"/>
        <v/>
      </c>
      <c r="N54" s="7"/>
      <c r="O54" s="60"/>
      <c r="P54" s="60"/>
      <c r="Q54" s="2"/>
      <c r="R54" s="60"/>
      <c r="S54" s="60"/>
      <c r="T54" s="2"/>
      <c r="U54" s="60"/>
      <c r="V54" s="60"/>
      <c r="W54" s="2"/>
      <c r="X54" s="60"/>
      <c r="Y54" s="60"/>
      <c r="Z54" s="2"/>
      <c r="AA54" s="60"/>
      <c r="AB54" s="60"/>
      <c r="AC54" s="2"/>
      <c r="AD54" s="29" t="str">
        <f t="shared" si="37"/>
        <v/>
      </c>
      <c r="AE54" s="60"/>
      <c r="AF54" s="60"/>
      <c r="AG54" s="2"/>
      <c r="AH54" s="60"/>
      <c r="AI54" s="60"/>
      <c r="AJ54" s="2"/>
      <c r="AK54" s="60"/>
      <c r="AL54" s="60"/>
      <c r="AM54" s="2"/>
      <c r="AN54" s="60"/>
      <c r="AO54" s="60"/>
      <c r="AP54" s="2"/>
      <c r="AQ54" s="60"/>
      <c r="AR54" s="60"/>
      <c r="AS54" s="2"/>
      <c r="AT54" s="60"/>
      <c r="AU54" s="32" t="str">
        <f>IF($T$7=12,IF(SUM(O54:AC54,AE12:AS12)&gt;0,AVERAGE(O54:AC54,AE54:AT54),""),IF(AT54="","",AVERAGE(O54:AC54,AE54:AT54)))</f>
        <v/>
      </c>
      <c r="AV54" s="33" t="str">
        <f t="shared" si="38"/>
        <v/>
      </c>
      <c r="AW54" s="36"/>
      <c r="AX54" s="60"/>
      <c r="AY54" s="60"/>
      <c r="AZ54" s="2"/>
      <c r="BA54" s="60"/>
      <c r="BB54" s="60"/>
      <c r="BC54" s="2"/>
      <c r="BD54" s="60"/>
      <c r="BE54" s="60"/>
      <c r="BF54" s="2"/>
      <c r="BG54" s="60"/>
      <c r="BH54" s="60"/>
      <c r="BI54" s="2"/>
      <c r="BJ54" s="60"/>
      <c r="BK54" s="60"/>
      <c r="BL54" s="2"/>
      <c r="BM54" s="29" t="str">
        <f t="shared" si="39"/>
        <v/>
      </c>
      <c r="BN54" s="29" t="str">
        <f t="shared" si="40"/>
        <v/>
      </c>
      <c r="BO54" s="29" t="str">
        <f t="shared" si="41"/>
        <v/>
      </c>
      <c r="BP54" s="29" t="str">
        <f t="shared" si="42"/>
        <v/>
      </c>
      <c r="BQ54" s="29" t="str">
        <f t="shared" si="43"/>
        <v/>
      </c>
      <c r="BR54" s="29" t="str">
        <f t="shared" si="44"/>
        <v/>
      </c>
      <c r="BS54" s="60"/>
      <c r="BT54" s="60"/>
      <c r="BU54" s="2"/>
      <c r="BV54" s="60"/>
      <c r="BW54" s="60"/>
      <c r="BX54" s="2"/>
      <c r="BY54" s="60"/>
      <c r="BZ54" s="60"/>
      <c r="CA54" s="2"/>
      <c r="CB54" s="60"/>
      <c r="CC54" s="60"/>
      <c r="CD54" s="2"/>
      <c r="CE54" s="60"/>
      <c r="CF54" s="60"/>
      <c r="CG54" s="2"/>
      <c r="CH54" s="29" t="str">
        <f t="shared" si="45"/>
        <v/>
      </c>
      <c r="CI54" s="29" t="str">
        <f t="shared" si="46"/>
        <v/>
      </c>
      <c r="CJ54" s="29" t="str">
        <f t="shared" si="47"/>
        <v/>
      </c>
      <c r="CK54" s="29" t="str">
        <f t="shared" si="48"/>
        <v/>
      </c>
      <c r="CL54" s="29" t="str">
        <f t="shared" si="49"/>
        <v/>
      </c>
      <c r="CM54" s="32" t="str">
        <f t="shared" si="50"/>
        <v/>
      </c>
      <c r="CN54" s="33" t="str">
        <f t="shared" si="51"/>
        <v/>
      </c>
      <c r="CO54" s="36"/>
      <c r="CP54" s="60"/>
      <c r="CQ54" s="47" t="str">
        <f t="shared" si="52"/>
        <v/>
      </c>
      <c r="CR54" s="36"/>
      <c r="CS54" s="60"/>
      <c r="CT54" s="47" t="str">
        <f t="shared" si="53"/>
        <v/>
      </c>
      <c r="CU54" s="7"/>
      <c r="CV54" s="7"/>
      <c r="CW54" s="61"/>
      <c r="CX54" s="7"/>
      <c r="CY54" s="7"/>
      <c r="CZ54" s="7"/>
      <c r="DA54" s="7"/>
    </row>
    <row r="55" spans="1:105" x14ac:dyDescent="0.25">
      <c r="A55" s="8"/>
      <c r="B55" s="8"/>
      <c r="C55" s="8"/>
      <c r="D55" s="8" t="str">
        <f t="shared" si="27"/>
        <v/>
      </c>
      <c r="E55" s="13" t="str">
        <f t="shared" si="28"/>
        <v/>
      </c>
      <c r="F55" s="17" t="str">
        <f t="shared" si="29"/>
        <v/>
      </c>
      <c r="G55" s="13" t="str">
        <f t="shared" si="30"/>
        <v/>
      </c>
      <c r="H55" s="13" t="str">
        <f t="shared" si="31"/>
        <v/>
      </c>
      <c r="I55" s="8" t="str">
        <f t="shared" si="32"/>
        <v/>
      </c>
      <c r="J55" s="13" t="str">
        <f t="shared" si="33"/>
        <v/>
      </c>
      <c r="K55" s="20" t="str">
        <f t="shared" si="34"/>
        <v/>
      </c>
      <c r="L55" s="13" t="str">
        <f t="shared" si="35"/>
        <v/>
      </c>
      <c r="M55" s="8" t="str">
        <f t="shared" si="36"/>
        <v/>
      </c>
      <c r="N55" s="7"/>
      <c r="O55" s="60"/>
      <c r="P55" s="60"/>
      <c r="Q55" s="2"/>
      <c r="R55" s="60"/>
      <c r="S55" s="60"/>
      <c r="T55" s="2"/>
      <c r="U55" s="60"/>
      <c r="V55" s="60"/>
      <c r="W55" s="2"/>
      <c r="X55" s="60"/>
      <c r="Y55" s="60"/>
      <c r="Z55" s="2"/>
      <c r="AA55" s="60"/>
      <c r="AB55" s="60"/>
      <c r="AC55" s="2"/>
      <c r="AD55" s="29" t="str">
        <f t="shared" si="37"/>
        <v/>
      </c>
      <c r="AE55" s="60"/>
      <c r="AF55" s="60"/>
      <c r="AG55" s="2"/>
      <c r="AH55" s="60"/>
      <c r="AI55" s="60"/>
      <c r="AJ55" s="2"/>
      <c r="AK55" s="60"/>
      <c r="AL55" s="60"/>
      <c r="AM55" s="2"/>
      <c r="AN55" s="60"/>
      <c r="AO55" s="60"/>
      <c r="AP55" s="2"/>
      <c r="AQ55" s="60"/>
      <c r="AR55" s="60"/>
      <c r="AS55" s="2"/>
      <c r="AT55" s="60"/>
      <c r="AU55" s="32" t="str">
        <f>IF($T$7=12,IF(SUM(O55:AC55,AE12:AS12)&gt;0,AVERAGE(O55:AC55,AE55:AT55),""),IF(AT55="","",AVERAGE(O55:AC55,AE55:AT55)))</f>
        <v/>
      </c>
      <c r="AV55" s="33" t="str">
        <f t="shared" si="38"/>
        <v/>
      </c>
      <c r="AW55" s="36"/>
      <c r="AX55" s="60"/>
      <c r="AY55" s="60"/>
      <c r="AZ55" s="2"/>
      <c r="BA55" s="60"/>
      <c r="BB55" s="60"/>
      <c r="BC55" s="2"/>
      <c r="BD55" s="60"/>
      <c r="BE55" s="60"/>
      <c r="BF55" s="2"/>
      <c r="BG55" s="60"/>
      <c r="BH55" s="60"/>
      <c r="BI55" s="2"/>
      <c r="BJ55" s="60"/>
      <c r="BK55" s="60"/>
      <c r="BL55" s="2"/>
      <c r="BM55" s="29" t="str">
        <f t="shared" si="39"/>
        <v/>
      </c>
      <c r="BN55" s="29" t="str">
        <f t="shared" si="40"/>
        <v/>
      </c>
      <c r="BO55" s="29" t="str">
        <f t="shared" si="41"/>
        <v/>
      </c>
      <c r="BP55" s="29" t="str">
        <f t="shared" si="42"/>
        <v/>
      </c>
      <c r="BQ55" s="29" t="str">
        <f t="shared" si="43"/>
        <v/>
      </c>
      <c r="BR55" s="29" t="str">
        <f t="shared" si="44"/>
        <v/>
      </c>
      <c r="BS55" s="60"/>
      <c r="BT55" s="60"/>
      <c r="BU55" s="2"/>
      <c r="BV55" s="60"/>
      <c r="BW55" s="60"/>
      <c r="BX55" s="2"/>
      <c r="BY55" s="60"/>
      <c r="BZ55" s="60"/>
      <c r="CA55" s="2"/>
      <c r="CB55" s="60"/>
      <c r="CC55" s="60"/>
      <c r="CD55" s="2"/>
      <c r="CE55" s="60"/>
      <c r="CF55" s="60"/>
      <c r="CG55" s="2"/>
      <c r="CH55" s="29" t="str">
        <f t="shared" si="45"/>
        <v/>
      </c>
      <c r="CI55" s="29" t="str">
        <f t="shared" si="46"/>
        <v/>
      </c>
      <c r="CJ55" s="29" t="str">
        <f t="shared" si="47"/>
        <v/>
      </c>
      <c r="CK55" s="29" t="str">
        <f t="shared" si="48"/>
        <v/>
      </c>
      <c r="CL55" s="29" t="str">
        <f t="shared" si="49"/>
        <v/>
      </c>
      <c r="CM55" s="32" t="str">
        <f t="shared" si="50"/>
        <v/>
      </c>
      <c r="CN55" s="33" t="str">
        <f t="shared" si="51"/>
        <v/>
      </c>
      <c r="CO55" s="36"/>
      <c r="CP55" s="60"/>
      <c r="CQ55" s="47" t="str">
        <f t="shared" si="52"/>
        <v/>
      </c>
      <c r="CR55" s="36"/>
      <c r="CS55" s="60"/>
      <c r="CT55" s="47" t="str">
        <f t="shared" si="53"/>
        <v/>
      </c>
      <c r="CU55" s="7"/>
      <c r="CV55" s="7"/>
      <c r="CW55" s="61"/>
      <c r="CX55" s="7"/>
      <c r="CY55" s="7"/>
      <c r="CZ55" s="7"/>
      <c r="DA55" s="7"/>
    </row>
    <row r="56" spans="1:105" x14ac:dyDescent="0.25">
      <c r="A56" s="8"/>
      <c r="B56" s="8"/>
      <c r="C56" s="8"/>
      <c r="D56" s="8" t="str">
        <f t="shared" si="27"/>
        <v/>
      </c>
      <c r="E56" s="13" t="str">
        <f t="shared" si="28"/>
        <v/>
      </c>
      <c r="F56" s="17" t="str">
        <f t="shared" si="29"/>
        <v/>
      </c>
      <c r="G56" s="13" t="str">
        <f t="shared" si="30"/>
        <v/>
      </c>
      <c r="H56" s="13" t="str">
        <f t="shared" si="31"/>
        <v/>
      </c>
      <c r="I56" s="8" t="str">
        <f t="shared" si="32"/>
        <v/>
      </c>
      <c r="J56" s="13" t="str">
        <f t="shared" si="33"/>
        <v/>
      </c>
      <c r="K56" s="20" t="str">
        <f t="shared" si="34"/>
        <v/>
      </c>
      <c r="L56" s="13" t="str">
        <f t="shared" si="35"/>
        <v/>
      </c>
      <c r="M56" s="8" t="str">
        <f t="shared" si="36"/>
        <v/>
      </c>
      <c r="N56" s="7"/>
      <c r="O56" s="60"/>
      <c r="P56" s="60"/>
      <c r="Q56" s="2"/>
      <c r="R56" s="60"/>
      <c r="S56" s="60"/>
      <c r="T56" s="2"/>
      <c r="U56" s="60"/>
      <c r="V56" s="60"/>
      <c r="W56" s="2"/>
      <c r="X56" s="60"/>
      <c r="Y56" s="60"/>
      <c r="Z56" s="2"/>
      <c r="AA56" s="60"/>
      <c r="AB56" s="60"/>
      <c r="AC56" s="2"/>
      <c r="AD56" s="29" t="str">
        <f t="shared" si="37"/>
        <v/>
      </c>
      <c r="AE56" s="60"/>
      <c r="AF56" s="60"/>
      <c r="AG56" s="2"/>
      <c r="AH56" s="60"/>
      <c r="AI56" s="60"/>
      <c r="AJ56" s="2"/>
      <c r="AK56" s="60"/>
      <c r="AL56" s="60"/>
      <c r="AM56" s="2"/>
      <c r="AN56" s="60"/>
      <c r="AO56" s="60"/>
      <c r="AP56" s="2"/>
      <c r="AQ56" s="60"/>
      <c r="AR56" s="60"/>
      <c r="AS56" s="2"/>
      <c r="AT56" s="60"/>
      <c r="AU56" s="32" t="str">
        <f>IF($T$7=12,IF(SUM(O56:AC56,AE12:AS12)&gt;0,AVERAGE(O56:AC56,AE56:AT56),""),IF(AT56="","",AVERAGE(O56:AC56,AE56:AT56)))</f>
        <v/>
      </c>
      <c r="AV56" s="33" t="str">
        <f t="shared" si="38"/>
        <v/>
      </c>
      <c r="AW56" s="36"/>
      <c r="AX56" s="60"/>
      <c r="AY56" s="60"/>
      <c r="AZ56" s="2"/>
      <c r="BA56" s="60"/>
      <c r="BB56" s="60"/>
      <c r="BC56" s="2"/>
      <c r="BD56" s="60"/>
      <c r="BE56" s="60"/>
      <c r="BF56" s="2"/>
      <c r="BG56" s="60"/>
      <c r="BH56" s="60"/>
      <c r="BI56" s="2"/>
      <c r="BJ56" s="60"/>
      <c r="BK56" s="60"/>
      <c r="BL56" s="2"/>
      <c r="BM56" s="29" t="str">
        <f t="shared" si="39"/>
        <v/>
      </c>
      <c r="BN56" s="29" t="str">
        <f t="shared" si="40"/>
        <v/>
      </c>
      <c r="BO56" s="29" t="str">
        <f t="shared" si="41"/>
        <v/>
      </c>
      <c r="BP56" s="29" t="str">
        <f t="shared" si="42"/>
        <v/>
      </c>
      <c r="BQ56" s="29" t="str">
        <f t="shared" si="43"/>
        <v/>
      </c>
      <c r="BR56" s="29" t="str">
        <f t="shared" si="44"/>
        <v/>
      </c>
      <c r="BS56" s="60"/>
      <c r="BT56" s="60"/>
      <c r="BU56" s="2"/>
      <c r="BV56" s="60"/>
      <c r="BW56" s="60"/>
      <c r="BX56" s="2"/>
      <c r="BY56" s="60"/>
      <c r="BZ56" s="60"/>
      <c r="CA56" s="2"/>
      <c r="CB56" s="60"/>
      <c r="CC56" s="60"/>
      <c r="CD56" s="2"/>
      <c r="CE56" s="60"/>
      <c r="CF56" s="60"/>
      <c r="CG56" s="2"/>
      <c r="CH56" s="29" t="str">
        <f t="shared" si="45"/>
        <v/>
      </c>
      <c r="CI56" s="29" t="str">
        <f t="shared" si="46"/>
        <v/>
      </c>
      <c r="CJ56" s="29" t="str">
        <f t="shared" si="47"/>
        <v/>
      </c>
      <c r="CK56" s="29" t="str">
        <f t="shared" si="48"/>
        <v/>
      </c>
      <c r="CL56" s="29" t="str">
        <f t="shared" si="49"/>
        <v/>
      </c>
      <c r="CM56" s="32" t="str">
        <f t="shared" si="50"/>
        <v/>
      </c>
      <c r="CN56" s="33" t="str">
        <f t="shared" si="51"/>
        <v/>
      </c>
      <c r="CO56" s="36"/>
      <c r="CP56" s="60"/>
      <c r="CQ56" s="47" t="str">
        <f t="shared" si="52"/>
        <v/>
      </c>
      <c r="CR56" s="36"/>
      <c r="CS56" s="60"/>
      <c r="CT56" s="47" t="str">
        <f t="shared" si="53"/>
        <v/>
      </c>
      <c r="CU56" s="7"/>
      <c r="CV56" s="7"/>
      <c r="CW56" s="61"/>
      <c r="CX56" s="7"/>
      <c r="CY56" s="7"/>
      <c r="CZ56" s="7"/>
      <c r="DA56" s="7"/>
    </row>
    <row r="57" spans="1:105" x14ac:dyDescent="0.25">
      <c r="A57" s="8"/>
      <c r="B57" s="8"/>
      <c r="C57" s="8"/>
      <c r="D57" s="8" t="str">
        <f t="shared" si="27"/>
        <v/>
      </c>
      <c r="E57" s="13" t="str">
        <f t="shared" si="28"/>
        <v/>
      </c>
      <c r="F57" s="17" t="str">
        <f t="shared" si="29"/>
        <v/>
      </c>
      <c r="G57" s="13" t="str">
        <f t="shared" si="30"/>
        <v/>
      </c>
      <c r="H57" s="13" t="str">
        <f t="shared" si="31"/>
        <v/>
      </c>
      <c r="I57" s="8" t="str">
        <f t="shared" si="32"/>
        <v/>
      </c>
      <c r="J57" s="13" t="str">
        <f t="shared" si="33"/>
        <v/>
      </c>
      <c r="K57" s="20" t="str">
        <f t="shared" si="34"/>
        <v/>
      </c>
      <c r="L57" s="13" t="str">
        <f t="shared" si="35"/>
        <v/>
      </c>
      <c r="M57" s="8" t="str">
        <f t="shared" si="36"/>
        <v/>
      </c>
      <c r="N57" s="7"/>
      <c r="O57" s="60"/>
      <c r="P57" s="60"/>
      <c r="Q57" s="2"/>
      <c r="R57" s="60"/>
      <c r="S57" s="60"/>
      <c r="T57" s="2"/>
      <c r="U57" s="60"/>
      <c r="V57" s="60"/>
      <c r="W57" s="2"/>
      <c r="X57" s="60"/>
      <c r="Y57" s="60"/>
      <c r="Z57" s="2"/>
      <c r="AA57" s="60"/>
      <c r="AB57" s="60"/>
      <c r="AC57" s="2"/>
      <c r="AD57" s="29" t="str">
        <f t="shared" si="37"/>
        <v/>
      </c>
      <c r="AE57" s="60"/>
      <c r="AF57" s="60"/>
      <c r="AG57" s="2"/>
      <c r="AH57" s="60"/>
      <c r="AI57" s="60"/>
      <c r="AJ57" s="2"/>
      <c r="AK57" s="60"/>
      <c r="AL57" s="60"/>
      <c r="AM57" s="2"/>
      <c r="AN57" s="60"/>
      <c r="AO57" s="60"/>
      <c r="AP57" s="2"/>
      <c r="AQ57" s="60"/>
      <c r="AR57" s="60"/>
      <c r="AS57" s="2"/>
      <c r="AT57" s="60"/>
      <c r="AU57" s="32" t="str">
        <f>IF($T$7=12,IF(SUM(O57:AC57,AE12:AS12)&gt;0,AVERAGE(O57:AC57,AE57:AT57),""),IF(AT57="","",AVERAGE(O57:AC57,AE57:AT57)))</f>
        <v/>
      </c>
      <c r="AV57" s="33" t="str">
        <f t="shared" si="38"/>
        <v/>
      </c>
      <c r="AW57" s="36"/>
      <c r="AX57" s="60"/>
      <c r="AY57" s="60"/>
      <c r="AZ57" s="2"/>
      <c r="BA57" s="60"/>
      <c r="BB57" s="60"/>
      <c r="BC57" s="2"/>
      <c r="BD57" s="60"/>
      <c r="BE57" s="60"/>
      <c r="BF57" s="2"/>
      <c r="BG57" s="60"/>
      <c r="BH57" s="60"/>
      <c r="BI57" s="2"/>
      <c r="BJ57" s="60"/>
      <c r="BK57" s="60"/>
      <c r="BL57" s="2"/>
      <c r="BM57" s="29" t="str">
        <f t="shared" si="39"/>
        <v/>
      </c>
      <c r="BN57" s="29" t="str">
        <f t="shared" si="40"/>
        <v/>
      </c>
      <c r="BO57" s="29" t="str">
        <f t="shared" si="41"/>
        <v/>
      </c>
      <c r="BP57" s="29" t="str">
        <f t="shared" si="42"/>
        <v/>
      </c>
      <c r="BQ57" s="29" t="str">
        <f t="shared" si="43"/>
        <v/>
      </c>
      <c r="BR57" s="29" t="str">
        <f t="shared" si="44"/>
        <v/>
      </c>
      <c r="BS57" s="60"/>
      <c r="BT57" s="60"/>
      <c r="BU57" s="2"/>
      <c r="BV57" s="60"/>
      <c r="BW57" s="60"/>
      <c r="BX57" s="2"/>
      <c r="BY57" s="60"/>
      <c r="BZ57" s="60"/>
      <c r="CA57" s="2"/>
      <c r="CB57" s="60"/>
      <c r="CC57" s="60"/>
      <c r="CD57" s="2"/>
      <c r="CE57" s="60"/>
      <c r="CF57" s="60"/>
      <c r="CG57" s="2"/>
      <c r="CH57" s="29" t="str">
        <f t="shared" si="45"/>
        <v/>
      </c>
      <c r="CI57" s="29" t="str">
        <f t="shared" si="46"/>
        <v/>
      </c>
      <c r="CJ57" s="29" t="str">
        <f t="shared" si="47"/>
        <v/>
      </c>
      <c r="CK57" s="29" t="str">
        <f t="shared" si="48"/>
        <v/>
      </c>
      <c r="CL57" s="29" t="str">
        <f t="shared" si="49"/>
        <v/>
      </c>
      <c r="CM57" s="32" t="str">
        <f t="shared" si="50"/>
        <v/>
      </c>
      <c r="CN57" s="33" t="str">
        <f t="shared" si="51"/>
        <v/>
      </c>
      <c r="CO57" s="36"/>
      <c r="CP57" s="60"/>
      <c r="CQ57" s="47" t="str">
        <f t="shared" si="52"/>
        <v/>
      </c>
      <c r="CR57" s="36"/>
      <c r="CS57" s="60"/>
      <c r="CT57" s="47" t="str">
        <f t="shared" si="53"/>
        <v/>
      </c>
      <c r="CU57" s="7"/>
      <c r="CV57" s="7"/>
      <c r="CW57" s="61"/>
      <c r="CX57" s="7"/>
      <c r="CY57" s="7"/>
      <c r="CZ57" s="7"/>
      <c r="DA57" s="7"/>
    </row>
    <row r="58" spans="1:105" x14ac:dyDescent="0.25">
      <c r="A58" s="8"/>
      <c r="B58" s="8"/>
      <c r="C58" s="8"/>
      <c r="D58" s="8" t="str">
        <f t="shared" si="27"/>
        <v/>
      </c>
      <c r="E58" s="13" t="str">
        <f t="shared" si="28"/>
        <v/>
      </c>
      <c r="F58" s="17" t="str">
        <f t="shared" si="29"/>
        <v/>
      </c>
      <c r="G58" s="13" t="str">
        <f t="shared" si="30"/>
        <v/>
      </c>
      <c r="H58" s="13" t="str">
        <f t="shared" si="31"/>
        <v/>
      </c>
      <c r="I58" s="8" t="str">
        <f t="shared" si="32"/>
        <v/>
      </c>
      <c r="J58" s="13" t="str">
        <f t="shared" si="33"/>
        <v/>
      </c>
      <c r="K58" s="20" t="str">
        <f t="shared" si="34"/>
        <v/>
      </c>
      <c r="L58" s="13" t="str">
        <f t="shared" si="35"/>
        <v/>
      </c>
      <c r="M58" s="8" t="str">
        <f t="shared" si="36"/>
        <v/>
      </c>
      <c r="N58" s="7"/>
      <c r="O58" s="60"/>
      <c r="P58" s="60"/>
      <c r="Q58" s="2"/>
      <c r="R58" s="60"/>
      <c r="S58" s="60"/>
      <c r="T58" s="2"/>
      <c r="U58" s="60"/>
      <c r="V58" s="60"/>
      <c r="W58" s="2"/>
      <c r="X58" s="60"/>
      <c r="Y58" s="60"/>
      <c r="Z58" s="2"/>
      <c r="AA58" s="60"/>
      <c r="AB58" s="60"/>
      <c r="AC58" s="2"/>
      <c r="AD58" s="29" t="str">
        <f t="shared" si="37"/>
        <v/>
      </c>
      <c r="AE58" s="60"/>
      <c r="AF58" s="60"/>
      <c r="AG58" s="2"/>
      <c r="AH58" s="60"/>
      <c r="AI58" s="60"/>
      <c r="AJ58" s="2"/>
      <c r="AK58" s="60"/>
      <c r="AL58" s="60"/>
      <c r="AM58" s="2"/>
      <c r="AN58" s="60"/>
      <c r="AO58" s="60"/>
      <c r="AP58" s="2"/>
      <c r="AQ58" s="60"/>
      <c r="AR58" s="60"/>
      <c r="AS58" s="2"/>
      <c r="AT58" s="60"/>
      <c r="AU58" s="32" t="str">
        <f>IF($T$7=12,IF(SUM(O58:AC58,AE12:AS12)&gt;0,AVERAGE(O58:AC58,AE58:AT58),""),IF(AT58="","",AVERAGE(O58:AC58,AE58:AT58)))</f>
        <v/>
      </c>
      <c r="AV58" s="33" t="str">
        <f t="shared" si="38"/>
        <v/>
      </c>
      <c r="AW58" s="36"/>
      <c r="AX58" s="60"/>
      <c r="AY58" s="60"/>
      <c r="AZ58" s="2"/>
      <c r="BA58" s="60"/>
      <c r="BB58" s="60"/>
      <c r="BC58" s="2"/>
      <c r="BD58" s="60"/>
      <c r="BE58" s="60"/>
      <c r="BF58" s="2"/>
      <c r="BG58" s="60"/>
      <c r="BH58" s="60"/>
      <c r="BI58" s="2"/>
      <c r="BJ58" s="60"/>
      <c r="BK58" s="60"/>
      <c r="BL58" s="2"/>
      <c r="BM58" s="29" t="str">
        <f t="shared" si="39"/>
        <v/>
      </c>
      <c r="BN58" s="29" t="str">
        <f t="shared" si="40"/>
        <v/>
      </c>
      <c r="BO58" s="29" t="str">
        <f t="shared" si="41"/>
        <v/>
      </c>
      <c r="BP58" s="29" t="str">
        <f t="shared" si="42"/>
        <v/>
      </c>
      <c r="BQ58" s="29" t="str">
        <f t="shared" si="43"/>
        <v/>
      </c>
      <c r="BR58" s="29" t="str">
        <f t="shared" si="44"/>
        <v/>
      </c>
      <c r="BS58" s="60"/>
      <c r="BT58" s="60"/>
      <c r="BU58" s="2"/>
      <c r="BV58" s="60"/>
      <c r="BW58" s="60"/>
      <c r="BX58" s="2"/>
      <c r="BY58" s="60"/>
      <c r="BZ58" s="60"/>
      <c r="CA58" s="2"/>
      <c r="CB58" s="60"/>
      <c r="CC58" s="60"/>
      <c r="CD58" s="2"/>
      <c r="CE58" s="60"/>
      <c r="CF58" s="60"/>
      <c r="CG58" s="2"/>
      <c r="CH58" s="29" t="str">
        <f t="shared" si="45"/>
        <v/>
      </c>
      <c r="CI58" s="29" t="str">
        <f t="shared" si="46"/>
        <v/>
      </c>
      <c r="CJ58" s="29" t="str">
        <f t="shared" si="47"/>
        <v/>
      </c>
      <c r="CK58" s="29" t="str">
        <f t="shared" si="48"/>
        <v/>
      </c>
      <c r="CL58" s="29" t="str">
        <f t="shared" si="49"/>
        <v/>
      </c>
      <c r="CM58" s="32" t="str">
        <f t="shared" si="50"/>
        <v/>
      </c>
      <c r="CN58" s="33" t="str">
        <f t="shared" si="51"/>
        <v/>
      </c>
      <c r="CO58" s="36"/>
      <c r="CP58" s="60"/>
      <c r="CQ58" s="47" t="str">
        <f t="shared" si="52"/>
        <v/>
      </c>
      <c r="CR58" s="36"/>
      <c r="CS58" s="60"/>
      <c r="CT58" s="47" t="str">
        <f t="shared" si="53"/>
        <v/>
      </c>
      <c r="CU58" s="7"/>
      <c r="CV58" s="7"/>
      <c r="CW58" s="61"/>
      <c r="CX58" s="7"/>
      <c r="CY58" s="7"/>
      <c r="CZ58" s="7"/>
      <c r="DA58" s="7"/>
    </row>
    <row r="59" spans="1:105" x14ac:dyDescent="0.25">
      <c r="A59" s="8"/>
      <c r="B59" s="8"/>
      <c r="C59" s="8"/>
      <c r="D59" s="8" t="str">
        <f t="shared" si="27"/>
        <v/>
      </c>
      <c r="E59" s="13" t="str">
        <f t="shared" si="28"/>
        <v/>
      </c>
      <c r="F59" s="17" t="str">
        <f t="shared" si="29"/>
        <v/>
      </c>
      <c r="G59" s="13" t="str">
        <f t="shared" si="30"/>
        <v/>
      </c>
      <c r="H59" s="13" t="str">
        <f t="shared" si="31"/>
        <v/>
      </c>
      <c r="I59" s="8" t="str">
        <f t="shared" si="32"/>
        <v/>
      </c>
      <c r="J59" s="13" t="str">
        <f t="shared" si="33"/>
        <v/>
      </c>
      <c r="K59" s="20" t="str">
        <f t="shared" si="34"/>
        <v/>
      </c>
      <c r="L59" s="13" t="str">
        <f t="shared" si="35"/>
        <v/>
      </c>
      <c r="M59" s="8" t="str">
        <f t="shared" si="36"/>
        <v/>
      </c>
      <c r="N59" s="7"/>
      <c r="O59" s="60"/>
      <c r="P59" s="60"/>
      <c r="Q59" s="2"/>
      <c r="R59" s="60"/>
      <c r="S59" s="60"/>
      <c r="T59" s="2"/>
      <c r="U59" s="60"/>
      <c r="V59" s="60"/>
      <c r="W59" s="2"/>
      <c r="X59" s="60"/>
      <c r="Y59" s="60"/>
      <c r="Z59" s="2"/>
      <c r="AA59" s="60"/>
      <c r="AB59" s="60"/>
      <c r="AC59" s="2"/>
      <c r="AD59" s="29" t="str">
        <f t="shared" si="37"/>
        <v/>
      </c>
      <c r="AE59" s="60"/>
      <c r="AF59" s="60"/>
      <c r="AG59" s="2"/>
      <c r="AH59" s="60"/>
      <c r="AI59" s="60"/>
      <c r="AJ59" s="2"/>
      <c r="AK59" s="60"/>
      <c r="AL59" s="60"/>
      <c r="AM59" s="2"/>
      <c r="AN59" s="60"/>
      <c r="AO59" s="60"/>
      <c r="AP59" s="2"/>
      <c r="AQ59" s="60"/>
      <c r="AR59" s="60"/>
      <c r="AS59" s="2"/>
      <c r="AT59" s="60"/>
      <c r="AU59" s="32" t="str">
        <f>IF($T$7=12,IF(SUM(O59:AC59,AE12:AS12)&gt;0,AVERAGE(O59:AC59,AE59:AT59),""),IF(AT59="","",AVERAGE(O59:AC59,AE59:AT59)))</f>
        <v/>
      </c>
      <c r="AV59" s="33" t="str">
        <f t="shared" si="38"/>
        <v/>
      </c>
      <c r="AW59" s="36"/>
      <c r="AX59" s="60"/>
      <c r="AY59" s="60"/>
      <c r="AZ59" s="2"/>
      <c r="BA59" s="60"/>
      <c r="BB59" s="60"/>
      <c r="BC59" s="2"/>
      <c r="BD59" s="60"/>
      <c r="BE59" s="60"/>
      <c r="BF59" s="2"/>
      <c r="BG59" s="60"/>
      <c r="BH59" s="60"/>
      <c r="BI59" s="2"/>
      <c r="BJ59" s="60"/>
      <c r="BK59" s="60"/>
      <c r="BL59" s="2"/>
      <c r="BM59" s="29" t="str">
        <f t="shared" si="39"/>
        <v/>
      </c>
      <c r="BN59" s="29" t="str">
        <f t="shared" si="40"/>
        <v/>
      </c>
      <c r="BO59" s="29" t="str">
        <f t="shared" si="41"/>
        <v/>
      </c>
      <c r="BP59" s="29" t="str">
        <f t="shared" si="42"/>
        <v/>
      </c>
      <c r="BQ59" s="29" t="str">
        <f t="shared" si="43"/>
        <v/>
      </c>
      <c r="BR59" s="29" t="str">
        <f t="shared" si="44"/>
        <v/>
      </c>
      <c r="BS59" s="60"/>
      <c r="BT59" s="60"/>
      <c r="BU59" s="2"/>
      <c r="BV59" s="60"/>
      <c r="BW59" s="60"/>
      <c r="BX59" s="2"/>
      <c r="BY59" s="60"/>
      <c r="BZ59" s="60"/>
      <c r="CA59" s="2"/>
      <c r="CB59" s="60"/>
      <c r="CC59" s="60"/>
      <c r="CD59" s="2"/>
      <c r="CE59" s="60"/>
      <c r="CF59" s="60"/>
      <c r="CG59" s="2"/>
      <c r="CH59" s="29" t="str">
        <f t="shared" si="45"/>
        <v/>
      </c>
      <c r="CI59" s="29" t="str">
        <f t="shared" si="46"/>
        <v/>
      </c>
      <c r="CJ59" s="29" t="str">
        <f t="shared" si="47"/>
        <v/>
      </c>
      <c r="CK59" s="29" t="str">
        <f t="shared" si="48"/>
        <v/>
      </c>
      <c r="CL59" s="29" t="str">
        <f t="shared" si="49"/>
        <v/>
      </c>
      <c r="CM59" s="32" t="str">
        <f t="shared" si="50"/>
        <v/>
      </c>
      <c r="CN59" s="33" t="str">
        <f t="shared" si="51"/>
        <v/>
      </c>
      <c r="CO59" s="36"/>
      <c r="CP59" s="60"/>
      <c r="CQ59" s="47" t="str">
        <f t="shared" si="52"/>
        <v/>
      </c>
      <c r="CR59" s="36"/>
      <c r="CS59" s="60"/>
      <c r="CT59" s="47" t="str">
        <f t="shared" si="53"/>
        <v/>
      </c>
      <c r="CU59" s="7"/>
      <c r="CV59" s="7"/>
      <c r="CW59" s="61"/>
      <c r="CX59" s="7"/>
      <c r="CY59" s="7"/>
      <c r="CZ59" s="7"/>
      <c r="DA59" s="7"/>
    </row>
    <row r="60" spans="1:105" x14ac:dyDescent="0.25">
      <c r="A60" s="8"/>
      <c r="B60" s="8"/>
      <c r="C60" s="8"/>
      <c r="D60" s="8" t="str">
        <f t="shared" si="27"/>
        <v/>
      </c>
      <c r="E60" s="13" t="str">
        <f t="shared" si="28"/>
        <v/>
      </c>
      <c r="F60" s="17" t="str">
        <f t="shared" si="29"/>
        <v/>
      </c>
      <c r="G60" s="13" t="str">
        <f t="shared" si="30"/>
        <v/>
      </c>
      <c r="H60" s="13" t="str">
        <f t="shared" si="31"/>
        <v/>
      </c>
      <c r="I60" s="8" t="str">
        <f t="shared" si="32"/>
        <v/>
      </c>
      <c r="J60" s="13" t="str">
        <f t="shared" si="33"/>
        <v/>
      </c>
      <c r="K60" s="20" t="str">
        <f t="shared" si="34"/>
        <v/>
      </c>
      <c r="L60" s="13" t="str">
        <f t="shared" si="35"/>
        <v/>
      </c>
      <c r="M60" s="8" t="str">
        <f t="shared" si="36"/>
        <v/>
      </c>
      <c r="N60" s="7"/>
      <c r="O60" s="60"/>
      <c r="P60" s="60"/>
      <c r="Q60" s="2"/>
      <c r="R60" s="60"/>
      <c r="S60" s="60"/>
      <c r="T60" s="2"/>
      <c r="U60" s="60"/>
      <c r="V60" s="60"/>
      <c r="W60" s="2"/>
      <c r="X60" s="60"/>
      <c r="Y60" s="60"/>
      <c r="Z60" s="2"/>
      <c r="AA60" s="60"/>
      <c r="AB60" s="60"/>
      <c r="AC60" s="2"/>
      <c r="AD60" s="29" t="str">
        <f t="shared" si="37"/>
        <v/>
      </c>
      <c r="AE60" s="60"/>
      <c r="AF60" s="60"/>
      <c r="AG60" s="2"/>
      <c r="AH60" s="60"/>
      <c r="AI60" s="60"/>
      <c r="AJ60" s="2"/>
      <c r="AK60" s="60"/>
      <c r="AL60" s="60"/>
      <c r="AM60" s="2"/>
      <c r="AN60" s="60"/>
      <c r="AO60" s="60"/>
      <c r="AP60" s="2"/>
      <c r="AQ60" s="60"/>
      <c r="AR60" s="60"/>
      <c r="AS60" s="2"/>
      <c r="AT60" s="60"/>
      <c r="AU60" s="32" t="str">
        <f>IF($T$7=12,IF(SUM(O60:AC60,AE12:AS12)&gt;0,AVERAGE(O60:AC60,AE60:AT60),""),IF(AT60="","",AVERAGE(O60:AC60,AE60:AT60)))</f>
        <v/>
      </c>
      <c r="AV60" s="33" t="str">
        <f t="shared" si="38"/>
        <v/>
      </c>
      <c r="AW60" s="36"/>
      <c r="AX60" s="60"/>
      <c r="AY60" s="60"/>
      <c r="AZ60" s="2"/>
      <c r="BA60" s="60"/>
      <c r="BB60" s="60"/>
      <c r="BC60" s="2"/>
      <c r="BD60" s="60"/>
      <c r="BE60" s="60"/>
      <c r="BF60" s="2"/>
      <c r="BG60" s="60"/>
      <c r="BH60" s="60"/>
      <c r="BI60" s="2"/>
      <c r="BJ60" s="60"/>
      <c r="BK60" s="60"/>
      <c r="BL60" s="2"/>
      <c r="BM60" s="29" t="str">
        <f t="shared" si="39"/>
        <v/>
      </c>
      <c r="BN60" s="29" t="str">
        <f t="shared" si="40"/>
        <v/>
      </c>
      <c r="BO60" s="29" t="str">
        <f t="shared" si="41"/>
        <v/>
      </c>
      <c r="BP60" s="29" t="str">
        <f t="shared" si="42"/>
        <v/>
      </c>
      <c r="BQ60" s="29" t="str">
        <f t="shared" si="43"/>
        <v/>
      </c>
      <c r="BR60" s="29" t="str">
        <f t="shared" si="44"/>
        <v/>
      </c>
      <c r="BS60" s="60"/>
      <c r="BT60" s="60"/>
      <c r="BU60" s="2"/>
      <c r="BV60" s="60"/>
      <c r="BW60" s="60"/>
      <c r="BX60" s="2"/>
      <c r="BY60" s="60"/>
      <c r="BZ60" s="60"/>
      <c r="CA60" s="2"/>
      <c r="CB60" s="60"/>
      <c r="CC60" s="60"/>
      <c r="CD60" s="2"/>
      <c r="CE60" s="60"/>
      <c r="CF60" s="60"/>
      <c r="CG60" s="2"/>
      <c r="CH60" s="29" t="str">
        <f t="shared" si="45"/>
        <v/>
      </c>
      <c r="CI60" s="29" t="str">
        <f t="shared" si="46"/>
        <v/>
      </c>
      <c r="CJ60" s="29" t="str">
        <f t="shared" si="47"/>
        <v/>
      </c>
      <c r="CK60" s="29" t="str">
        <f t="shared" si="48"/>
        <v/>
      </c>
      <c r="CL60" s="29" t="str">
        <f t="shared" si="49"/>
        <v/>
      </c>
      <c r="CM60" s="32" t="str">
        <f t="shared" si="50"/>
        <v/>
      </c>
      <c r="CN60" s="33" t="str">
        <f t="shared" si="51"/>
        <v/>
      </c>
      <c r="CO60" s="36"/>
      <c r="CP60" s="60"/>
      <c r="CQ60" s="47" t="str">
        <f t="shared" si="52"/>
        <v/>
      </c>
      <c r="CR60" s="36"/>
      <c r="CS60" s="60"/>
      <c r="CT60" s="47" t="str">
        <f t="shared" si="53"/>
        <v/>
      </c>
      <c r="CU60" s="7"/>
      <c r="CV60" s="7"/>
      <c r="CW60" s="61"/>
      <c r="CX60" s="7"/>
      <c r="CY60" s="7"/>
      <c r="CZ60" s="7"/>
      <c r="DA60" s="7"/>
    </row>
  </sheetData>
  <sheetProtection password="C0BF" sheet="1" formatColumns="0" formatRows="0" insertColumns="0" insertHyperlinks="0" deleteColumns="0" deleteRows="0" autoFilter="0" pivotTables="0"/>
  <mergeCells count="50">
    <mergeCell ref="AX2:BL2"/>
    <mergeCell ref="BS2:CG2"/>
    <mergeCell ref="BS3:CG4"/>
    <mergeCell ref="A8:A10"/>
    <mergeCell ref="B8:B10"/>
    <mergeCell ref="C8:C10"/>
    <mergeCell ref="F9:H9"/>
    <mergeCell ref="D8:H8"/>
    <mergeCell ref="D9:E9"/>
    <mergeCell ref="C1:M1"/>
    <mergeCell ref="AT8:AT10"/>
    <mergeCell ref="AD9:AD10"/>
    <mergeCell ref="AE9:AG9"/>
    <mergeCell ref="AH9:AJ9"/>
    <mergeCell ref="AK9:AM9"/>
    <mergeCell ref="AN9:AP9"/>
    <mergeCell ref="AQ9:AS9"/>
    <mergeCell ref="O9:Q9"/>
    <mergeCell ref="R9:T9"/>
    <mergeCell ref="U9:W9"/>
    <mergeCell ref="X9:Z9"/>
    <mergeCell ref="AA9:AC9"/>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P8:CP10"/>
    <mergeCell ref="CQ8:CQ10"/>
    <mergeCell ref="CN8:CN10"/>
    <mergeCell ref="CS8:CS10"/>
    <mergeCell ref="CY11:DA11"/>
    <mergeCell ref="H3:J3"/>
    <mergeCell ref="H4:J4"/>
    <mergeCell ref="K9:M9"/>
    <mergeCell ref="CB9:CD9"/>
    <mergeCell ref="CE9:CG9"/>
    <mergeCell ref="I8:M8"/>
    <mergeCell ref="D7:M7"/>
    <mergeCell ref="I9:J9"/>
    <mergeCell ref="AX3:BL4"/>
  </mergeCells>
  <conditionalFormatting sqref="O11">
    <cfRule type="cellIs" dxfId="26727" priority="179" operator="lessThan">
      <formula>$C$4</formula>
    </cfRule>
  </conditionalFormatting>
  <conditionalFormatting sqref="O12">
    <cfRule type="cellIs" dxfId="26726" priority="180" operator="lessThan">
      <formula>$C$4</formula>
    </cfRule>
  </conditionalFormatting>
  <conditionalFormatting sqref="O13">
    <cfRule type="cellIs" dxfId="26725" priority="181" operator="lessThan">
      <formula>$C$4</formula>
    </cfRule>
  </conditionalFormatting>
  <conditionalFormatting sqref="O14">
    <cfRule type="cellIs" dxfId="26724" priority="182" operator="lessThan">
      <formula>$C$4</formula>
    </cfRule>
  </conditionalFormatting>
  <conditionalFormatting sqref="O15">
    <cfRule type="cellIs" dxfId="26723" priority="183" operator="lessThan">
      <formula>$C$4</formula>
    </cfRule>
  </conditionalFormatting>
  <conditionalFormatting sqref="O16">
    <cfRule type="cellIs" dxfId="26722" priority="184" operator="lessThan">
      <formula>$C$4</formula>
    </cfRule>
  </conditionalFormatting>
  <conditionalFormatting sqref="O17">
    <cfRule type="cellIs" dxfId="26721" priority="185" operator="lessThan">
      <formula>$C$4</formula>
    </cfRule>
  </conditionalFormatting>
  <conditionalFormatting sqref="O18">
    <cfRule type="cellIs" dxfId="26720" priority="186" operator="lessThan">
      <formula>$C$4</formula>
    </cfRule>
  </conditionalFormatting>
  <conditionalFormatting sqref="O19">
    <cfRule type="cellIs" dxfId="26719" priority="187" operator="lessThan">
      <formula>$C$4</formula>
    </cfRule>
  </conditionalFormatting>
  <conditionalFormatting sqref="O20">
    <cfRule type="cellIs" dxfId="26718" priority="188" operator="lessThan">
      <formula>$C$4</formula>
    </cfRule>
  </conditionalFormatting>
  <conditionalFormatting sqref="O21">
    <cfRule type="cellIs" dxfId="26717" priority="189" operator="lessThan">
      <formula>$C$4</formula>
    </cfRule>
  </conditionalFormatting>
  <conditionalFormatting sqref="O22">
    <cfRule type="cellIs" dxfId="26716" priority="190" operator="lessThan">
      <formula>$C$4</formula>
    </cfRule>
  </conditionalFormatting>
  <conditionalFormatting sqref="O23">
    <cfRule type="cellIs" dxfId="26715" priority="191" operator="lessThan">
      <formula>$C$4</formula>
    </cfRule>
  </conditionalFormatting>
  <conditionalFormatting sqref="O24">
    <cfRule type="cellIs" dxfId="26714" priority="192" operator="lessThan">
      <formula>$C$4</formula>
    </cfRule>
  </conditionalFormatting>
  <conditionalFormatting sqref="O25">
    <cfRule type="cellIs" dxfId="26713" priority="193" operator="lessThan">
      <formula>$C$4</formula>
    </cfRule>
  </conditionalFormatting>
  <conditionalFormatting sqref="O26">
    <cfRule type="cellIs" dxfId="26712" priority="194" operator="lessThan">
      <formula>$C$4</formula>
    </cfRule>
  </conditionalFormatting>
  <conditionalFormatting sqref="O27">
    <cfRule type="cellIs" dxfId="26711" priority="195" operator="lessThan">
      <formula>$C$4</formula>
    </cfRule>
  </conditionalFormatting>
  <conditionalFormatting sqref="O28">
    <cfRule type="cellIs" dxfId="26710" priority="196" operator="lessThan">
      <formula>$C$4</formula>
    </cfRule>
  </conditionalFormatting>
  <conditionalFormatting sqref="O29">
    <cfRule type="cellIs" dxfId="26709" priority="197" operator="lessThan">
      <formula>$C$4</formula>
    </cfRule>
  </conditionalFormatting>
  <conditionalFormatting sqref="O30">
    <cfRule type="cellIs" dxfId="26708" priority="198" operator="lessThan">
      <formula>$C$4</formula>
    </cfRule>
  </conditionalFormatting>
  <conditionalFormatting sqref="O31">
    <cfRule type="cellIs" dxfId="26707" priority="199" operator="lessThan">
      <formula>$C$4</formula>
    </cfRule>
  </conditionalFormatting>
  <conditionalFormatting sqref="O32">
    <cfRule type="cellIs" dxfId="26706" priority="200" operator="lessThan">
      <formula>$C$4</formula>
    </cfRule>
  </conditionalFormatting>
  <conditionalFormatting sqref="O33">
    <cfRule type="cellIs" dxfId="26705" priority="201" operator="lessThan">
      <formula>$C$4</formula>
    </cfRule>
  </conditionalFormatting>
  <conditionalFormatting sqref="O34">
    <cfRule type="cellIs" dxfId="26704" priority="202" operator="lessThan">
      <formula>$C$4</formula>
    </cfRule>
  </conditionalFormatting>
  <conditionalFormatting sqref="O35">
    <cfRule type="cellIs" dxfId="26703" priority="203" operator="lessThan">
      <formula>$C$4</formula>
    </cfRule>
  </conditionalFormatting>
  <conditionalFormatting sqref="O36">
    <cfRule type="cellIs" dxfId="26702" priority="204" operator="lessThan">
      <formula>$C$4</formula>
    </cfRule>
  </conditionalFormatting>
  <conditionalFormatting sqref="O37">
    <cfRule type="cellIs" dxfId="26701" priority="205" operator="lessThan">
      <formula>$C$4</formula>
    </cfRule>
  </conditionalFormatting>
  <conditionalFormatting sqref="O38">
    <cfRule type="cellIs" dxfId="26700" priority="206" operator="lessThan">
      <formula>$C$4</formula>
    </cfRule>
  </conditionalFormatting>
  <conditionalFormatting sqref="O39">
    <cfRule type="cellIs" dxfId="26699" priority="207" operator="lessThan">
      <formula>$C$4</formula>
    </cfRule>
  </conditionalFormatting>
  <conditionalFormatting sqref="O40">
    <cfRule type="cellIs" dxfId="26698" priority="208" operator="lessThan">
      <formula>$C$4</formula>
    </cfRule>
  </conditionalFormatting>
  <conditionalFormatting sqref="O41">
    <cfRule type="cellIs" dxfId="26697" priority="209" operator="lessThan">
      <formula>$C$4</formula>
    </cfRule>
  </conditionalFormatting>
  <conditionalFormatting sqref="O42">
    <cfRule type="cellIs" dxfId="26696" priority="210" operator="lessThan">
      <formula>$C$4</formula>
    </cfRule>
  </conditionalFormatting>
  <conditionalFormatting sqref="O43">
    <cfRule type="cellIs" dxfId="26695" priority="211" operator="lessThan">
      <formula>$C$4</formula>
    </cfRule>
  </conditionalFormatting>
  <conditionalFormatting sqref="O44">
    <cfRule type="cellIs" dxfId="26694" priority="212" operator="lessThan">
      <formula>$C$4</formula>
    </cfRule>
  </conditionalFormatting>
  <conditionalFormatting sqref="O45">
    <cfRule type="cellIs" dxfId="26693" priority="213" operator="lessThan">
      <formula>$C$4</formula>
    </cfRule>
  </conditionalFormatting>
  <conditionalFormatting sqref="O46">
    <cfRule type="cellIs" dxfId="26692" priority="214" operator="lessThan">
      <formula>$C$4</formula>
    </cfRule>
  </conditionalFormatting>
  <conditionalFormatting sqref="O47">
    <cfRule type="cellIs" dxfId="26691" priority="215" operator="lessThan">
      <formula>$C$4</formula>
    </cfRule>
  </conditionalFormatting>
  <conditionalFormatting sqref="O48">
    <cfRule type="cellIs" dxfId="26690" priority="216" operator="lessThan">
      <formula>$C$4</formula>
    </cfRule>
  </conditionalFormatting>
  <conditionalFormatting sqref="O49">
    <cfRule type="cellIs" dxfId="26689" priority="217" operator="lessThan">
      <formula>$C$4</formula>
    </cfRule>
  </conditionalFormatting>
  <conditionalFormatting sqref="O50">
    <cfRule type="cellIs" dxfId="26688" priority="218" operator="lessThan">
      <formula>$C$4</formula>
    </cfRule>
  </conditionalFormatting>
  <conditionalFormatting sqref="O51">
    <cfRule type="cellIs" dxfId="26687" priority="219" operator="lessThan">
      <formula>$C$4</formula>
    </cfRule>
  </conditionalFormatting>
  <conditionalFormatting sqref="O52">
    <cfRule type="cellIs" dxfId="26686" priority="220" operator="lessThan">
      <formula>$C$4</formula>
    </cfRule>
  </conditionalFormatting>
  <conditionalFormatting sqref="O53">
    <cfRule type="cellIs" dxfId="26685" priority="221" operator="lessThan">
      <formula>$C$4</formula>
    </cfRule>
  </conditionalFormatting>
  <conditionalFormatting sqref="O54">
    <cfRule type="cellIs" dxfId="26684" priority="222" operator="lessThan">
      <formula>$C$4</formula>
    </cfRule>
  </conditionalFormatting>
  <conditionalFormatting sqref="O55">
    <cfRule type="cellIs" dxfId="26683" priority="223" operator="lessThan">
      <formula>$C$4</formula>
    </cfRule>
  </conditionalFormatting>
  <conditionalFormatting sqref="O56">
    <cfRule type="cellIs" dxfId="26682" priority="224" operator="lessThan">
      <formula>$C$4</formula>
    </cfRule>
  </conditionalFormatting>
  <conditionalFormatting sqref="O57">
    <cfRule type="cellIs" dxfId="26681" priority="225" operator="lessThan">
      <formula>$C$4</formula>
    </cfRule>
  </conditionalFormatting>
  <conditionalFormatting sqref="O58">
    <cfRule type="cellIs" dxfId="26680" priority="226" operator="lessThan">
      <formula>$C$4</formula>
    </cfRule>
  </conditionalFormatting>
  <conditionalFormatting sqref="O59">
    <cfRule type="cellIs" dxfId="26679" priority="227" operator="lessThan">
      <formula>$C$4</formula>
    </cfRule>
  </conditionalFormatting>
  <conditionalFormatting sqref="O60">
    <cfRule type="cellIs" dxfId="26678" priority="228" operator="lessThan">
      <formula>$C$4</formula>
    </cfRule>
  </conditionalFormatting>
  <conditionalFormatting sqref="P16">
    <cfRule type="cellIs" dxfId="26677" priority="234" operator="lessThan">
      <formula>$C$4</formula>
    </cfRule>
  </conditionalFormatting>
  <conditionalFormatting sqref="P25">
    <cfRule type="cellIs" dxfId="26676" priority="243" operator="lessThan">
      <formula>$C$4</formula>
    </cfRule>
  </conditionalFormatting>
  <conditionalFormatting sqref="P42">
    <cfRule type="cellIs" dxfId="26675" priority="260" operator="lessThan">
      <formula>$C$4</formula>
    </cfRule>
  </conditionalFormatting>
  <conditionalFormatting sqref="P43">
    <cfRule type="cellIs" dxfId="26674" priority="261" operator="lessThan">
      <formula>$C$4</formula>
    </cfRule>
  </conditionalFormatting>
  <conditionalFormatting sqref="P44">
    <cfRule type="cellIs" dxfId="26673" priority="262" operator="lessThan">
      <formula>$C$4</formula>
    </cfRule>
  </conditionalFormatting>
  <conditionalFormatting sqref="P45">
    <cfRule type="cellIs" dxfId="26672" priority="263" operator="lessThan">
      <formula>$C$4</formula>
    </cfRule>
  </conditionalFormatting>
  <conditionalFormatting sqref="P46">
    <cfRule type="cellIs" dxfId="26671" priority="264" operator="lessThan">
      <formula>$C$4</formula>
    </cfRule>
  </conditionalFormatting>
  <conditionalFormatting sqref="P47">
    <cfRule type="cellIs" dxfId="26670" priority="265" operator="lessThan">
      <formula>$C$4</formula>
    </cfRule>
  </conditionalFormatting>
  <conditionalFormatting sqref="P48">
    <cfRule type="cellIs" dxfId="26669" priority="266" operator="lessThan">
      <formula>$C$4</formula>
    </cfRule>
  </conditionalFormatting>
  <conditionalFormatting sqref="P49">
    <cfRule type="cellIs" dxfId="26668" priority="267" operator="lessThan">
      <formula>$C$4</formula>
    </cfRule>
  </conditionalFormatting>
  <conditionalFormatting sqref="P50">
    <cfRule type="cellIs" dxfId="26667" priority="268" operator="lessThan">
      <formula>$C$4</formula>
    </cfRule>
  </conditionalFormatting>
  <conditionalFormatting sqref="P51">
    <cfRule type="cellIs" dxfId="26666" priority="269" operator="lessThan">
      <formula>$C$4</formula>
    </cfRule>
  </conditionalFormatting>
  <conditionalFormatting sqref="P52">
    <cfRule type="cellIs" dxfId="26665" priority="270" operator="lessThan">
      <formula>$C$4</formula>
    </cfRule>
  </conditionalFormatting>
  <conditionalFormatting sqref="P53">
    <cfRule type="cellIs" dxfId="26664" priority="271" operator="lessThan">
      <formula>$C$4</formula>
    </cfRule>
  </conditionalFormatting>
  <conditionalFormatting sqref="P54">
    <cfRule type="cellIs" dxfId="26663" priority="272" operator="lessThan">
      <formula>$C$4</formula>
    </cfRule>
  </conditionalFormatting>
  <conditionalFormatting sqref="P55">
    <cfRule type="cellIs" dxfId="26662" priority="273" operator="lessThan">
      <formula>$C$4</formula>
    </cfRule>
  </conditionalFormatting>
  <conditionalFormatting sqref="P56">
    <cfRule type="cellIs" dxfId="26661" priority="274" operator="lessThan">
      <formula>$C$4</formula>
    </cfRule>
  </conditionalFormatting>
  <conditionalFormatting sqref="P57">
    <cfRule type="cellIs" dxfId="26660" priority="275" operator="lessThan">
      <formula>$C$4</formula>
    </cfRule>
  </conditionalFormatting>
  <conditionalFormatting sqref="P58">
    <cfRule type="cellIs" dxfId="26659" priority="276" operator="lessThan">
      <formula>$C$4</formula>
    </cfRule>
  </conditionalFormatting>
  <conditionalFormatting sqref="P59">
    <cfRule type="cellIs" dxfId="26658" priority="277" operator="lessThan">
      <formula>$C$4</formula>
    </cfRule>
  </conditionalFormatting>
  <conditionalFormatting sqref="P60">
    <cfRule type="cellIs" dxfId="26657" priority="278" operator="lessThan">
      <formula>$C$4</formula>
    </cfRule>
  </conditionalFormatting>
  <conditionalFormatting sqref="Q16">
    <cfRule type="cellIs" dxfId="26656" priority="284" operator="lessThan">
      <formula>$C$4</formula>
    </cfRule>
  </conditionalFormatting>
  <conditionalFormatting sqref="Q42">
    <cfRule type="cellIs" dxfId="26655" priority="310" operator="lessThan">
      <formula>$C$4</formula>
    </cfRule>
  </conditionalFormatting>
  <conditionalFormatting sqref="Q43">
    <cfRule type="cellIs" dxfId="26654" priority="311" operator="lessThan">
      <formula>$C$4</formula>
    </cfRule>
  </conditionalFormatting>
  <conditionalFormatting sqref="Q44">
    <cfRule type="cellIs" dxfId="26653" priority="312" operator="lessThan">
      <formula>$C$4</formula>
    </cfRule>
  </conditionalFormatting>
  <conditionalFormatting sqref="Q45">
    <cfRule type="cellIs" dxfId="26652" priority="313" operator="lessThan">
      <formula>$C$4</formula>
    </cfRule>
  </conditionalFormatting>
  <conditionalFormatting sqref="Q46">
    <cfRule type="cellIs" dxfId="26651" priority="314" operator="lessThan">
      <formula>$C$4</formula>
    </cfRule>
  </conditionalFormatting>
  <conditionalFormatting sqref="Q47">
    <cfRule type="cellIs" dxfId="26650" priority="315" operator="lessThan">
      <formula>$C$4</formula>
    </cfRule>
  </conditionalFormatting>
  <conditionalFormatting sqref="Q48">
    <cfRule type="cellIs" dxfId="26649" priority="316" operator="lessThan">
      <formula>$C$4</formula>
    </cfRule>
  </conditionalFormatting>
  <conditionalFormatting sqref="Q49">
    <cfRule type="cellIs" dxfId="26648" priority="317" operator="lessThan">
      <formula>$C$4</formula>
    </cfRule>
  </conditionalFormatting>
  <conditionalFormatting sqref="Q50">
    <cfRule type="cellIs" dxfId="26647" priority="318" operator="lessThan">
      <formula>$C$4</formula>
    </cfRule>
  </conditionalFormatting>
  <conditionalFormatting sqref="Q51">
    <cfRule type="cellIs" dxfId="26646" priority="319" operator="lessThan">
      <formula>$C$4</formula>
    </cfRule>
  </conditionalFormatting>
  <conditionalFormatting sqref="Q52">
    <cfRule type="cellIs" dxfId="26645" priority="320" operator="lessThan">
      <formula>$C$4</formula>
    </cfRule>
  </conditionalFormatting>
  <conditionalFormatting sqref="Q53">
    <cfRule type="cellIs" dxfId="26644" priority="321" operator="lessThan">
      <formula>$C$4</formula>
    </cfRule>
  </conditionalFormatting>
  <conditionalFormatting sqref="Q54">
    <cfRule type="cellIs" dxfId="26643" priority="322" operator="lessThan">
      <formula>$C$4</formula>
    </cfRule>
  </conditionalFormatting>
  <conditionalFormatting sqref="Q55">
    <cfRule type="cellIs" dxfId="26642" priority="323" operator="lessThan">
      <formula>$C$4</formula>
    </cfRule>
  </conditionalFormatting>
  <conditionalFormatting sqref="Q56">
    <cfRule type="cellIs" dxfId="26641" priority="324" operator="lessThan">
      <formula>$C$4</formula>
    </cfRule>
  </conditionalFormatting>
  <conditionalFormatting sqref="Q57">
    <cfRule type="cellIs" dxfId="26640" priority="325" operator="lessThan">
      <formula>$C$4</formula>
    </cfRule>
  </conditionalFormatting>
  <conditionalFormatting sqref="Q58">
    <cfRule type="cellIs" dxfId="26639" priority="326" operator="lessThan">
      <formula>$C$4</formula>
    </cfRule>
  </conditionalFormatting>
  <conditionalFormatting sqref="Q59">
    <cfRule type="cellIs" dxfId="26638" priority="327" operator="lessThan">
      <formula>$C$4</formula>
    </cfRule>
  </conditionalFormatting>
  <conditionalFormatting sqref="Q60">
    <cfRule type="cellIs" dxfId="26637" priority="328" operator="lessThan">
      <formula>$C$4</formula>
    </cfRule>
  </conditionalFormatting>
  <conditionalFormatting sqref="T11">
    <cfRule type="cellIs" dxfId="26636" priority="329" operator="lessThan">
      <formula>$C$4</formula>
    </cfRule>
  </conditionalFormatting>
  <conditionalFormatting sqref="T12">
    <cfRule type="cellIs" dxfId="26635" priority="330" operator="lessThan">
      <formula>$C$4</formula>
    </cfRule>
  </conditionalFormatting>
  <conditionalFormatting sqref="T13">
    <cfRule type="cellIs" dxfId="26634" priority="331" operator="lessThan">
      <formula>$C$4</formula>
    </cfRule>
  </conditionalFormatting>
  <conditionalFormatting sqref="T14">
    <cfRule type="cellIs" dxfId="26633" priority="332" operator="lessThan">
      <formula>$C$4</formula>
    </cfRule>
  </conditionalFormatting>
  <conditionalFormatting sqref="T15">
    <cfRule type="cellIs" dxfId="26632" priority="333" operator="lessThan">
      <formula>$C$4</formula>
    </cfRule>
  </conditionalFormatting>
  <conditionalFormatting sqref="T16">
    <cfRule type="cellIs" dxfId="26631" priority="334" operator="lessThan">
      <formula>$C$4</formula>
    </cfRule>
  </conditionalFormatting>
  <conditionalFormatting sqref="T17">
    <cfRule type="cellIs" dxfId="26630" priority="335" operator="lessThan">
      <formula>$C$4</formula>
    </cfRule>
  </conditionalFormatting>
  <conditionalFormatting sqref="T18">
    <cfRule type="cellIs" dxfId="26629" priority="336" operator="lessThan">
      <formula>$C$4</formula>
    </cfRule>
  </conditionalFormatting>
  <conditionalFormatting sqref="T19">
    <cfRule type="cellIs" dxfId="26628" priority="337" operator="lessThan">
      <formula>$C$4</formula>
    </cfRule>
  </conditionalFormatting>
  <conditionalFormatting sqref="T20">
    <cfRule type="cellIs" dxfId="26627" priority="338" operator="lessThan">
      <formula>$C$4</formula>
    </cfRule>
  </conditionalFormatting>
  <conditionalFormatting sqref="T21">
    <cfRule type="cellIs" dxfId="26626" priority="339" operator="lessThan">
      <formula>$C$4</formula>
    </cfRule>
  </conditionalFormatting>
  <conditionalFormatting sqref="T22">
    <cfRule type="cellIs" dxfId="26625" priority="340" operator="lessThan">
      <formula>$C$4</formula>
    </cfRule>
  </conditionalFormatting>
  <conditionalFormatting sqref="T23">
    <cfRule type="cellIs" dxfId="26624" priority="341" operator="lessThan">
      <formula>$C$4</formula>
    </cfRule>
  </conditionalFormatting>
  <conditionalFormatting sqref="T24">
    <cfRule type="cellIs" dxfId="26623" priority="342" operator="lessThan">
      <formula>$C$4</formula>
    </cfRule>
  </conditionalFormatting>
  <conditionalFormatting sqref="T25">
    <cfRule type="cellIs" dxfId="26622" priority="343" operator="lessThan">
      <formula>$C$4</formula>
    </cfRule>
  </conditionalFormatting>
  <conditionalFormatting sqref="T26">
    <cfRule type="cellIs" dxfId="26621" priority="344" operator="lessThan">
      <formula>$C$4</formula>
    </cfRule>
  </conditionalFormatting>
  <conditionalFormatting sqref="T27">
    <cfRule type="cellIs" dxfId="26620" priority="345" operator="lessThan">
      <formula>$C$4</formula>
    </cfRule>
  </conditionalFormatting>
  <conditionalFormatting sqref="T28">
    <cfRule type="cellIs" dxfId="26619" priority="346" operator="lessThan">
      <formula>$C$4</formula>
    </cfRule>
  </conditionalFormatting>
  <conditionalFormatting sqref="T29">
    <cfRule type="cellIs" dxfId="26618" priority="347" operator="lessThan">
      <formula>$C$4</formula>
    </cfRule>
  </conditionalFormatting>
  <conditionalFormatting sqref="T30">
    <cfRule type="cellIs" dxfId="26617" priority="348" operator="lessThan">
      <formula>$C$4</formula>
    </cfRule>
  </conditionalFormatting>
  <conditionalFormatting sqref="T31">
    <cfRule type="cellIs" dxfId="26616" priority="349" operator="lessThan">
      <formula>$C$4</formula>
    </cfRule>
  </conditionalFormatting>
  <conditionalFormatting sqref="T32">
    <cfRule type="cellIs" dxfId="26615" priority="350" operator="lessThan">
      <formula>$C$4</formula>
    </cfRule>
  </conditionalFormatting>
  <conditionalFormatting sqref="T33">
    <cfRule type="cellIs" dxfId="26614" priority="351" operator="lessThan">
      <formula>$C$4</formula>
    </cfRule>
  </conditionalFormatting>
  <conditionalFormatting sqref="T34">
    <cfRule type="cellIs" dxfId="26613" priority="352" operator="lessThan">
      <formula>$C$4</formula>
    </cfRule>
  </conditionalFormatting>
  <conditionalFormatting sqref="T35">
    <cfRule type="cellIs" dxfId="26612" priority="353" operator="lessThan">
      <formula>$C$4</formula>
    </cfRule>
  </conditionalFormatting>
  <conditionalFormatting sqref="T36">
    <cfRule type="cellIs" dxfId="26611" priority="354" operator="lessThan">
      <formula>$C$4</formula>
    </cfRule>
  </conditionalFormatting>
  <conditionalFormatting sqref="T37">
    <cfRule type="cellIs" dxfId="26610" priority="355" operator="lessThan">
      <formula>$C$4</formula>
    </cfRule>
  </conditionalFormatting>
  <conditionalFormatting sqref="T38">
    <cfRule type="cellIs" dxfId="26609" priority="356" operator="lessThan">
      <formula>$C$4</formula>
    </cfRule>
  </conditionalFormatting>
  <conditionalFormatting sqref="T39">
    <cfRule type="cellIs" dxfId="26608" priority="357" operator="lessThan">
      <formula>$C$4</formula>
    </cfRule>
  </conditionalFormatting>
  <conditionalFormatting sqref="T40">
    <cfRule type="cellIs" dxfId="26607" priority="358" operator="lessThan">
      <formula>$C$4</formula>
    </cfRule>
  </conditionalFormatting>
  <conditionalFormatting sqref="T41">
    <cfRule type="cellIs" dxfId="26606" priority="359" operator="lessThan">
      <formula>$C$4</formula>
    </cfRule>
  </conditionalFormatting>
  <conditionalFormatting sqref="T42">
    <cfRule type="cellIs" dxfId="26605" priority="360" operator="lessThan">
      <formula>$C$4</formula>
    </cfRule>
  </conditionalFormatting>
  <conditionalFormatting sqref="T43">
    <cfRule type="cellIs" dxfId="26604" priority="361" operator="lessThan">
      <formula>$C$4</formula>
    </cfRule>
  </conditionalFormatting>
  <conditionalFormatting sqref="T44">
    <cfRule type="cellIs" dxfId="26603" priority="362" operator="lessThan">
      <formula>$C$4</formula>
    </cfRule>
  </conditionalFormatting>
  <conditionalFormatting sqref="T45">
    <cfRule type="cellIs" dxfId="26602" priority="363" operator="lessThan">
      <formula>$C$4</formula>
    </cfRule>
  </conditionalFormatting>
  <conditionalFormatting sqref="T46">
    <cfRule type="cellIs" dxfId="26601" priority="364" operator="lessThan">
      <formula>$C$4</formula>
    </cfRule>
  </conditionalFormatting>
  <conditionalFormatting sqref="T47">
    <cfRule type="cellIs" dxfId="26600" priority="365" operator="lessThan">
      <formula>$C$4</formula>
    </cfRule>
  </conditionalFormatting>
  <conditionalFormatting sqref="T48">
    <cfRule type="cellIs" dxfId="26599" priority="366" operator="lessThan">
      <formula>$C$4</formula>
    </cfRule>
  </conditionalFormatting>
  <conditionalFormatting sqref="T49">
    <cfRule type="cellIs" dxfId="26598" priority="367" operator="lessThan">
      <formula>$C$4</formula>
    </cfRule>
  </conditionalFormatting>
  <conditionalFormatting sqref="T50">
    <cfRule type="cellIs" dxfId="26597" priority="368" operator="lessThan">
      <formula>$C$4</formula>
    </cfRule>
  </conditionalFormatting>
  <conditionalFormatting sqref="T51">
    <cfRule type="cellIs" dxfId="26596" priority="369" operator="lessThan">
      <formula>$C$4</formula>
    </cfRule>
  </conditionalFormatting>
  <conditionalFormatting sqref="T52">
    <cfRule type="cellIs" dxfId="26595" priority="370" operator="lessThan">
      <formula>$C$4</formula>
    </cfRule>
  </conditionalFormatting>
  <conditionalFormatting sqref="T53">
    <cfRule type="cellIs" dxfId="26594" priority="371" operator="lessThan">
      <formula>$C$4</formula>
    </cfRule>
  </conditionalFormatting>
  <conditionalFormatting sqref="T54">
    <cfRule type="cellIs" dxfId="26593" priority="372" operator="lessThan">
      <formula>$C$4</formula>
    </cfRule>
  </conditionalFormatting>
  <conditionalFormatting sqref="T55">
    <cfRule type="cellIs" dxfId="26592" priority="373" operator="lessThan">
      <formula>$C$4</formula>
    </cfRule>
  </conditionalFormatting>
  <conditionalFormatting sqref="T56">
    <cfRule type="cellIs" dxfId="26591" priority="374" operator="lessThan">
      <formula>$C$4</formula>
    </cfRule>
  </conditionalFormatting>
  <conditionalFormatting sqref="T57">
    <cfRule type="cellIs" dxfId="26590" priority="375" operator="lessThan">
      <formula>$C$4</formula>
    </cfRule>
  </conditionalFormatting>
  <conditionalFormatting sqref="T58">
    <cfRule type="cellIs" dxfId="26589" priority="376" operator="lessThan">
      <formula>$C$4</formula>
    </cfRule>
  </conditionalFormatting>
  <conditionalFormatting sqref="T59">
    <cfRule type="cellIs" dxfId="26588" priority="377" operator="lessThan">
      <formula>$C$4</formula>
    </cfRule>
  </conditionalFormatting>
  <conditionalFormatting sqref="T60">
    <cfRule type="cellIs" dxfId="26587" priority="378" operator="lessThan">
      <formula>$C$4</formula>
    </cfRule>
  </conditionalFormatting>
  <conditionalFormatting sqref="W11">
    <cfRule type="cellIs" dxfId="26586" priority="379" operator="lessThan">
      <formula>$C$4</formula>
    </cfRule>
  </conditionalFormatting>
  <conditionalFormatting sqref="W12">
    <cfRule type="cellIs" dxfId="26585" priority="380" operator="lessThan">
      <formula>$C$4</formula>
    </cfRule>
  </conditionalFormatting>
  <conditionalFormatting sqref="W13">
    <cfRule type="cellIs" dxfId="26584" priority="381" operator="lessThan">
      <formula>$C$4</formula>
    </cfRule>
  </conditionalFormatting>
  <conditionalFormatting sqref="W14">
    <cfRule type="cellIs" dxfId="26583" priority="382" operator="lessThan">
      <formula>$C$4</formula>
    </cfRule>
  </conditionalFormatting>
  <conditionalFormatting sqref="W15">
    <cfRule type="cellIs" dxfId="26582" priority="383" operator="lessThan">
      <formula>$C$4</formula>
    </cfRule>
  </conditionalFormatting>
  <conditionalFormatting sqref="W16">
    <cfRule type="cellIs" dxfId="26581" priority="384" operator="lessThan">
      <formula>$C$4</formula>
    </cfRule>
  </conditionalFormatting>
  <conditionalFormatting sqref="W17">
    <cfRule type="cellIs" dxfId="26580" priority="385" operator="lessThan">
      <formula>$C$4</formula>
    </cfRule>
  </conditionalFormatting>
  <conditionalFormatting sqref="W18">
    <cfRule type="cellIs" dxfId="26579" priority="386" operator="lessThan">
      <formula>$C$4</formula>
    </cfRule>
  </conditionalFormatting>
  <conditionalFormatting sqref="W19">
    <cfRule type="cellIs" dxfId="26578" priority="387" operator="lessThan">
      <formula>$C$4</formula>
    </cfRule>
  </conditionalFormatting>
  <conditionalFormatting sqref="W20">
    <cfRule type="cellIs" dxfId="26577" priority="388" operator="lessThan">
      <formula>$C$4</formula>
    </cfRule>
  </conditionalFormatting>
  <conditionalFormatting sqref="W21">
    <cfRule type="cellIs" dxfId="26576" priority="389" operator="lessThan">
      <formula>$C$4</formula>
    </cfRule>
  </conditionalFormatting>
  <conditionalFormatting sqref="W22">
    <cfRule type="cellIs" dxfId="26575" priority="390" operator="lessThan">
      <formula>$C$4</formula>
    </cfRule>
  </conditionalFormatting>
  <conditionalFormatting sqref="W23">
    <cfRule type="cellIs" dxfId="26574" priority="391" operator="lessThan">
      <formula>$C$4</formula>
    </cfRule>
  </conditionalFormatting>
  <conditionalFormatting sqref="W24">
    <cfRule type="cellIs" dxfId="26573" priority="392" operator="lessThan">
      <formula>$C$4</formula>
    </cfRule>
  </conditionalFormatting>
  <conditionalFormatting sqref="W25">
    <cfRule type="cellIs" dxfId="26572" priority="393" operator="lessThan">
      <formula>$C$4</formula>
    </cfRule>
  </conditionalFormatting>
  <conditionalFormatting sqref="W26">
    <cfRule type="cellIs" dxfId="26571" priority="394" operator="lessThan">
      <formula>$C$4</formula>
    </cfRule>
  </conditionalFormatting>
  <conditionalFormatting sqref="W27">
    <cfRule type="cellIs" dxfId="26570" priority="395" operator="lessThan">
      <formula>$C$4</formula>
    </cfRule>
  </conditionalFormatting>
  <conditionalFormatting sqref="W28">
    <cfRule type="cellIs" dxfId="26569" priority="396" operator="lessThan">
      <formula>$C$4</formula>
    </cfRule>
  </conditionalFormatting>
  <conditionalFormatting sqref="W29">
    <cfRule type="cellIs" dxfId="26568" priority="397" operator="lessThan">
      <formula>$C$4</formula>
    </cfRule>
  </conditionalFormatting>
  <conditionalFormatting sqref="W30">
    <cfRule type="cellIs" dxfId="26567" priority="398" operator="lessThan">
      <formula>$C$4</formula>
    </cfRule>
  </conditionalFormatting>
  <conditionalFormatting sqref="W31">
    <cfRule type="cellIs" dxfId="26566" priority="399" operator="lessThan">
      <formula>$C$4</formula>
    </cfRule>
  </conditionalFormatting>
  <conditionalFormatting sqref="W32">
    <cfRule type="cellIs" dxfId="26565" priority="400" operator="lessThan">
      <formula>$C$4</formula>
    </cfRule>
  </conditionalFormatting>
  <conditionalFormatting sqref="W33">
    <cfRule type="cellIs" dxfId="26564" priority="401" operator="lessThan">
      <formula>$C$4</formula>
    </cfRule>
  </conditionalFormatting>
  <conditionalFormatting sqref="W34">
    <cfRule type="cellIs" dxfId="26563" priority="402" operator="lessThan">
      <formula>$C$4</formula>
    </cfRule>
  </conditionalFormatting>
  <conditionalFormatting sqref="W35">
    <cfRule type="cellIs" dxfId="26562" priority="403" operator="lessThan">
      <formula>$C$4</formula>
    </cfRule>
  </conditionalFormatting>
  <conditionalFormatting sqref="W36">
    <cfRule type="cellIs" dxfId="26561" priority="404" operator="lessThan">
      <formula>$C$4</formula>
    </cfRule>
  </conditionalFormatting>
  <conditionalFormatting sqref="W37">
    <cfRule type="cellIs" dxfId="26560" priority="405" operator="lessThan">
      <formula>$C$4</formula>
    </cfRule>
  </conditionalFormatting>
  <conditionalFormatting sqref="W38">
    <cfRule type="cellIs" dxfId="26559" priority="406" operator="lessThan">
      <formula>$C$4</formula>
    </cfRule>
  </conditionalFormatting>
  <conditionalFormatting sqref="W39">
    <cfRule type="cellIs" dxfId="26558" priority="407" operator="lessThan">
      <formula>$C$4</formula>
    </cfRule>
  </conditionalFormatting>
  <conditionalFormatting sqref="W40">
    <cfRule type="cellIs" dxfId="26557" priority="408" operator="lessThan">
      <formula>$C$4</formula>
    </cfRule>
  </conditionalFormatting>
  <conditionalFormatting sqref="W41">
    <cfRule type="cellIs" dxfId="26556" priority="409" operator="lessThan">
      <formula>$C$4</formula>
    </cfRule>
  </conditionalFormatting>
  <conditionalFormatting sqref="W42">
    <cfRule type="cellIs" dxfId="26555" priority="410" operator="lessThan">
      <formula>$C$4</formula>
    </cfRule>
  </conditionalFormatting>
  <conditionalFormatting sqref="W43">
    <cfRule type="cellIs" dxfId="26554" priority="411" operator="lessThan">
      <formula>$C$4</formula>
    </cfRule>
  </conditionalFormatting>
  <conditionalFormatting sqref="W44">
    <cfRule type="cellIs" dxfId="26553" priority="412" operator="lessThan">
      <formula>$C$4</formula>
    </cfRule>
  </conditionalFormatting>
  <conditionalFormatting sqref="W45">
    <cfRule type="cellIs" dxfId="26552" priority="413" operator="lessThan">
      <formula>$C$4</formula>
    </cfRule>
  </conditionalFormatting>
  <conditionalFormatting sqref="W46">
    <cfRule type="cellIs" dxfId="26551" priority="414" operator="lessThan">
      <formula>$C$4</formula>
    </cfRule>
  </conditionalFormatting>
  <conditionalFormatting sqref="W47">
    <cfRule type="cellIs" dxfId="26550" priority="415" operator="lessThan">
      <formula>$C$4</formula>
    </cfRule>
  </conditionalFormatting>
  <conditionalFormatting sqref="W48">
    <cfRule type="cellIs" dxfId="26549" priority="416" operator="lessThan">
      <formula>$C$4</formula>
    </cfRule>
  </conditionalFormatting>
  <conditionalFormatting sqref="W49">
    <cfRule type="cellIs" dxfId="26548" priority="417" operator="lessThan">
      <formula>$C$4</formula>
    </cfRule>
  </conditionalFormatting>
  <conditionalFormatting sqref="W50">
    <cfRule type="cellIs" dxfId="26547" priority="418" operator="lessThan">
      <formula>$C$4</formula>
    </cfRule>
  </conditionalFormatting>
  <conditionalFormatting sqref="W51">
    <cfRule type="cellIs" dxfId="26546" priority="419" operator="lessThan">
      <formula>$C$4</formula>
    </cfRule>
  </conditionalFormatting>
  <conditionalFormatting sqref="W52">
    <cfRule type="cellIs" dxfId="26545" priority="420" operator="lessThan">
      <formula>$C$4</formula>
    </cfRule>
  </conditionalFormatting>
  <conditionalFormatting sqref="W53">
    <cfRule type="cellIs" dxfId="26544" priority="421" operator="lessThan">
      <formula>$C$4</formula>
    </cfRule>
  </conditionalFormatting>
  <conditionalFormatting sqref="W54">
    <cfRule type="cellIs" dxfId="26543" priority="422" operator="lessThan">
      <formula>$C$4</formula>
    </cfRule>
  </conditionalFormatting>
  <conditionalFormatting sqref="W55">
    <cfRule type="cellIs" dxfId="26542" priority="423" operator="lessThan">
      <formula>$C$4</formula>
    </cfRule>
  </conditionalFormatting>
  <conditionalFormatting sqref="W56">
    <cfRule type="cellIs" dxfId="26541" priority="424" operator="lessThan">
      <formula>$C$4</formula>
    </cfRule>
  </conditionalFormatting>
  <conditionalFormatting sqref="W57">
    <cfRule type="cellIs" dxfId="26540" priority="425" operator="lessThan">
      <formula>$C$4</formula>
    </cfRule>
  </conditionalFormatting>
  <conditionalFormatting sqref="W58">
    <cfRule type="cellIs" dxfId="26539" priority="426" operator="lessThan">
      <formula>$C$4</formula>
    </cfRule>
  </conditionalFormatting>
  <conditionalFormatting sqref="W59">
    <cfRule type="cellIs" dxfId="26538" priority="427" operator="lessThan">
      <formula>$C$4</formula>
    </cfRule>
  </conditionalFormatting>
  <conditionalFormatting sqref="W60">
    <cfRule type="cellIs" dxfId="26537" priority="428" operator="lessThan">
      <formula>$C$4</formula>
    </cfRule>
  </conditionalFormatting>
  <conditionalFormatting sqref="X11">
    <cfRule type="cellIs" dxfId="26536" priority="429" operator="lessThan">
      <formula>$C$4</formula>
    </cfRule>
  </conditionalFormatting>
  <conditionalFormatting sqref="X12">
    <cfRule type="cellIs" dxfId="26535" priority="430" operator="lessThan">
      <formula>$C$4</formula>
    </cfRule>
  </conditionalFormatting>
  <conditionalFormatting sqref="X13">
    <cfRule type="cellIs" dxfId="26534" priority="431" operator="lessThan">
      <formula>$C$4</formula>
    </cfRule>
  </conditionalFormatting>
  <conditionalFormatting sqref="X14">
    <cfRule type="cellIs" dxfId="26533" priority="432" operator="lessThan">
      <formula>$C$4</formula>
    </cfRule>
  </conditionalFormatting>
  <conditionalFormatting sqref="X15">
    <cfRule type="cellIs" dxfId="26532" priority="433" operator="lessThan">
      <formula>$C$4</formula>
    </cfRule>
  </conditionalFormatting>
  <conditionalFormatting sqref="X16">
    <cfRule type="cellIs" dxfId="26531" priority="434" operator="lessThan">
      <formula>$C$4</formula>
    </cfRule>
  </conditionalFormatting>
  <conditionalFormatting sqref="X17">
    <cfRule type="cellIs" dxfId="26530" priority="435" operator="lessThan">
      <formula>$C$4</formula>
    </cfRule>
  </conditionalFormatting>
  <conditionalFormatting sqref="X18">
    <cfRule type="cellIs" dxfId="26529" priority="436" operator="lessThan">
      <formula>$C$4</formula>
    </cfRule>
  </conditionalFormatting>
  <conditionalFormatting sqref="X19">
    <cfRule type="cellIs" dxfId="26528" priority="437" operator="lessThan">
      <formula>$C$4</formula>
    </cfRule>
  </conditionalFormatting>
  <conditionalFormatting sqref="X20">
    <cfRule type="cellIs" dxfId="26527" priority="438" operator="lessThan">
      <formula>$C$4</formula>
    </cfRule>
  </conditionalFormatting>
  <conditionalFormatting sqref="X21">
    <cfRule type="cellIs" dxfId="26526" priority="439" operator="lessThan">
      <formula>$C$4</formula>
    </cfRule>
  </conditionalFormatting>
  <conditionalFormatting sqref="X22">
    <cfRule type="cellIs" dxfId="26525" priority="440" operator="lessThan">
      <formula>$C$4</formula>
    </cfRule>
  </conditionalFormatting>
  <conditionalFormatting sqref="X23">
    <cfRule type="cellIs" dxfId="26524" priority="441" operator="lessThan">
      <formula>$C$4</formula>
    </cfRule>
  </conditionalFormatting>
  <conditionalFormatting sqref="X24">
    <cfRule type="cellIs" dxfId="26523" priority="442" operator="lessThan">
      <formula>$C$4</formula>
    </cfRule>
  </conditionalFormatting>
  <conditionalFormatting sqref="X25">
    <cfRule type="cellIs" dxfId="26522" priority="443" operator="lessThan">
      <formula>$C$4</formula>
    </cfRule>
  </conditionalFormatting>
  <conditionalFormatting sqref="X26">
    <cfRule type="cellIs" dxfId="26521" priority="444" operator="lessThan">
      <formula>$C$4</formula>
    </cfRule>
  </conditionalFormatting>
  <conditionalFormatting sqref="X27">
    <cfRule type="cellIs" dxfId="26520" priority="445" operator="lessThan">
      <formula>$C$4</formula>
    </cfRule>
  </conditionalFormatting>
  <conditionalFormatting sqref="X28">
    <cfRule type="cellIs" dxfId="26519" priority="446" operator="lessThan">
      <formula>$C$4</formula>
    </cfRule>
  </conditionalFormatting>
  <conditionalFormatting sqref="X29">
    <cfRule type="cellIs" dxfId="26518" priority="447" operator="lessThan">
      <formula>$C$4</formula>
    </cfRule>
  </conditionalFormatting>
  <conditionalFormatting sqref="X30">
    <cfRule type="cellIs" dxfId="26517" priority="448" operator="lessThan">
      <formula>$C$4</formula>
    </cfRule>
  </conditionalFormatting>
  <conditionalFormatting sqref="X31">
    <cfRule type="cellIs" dxfId="26516" priority="449" operator="lessThan">
      <formula>$C$4</formula>
    </cfRule>
  </conditionalFormatting>
  <conditionalFormatting sqref="X32">
    <cfRule type="cellIs" dxfId="26515" priority="450" operator="lessThan">
      <formula>$C$4</formula>
    </cfRule>
  </conditionalFormatting>
  <conditionalFormatting sqref="X33">
    <cfRule type="cellIs" dxfId="26514" priority="451" operator="lessThan">
      <formula>$C$4</formula>
    </cfRule>
  </conditionalFormatting>
  <conditionalFormatting sqref="X34">
    <cfRule type="cellIs" dxfId="26513" priority="452" operator="lessThan">
      <formula>$C$4</formula>
    </cfRule>
  </conditionalFormatting>
  <conditionalFormatting sqref="X35">
    <cfRule type="cellIs" dxfId="26512" priority="453" operator="lessThan">
      <formula>$C$4</formula>
    </cfRule>
  </conditionalFormatting>
  <conditionalFormatting sqref="X36">
    <cfRule type="cellIs" dxfId="26511" priority="454" operator="lessThan">
      <formula>$C$4</formula>
    </cfRule>
  </conditionalFormatting>
  <conditionalFormatting sqref="X37">
    <cfRule type="cellIs" dxfId="26510" priority="455" operator="lessThan">
      <formula>$C$4</formula>
    </cfRule>
  </conditionalFormatting>
  <conditionalFormatting sqref="X38">
    <cfRule type="cellIs" dxfId="26509" priority="456" operator="lessThan">
      <formula>$C$4</formula>
    </cfRule>
  </conditionalFormatting>
  <conditionalFormatting sqref="X39">
    <cfRule type="cellIs" dxfId="26508" priority="457" operator="lessThan">
      <formula>$C$4</formula>
    </cfRule>
  </conditionalFormatting>
  <conditionalFormatting sqref="X40">
    <cfRule type="cellIs" dxfId="26507" priority="458" operator="lessThan">
      <formula>$C$4</formula>
    </cfRule>
  </conditionalFormatting>
  <conditionalFormatting sqref="X41">
    <cfRule type="cellIs" dxfId="26506" priority="459" operator="lessThan">
      <formula>$C$4</formula>
    </cfRule>
  </conditionalFormatting>
  <conditionalFormatting sqref="X42">
    <cfRule type="cellIs" dxfId="26505" priority="460" operator="lessThan">
      <formula>$C$4</formula>
    </cfRule>
  </conditionalFormatting>
  <conditionalFormatting sqref="X43">
    <cfRule type="cellIs" dxfId="26504" priority="461" operator="lessThan">
      <formula>$C$4</formula>
    </cfRule>
  </conditionalFormatting>
  <conditionalFormatting sqref="X44">
    <cfRule type="cellIs" dxfId="26503" priority="462" operator="lessThan">
      <formula>$C$4</formula>
    </cfRule>
  </conditionalFormatting>
  <conditionalFormatting sqref="X45">
    <cfRule type="cellIs" dxfId="26502" priority="463" operator="lessThan">
      <formula>$C$4</formula>
    </cfRule>
  </conditionalFormatting>
  <conditionalFormatting sqref="X46">
    <cfRule type="cellIs" dxfId="26501" priority="464" operator="lessThan">
      <formula>$C$4</formula>
    </cfRule>
  </conditionalFormatting>
  <conditionalFormatting sqref="X47">
    <cfRule type="cellIs" dxfId="26500" priority="465" operator="lessThan">
      <formula>$C$4</formula>
    </cfRule>
  </conditionalFormatting>
  <conditionalFormatting sqref="X48">
    <cfRule type="cellIs" dxfId="26499" priority="466" operator="lessThan">
      <formula>$C$4</formula>
    </cfRule>
  </conditionalFormatting>
  <conditionalFormatting sqref="X49">
    <cfRule type="cellIs" dxfId="26498" priority="467" operator="lessThan">
      <formula>$C$4</formula>
    </cfRule>
  </conditionalFormatting>
  <conditionalFormatting sqref="X50">
    <cfRule type="cellIs" dxfId="26497" priority="468" operator="lessThan">
      <formula>$C$4</formula>
    </cfRule>
  </conditionalFormatting>
  <conditionalFormatting sqref="X51">
    <cfRule type="cellIs" dxfId="26496" priority="469" operator="lessThan">
      <formula>$C$4</formula>
    </cfRule>
  </conditionalFormatting>
  <conditionalFormatting sqref="X52">
    <cfRule type="cellIs" dxfId="26495" priority="470" operator="lessThan">
      <formula>$C$4</formula>
    </cfRule>
  </conditionalFormatting>
  <conditionalFormatting sqref="X53">
    <cfRule type="cellIs" dxfId="26494" priority="471" operator="lessThan">
      <formula>$C$4</formula>
    </cfRule>
  </conditionalFormatting>
  <conditionalFormatting sqref="X54">
    <cfRule type="cellIs" dxfId="26493" priority="472" operator="lessThan">
      <formula>$C$4</formula>
    </cfRule>
  </conditionalFormatting>
  <conditionalFormatting sqref="X55">
    <cfRule type="cellIs" dxfId="26492" priority="473" operator="lessThan">
      <formula>$C$4</formula>
    </cfRule>
  </conditionalFormatting>
  <conditionalFormatting sqref="X56">
    <cfRule type="cellIs" dxfId="26491" priority="474" operator="lessThan">
      <formula>$C$4</formula>
    </cfRule>
  </conditionalFormatting>
  <conditionalFormatting sqref="X57">
    <cfRule type="cellIs" dxfId="26490" priority="475" operator="lessThan">
      <formula>$C$4</formula>
    </cfRule>
  </conditionalFormatting>
  <conditionalFormatting sqref="X58">
    <cfRule type="cellIs" dxfId="26489" priority="476" operator="lessThan">
      <formula>$C$4</formula>
    </cfRule>
  </conditionalFormatting>
  <conditionalFormatting sqref="X59">
    <cfRule type="cellIs" dxfId="26488" priority="477" operator="lessThan">
      <formula>$C$4</formula>
    </cfRule>
  </conditionalFormatting>
  <conditionalFormatting sqref="X60">
    <cfRule type="cellIs" dxfId="26487" priority="478" operator="lessThan">
      <formula>$C$4</formula>
    </cfRule>
  </conditionalFormatting>
  <conditionalFormatting sqref="Y11">
    <cfRule type="cellIs" dxfId="26486" priority="479" operator="lessThan">
      <formula>$C$4</formula>
    </cfRule>
  </conditionalFormatting>
  <conditionalFormatting sqref="Y12">
    <cfRule type="cellIs" dxfId="26485" priority="480" operator="lessThan">
      <formula>$C$4</formula>
    </cfRule>
  </conditionalFormatting>
  <conditionalFormatting sqref="Y13">
    <cfRule type="cellIs" dxfId="26484" priority="481" operator="lessThan">
      <formula>$C$4</formula>
    </cfRule>
  </conditionalFormatting>
  <conditionalFormatting sqref="Y14">
    <cfRule type="cellIs" dxfId="26483" priority="482" operator="lessThan">
      <formula>$C$4</formula>
    </cfRule>
  </conditionalFormatting>
  <conditionalFormatting sqref="Y15">
    <cfRule type="cellIs" dxfId="26482" priority="483" operator="lessThan">
      <formula>$C$4</formula>
    </cfRule>
  </conditionalFormatting>
  <conditionalFormatting sqref="Y16">
    <cfRule type="cellIs" dxfId="26481" priority="484" operator="lessThan">
      <formula>$C$4</formula>
    </cfRule>
  </conditionalFormatting>
  <conditionalFormatting sqref="Y17">
    <cfRule type="cellIs" dxfId="26480" priority="485" operator="lessThan">
      <formula>$C$4</formula>
    </cfRule>
  </conditionalFormatting>
  <conditionalFormatting sqref="Y18">
    <cfRule type="cellIs" dxfId="26479" priority="486" operator="lessThan">
      <formula>$C$4</formula>
    </cfRule>
  </conditionalFormatting>
  <conditionalFormatting sqref="Y19">
    <cfRule type="cellIs" dxfId="26478" priority="487" operator="lessThan">
      <formula>$C$4</formula>
    </cfRule>
  </conditionalFormatting>
  <conditionalFormatting sqref="Y20">
    <cfRule type="cellIs" dxfId="26477" priority="488" operator="lessThan">
      <formula>$C$4</formula>
    </cfRule>
  </conditionalFormatting>
  <conditionalFormatting sqref="Y21">
    <cfRule type="cellIs" dxfId="26476" priority="489" operator="lessThan">
      <formula>$C$4</formula>
    </cfRule>
  </conditionalFormatting>
  <conditionalFormatting sqref="Y22">
    <cfRule type="cellIs" dxfId="26475" priority="490" operator="lessThan">
      <formula>$C$4</formula>
    </cfRule>
  </conditionalFormatting>
  <conditionalFormatting sqref="Y23">
    <cfRule type="cellIs" dxfId="26474" priority="491" operator="lessThan">
      <formula>$C$4</formula>
    </cfRule>
  </conditionalFormatting>
  <conditionalFormatting sqref="Y24">
    <cfRule type="cellIs" dxfId="26473" priority="492" operator="lessThan">
      <formula>$C$4</formula>
    </cfRule>
  </conditionalFormatting>
  <conditionalFormatting sqref="Y25">
    <cfRule type="cellIs" dxfId="26472" priority="493" operator="lessThan">
      <formula>$C$4</formula>
    </cfRule>
  </conditionalFormatting>
  <conditionalFormatting sqref="Y26">
    <cfRule type="cellIs" dxfId="26471" priority="494" operator="lessThan">
      <formula>$C$4</formula>
    </cfRule>
  </conditionalFormatting>
  <conditionalFormatting sqref="Y27">
    <cfRule type="cellIs" dxfId="26470" priority="495" operator="lessThan">
      <formula>$C$4</formula>
    </cfRule>
  </conditionalFormatting>
  <conditionalFormatting sqref="Y28">
    <cfRule type="cellIs" dxfId="26469" priority="496" operator="lessThan">
      <formula>$C$4</formula>
    </cfRule>
  </conditionalFormatting>
  <conditionalFormatting sqref="Y29">
    <cfRule type="cellIs" dxfId="26468" priority="497" operator="lessThan">
      <formula>$C$4</formula>
    </cfRule>
  </conditionalFormatting>
  <conditionalFormatting sqref="Y30">
    <cfRule type="cellIs" dxfId="26467" priority="498" operator="lessThan">
      <formula>$C$4</formula>
    </cfRule>
  </conditionalFormatting>
  <conditionalFormatting sqref="Y31">
    <cfRule type="cellIs" dxfId="26466" priority="499" operator="lessThan">
      <formula>$C$4</formula>
    </cfRule>
  </conditionalFormatting>
  <conditionalFormatting sqref="Y32">
    <cfRule type="cellIs" dxfId="26465" priority="500" operator="lessThan">
      <formula>$C$4</formula>
    </cfRule>
  </conditionalFormatting>
  <conditionalFormatting sqref="Y33">
    <cfRule type="cellIs" dxfId="26464" priority="501" operator="lessThan">
      <formula>$C$4</formula>
    </cfRule>
  </conditionalFormatting>
  <conditionalFormatting sqref="Y34">
    <cfRule type="cellIs" dxfId="26463" priority="502" operator="lessThan">
      <formula>$C$4</formula>
    </cfRule>
  </conditionalFormatting>
  <conditionalFormatting sqref="Y35">
    <cfRule type="cellIs" dxfId="26462" priority="503" operator="lessThan">
      <formula>$C$4</formula>
    </cfRule>
  </conditionalFormatting>
  <conditionalFormatting sqref="Y36">
    <cfRule type="cellIs" dxfId="26461" priority="504" operator="lessThan">
      <formula>$C$4</formula>
    </cfRule>
  </conditionalFormatting>
  <conditionalFormatting sqref="Y37">
    <cfRule type="cellIs" dxfId="26460" priority="505" operator="lessThan">
      <formula>$C$4</formula>
    </cfRule>
  </conditionalFormatting>
  <conditionalFormatting sqref="Y38">
    <cfRule type="cellIs" dxfId="26459" priority="506" operator="lessThan">
      <formula>$C$4</formula>
    </cfRule>
  </conditionalFormatting>
  <conditionalFormatting sqref="Y39">
    <cfRule type="cellIs" dxfId="26458" priority="507" operator="lessThan">
      <formula>$C$4</formula>
    </cfRule>
  </conditionalFormatting>
  <conditionalFormatting sqref="Y40">
    <cfRule type="cellIs" dxfId="26457" priority="508" operator="lessThan">
      <formula>$C$4</formula>
    </cfRule>
  </conditionalFormatting>
  <conditionalFormatting sqref="Y41">
    <cfRule type="cellIs" dxfId="26456" priority="509" operator="lessThan">
      <formula>$C$4</formula>
    </cfRule>
  </conditionalFormatting>
  <conditionalFormatting sqref="Y42">
    <cfRule type="cellIs" dxfId="26455" priority="510" operator="lessThan">
      <formula>$C$4</formula>
    </cfRule>
  </conditionalFormatting>
  <conditionalFormatting sqref="Y43">
    <cfRule type="cellIs" dxfId="26454" priority="511" operator="lessThan">
      <formula>$C$4</formula>
    </cfRule>
  </conditionalFormatting>
  <conditionalFormatting sqref="Y44">
    <cfRule type="cellIs" dxfId="26453" priority="512" operator="lessThan">
      <formula>$C$4</formula>
    </cfRule>
  </conditionalFormatting>
  <conditionalFormatting sqref="Y45">
    <cfRule type="cellIs" dxfId="26452" priority="513" operator="lessThan">
      <formula>$C$4</formula>
    </cfRule>
  </conditionalFormatting>
  <conditionalFormatting sqref="Y46">
    <cfRule type="cellIs" dxfId="26451" priority="514" operator="lessThan">
      <formula>$C$4</formula>
    </cfRule>
  </conditionalFormatting>
  <conditionalFormatting sqref="Y47">
    <cfRule type="cellIs" dxfId="26450" priority="515" operator="lessThan">
      <formula>$C$4</formula>
    </cfRule>
  </conditionalFormatting>
  <conditionalFormatting sqref="Y48">
    <cfRule type="cellIs" dxfId="26449" priority="516" operator="lessThan">
      <formula>$C$4</formula>
    </cfRule>
  </conditionalFormatting>
  <conditionalFormatting sqref="Y49">
    <cfRule type="cellIs" dxfId="26448" priority="517" operator="lessThan">
      <formula>$C$4</formula>
    </cfRule>
  </conditionalFormatting>
  <conditionalFormatting sqref="Y50">
    <cfRule type="cellIs" dxfId="26447" priority="518" operator="lessThan">
      <formula>$C$4</formula>
    </cfRule>
  </conditionalFormatting>
  <conditionalFormatting sqref="Y51">
    <cfRule type="cellIs" dxfId="26446" priority="519" operator="lessThan">
      <formula>$C$4</formula>
    </cfRule>
  </conditionalFormatting>
  <conditionalFormatting sqref="Y52">
    <cfRule type="cellIs" dxfId="26445" priority="520" operator="lessThan">
      <formula>$C$4</formula>
    </cfRule>
  </conditionalFormatting>
  <conditionalFormatting sqref="Y53">
    <cfRule type="cellIs" dxfId="26444" priority="521" operator="lessThan">
      <formula>$C$4</formula>
    </cfRule>
  </conditionalFormatting>
  <conditionalFormatting sqref="Y54">
    <cfRule type="cellIs" dxfId="26443" priority="522" operator="lessThan">
      <formula>$C$4</formula>
    </cfRule>
  </conditionalFormatting>
  <conditionalFormatting sqref="Y55">
    <cfRule type="cellIs" dxfId="26442" priority="523" operator="lessThan">
      <formula>$C$4</formula>
    </cfRule>
  </conditionalFormatting>
  <conditionalFormatting sqref="Y56">
    <cfRule type="cellIs" dxfId="26441" priority="524" operator="lessThan">
      <formula>$C$4</formula>
    </cfRule>
  </conditionalFormatting>
  <conditionalFormatting sqref="Y57">
    <cfRule type="cellIs" dxfId="26440" priority="525" operator="lessThan">
      <formula>$C$4</formula>
    </cfRule>
  </conditionalFormatting>
  <conditionalFormatting sqref="Y58">
    <cfRule type="cellIs" dxfId="26439" priority="526" operator="lessThan">
      <formula>$C$4</formula>
    </cfRule>
  </conditionalFormatting>
  <conditionalFormatting sqref="Y59">
    <cfRule type="cellIs" dxfId="26438" priority="527" operator="lessThan">
      <formula>$C$4</formula>
    </cfRule>
  </conditionalFormatting>
  <conditionalFormatting sqref="Y60">
    <cfRule type="cellIs" dxfId="26437" priority="528" operator="lessThan">
      <formula>$C$4</formula>
    </cfRule>
  </conditionalFormatting>
  <conditionalFormatting sqref="Z11">
    <cfRule type="cellIs" dxfId="26436" priority="529" operator="lessThan">
      <formula>$C$4</formula>
    </cfRule>
  </conditionalFormatting>
  <conditionalFormatting sqref="Z12">
    <cfRule type="cellIs" dxfId="26435" priority="530" operator="lessThan">
      <formula>$C$4</formula>
    </cfRule>
  </conditionalFormatting>
  <conditionalFormatting sqref="Z13">
    <cfRule type="cellIs" dxfId="26434" priority="531" operator="lessThan">
      <formula>$C$4</formula>
    </cfRule>
  </conditionalFormatting>
  <conditionalFormatting sqref="Z14">
    <cfRule type="cellIs" dxfId="26433" priority="532" operator="lessThan">
      <formula>$C$4</formula>
    </cfRule>
  </conditionalFormatting>
  <conditionalFormatting sqref="Z15">
    <cfRule type="cellIs" dxfId="26432" priority="533" operator="lessThan">
      <formula>$C$4</formula>
    </cfRule>
  </conditionalFormatting>
  <conditionalFormatting sqref="Z16">
    <cfRule type="cellIs" dxfId="26431" priority="534" operator="lessThan">
      <formula>$C$4</formula>
    </cfRule>
  </conditionalFormatting>
  <conditionalFormatting sqref="Z17">
    <cfRule type="cellIs" dxfId="26430" priority="535" operator="lessThan">
      <formula>$C$4</formula>
    </cfRule>
  </conditionalFormatting>
  <conditionalFormatting sqref="Z18">
    <cfRule type="cellIs" dxfId="26429" priority="536" operator="lessThan">
      <formula>$C$4</formula>
    </cfRule>
  </conditionalFormatting>
  <conditionalFormatting sqref="Z19">
    <cfRule type="cellIs" dxfId="26428" priority="537" operator="lessThan">
      <formula>$C$4</formula>
    </cfRule>
  </conditionalFormatting>
  <conditionalFormatting sqref="Z20">
    <cfRule type="cellIs" dxfId="26427" priority="538" operator="lessThan">
      <formula>$C$4</formula>
    </cfRule>
  </conditionalFormatting>
  <conditionalFormatting sqref="Z21">
    <cfRule type="cellIs" dxfId="26426" priority="539" operator="lessThan">
      <formula>$C$4</formula>
    </cfRule>
  </conditionalFormatting>
  <conditionalFormatting sqref="Z22">
    <cfRule type="cellIs" dxfId="26425" priority="540" operator="lessThan">
      <formula>$C$4</formula>
    </cfRule>
  </conditionalFormatting>
  <conditionalFormatting sqref="Z23">
    <cfRule type="cellIs" dxfId="26424" priority="541" operator="lessThan">
      <formula>$C$4</formula>
    </cfRule>
  </conditionalFormatting>
  <conditionalFormatting sqref="Z24">
    <cfRule type="cellIs" dxfId="26423" priority="542" operator="lessThan">
      <formula>$C$4</formula>
    </cfRule>
  </conditionalFormatting>
  <conditionalFormatting sqref="Z25">
    <cfRule type="cellIs" dxfId="26422" priority="543" operator="lessThan">
      <formula>$C$4</formula>
    </cfRule>
  </conditionalFormatting>
  <conditionalFormatting sqref="Z26">
    <cfRule type="cellIs" dxfId="26421" priority="544" operator="lessThan">
      <formula>$C$4</formula>
    </cfRule>
  </conditionalFormatting>
  <conditionalFormatting sqref="Z27">
    <cfRule type="cellIs" dxfId="26420" priority="545" operator="lessThan">
      <formula>$C$4</formula>
    </cfRule>
  </conditionalFormatting>
  <conditionalFormatting sqref="Z28">
    <cfRule type="cellIs" dxfId="26419" priority="546" operator="lessThan">
      <formula>$C$4</formula>
    </cfRule>
  </conditionalFormatting>
  <conditionalFormatting sqref="Z29">
    <cfRule type="cellIs" dxfId="26418" priority="547" operator="lessThan">
      <formula>$C$4</formula>
    </cfRule>
  </conditionalFormatting>
  <conditionalFormatting sqref="Z30">
    <cfRule type="cellIs" dxfId="26417" priority="548" operator="lessThan">
      <formula>$C$4</formula>
    </cfRule>
  </conditionalFormatting>
  <conditionalFormatting sqref="Z31">
    <cfRule type="cellIs" dxfId="26416" priority="549" operator="lessThan">
      <formula>$C$4</formula>
    </cfRule>
  </conditionalFormatting>
  <conditionalFormatting sqref="Z32">
    <cfRule type="cellIs" dxfId="26415" priority="550" operator="lessThan">
      <formula>$C$4</formula>
    </cfRule>
  </conditionalFormatting>
  <conditionalFormatting sqref="Z33">
    <cfRule type="cellIs" dxfId="26414" priority="551" operator="lessThan">
      <formula>$C$4</formula>
    </cfRule>
  </conditionalFormatting>
  <conditionalFormatting sqref="Z34">
    <cfRule type="cellIs" dxfId="26413" priority="552" operator="lessThan">
      <formula>$C$4</formula>
    </cfRule>
  </conditionalFormatting>
  <conditionalFormatting sqref="Z35">
    <cfRule type="cellIs" dxfId="26412" priority="553" operator="lessThan">
      <formula>$C$4</formula>
    </cfRule>
  </conditionalFormatting>
  <conditionalFormatting sqref="Z36">
    <cfRule type="cellIs" dxfId="26411" priority="554" operator="lessThan">
      <formula>$C$4</formula>
    </cfRule>
  </conditionalFormatting>
  <conditionalFormatting sqref="Z37">
    <cfRule type="cellIs" dxfId="26410" priority="555" operator="lessThan">
      <formula>$C$4</formula>
    </cfRule>
  </conditionalFormatting>
  <conditionalFormatting sqref="Z38">
    <cfRule type="cellIs" dxfId="26409" priority="556" operator="lessThan">
      <formula>$C$4</formula>
    </cfRule>
  </conditionalFormatting>
  <conditionalFormatting sqref="Z39">
    <cfRule type="cellIs" dxfId="26408" priority="557" operator="lessThan">
      <formula>$C$4</formula>
    </cfRule>
  </conditionalFormatting>
  <conditionalFormatting sqref="Z40">
    <cfRule type="cellIs" dxfId="26407" priority="558" operator="lessThan">
      <formula>$C$4</formula>
    </cfRule>
  </conditionalFormatting>
  <conditionalFormatting sqref="Z41">
    <cfRule type="cellIs" dxfId="26406" priority="559" operator="lessThan">
      <formula>$C$4</formula>
    </cfRule>
  </conditionalFormatting>
  <conditionalFormatting sqref="Z42">
    <cfRule type="cellIs" dxfId="26405" priority="560" operator="lessThan">
      <formula>$C$4</formula>
    </cfRule>
  </conditionalFormatting>
  <conditionalFormatting sqref="Z43">
    <cfRule type="cellIs" dxfId="26404" priority="561" operator="lessThan">
      <formula>$C$4</formula>
    </cfRule>
  </conditionalFormatting>
  <conditionalFormatting sqref="Z44">
    <cfRule type="cellIs" dxfId="26403" priority="562" operator="lessThan">
      <formula>$C$4</formula>
    </cfRule>
  </conditionalFormatting>
  <conditionalFormatting sqref="Z45">
    <cfRule type="cellIs" dxfId="26402" priority="563" operator="lessThan">
      <formula>$C$4</formula>
    </cfRule>
  </conditionalFormatting>
  <conditionalFormatting sqref="Z46">
    <cfRule type="cellIs" dxfId="26401" priority="564" operator="lessThan">
      <formula>$C$4</formula>
    </cfRule>
  </conditionalFormatting>
  <conditionalFormatting sqref="Z47">
    <cfRule type="cellIs" dxfId="26400" priority="565" operator="lessThan">
      <formula>$C$4</formula>
    </cfRule>
  </conditionalFormatting>
  <conditionalFormatting sqref="Z48">
    <cfRule type="cellIs" dxfId="26399" priority="566" operator="lessThan">
      <formula>$C$4</formula>
    </cfRule>
  </conditionalFormatting>
  <conditionalFormatting sqref="Z49">
    <cfRule type="cellIs" dxfId="26398" priority="567" operator="lessThan">
      <formula>$C$4</formula>
    </cfRule>
  </conditionalFormatting>
  <conditionalFormatting sqref="Z50">
    <cfRule type="cellIs" dxfId="26397" priority="568" operator="lessThan">
      <formula>$C$4</formula>
    </cfRule>
  </conditionalFormatting>
  <conditionalFormatting sqref="Z51">
    <cfRule type="cellIs" dxfId="26396" priority="569" operator="lessThan">
      <formula>$C$4</formula>
    </cfRule>
  </conditionalFormatting>
  <conditionalFormatting sqref="Z52">
    <cfRule type="cellIs" dxfId="26395" priority="570" operator="lessThan">
      <formula>$C$4</formula>
    </cfRule>
  </conditionalFormatting>
  <conditionalFormatting sqref="Z53">
    <cfRule type="cellIs" dxfId="26394" priority="571" operator="lessThan">
      <formula>$C$4</formula>
    </cfRule>
  </conditionalFormatting>
  <conditionalFormatting sqref="Z54">
    <cfRule type="cellIs" dxfId="26393" priority="572" operator="lessThan">
      <formula>$C$4</formula>
    </cfRule>
  </conditionalFormatting>
  <conditionalFormatting sqref="Z55">
    <cfRule type="cellIs" dxfId="26392" priority="573" operator="lessThan">
      <formula>$C$4</formula>
    </cfRule>
  </conditionalFormatting>
  <conditionalFormatting sqref="Z56">
    <cfRule type="cellIs" dxfId="26391" priority="574" operator="lessThan">
      <formula>$C$4</formula>
    </cfRule>
  </conditionalFormatting>
  <conditionalFormatting sqref="Z57">
    <cfRule type="cellIs" dxfId="26390" priority="575" operator="lessThan">
      <formula>$C$4</formula>
    </cfRule>
  </conditionalFormatting>
  <conditionalFormatting sqref="Z58">
    <cfRule type="cellIs" dxfId="26389" priority="576" operator="lessThan">
      <formula>$C$4</formula>
    </cfRule>
  </conditionalFormatting>
  <conditionalFormatting sqref="Z59">
    <cfRule type="cellIs" dxfId="26388" priority="577" operator="lessThan">
      <formula>$C$4</formula>
    </cfRule>
  </conditionalFormatting>
  <conditionalFormatting sqref="Z60">
    <cfRule type="cellIs" dxfId="26387" priority="578" operator="lessThan">
      <formula>$C$4</formula>
    </cfRule>
  </conditionalFormatting>
  <conditionalFormatting sqref="AA11">
    <cfRule type="cellIs" dxfId="26386" priority="579" operator="lessThan">
      <formula>$C$4</formula>
    </cfRule>
  </conditionalFormatting>
  <conditionalFormatting sqref="AA12">
    <cfRule type="cellIs" dxfId="26385" priority="580" operator="lessThan">
      <formula>$C$4</formula>
    </cfRule>
  </conditionalFormatting>
  <conditionalFormatting sqref="AA13">
    <cfRule type="cellIs" dxfId="26384" priority="581" operator="lessThan">
      <formula>$C$4</formula>
    </cfRule>
  </conditionalFormatting>
  <conditionalFormatting sqref="AA14">
    <cfRule type="cellIs" dxfId="26383" priority="582" operator="lessThan">
      <formula>$C$4</formula>
    </cfRule>
  </conditionalFormatting>
  <conditionalFormatting sqref="AA15">
    <cfRule type="cellIs" dxfId="26382" priority="583" operator="lessThan">
      <formula>$C$4</formula>
    </cfRule>
  </conditionalFormatting>
  <conditionalFormatting sqref="AA16">
    <cfRule type="cellIs" dxfId="26381" priority="584" operator="lessThan">
      <formula>$C$4</formula>
    </cfRule>
  </conditionalFormatting>
  <conditionalFormatting sqref="AA17">
    <cfRule type="cellIs" dxfId="26380" priority="585" operator="lessThan">
      <formula>$C$4</formula>
    </cfRule>
  </conditionalFormatting>
  <conditionalFormatting sqref="AA18">
    <cfRule type="cellIs" dxfId="26379" priority="586" operator="lessThan">
      <formula>$C$4</formula>
    </cfRule>
  </conditionalFormatting>
  <conditionalFormatting sqref="AA19">
    <cfRule type="cellIs" dxfId="26378" priority="587" operator="lessThan">
      <formula>$C$4</formula>
    </cfRule>
  </conditionalFormatting>
  <conditionalFormatting sqref="AA20">
    <cfRule type="cellIs" dxfId="26377" priority="588" operator="lessThan">
      <formula>$C$4</formula>
    </cfRule>
  </conditionalFormatting>
  <conditionalFormatting sqref="AA21">
    <cfRule type="cellIs" dxfId="26376" priority="589" operator="lessThan">
      <formula>$C$4</formula>
    </cfRule>
  </conditionalFormatting>
  <conditionalFormatting sqref="AA22">
    <cfRule type="cellIs" dxfId="26375" priority="590" operator="lessThan">
      <formula>$C$4</formula>
    </cfRule>
  </conditionalFormatting>
  <conditionalFormatting sqref="AA23">
    <cfRule type="cellIs" dxfId="26374" priority="591" operator="lessThan">
      <formula>$C$4</formula>
    </cfRule>
  </conditionalFormatting>
  <conditionalFormatting sqref="AA24">
    <cfRule type="cellIs" dxfId="26373" priority="592" operator="lessThan">
      <formula>$C$4</formula>
    </cfRule>
  </conditionalFormatting>
  <conditionalFormatting sqref="AA25">
    <cfRule type="cellIs" dxfId="26372" priority="593" operator="lessThan">
      <formula>$C$4</formula>
    </cfRule>
  </conditionalFormatting>
  <conditionalFormatting sqref="AA26">
    <cfRule type="cellIs" dxfId="26371" priority="594" operator="lessThan">
      <formula>$C$4</formula>
    </cfRule>
  </conditionalFormatting>
  <conditionalFormatting sqref="AA27">
    <cfRule type="cellIs" dxfId="26370" priority="595" operator="lessThan">
      <formula>$C$4</formula>
    </cfRule>
  </conditionalFormatting>
  <conditionalFormatting sqref="AA28">
    <cfRule type="cellIs" dxfId="26369" priority="596" operator="lessThan">
      <formula>$C$4</formula>
    </cfRule>
  </conditionalFormatting>
  <conditionalFormatting sqref="AA29">
    <cfRule type="cellIs" dxfId="26368" priority="597" operator="lessThan">
      <formula>$C$4</formula>
    </cfRule>
  </conditionalFormatting>
  <conditionalFormatting sqref="AA30">
    <cfRule type="cellIs" dxfId="26367" priority="598" operator="lessThan">
      <formula>$C$4</formula>
    </cfRule>
  </conditionalFormatting>
  <conditionalFormatting sqref="AA31">
    <cfRule type="cellIs" dxfId="26366" priority="599" operator="lessThan">
      <formula>$C$4</formula>
    </cfRule>
  </conditionalFormatting>
  <conditionalFormatting sqref="AA32">
    <cfRule type="cellIs" dxfId="26365" priority="600" operator="lessThan">
      <formula>$C$4</formula>
    </cfRule>
  </conditionalFormatting>
  <conditionalFormatting sqref="AA33">
    <cfRule type="cellIs" dxfId="26364" priority="601" operator="lessThan">
      <formula>$C$4</formula>
    </cfRule>
  </conditionalFormatting>
  <conditionalFormatting sqref="AA34">
    <cfRule type="cellIs" dxfId="26363" priority="602" operator="lessThan">
      <formula>$C$4</formula>
    </cfRule>
  </conditionalFormatting>
  <conditionalFormatting sqref="AA35">
    <cfRule type="cellIs" dxfId="26362" priority="603" operator="lessThan">
      <formula>$C$4</formula>
    </cfRule>
  </conditionalFormatting>
  <conditionalFormatting sqref="AA36">
    <cfRule type="cellIs" dxfId="26361" priority="604" operator="lessThan">
      <formula>$C$4</formula>
    </cfRule>
  </conditionalFormatting>
  <conditionalFormatting sqref="AA37">
    <cfRule type="cellIs" dxfId="26360" priority="605" operator="lessThan">
      <formula>$C$4</formula>
    </cfRule>
  </conditionalFormatting>
  <conditionalFormatting sqref="AA38">
    <cfRule type="cellIs" dxfId="26359" priority="606" operator="lessThan">
      <formula>$C$4</formula>
    </cfRule>
  </conditionalFormatting>
  <conditionalFormatting sqref="AA39">
    <cfRule type="cellIs" dxfId="26358" priority="607" operator="lessThan">
      <formula>$C$4</formula>
    </cfRule>
  </conditionalFormatting>
  <conditionalFormatting sqref="AA40">
    <cfRule type="cellIs" dxfId="26357" priority="608" operator="lessThan">
      <formula>$C$4</formula>
    </cfRule>
  </conditionalFormatting>
  <conditionalFormatting sqref="AA41">
    <cfRule type="cellIs" dxfId="26356" priority="609" operator="lessThan">
      <formula>$C$4</formula>
    </cfRule>
  </conditionalFormatting>
  <conditionalFormatting sqref="AA42">
    <cfRule type="cellIs" dxfId="26355" priority="610" operator="lessThan">
      <formula>$C$4</formula>
    </cfRule>
  </conditionalFormatting>
  <conditionalFormatting sqref="AA43">
    <cfRule type="cellIs" dxfId="26354" priority="611" operator="lessThan">
      <formula>$C$4</formula>
    </cfRule>
  </conditionalFormatting>
  <conditionalFormatting sqref="AA44">
    <cfRule type="cellIs" dxfId="26353" priority="612" operator="lessThan">
      <formula>$C$4</formula>
    </cfRule>
  </conditionalFormatting>
  <conditionalFormatting sqref="AA45">
    <cfRule type="cellIs" dxfId="26352" priority="613" operator="lessThan">
      <formula>$C$4</formula>
    </cfRule>
  </conditionalFormatting>
  <conditionalFormatting sqref="AA46">
    <cfRule type="cellIs" dxfId="26351" priority="614" operator="lessThan">
      <formula>$C$4</formula>
    </cfRule>
  </conditionalFormatting>
  <conditionalFormatting sqref="AA47">
    <cfRule type="cellIs" dxfId="26350" priority="615" operator="lessThan">
      <formula>$C$4</formula>
    </cfRule>
  </conditionalFormatting>
  <conditionalFormatting sqref="AA48">
    <cfRule type="cellIs" dxfId="26349" priority="616" operator="lessThan">
      <formula>$C$4</formula>
    </cfRule>
  </conditionalFormatting>
  <conditionalFormatting sqref="AA49">
    <cfRule type="cellIs" dxfId="26348" priority="617" operator="lessThan">
      <formula>$C$4</formula>
    </cfRule>
  </conditionalFormatting>
  <conditionalFormatting sqref="AA50">
    <cfRule type="cellIs" dxfId="26347" priority="618" operator="lessThan">
      <formula>$C$4</formula>
    </cfRule>
  </conditionalFormatting>
  <conditionalFormatting sqref="AA51">
    <cfRule type="cellIs" dxfId="26346" priority="619" operator="lessThan">
      <formula>$C$4</formula>
    </cfRule>
  </conditionalFormatting>
  <conditionalFormatting sqref="AA52">
    <cfRule type="cellIs" dxfId="26345" priority="620" operator="lessThan">
      <formula>$C$4</formula>
    </cfRule>
  </conditionalFormatting>
  <conditionalFormatting sqref="AA53">
    <cfRule type="cellIs" dxfId="26344" priority="621" operator="lessThan">
      <formula>$C$4</formula>
    </cfRule>
  </conditionalFormatting>
  <conditionalFormatting sqref="AA54">
    <cfRule type="cellIs" dxfId="26343" priority="622" operator="lessThan">
      <formula>$C$4</formula>
    </cfRule>
  </conditionalFormatting>
  <conditionalFormatting sqref="AA55">
    <cfRule type="cellIs" dxfId="26342" priority="623" operator="lessThan">
      <formula>$C$4</formula>
    </cfRule>
  </conditionalFormatting>
  <conditionalFormatting sqref="AA56">
    <cfRule type="cellIs" dxfId="26341" priority="624" operator="lessThan">
      <formula>$C$4</formula>
    </cfRule>
  </conditionalFormatting>
  <conditionalFormatting sqref="AA57">
    <cfRule type="cellIs" dxfId="26340" priority="625" operator="lessThan">
      <formula>$C$4</formula>
    </cfRule>
  </conditionalFormatting>
  <conditionalFormatting sqref="AA58">
    <cfRule type="cellIs" dxfId="26339" priority="626" operator="lessThan">
      <formula>$C$4</formula>
    </cfRule>
  </conditionalFormatting>
  <conditionalFormatting sqref="AA59">
    <cfRule type="cellIs" dxfId="26338" priority="627" operator="lessThan">
      <formula>$C$4</formula>
    </cfRule>
  </conditionalFormatting>
  <conditionalFormatting sqref="AA60">
    <cfRule type="cellIs" dxfId="26337" priority="628" operator="lessThan">
      <formula>$C$4</formula>
    </cfRule>
  </conditionalFormatting>
  <conditionalFormatting sqref="AB11">
    <cfRule type="cellIs" dxfId="26336" priority="629" operator="lessThan">
      <formula>$C$4</formula>
    </cfRule>
  </conditionalFormatting>
  <conditionalFormatting sqref="AB12">
    <cfRule type="cellIs" dxfId="26335" priority="630" operator="lessThan">
      <formula>$C$4</formula>
    </cfRule>
  </conditionalFormatting>
  <conditionalFormatting sqref="AB13">
    <cfRule type="cellIs" dxfId="26334" priority="631" operator="lessThan">
      <formula>$C$4</formula>
    </cfRule>
  </conditionalFormatting>
  <conditionalFormatting sqref="AB14">
    <cfRule type="cellIs" dxfId="26333" priority="632" operator="lessThan">
      <formula>$C$4</formula>
    </cfRule>
  </conditionalFormatting>
  <conditionalFormatting sqref="AB15">
    <cfRule type="cellIs" dxfId="26332" priority="633" operator="lessThan">
      <formula>$C$4</formula>
    </cfRule>
  </conditionalFormatting>
  <conditionalFormatting sqref="AB16">
    <cfRule type="cellIs" dxfId="26331" priority="634" operator="lessThan">
      <formula>$C$4</formula>
    </cfRule>
  </conditionalFormatting>
  <conditionalFormatting sqref="AB17">
    <cfRule type="cellIs" dxfId="26330" priority="635" operator="lessThan">
      <formula>$C$4</formula>
    </cfRule>
  </conditionalFormatting>
  <conditionalFormatting sqref="AB18">
    <cfRule type="cellIs" dxfId="26329" priority="636" operator="lessThan">
      <formula>$C$4</formula>
    </cfRule>
  </conditionalFormatting>
  <conditionalFormatting sqref="AB19">
    <cfRule type="cellIs" dxfId="26328" priority="637" operator="lessThan">
      <formula>$C$4</formula>
    </cfRule>
  </conditionalFormatting>
  <conditionalFormatting sqref="AB20">
    <cfRule type="cellIs" dxfId="26327" priority="638" operator="lessThan">
      <formula>$C$4</formula>
    </cfRule>
  </conditionalFormatting>
  <conditionalFormatting sqref="AB21">
    <cfRule type="cellIs" dxfId="26326" priority="639" operator="lessThan">
      <formula>$C$4</formula>
    </cfRule>
  </conditionalFormatting>
  <conditionalFormatting sqref="AB22">
    <cfRule type="cellIs" dxfId="26325" priority="640" operator="lessThan">
      <formula>$C$4</formula>
    </cfRule>
  </conditionalFormatting>
  <conditionalFormatting sqref="AB23">
    <cfRule type="cellIs" dxfId="26324" priority="641" operator="lessThan">
      <formula>$C$4</formula>
    </cfRule>
  </conditionalFormatting>
  <conditionalFormatting sqref="AB24">
    <cfRule type="cellIs" dxfId="26323" priority="642" operator="lessThan">
      <formula>$C$4</formula>
    </cfRule>
  </conditionalFormatting>
  <conditionalFormatting sqref="AB25">
    <cfRule type="cellIs" dxfId="26322" priority="643" operator="lessThan">
      <formula>$C$4</formula>
    </cfRule>
  </conditionalFormatting>
  <conditionalFormatting sqref="AB26">
    <cfRule type="cellIs" dxfId="26321" priority="644" operator="lessThan">
      <formula>$C$4</formula>
    </cfRule>
  </conditionalFormatting>
  <conditionalFormatting sqref="AB27">
    <cfRule type="cellIs" dxfId="26320" priority="645" operator="lessThan">
      <formula>$C$4</formula>
    </cfRule>
  </conditionalFormatting>
  <conditionalFormatting sqref="AB28">
    <cfRule type="cellIs" dxfId="26319" priority="646" operator="lessThan">
      <formula>$C$4</formula>
    </cfRule>
  </conditionalFormatting>
  <conditionalFormatting sqref="AB29">
    <cfRule type="cellIs" dxfId="26318" priority="647" operator="lessThan">
      <formula>$C$4</formula>
    </cfRule>
  </conditionalFormatting>
  <conditionalFormatting sqref="AB30">
    <cfRule type="cellIs" dxfId="26317" priority="648" operator="lessThan">
      <formula>$C$4</formula>
    </cfRule>
  </conditionalFormatting>
  <conditionalFormatting sqref="AB31">
    <cfRule type="cellIs" dxfId="26316" priority="649" operator="lessThan">
      <formula>$C$4</formula>
    </cfRule>
  </conditionalFormatting>
  <conditionalFormatting sqref="AB32">
    <cfRule type="cellIs" dxfId="26315" priority="650" operator="lessThan">
      <formula>$C$4</formula>
    </cfRule>
  </conditionalFormatting>
  <conditionalFormatting sqref="AB33">
    <cfRule type="cellIs" dxfId="26314" priority="651" operator="lessThan">
      <formula>$C$4</formula>
    </cfRule>
  </conditionalFormatting>
  <conditionalFormatting sqref="AB34">
    <cfRule type="cellIs" dxfId="26313" priority="652" operator="lessThan">
      <formula>$C$4</formula>
    </cfRule>
  </conditionalFormatting>
  <conditionalFormatting sqref="AB35">
    <cfRule type="cellIs" dxfId="26312" priority="653" operator="lessThan">
      <formula>$C$4</formula>
    </cfRule>
  </conditionalFormatting>
  <conditionalFormatting sqref="AB36">
    <cfRule type="cellIs" dxfId="26311" priority="654" operator="lessThan">
      <formula>$C$4</formula>
    </cfRule>
  </conditionalFormatting>
  <conditionalFormatting sqref="AB37">
    <cfRule type="cellIs" dxfId="26310" priority="655" operator="lessThan">
      <formula>$C$4</formula>
    </cfRule>
  </conditionalFormatting>
  <conditionalFormatting sqref="AB38">
    <cfRule type="cellIs" dxfId="26309" priority="656" operator="lessThan">
      <formula>$C$4</formula>
    </cfRule>
  </conditionalFormatting>
  <conditionalFormatting sqref="AB39">
    <cfRule type="cellIs" dxfId="26308" priority="657" operator="lessThan">
      <formula>$C$4</formula>
    </cfRule>
  </conditionalFormatting>
  <conditionalFormatting sqref="AB40">
    <cfRule type="cellIs" dxfId="26307" priority="658" operator="lessThan">
      <formula>$C$4</formula>
    </cfRule>
  </conditionalFormatting>
  <conditionalFormatting sqref="AB41">
    <cfRule type="cellIs" dxfId="26306" priority="659" operator="lessThan">
      <formula>$C$4</formula>
    </cfRule>
  </conditionalFormatting>
  <conditionalFormatting sqref="AB42">
    <cfRule type="cellIs" dxfId="26305" priority="660" operator="lessThan">
      <formula>$C$4</formula>
    </cfRule>
  </conditionalFormatting>
  <conditionalFormatting sqref="AB43">
    <cfRule type="cellIs" dxfId="26304" priority="661" operator="lessThan">
      <formula>$C$4</formula>
    </cfRule>
  </conditionalFormatting>
  <conditionalFormatting sqref="AB44">
    <cfRule type="cellIs" dxfId="26303" priority="662" operator="lessThan">
      <formula>$C$4</formula>
    </cfRule>
  </conditionalFormatting>
  <conditionalFormatting sqref="AB45">
    <cfRule type="cellIs" dxfId="26302" priority="663" operator="lessThan">
      <formula>$C$4</formula>
    </cfRule>
  </conditionalFormatting>
  <conditionalFormatting sqref="AB46">
    <cfRule type="cellIs" dxfId="26301" priority="664" operator="lessThan">
      <formula>$C$4</formula>
    </cfRule>
  </conditionalFormatting>
  <conditionalFormatting sqref="AB47">
    <cfRule type="cellIs" dxfId="26300" priority="665" operator="lessThan">
      <formula>$C$4</formula>
    </cfRule>
  </conditionalFormatting>
  <conditionalFormatting sqref="AB48">
    <cfRule type="cellIs" dxfId="26299" priority="666" operator="lessThan">
      <formula>$C$4</formula>
    </cfRule>
  </conditionalFormatting>
  <conditionalFormatting sqref="AB49">
    <cfRule type="cellIs" dxfId="26298" priority="667" operator="lessThan">
      <formula>$C$4</formula>
    </cfRule>
  </conditionalFormatting>
  <conditionalFormatting sqref="AB50">
    <cfRule type="cellIs" dxfId="26297" priority="668" operator="lessThan">
      <formula>$C$4</formula>
    </cfRule>
  </conditionalFormatting>
  <conditionalFormatting sqref="AB51">
    <cfRule type="cellIs" dxfId="26296" priority="669" operator="lessThan">
      <formula>$C$4</formula>
    </cfRule>
  </conditionalFormatting>
  <conditionalFormatting sqref="AB52">
    <cfRule type="cellIs" dxfId="26295" priority="670" operator="lessThan">
      <formula>$C$4</formula>
    </cfRule>
  </conditionalFormatting>
  <conditionalFormatting sqref="AB53">
    <cfRule type="cellIs" dxfId="26294" priority="671" operator="lessThan">
      <formula>$C$4</formula>
    </cfRule>
  </conditionalFormatting>
  <conditionalFormatting sqref="AB54">
    <cfRule type="cellIs" dxfId="26293" priority="672" operator="lessThan">
      <formula>$C$4</formula>
    </cfRule>
  </conditionalFormatting>
  <conditionalFormatting sqref="AB55">
    <cfRule type="cellIs" dxfId="26292" priority="673" operator="lessThan">
      <formula>$C$4</formula>
    </cfRule>
  </conditionalFormatting>
  <conditionalFormatting sqref="AB56">
    <cfRule type="cellIs" dxfId="26291" priority="674" operator="lessThan">
      <formula>$C$4</formula>
    </cfRule>
  </conditionalFormatting>
  <conditionalFormatting sqref="AB57">
    <cfRule type="cellIs" dxfId="26290" priority="675" operator="lessThan">
      <formula>$C$4</formula>
    </cfRule>
  </conditionalFormatting>
  <conditionalFormatting sqref="AB58">
    <cfRule type="cellIs" dxfId="26289" priority="676" operator="lessThan">
      <formula>$C$4</formula>
    </cfRule>
  </conditionalFormatting>
  <conditionalFormatting sqref="AB59">
    <cfRule type="cellIs" dxfId="26288" priority="677" operator="lessThan">
      <formula>$C$4</formula>
    </cfRule>
  </conditionalFormatting>
  <conditionalFormatting sqref="AB60">
    <cfRule type="cellIs" dxfId="26287" priority="678" operator="lessThan">
      <formula>$C$4</formula>
    </cfRule>
  </conditionalFormatting>
  <conditionalFormatting sqref="AC11">
    <cfRule type="cellIs" dxfId="26286" priority="679" operator="lessThan">
      <formula>$C$4</formula>
    </cfRule>
  </conditionalFormatting>
  <conditionalFormatting sqref="AC12">
    <cfRule type="cellIs" dxfId="26285" priority="680" operator="lessThan">
      <formula>$C$4</formula>
    </cfRule>
  </conditionalFormatting>
  <conditionalFormatting sqref="AC13">
    <cfRule type="cellIs" dxfId="26284" priority="681" operator="lessThan">
      <formula>$C$4</formula>
    </cfRule>
  </conditionalFormatting>
  <conditionalFormatting sqref="AC14">
    <cfRule type="cellIs" dxfId="26283" priority="682" operator="lessThan">
      <formula>$C$4</formula>
    </cfRule>
  </conditionalFormatting>
  <conditionalFormatting sqref="AC15">
    <cfRule type="cellIs" dxfId="26282" priority="683" operator="lessThan">
      <formula>$C$4</formula>
    </cfRule>
  </conditionalFormatting>
  <conditionalFormatting sqref="AC16">
    <cfRule type="cellIs" dxfId="26281" priority="684" operator="lessThan">
      <formula>$C$4</formula>
    </cfRule>
  </conditionalFormatting>
  <conditionalFormatting sqref="AC17">
    <cfRule type="cellIs" dxfId="26280" priority="685" operator="lessThan">
      <formula>$C$4</formula>
    </cfRule>
  </conditionalFormatting>
  <conditionalFormatting sqref="AC18">
    <cfRule type="cellIs" dxfId="26279" priority="686" operator="lessThan">
      <formula>$C$4</formula>
    </cfRule>
  </conditionalFormatting>
  <conditionalFormatting sqref="AC19">
    <cfRule type="cellIs" dxfId="26278" priority="687" operator="lessThan">
      <formula>$C$4</formula>
    </cfRule>
  </conditionalFormatting>
  <conditionalFormatting sqref="AC20">
    <cfRule type="cellIs" dxfId="26277" priority="688" operator="lessThan">
      <formula>$C$4</formula>
    </cfRule>
  </conditionalFormatting>
  <conditionalFormatting sqref="AC21">
    <cfRule type="cellIs" dxfId="26276" priority="689" operator="lessThan">
      <formula>$C$4</formula>
    </cfRule>
  </conditionalFormatting>
  <conditionalFormatting sqref="AC22">
    <cfRule type="cellIs" dxfId="26275" priority="690" operator="lessThan">
      <formula>$C$4</formula>
    </cfRule>
  </conditionalFormatting>
  <conditionalFormatting sqref="AC23">
    <cfRule type="cellIs" dxfId="26274" priority="691" operator="lessThan">
      <formula>$C$4</formula>
    </cfRule>
  </conditionalFormatting>
  <conditionalFormatting sqref="AC24">
    <cfRule type="cellIs" dxfId="26273" priority="692" operator="lessThan">
      <formula>$C$4</formula>
    </cfRule>
  </conditionalFormatting>
  <conditionalFormatting sqref="AC25">
    <cfRule type="cellIs" dxfId="26272" priority="693" operator="lessThan">
      <formula>$C$4</formula>
    </cfRule>
  </conditionalFormatting>
  <conditionalFormatting sqref="AC26">
    <cfRule type="cellIs" dxfId="26271" priority="694" operator="lessThan">
      <formula>$C$4</formula>
    </cfRule>
  </conditionalFormatting>
  <conditionalFormatting sqref="AC27">
    <cfRule type="cellIs" dxfId="26270" priority="695" operator="lessThan">
      <formula>$C$4</formula>
    </cfRule>
  </conditionalFormatting>
  <conditionalFormatting sqref="AC28">
    <cfRule type="cellIs" dxfId="26269" priority="696" operator="lessThan">
      <formula>$C$4</formula>
    </cfRule>
  </conditionalFormatting>
  <conditionalFormatting sqref="AC29">
    <cfRule type="cellIs" dxfId="26268" priority="697" operator="lessThan">
      <formula>$C$4</formula>
    </cfRule>
  </conditionalFormatting>
  <conditionalFormatting sqref="AC30">
    <cfRule type="cellIs" dxfId="26267" priority="698" operator="lessThan">
      <formula>$C$4</formula>
    </cfRule>
  </conditionalFormatting>
  <conditionalFormatting sqref="AC31">
    <cfRule type="cellIs" dxfId="26266" priority="699" operator="lessThan">
      <formula>$C$4</formula>
    </cfRule>
  </conditionalFormatting>
  <conditionalFormatting sqref="AC32">
    <cfRule type="cellIs" dxfId="26265" priority="700" operator="lessThan">
      <formula>$C$4</formula>
    </cfRule>
  </conditionalFormatting>
  <conditionalFormatting sqref="AC33">
    <cfRule type="cellIs" dxfId="26264" priority="701" operator="lessThan">
      <formula>$C$4</formula>
    </cfRule>
  </conditionalFormatting>
  <conditionalFormatting sqref="AC34">
    <cfRule type="cellIs" dxfId="26263" priority="702" operator="lessThan">
      <formula>$C$4</formula>
    </cfRule>
  </conditionalFormatting>
  <conditionalFormatting sqref="AC35">
    <cfRule type="cellIs" dxfId="26262" priority="703" operator="lessThan">
      <formula>$C$4</formula>
    </cfRule>
  </conditionalFormatting>
  <conditionalFormatting sqref="AC36">
    <cfRule type="cellIs" dxfId="26261" priority="704" operator="lessThan">
      <formula>$C$4</formula>
    </cfRule>
  </conditionalFormatting>
  <conditionalFormatting sqref="AC37">
    <cfRule type="cellIs" dxfId="26260" priority="705" operator="lessThan">
      <formula>$C$4</formula>
    </cfRule>
  </conditionalFormatting>
  <conditionalFormatting sqref="AC38">
    <cfRule type="cellIs" dxfId="26259" priority="706" operator="lessThan">
      <formula>$C$4</formula>
    </cfRule>
  </conditionalFormatting>
  <conditionalFormatting sqref="AC39">
    <cfRule type="cellIs" dxfId="26258" priority="707" operator="lessThan">
      <formula>$C$4</formula>
    </cfRule>
  </conditionalFormatting>
  <conditionalFormatting sqref="AC40">
    <cfRule type="cellIs" dxfId="26257" priority="708" operator="lessThan">
      <formula>$C$4</formula>
    </cfRule>
  </conditionalFormatting>
  <conditionalFormatting sqref="AC41">
    <cfRule type="cellIs" dxfId="26256" priority="709" operator="lessThan">
      <formula>$C$4</formula>
    </cfRule>
  </conditionalFormatting>
  <conditionalFormatting sqref="AC42">
    <cfRule type="cellIs" dxfId="26255" priority="710" operator="lessThan">
      <formula>$C$4</formula>
    </cfRule>
  </conditionalFormatting>
  <conditionalFormatting sqref="AC43">
    <cfRule type="cellIs" dxfId="26254" priority="711" operator="lessThan">
      <formula>$C$4</formula>
    </cfRule>
  </conditionalFormatting>
  <conditionalFormatting sqref="AC44">
    <cfRule type="cellIs" dxfId="26253" priority="712" operator="lessThan">
      <formula>$C$4</formula>
    </cfRule>
  </conditionalFormatting>
  <conditionalFormatting sqref="AC45">
    <cfRule type="cellIs" dxfId="26252" priority="713" operator="lessThan">
      <formula>$C$4</formula>
    </cfRule>
  </conditionalFormatting>
  <conditionalFormatting sqref="AC46">
    <cfRule type="cellIs" dxfId="26251" priority="714" operator="lessThan">
      <formula>$C$4</formula>
    </cfRule>
  </conditionalFormatting>
  <conditionalFormatting sqref="AC47">
    <cfRule type="cellIs" dxfId="26250" priority="715" operator="lessThan">
      <formula>$C$4</formula>
    </cfRule>
  </conditionalFormatting>
  <conditionalFormatting sqref="AC48">
    <cfRule type="cellIs" dxfId="26249" priority="716" operator="lessThan">
      <formula>$C$4</formula>
    </cfRule>
  </conditionalFormatting>
  <conditionalFormatting sqref="AC49">
    <cfRule type="cellIs" dxfId="26248" priority="717" operator="lessThan">
      <formula>$C$4</formula>
    </cfRule>
  </conditionalFormatting>
  <conditionalFormatting sqref="AC50">
    <cfRule type="cellIs" dxfId="26247" priority="718" operator="lessThan">
      <formula>$C$4</formula>
    </cfRule>
  </conditionalFormatting>
  <conditionalFormatting sqref="AC51">
    <cfRule type="cellIs" dxfId="26246" priority="719" operator="lessThan">
      <formula>$C$4</formula>
    </cfRule>
  </conditionalFormatting>
  <conditionalFormatting sqref="AC52">
    <cfRule type="cellIs" dxfId="26245" priority="720" operator="lessThan">
      <formula>$C$4</formula>
    </cfRule>
  </conditionalFormatting>
  <conditionalFormatting sqref="AC53">
    <cfRule type="cellIs" dxfId="26244" priority="721" operator="lessThan">
      <formula>$C$4</formula>
    </cfRule>
  </conditionalFormatting>
  <conditionalFormatting sqref="AC54">
    <cfRule type="cellIs" dxfId="26243" priority="722" operator="lessThan">
      <formula>$C$4</formula>
    </cfRule>
  </conditionalFormatting>
  <conditionalFormatting sqref="AC55">
    <cfRule type="cellIs" dxfId="26242" priority="723" operator="lessThan">
      <formula>$C$4</formula>
    </cfRule>
  </conditionalFormatting>
  <conditionalFormatting sqref="AC56">
    <cfRule type="cellIs" dxfId="26241" priority="724" operator="lessThan">
      <formula>$C$4</formula>
    </cfRule>
  </conditionalFormatting>
  <conditionalFormatting sqref="AC57">
    <cfRule type="cellIs" dxfId="26240" priority="725" operator="lessThan">
      <formula>$C$4</formula>
    </cfRule>
  </conditionalFormatting>
  <conditionalFormatting sqref="AC58">
    <cfRule type="cellIs" dxfId="26239" priority="726" operator="lessThan">
      <formula>$C$4</formula>
    </cfRule>
  </conditionalFormatting>
  <conditionalFormatting sqref="AC59">
    <cfRule type="cellIs" dxfId="26238" priority="727" operator="lessThan">
      <formula>$C$4</formula>
    </cfRule>
  </conditionalFormatting>
  <conditionalFormatting sqref="AC60">
    <cfRule type="cellIs" dxfId="26237" priority="728" operator="lessThan">
      <formula>$C$4</formula>
    </cfRule>
  </conditionalFormatting>
  <conditionalFormatting sqref="AD11">
    <cfRule type="cellIs" dxfId="26236" priority="729" operator="lessThan">
      <formula>$C$4</formula>
    </cfRule>
  </conditionalFormatting>
  <conditionalFormatting sqref="AD12">
    <cfRule type="cellIs" dxfId="26235" priority="730" operator="lessThan">
      <formula>$C$4</formula>
    </cfRule>
  </conditionalFormatting>
  <conditionalFormatting sqref="AD13">
    <cfRule type="cellIs" dxfId="26234" priority="731" operator="lessThan">
      <formula>$C$4</formula>
    </cfRule>
  </conditionalFormatting>
  <conditionalFormatting sqref="AD14">
    <cfRule type="cellIs" dxfId="26233" priority="732" operator="lessThan">
      <formula>$C$4</formula>
    </cfRule>
  </conditionalFormatting>
  <conditionalFormatting sqref="AD15">
    <cfRule type="cellIs" dxfId="26232" priority="733" operator="lessThan">
      <formula>$C$4</formula>
    </cfRule>
  </conditionalFormatting>
  <conditionalFormatting sqref="AD16">
    <cfRule type="cellIs" dxfId="26231" priority="734" operator="lessThan">
      <formula>$C$4</formula>
    </cfRule>
  </conditionalFormatting>
  <conditionalFormatting sqref="AD17">
    <cfRule type="cellIs" dxfId="26230" priority="735" operator="lessThan">
      <formula>$C$4</formula>
    </cfRule>
  </conditionalFormatting>
  <conditionalFormatting sqref="AD18">
    <cfRule type="cellIs" dxfId="26229" priority="736" operator="lessThan">
      <formula>$C$4</formula>
    </cfRule>
  </conditionalFormatting>
  <conditionalFormatting sqref="AD19">
    <cfRule type="cellIs" dxfId="26228" priority="737" operator="lessThan">
      <formula>$C$4</formula>
    </cfRule>
  </conditionalFormatting>
  <conditionalFormatting sqref="AD20">
    <cfRule type="cellIs" dxfId="26227" priority="738" operator="lessThan">
      <formula>$C$4</formula>
    </cfRule>
  </conditionalFormatting>
  <conditionalFormatting sqref="AD21">
    <cfRule type="cellIs" dxfId="26226" priority="739" operator="lessThan">
      <formula>$C$4</formula>
    </cfRule>
  </conditionalFormatting>
  <conditionalFormatting sqref="AD22">
    <cfRule type="cellIs" dxfId="26225" priority="740" operator="lessThan">
      <formula>$C$4</formula>
    </cfRule>
  </conditionalFormatting>
  <conditionalFormatting sqref="AD23">
    <cfRule type="cellIs" dxfId="26224" priority="741" operator="lessThan">
      <formula>$C$4</formula>
    </cfRule>
  </conditionalFormatting>
  <conditionalFormatting sqref="AD24">
    <cfRule type="cellIs" dxfId="26223" priority="742" operator="lessThan">
      <formula>$C$4</formula>
    </cfRule>
  </conditionalFormatting>
  <conditionalFormatting sqref="AD25">
    <cfRule type="cellIs" dxfId="26222" priority="743" operator="lessThan">
      <formula>$C$4</formula>
    </cfRule>
  </conditionalFormatting>
  <conditionalFormatting sqref="AD26">
    <cfRule type="cellIs" dxfId="26221" priority="744" operator="lessThan">
      <formula>$C$4</formula>
    </cfRule>
  </conditionalFormatting>
  <conditionalFormatting sqref="AD27">
    <cfRule type="cellIs" dxfId="26220" priority="745" operator="lessThan">
      <formula>$C$4</formula>
    </cfRule>
  </conditionalFormatting>
  <conditionalFormatting sqref="AD28">
    <cfRule type="cellIs" dxfId="26219" priority="746" operator="lessThan">
      <formula>$C$4</formula>
    </cfRule>
  </conditionalFormatting>
  <conditionalFormatting sqref="AD29">
    <cfRule type="cellIs" dxfId="26218" priority="747" operator="lessThan">
      <formula>$C$4</formula>
    </cfRule>
  </conditionalFormatting>
  <conditionalFormatting sqref="AD30">
    <cfRule type="cellIs" dxfId="26217" priority="748" operator="lessThan">
      <formula>$C$4</formula>
    </cfRule>
  </conditionalFormatting>
  <conditionalFormatting sqref="AD31">
    <cfRule type="cellIs" dxfId="26216" priority="749" operator="lessThan">
      <formula>$C$4</formula>
    </cfRule>
  </conditionalFormatting>
  <conditionalFormatting sqref="AD32">
    <cfRule type="cellIs" dxfId="26215" priority="750" operator="lessThan">
      <formula>$C$4</formula>
    </cfRule>
  </conditionalFormatting>
  <conditionalFormatting sqref="AD33">
    <cfRule type="cellIs" dxfId="26214" priority="751" operator="lessThan">
      <formula>$C$4</formula>
    </cfRule>
  </conditionalFormatting>
  <conditionalFormatting sqref="AD34">
    <cfRule type="cellIs" dxfId="26213" priority="752" operator="lessThan">
      <formula>$C$4</formula>
    </cfRule>
  </conditionalFormatting>
  <conditionalFormatting sqref="AD35">
    <cfRule type="cellIs" dxfId="26212" priority="753" operator="lessThan">
      <formula>$C$4</formula>
    </cfRule>
  </conditionalFormatting>
  <conditionalFormatting sqref="AD36">
    <cfRule type="cellIs" dxfId="26211" priority="754" operator="lessThan">
      <formula>$C$4</formula>
    </cfRule>
  </conditionalFormatting>
  <conditionalFormatting sqref="AD37">
    <cfRule type="cellIs" dxfId="26210" priority="755" operator="lessThan">
      <formula>$C$4</formula>
    </cfRule>
  </conditionalFormatting>
  <conditionalFormatting sqref="AD38">
    <cfRule type="cellIs" dxfId="26209" priority="756" operator="lessThan">
      <formula>$C$4</formula>
    </cfRule>
  </conditionalFormatting>
  <conditionalFormatting sqref="AD39">
    <cfRule type="cellIs" dxfId="26208" priority="757" operator="lessThan">
      <formula>$C$4</formula>
    </cfRule>
  </conditionalFormatting>
  <conditionalFormatting sqref="AD40">
    <cfRule type="cellIs" dxfId="26207" priority="758" operator="lessThan">
      <formula>$C$4</formula>
    </cfRule>
  </conditionalFormatting>
  <conditionalFormatting sqref="AD41">
    <cfRule type="cellIs" dxfId="26206" priority="759" operator="lessThan">
      <formula>$C$4</formula>
    </cfRule>
  </conditionalFormatting>
  <conditionalFormatting sqref="AD42">
    <cfRule type="cellIs" dxfId="26205" priority="760" operator="lessThan">
      <formula>$C$4</formula>
    </cfRule>
  </conditionalFormatting>
  <conditionalFormatting sqref="AD43">
    <cfRule type="cellIs" dxfId="26204" priority="761" operator="lessThan">
      <formula>$C$4</formula>
    </cfRule>
  </conditionalFormatting>
  <conditionalFormatting sqref="AD44">
    <cfRule type="cellIs" dxfId="26203" priority="762" operator="lessThan">
      <formula>$C$4</formula>
    </cfRule>
  </conditionalFormatting>
  <conditionalFormatting sqref="AD45">
    <cfRule type="cellIs" dxfId="26202" priority="763" operator="lessThan">
      <formula>$C$4</formula>
    </cfRule>
  </conditionalFormatting>
  <conditionalFormatting sqref="AD46">
    <cfRule type="cellIs" dxfId="26201" priority="764" operator="lessThan">
      <formula>$C$4</formula>
    </cfRule>
  </conditionalFormatting>
  <conditionalFormatting sqref="AD47">
    <cfRule type="cellIs" dxfId="26200" priority="765" operator="lessThan">
      <formula>$C$4</formula>
    </cfRule>
  </conditionalFormatting>
  <conditionalFormatting sqref="AD48">
    <cfRule type="cellIs" dxfId="26199" priority="766" operator="lessThan">
      <formula>$C$4</formula>
    </cfRule>
  </conditionalFormatting>
  <conditionalFormatting sqref="AD49">
    <cfRule type="cellIs" dxfId="26198" priority="767" operator="lessThan">
      <formula>$C$4</formula>
    </cfRule>
  </conditionalFormatting>
  <conditionalFormatting sqref="AD50">
    <cfRule type="cellIs" dxfId="26197" priority="768" operator="lessThan">
      <formula>$C$4</formula>
    </cfRule>
  </conditionalFormatting>
  <conditionalFormatting sqref="AD51">
    <cfRule type="cellIs" dxfId="26196" priority="769" operator="lessThan">
      <formula>$C$4</formula>
    </cfRule>
  </conditionalFormatting>
  <conditionalFormatting sqref="AD52">
    <cfRule type="cellIs" dxfId="26195" priority="770" operator="lessThan">
      <formula>$C$4</formula>
    </cfRule>
  </conditionalFormatting>
  <conditionalFormatting sqref="AD53">
    <cfRule type="cellIs" dxfId="26194" priority="771" operator="lessThan">
      <formula>$C$4</formula>
    </cfRule>
  </conditionalFormatting>
  <conditionalFormatting sqref="AD54">
    <cfRule type="cellIs" dxfId="26193" priority="772" operator="lessThan">
      <formula>$C$4</formula>
    </cfRule>
  </conditionalFormatting>
  <conditionalFormatting sqref="AD55">
    <cfRule type="cellIs" dxfId="26192" priority="773" operator="lessThan">
      <formula>$C$4</formula>
    </cfRule>
  </conditionalFormatting>
  <conditionalFormatting sqref="AD56">
    <cfRule type="cellIs" dxfId="26191" priority="774" operator="lessThan">
      <formula>$C$4</formula>
    </cfRule>
  </conditionalFormatting>
  <conditionalFormatting sqref="AD57">
    <cfRule type="cellIs" dxfId="26190" priority="775" operator="lessThan">
      <formula>$C$4</formula>
    </cfRule>
  </conditionalFormatting>
  <conditionalFormatting sqref="AD58">
    <cfRule type="cellIs" dxfId="26189" priority="776" operator="lessThan">
      <formula>$C$4</formula>
    </cfRule>
  </conditionalFormatting>
  <conditionalFormatting sqref="AD59">
    <cfRule type="cellIs" dxfId="26188" priority="777" operator="lessThan">
      <formula>$C$4</formula>
    </cfRule>
  </conditionalFormatting>
  <conditionalFormatting sqref="AD60">
    <cfRule type="cellIs" dxfId="26187" priority="778" operator="lessThan">
      <formula>$C$4</formula>
    </cfRule>
  </conditionalFormatting>
  <conditionalFormatting sqref="AE11">
    <cfRule type="cellIs" dxfId="26186" priority="779" operator="lessThan">
      <formula>$C$4</formula>
    </cfRule>
  </conditionalFormatting>
  <conditionalFormatting sqref="AE12">
    <cfRule type="cellIs" dxfId="26185" priority="780" operator="lessThan">
      <formula>$C$4</formula>
    </cfRule>
  </conditionalFormatting>
  <conditionalFormatting sqref="AE13">
    <cfRule type="cellIs" dxfId="26184" priority="781" operator="lessThan">
      <formula>$C$4</formula>
    </cfRule>
  </conditionalFormatting>
  <conditionalFormatting sqref="AE14">
    <cfRule type="cellIs" dxfId="26183" priority="782" operator="lessThan">
      <formula>$C$4</formula>
    </cfRule>
  </conditionalFormatting>
  <conditionalFormatting sqref="AE15">
    <cfRule type="cellIs" dxfId="26182" priority="783" operator="lessThan">
      <formula>$C$4</formula>
    </cfRule>
  </conditionalFormatting>
  <conditionalFormatting sqref="AE16">
    <cfRule type="cellIs" dxfId="26181" priority="784" operator="lessThan">
      <formula>$C$4</formula>
    </cfRule>
  </conditionalFormatting>
  <conditionalFormatting sqref="AE17">
    <cfRule type="cellIs" dxfId="26180" priority="785" operator="lessThan">
      <formula>$C$4</formula>
    </cfRule>
  </conditionalFormatting>
  <conditionalFormatting sqref="AE18">
    <cfRule type="cellIs" dxfId="26179" priority="786" operator="lessThan">
      <formula>$C$4</formula>
    </cfRule>
  </conditionalFormatting>
  <conditionalFormatting sqref="AE19">
    <cfRule type="cellIs" dxfId="26178" priority="787" operator="lessThan">
      <formula>$C$4</formula>
    </cfRule>
  </conditionalFormatting>
  <conditionalFormatting sqref="AE20">
    <cfRule type="cellIs" dxfId="26177" priority="788" operator="lessThan">
      <formula>$C$4</formula>
    </cfRule>
  </conditionalFormatting>
  <conditionalFormatting sqref="AE21">
    <cfRule type="cellIs" dxfId="26176" priority="789" operator="lessThan">
      <formula>$C$4</formula>
    </cfRule>
  </conditionalFormatting>
  <conditionalFormatting sqref="AE22">
    <cfRule type="cellIs" dxfId="26175" priority="790" operator="lessThan">
      <formula>$C$4</formula>
    </cfRule>
  </conditionalFormatting>
  <conditionalFormatting sqref="AE23">
    <cfRule type="cellIs" dxfId="26174" priority="791" operator="lessThan">
      <formula>$C$4</formula>
    </cfRule>
  </conditionalFormatting>
  <conditionalFormatting sqref="AE24">
    <cfRule type="cellIs" dxfId="26173" priority="792" operator="lessThan">
      <formula>$C$4</formula>
    </cfRule>
  </conditionalFormatting>
  <conditionalFormatting sqref="AE25">
    <cfRule type="cellIs" dxfId="26172" priority="793" operator="lessThan">
      <formula>$C$4</formula>
    </cfRule>
  </conditionalFormatting>
  <conditionalFormatting sqref="AE26">
    <cfRule type="cellIs" dxfId="26171" priority="794" operator="lessThan">
      <formula>$C$4</formula>
    </cfRule>
  </conditionalFormatting>
  <conditionalFormatting sqref="AE27">
    <cfRule type="cellIs" dxfId="26170" priority="795" operator="lessThan">
      <formula>$C$4</formula>
    </cfRule>
  </conditionalFormatting>
  <conditionalFormatting sqref="AE28">
    <cfRule type="cellIs" dxfId="26169" priority="796" operator="lessThan">
      <formula>$C$4</formula>
    </cfRule>
  </conditionalFormatting>
  <conditionalFormatting sqref="AE29">
    <cfRule type="cellIs" dxfId="26168" priority="797" operator="lessThan">
      <formula>$C$4</formula>
    </cfRule>
  </conditionalFormatting>
  <conditionalFormatting sqref="AE30">
    <cfRule type="cellIs" dxfId="26167" priority="798" operator="lessThan">
      <formula>$C$4</formula>
    </cfRule>
  </conditionalFormatting>
  <conditionalFormatting sqref="AE31">
    <cfRule type="cellIs" dxfId="26166" priority="799" operator="lessThan">
      <formula>$C$4</formula>
    </cfRule>
  </conditionalFormatting>
  <conditionalFormatting sqref="AE32">
    <cfRule type="cellIs" dxfId="26165" priority="800" operator="lessThan">
      <formula>$C$4</formula>
    </cfRule>
  </conditionalFormatting>
  <conditionalFormatting sqref="AE33">
    <cfRule type="cellIs" dxfId="26164" priority="801" operator="lessThan">
      <formula>$C$4</formula>
    </cfRule>
  </conditionalFormatting>
  <conditionalFormatting sqref="AE34">
    <cfRule type="cellIs" dxfId="26163" priority="802" operator="lessThan">
      <formula>$C$4</formula>
    </cfRule>
  </conditionalFormatting>
  <conditionalFormatting sqref="AE35">
    <cfRule type="cellIs" dxfId="26162" priority="803" operator="lessThan">
      <formula>$C$4</formula>
    </cfRule>
  </conditionalFormatting>
  <conditionalFormatting sqref="AE36">
    <cfRule type="cellIs" dxfId="26161" priority="804" operator="lessThan">
      <formula>$C$4</formula>
    </cfRule>
  </conditionalFormatting>
  <conditionalFormatting sqref="AE37">
    <cfRule type="cellIs" dxfId="26160" priority="805" operator="lessThan">
      <formula>$C$4</formula>
    </cfRule>
  </conditionalFormatting>
  <conditionalFormatting sqref="AE38">
    <cfRule type="cellIs" dxfId="26159" priority="806" operator="lessThan">
      <formula>$C$4</formula>
    </cfRule>
  </conditionalFormatting>
  <conditionalFormatting sqref="AE39">
    <cfRule type="cellIs" dxfId="26158" priority="807" operator="lessThan">
      <formula>$C$4</formula>
    </cfRule>
  </conditionalFormatting>
  <conditionalFormatting sqref="AE40">
    <cfRule type="cellIs" dxfId="26157" priority="808" operator="lessThan">
      <formula>$C$4</formula>
    </cfRule>
  </conditionalFormatting>
  <conditionalFormatting sqref="AE41">
    <cfRule type="cellIs" dxfId="26156" priority="809" operator="lessThan">
      <formula>$C$4</formula>
    </cfRule>
  </conditionalFormatting>
  <conditionalFormatting sqref="AE42">
    <cfRule type="cellIs" dxfId="26155" priority="810" operator="lessThan">
      <formula>$C$4</formula>
    </cfRule>
  </conditionalFormatting>
  <conditionalFormatting sqref="AE43">
    <cfRule type="cellIs" dxfId="26154" priority="811" operator="lessThan">
      <formula>$C$4</formula>
    </cfRule>
  </conditionalFormatting>
  <conditionalFormatting sqref="AE44">
    <cfRule type="cellIs" dxfId="26153" priority="812" operator="lessThan">
      <formula>$C$4</formula>
    </cfRule>
  </conditionalFormatting>
  <conditionalFormatting sqref="AE45">
    <cfRule type="cellIs" dxfId="26152" priority="813" operator="lessThan">
      <formula>$C$4</formula>
    </cfRule>
  </conditionalFormatting>
  <conditionalFormatting sqref="AE46">
    <cfRule type="cellIs" dxfId="26151" priority="814" operator="lessThan">
      <formula>$C$4</formula>
    </cfRule>
  </conditionalFormatting>
  <conditionalFormatting sqref="AE47">
    <cfRule type="cellIs" dxfId="26150" priority="815" operator="lessThan">
      <formula>$C$4</formula>
    </cfRule>
  </conditionalFormatting>
  <conditionalFormatting sqref="AE48">
    <cfRule type="cellIs" dxfId="26149" priority="816" operator="lessThan">
      <formula>$C$4</formula>
    </cfRule>
  </conditionalFormatting>
  <conditionalFormatting sqref="AE49">
    <cfRule type="cellIs" dxfId="26148" priority="817" operator="lessThan">
      <formula>$C$4</formula>
    </cfRule>
  </conditionalFormatting>
  <conditionalFormatting sqref="AE50">
    <cfRule type="cellIs" dxfId="26147" priority="818" operator="lessThan">
      <formula>$C$4</formula>
    </cfRule>
  </conditionalFormatting>
  <conditionalFormatting sqref="AE51">
    <cfRule type="cellIs" dxfId="26146" priority="819" operator="lessThan">
      <formula>$C$4</formula>
    </cfRule>
  </conditionalFormatting>
  <conditionalFormatting sqref="AE52">
    <cfRule type="cellIs" dxfId="26145" priority="820" operator="lessThan">
      <formula>$C$4</formula>
    </cfRule>
  </conditionalFormatting>
  <conditionalFormatting sqref="AE53">
    <cfRule type="cellIs" dxfId="26144" priority="821" operator="lessThan">
      <formula>$C$4</formula>
    </cfRule>
  </conditionalFormatting>
  <conditionalFormatting sqref="AE54">
    <cfRule type="cellIs" dxfId="26143" priority="822" operator="lessThan">
      <formula>$C$4</formula>
    </cfRule>
  </conditionalFormatting>
  <conditionalFormatting sqref="AE55">
    <cfRule type="cellIs" dxfId="26142" priority="823" operator="lessThan">
      <formula>$C$4</formula>
    </cfRule>
  </conditionalFormatting>
  <conditionalFormatting sqref="AE56">
    <cfRule type="cellIs" dxfId="26141" priority="824" operator="lessThan">
      <formula>$C$4</formula>
    </cfRule>
  </conditionalFormatting>
  <conditionalFormatting sqref="AE57">
    <cfRule type="cellIs" dxfId="26140" priority="825" operator="lessThan">
      <formula>$C$4</formula>
    </cfRule>
  </conditionalFormatting>
  <conditionalFormatting sqref="AE58">
    <cfRule type="cellIs" dxfId="26139" priority="826" operator="lessThan">
      <formula>$C$4</formula>
    </cfRule>
  </conditionalFormatting>
  <conditionalFormatting sqref="AE59">
    <cfRule type="cellIs" dxfId="26138" priority="827" operator="lessThan">
      <formula>$C$4</formula>
    </cfRule>
  </conditionalFormatting>
  <conditionalFormatting sqref="AE60">
    <cfRule type="cellIs" dxfId="26137" priority="828" operator="lessThan">
      <formula>$C$4</formula>
    </cfRule>
  </conditionalFormatting>
  <conditionalFormatting sqref="AF11">
    <cfRule type="cellIs" dxfId="26136" priority="829" operator="lessThan">
      <formula>$C$4</formula>
    </cfRule>
  </conditionalFormatting>
  <conditionalFormatting sqref="AF12">
    <cfRule type="cellIs" dxfId="26135" priority="830" operator="lessThan">
      <formula>$C$4</formula>
    </cfRule>
  </conditionalFormatting>
  <conditionalFormatting sqref="AF13">
    <cfRule type="cellIs" dxfId="26134" priority="831" operator="lessThan">
      <formula>$C$4</formula>
    </cfRule>
  </conditionalFormatting>
  <conditionalFormatting sqref="AF14">
    <cfRule type="cellIs" dxfId="26133" priority="832" operator="lessThan">
      <formula>$C$4</formula>
    </cfRule>
  </conditionalFormatting>
  <conditionalFormatting sqref="AF15">
    <cfRule type="cellIs" dxfId="26132" priority="833" operator="lessThan">
      <formula>$C$4</formula>
    </cfRule>
  </conditionalFormatting>
  <conditionalFormatting sqref="AF16">
    <cfRule type="cellIs" dxfId="26131" priority="834" operator="lessThan">
      <formula>$C$4</formula>
    </cfRule>
  </conditionalFormatting>
  <conditionalFormatting sqref="AF17">
    <cfRule type="cellIs" dxfId="26130" priority="835" operator="lessThan">
      <formula>$C$4</formula>
    </cfRule>
  </conditionalFormatting>
  <conditionalFormatting sqref="AF18">
    <cfRule type="cellIs" dxfId="26129" priority="836" operator="lessThan">
      <formula>$C$4</formula>
    </cfRule>
  </conditionalFormatting>
  <conditionalFormatting sqref="AF19">
    <cfRule type="cellIs" dxfId="26128" priority="837" operator="lessThan">
      <formula>$C$4</formula>
    </cfRule>
  </conditionalFormatting>
  <conditionalFormatting sqref="AF20">
    <cfRule type="cellIs" dxfId="26127" priority="838" operator="lessThan">
      <formula>$C$4</formula>
    </cfRule>
  </conditionalFormatting>
  <conditionalFormatting sqref="AF21">
    <cfRule type="cellIs" dxfId="26126" priority="839" operator="lessThan">
      <formula>$C$4</formula>
    </cfRule>
  </conditionalFormatting>
  <conditionalFormatting sqref="AF22">
    <cfRule type="cellIs" dxfId="26125" priority="840" operator="lessThan">
      <formula>$C$4</formula>
    </cfRule>
  </conditionalFormatting>
  <conditionalFormatting sqref="AF23">
    <cfRule type="cellIs" dxfId="26124" priority="841" operator="lessThan">
      <formula>$C$4</formula>
    </cfRule>
  </conditionalFormatting>
  <conditionalFormatting sqref="AF24">
    <cfRule type="cellIs" dxfId="26123" priority="842" operator="lessThan">
      <formula>$C$4</formula>
    </cfRule>
  </conditionalFormatting>
  <conditionalFormatting sqref="AF25">
    <cfRule type="cellIs" dxfId="26122" priority="843" operator="lessThan">
      <formula>$C$4</formula>
    </cfRule>
  </conditionalFormatting>
  <conditionalFormatting sqref="AF26">
    <cfRule type="cellIs" dxfId="26121" priority="844" operator="lessThan">
      <formula>$C$4</formula>
    </cfRule>
  </conditionalFormatting>
  <conditionalFormatting sqref="AF27">
    <cfRule type="cellIs" dxfId="26120" priority="845" operator="lessThan">
      <formula>$C$4</formula>
    </cfRule>
  </conditionalFormatting>
  <conditionalFormatting sqref="AF28">
    <cfRule type="cellIs" dxfId="26119" priority="846" operator="lessThan">
      <formula>$C$4</formula>
    </cfRule>
  </conditionalFormatting>
  <conditionalFormatting sqref="AF29">
    <cfRule type="cellIs" dxfId="26118" priority="847" operator="lessThan">
      <formula>$C$4</formula>
    </cfRule>
  </conditionalFormatting>
  <conditionalFormatting sqref="AF30">
    <cfRule type="cellIs" dxfId="26117" priority="848" operator="lessThan">
      <formula>$C$4</formula>
    </cfRule>
  </conditionalFormatting>
  <conditionalFormatting sqref="AF31">
    <cfRule type="cellIs" dxfId="26116" priority="849" operator="lessThan">
      <formula>$C$4</formula>
    </cfRule>
  </conditionalFormatting>
  <conditionalFormatting sqref="AF32">
    <cfRule type="cellIs" dxfId="26115" priority="850" operator="lessThan">
      <formula>$C$4</formula>
    </cfRule>
  </conditionalFormatting>
  <conditionalFormatting sqref="AF33">
    <cfRule type="cellIs" dxfId="26114" priority="851" operator="lessThan">
      <formula>$C$4</formula>
    </cfRule>
  </conditionalFormatting>
  <conditionalFormatting sqref="AF34">
    <cfRule type="cellIs" dxfId="26113" priority="852" operator="lessThan">
      <formula>$C$4</formula>
    </cfRule>
  </conditionalFormatting>
  <conditionalFormatting sqref="AF35">
    <cfRule type="cellIs" dxfId="26112" priority="853" operator="lessThan">
      <formula>$C$4</formula>
    </cfRule>
  </conditionalFormatting>
  <conditionalFormatting sqref="AF36">
    <cfRule type="cellIs" dxfId="26111" priority="854" operator="lessThan">
      <formula>$C$4</formula>
    </cfRule>
  </conditionalFormatting>
  <conditionalFormatting sqref="AF37">
    <cfRule type="cellIs" dxfId="26110" priority="855" operator="lessThan">
      <formula>$C$4</formula>
    </cfRule>
  </conditionalFormatting>
  <conditionalFormatting sqref="AF38">
    <cfRule type="cellIs" dxfId="26109" priority="856" operator="lessThan">
      <formula>$C$4</formula>
    </cfRule>
  </conditionalFormatting>
  <conditionalFormatting sqref="AF39">
    <cfRule type="cellIs" dxfId="26108" priority="857" operator="lessThan">
      <formula>$C$4</formula>
    </cfRule>
  </conditionalFormatting>
  <conditionalFormatting sqref="AF40">
    <cfRule type="cellIs" dxfId="26107" priority="858" operator="lessThan">
      <formula>$C$4</formula>
    </cfRule>
  </conditionalFormatting>
  <conditionalFormatting sqref="AF41">
    <cfRule type="cellIs" dxfId="26106" priority="859" operator="lessThan">
      <formula>$C$4</formula>
    </cfRule>
  </conditionalFormatting>
  <conditionalFormatting sqref="AF42">
    <cfRule type="cellIs" dxfId="26105" priority="860" operator="lessThan">
      <formula>$C$4</formula>
    </cfRule>
  </conditionalFormatting>
  <conditionalFormatting sqref="AF43">
    <cfRule type="cellIs" dxfId="26104" priority="861" operator="lessThan">
      <formula>$C$4</formula>
    </cfRule>
  </conditionalFormatting>
  <conditionalFormatting sqref="AF44">
    <cfRule type="cellIs" dxfId="26103" priority="862" operator="lessThan">
      <formula>$C$4</formula>
    </cfRule>
  </conditionalFormatting>
  <conditionalFormatting sqref="AF45">
    <cfRule type="cellIs" dxfId="26102" priority="863" operator="lessThan">
      <formula>$C$4</formula>
    </cfRule>
  </conditionalFormatting>
  <conditionalFormatting sqref="AF46">
    <cfRule type="cellIs" dxfId="26101" priority="864" operator="lessThan">
      <formula>$C$4</formula>
    </cfRule>
  </conditionalFormatting>
  <conditionalFormatting sqref="AF47">
    <cfRule type="cellIs" dxfId="26100" priority="865" operator="lessThan">
      <formula>$C$4</formula>
    </cfRule>
  </conditionalFormatting>
  <conditionalFormatting sqref="AF48">
    <cfRule type="cellIs" dxfId="26099" priority="866" operator="lessThan">
      <formula>$C$4</formula>
    </cfRule>
  </conditionalFormatting>
  <conditionalFormatting sqref="AF49">
    <cfRule type="cellIs" dxfId="26098" priority="867" operator="lessThan">
      <formula>$C$4</formula>
    </cfRule>
  </conditionalFormatting>
  <conditionalFormatting sqref="AF50">
    <cfRule type="cellIs" dxfId="26097" priority="868" operator="lessThan">
      <formula>$C$4</formula>
    </cfRule>
  </conditionalFormatting>
  <conditionalFormatting sqref="AF51">
    <cfRule type="cellIs" dxfId="26096" priority="869" operator="lessThan">
      <formula>$C$4</formula>
    </cfRule>
  </conditionalFormatting>
  <conditionalFormatting sqref="AF52">
    <cfRule type="cellIs" dxfId="26095" priority="870" operator="lessThan">
      <formula>$C$4</formula>
    </cfRule>
  </conditionalFormatting>
  <conditionalFormatting sqref="AF53">
    <cfRule type="cellIs" dxfId="26094" priority="871" operator="lessThan">
      <formula>$C$4</formula>
    </cfRule>
  </conditionalFormatting>
  <conditionalFormatting sqref="AF54">
    <cfRule type="cellIs" dxfId="26093" priority="872" operator="lessThan">
      <formula>$C$4</formula>
    </cfRule>
  </conditionalFormatting>
  <conditionalFormatting sqref="AF55">
    <cfRule type="cellIs" dxfId="26092" priority="873" operator="lessThan">
      <formula>$C$4</formula>
    </cfRule>
  </conditionalFormatting>
  <conditionalFormatting sqref="AF56">
    <cfRule type="cellIs" dxfId="26091" priority="874" operator="lessThan">
      <formula>$C$4</formula>
    </cfRule>
  </conditionalFormatting>
  <conditionalFormatting sqref="AF57">
    <cfRule type="cellIs" dxfId="26090" priority="875" operator="lessThan">
      <formula>$C$4</formula>
    </cfRule>
  </conditionalFormatting>
  <conditionalFormatting sqref="AF58">
    <cfRule type="cellIs" dxfId="26089" priority="876" operator="lessThan">
      <formula>$C$4</formula>
    </cfRule>
  </conditionalFormatting>
  <conditionalFormatting sqref="AF59">
    <cfRule type="cellIs" dxfId="26088" priority="877" operator="lessThan">
      <formula>$C$4</formula>
    </cfRule>
  </conditionalFormatting>
  <conditionalFormatting sqref="AF60">
    <cfRule type="cellIs" dxfId="26087" priority="878" operator="lessThan">
      <formula>$C$4</formula>
    </cfRule>
  </conditionalFormatting>
  <conditionalFormatting sqref="AG11">
    <cfRule type="cellIs" dxfId="26086" priority="879" operator="lessThan">
      <formula>$C$4</formula>
    </cfRule>
  </conditionalFormatting>
  <conditionalFormatting sqref="AG12">
    <cfRule type="cellIs" dxfId="26085" priority="880" operator="lessThan">
      <formula>$C$4</formula>
    </cfRule>
  </conditionalFormatting>
  <conditionalFormatting sqref="AG13">
    <cfRule type="cellIs" dxfId="26084" priority="881" operator="lessThan">
      <formula>$C$4</formula>
    </cfRule>
  </conditionalFormatting>
  <conditionalFormatting sqref="AG14">
    <cfRule type="cellIs" dxfId="26083" priority="882" operator="lessThan">
      <formula>$C$4</formula>
    </cfRule>
  </conditionalFormatting>
  <conditionalFormatting sqref="AG15">
    <cfRule type="cellIs" dxfId="26082" priority="883" operator="lessThan">
      <formula>$C$4</formula>
    </cfRule>
  </conditionalFormatting>
  <conditionalFormatting sqref="AG16">
    <cfRule type="cellIs" dxfId="26081" priority="884" operator="lessThan">
      <formula>$C$4</formula>
    </cfRule>
  </conditionalFormatting>
  <conditionalFormatting sqref="AG17">
    <cfRule type="cellIs" dxfId="26080" priority="885" operator="lessThan">
      <formula>$C$4</formula>
    </cfRule>
  </conditionalFormatting>
  <conditionalFormatting sqref="AG18">
    <cfRule type="cellIs" dxfId="26079" priority="886" operator="lessThan">
      <formula>$C$4</formula>
    </cfRule>
  </conditionalFormatting>
  <conditionalFormatting sqref="AG19">
    <cfRule type="cellIs" dxfId="26078" priority="887" operator="lessThan">
      <formula>$C$4</formula>
    </cfRule>
  </conditionalFormatting>
  <conditionalFormatting sqref="AG20">
    <cfRule type="cellIs" dxfId="26077" priority="888" operator="lessThan">
      <formula>$C$4</formula>
    </cfRule>
  </conditionalFormatting>
  <conditionalFormatting sqref="AG21">
    <cfRule type="cellIs" dxfId="26076" priority="889" operator="lessThan">
      <formula>$C$4</formula>
    </cfRule>
  </conditionalFormatting>
  <conditionalFormatting sqref="AG22">
    <cfRule type="cellIs" dxfId="26075" priority="890" operator="lessThan">
      <formula>$C$4</formula>
    </cfRule>
  </conditionalFormatting>
  <conditionalFormatting sqref="AG23">
    <cfRule type="cellIs" dxfId="26074" priority="891" operator="lessThan">
      <formula>$C$4</formula>
    </cfRule>
  </conditionalFormatting>
  <conditionalFormatting sqref="AG24">
    <cfRule type="cellIs" dxfId="26073" priority="892" operator="lessThan">
      <formula>$C$4</formula>
    </cfRule>
  </conditionalFormatting>
  <conditionalFormatting sqref="AG25">
    <cfRule type="cellIs" dxfId="26072" priority="893" operator="lessThan">
      <formula>$C$4</formula>
    </cfRule>
  </conditionalFormatting>
  <conditionalFormatting sqref="AG26">
    <cfRule type="cellIs" dxfId="26071" priority="894" operator="lessThan">
      <formula>$C$4</formula>
    </cfRule>
  </conditionalFormatting>
  <conditionalFormatting sqref="AG27">
    <cfRule type="cellIs" dxfId="26070" priority="895" operator="lessThan">
      <formula>$C$4</formula>
    </cfRule>
  </conditionalFormatting>
  <conditionalFormatting sqref="AG28">
    <cfRule type="cellIs" dxfId="26069" priority="896" operator="lessThan">
      <formula>$C$4</formula>
    </cfRule>
  </conditionalFormatting>
  <conditionalFormatting sqref="AG29">
    <cfRule type="cellIs" dxfId="26068" priority="897" operator="lessThan">
      <formula>$C$4</formula>
    </cfRule>
  </conditionalFormatting>
  <conditionalFormatting sqref="AG30">
    <cfRule type="cellIs" dxfId="26067" priority="898" operator="lessThan">
      <formula>$C$4</formula>
    </cfRule>
  </conditionalFormatting>
  <conditionalFormatting sqref="AG31">
    <cfRule type="cellIs" dxfId="26066" priority="899" operator="lessThan">
      <formula>$C$4</formula>
    </cfRule>
  </conditionalFormatting>
  <conditionalFormatting sqref="AG32">
    <cfRule type="cellIs" dxfId="26065" priority="900" operator="lessThan">
      <formula>$C$4</formula>
    </cfRule>
  </conditionalFormatting>
  <conditionalFormatting sqref="AG33">
    <cfRule type="cellIs" dxfId="26064" priority="901" operator="lessThan">
      <formula>$C$4</formula>
    </cfRule>
  </conditionalFormatting>
  <conditionalFormatting sqref="AG34">
    <cfRule type="cellIs" dxfId="26063" priority="902" operator="lessThan">
      <formula>$C$4</formula>
    </cfRule>
  </conditionalFormatting>
  <conditionalFormatting sqref="AG35">
    <cfRule type="cellIs" dxfId="26062" priority="903" operator="lessThan">
      <formula>$C$4</formula>
    </cfRule>
  </conditionalFormatting>
  <conditionalFormatting sqref="AG36">
    <cfRule type="cellIs" dxfId="26061" priority="904" operator="lessThan">
      <formula>$C$4</formula>
    </cfRule>
  </conditionalFormatting>
  <conditionalFormatting sqref="AG37">
    <cfRule type="cellIs" dxfId="26060" priority="905" operator="lessThan">
      <formula>$C$4</formula>
    </cfRule>
  </conditionalFormatting>
  <conditionalFormatting sqref="AG38">
    <cfRule type="cellIs" dxfId="26059" priority="906" operator="lessThan">
      <formula>$C$4</formula>
    </cfRule>
  </conditionalFormatting>
  <conditionalFormatting sqref="AG39">
    <cfRule type="cellIs" dxfId="26058" priority="907" operator="lessThan">
      <formula>$C$4</formula>
    </cfRule>
  </conditionalFormatting>
  <conditionalFormatting sqref="AG40">
    <cfRule type="cellIs" dxfId="26057" priority="908" operator="lessThan">
      <formula>$C$4</formula>
    </cfRule>
  </conditionalFormatting>
  <conditionalFormatting sqref="AG41">
    <cfRule type="cellIs" dxfId="26056" priority="909" operator="lessThan">
      <formula>$C$4</formula>
    </cfRule>
  </conditionalFormatting>
  <conditionalFormatting sqref="AG42">
    <cfRule type="cellIs" dxfId="26055" priority="910" operator="lessThan">
      <formula>$C$4</formula>
    </cfRule>
  </conditionalFormatting>
  <conditionalFormatting sqref="AG43">
    <cfRule type="cellIs" dxfId="26054" priority="911" operator="lessThan">
      <formula>$C$4</formula>
    </cfRule>
  </conditionalFormatting>
  <conditionalFormatting sqref="AG44">
    <cfRule type="cellIs" dxfId="26053" priority="912" operator="lessThan">
      <formula>$C$4</formula>
    </cfRule>
  </conditionalFormatting>
  <conditionalFormatting sqref="AG45">
    <cfRule type="cellIs" dxfId="26052" priority="913" operator="lessThan">
      <formula>$C$4</formula>
    </cfRule>
  </conditionalFormatting>
  <conditionalFormatting sqref="AG46">
    <cfRule type="cellIs" dxfId="26051" priority="914" operator="lessThan">
      <formula>$C$4</formula>
    </cfRule>
  </conditionalFormatting>
  <conditionalFormatting sqref="AG47">
    <cfRule type="cellIs" dxfId="26050" priority="915" operator="lessThan">
      <formula>$C$4</formula>
    </cfRule>
  </conditionalFormatting>
  <conditionalFormatting sqref="AG48">
    <cfRule type="cellIs" dxfId="26049" priority="916" operator="lessThan">
      <formula>$C$4</formula>
    </cfRule>
  </conditionalFormatting>
  <conditionalFormatting sqref="AG49">
    <cfRule type="cellIs" dxfId="26048" priority="917" operator="lessThan">
      <formula>$C$4</formula>
    </cfRule>
  </conditionalFormatting>
  <conditionalFormatting sqref="AG50">
    <cfRule type="cellIs" dxfId="26047" priority="918" operator="lessThan">
      <formula>$C$4</formula>
    </cfRule>
  </conditionalFormatting>
  <conditionalFormatting sqref="AG51">
    <cfRule type="cellIs" dxfId="26046" priority="919" operator="lessThan">
      <formula>$C$4</formula>
    </cfRule>
  </conditionalFormatting>
  <conditionalFormatting sqref="AG52">
    <cfRule type="cellIs" dxfId="26045" priority="920" operator="lessThan">
      <formula>$C$4</formula>
    </cfRule>
  </conditionalFormatting>
  <conditionalFormatting sqref="AG53">
    <cfRule type="cellIs" dxfId="26044" priority="921" operator="lessThan">
      <formula>$C$4</formula>
    </cfRule>
  </conditionalFormatting>
  <conditionalFormatting sqref="AG54">
    <cfRule type="cellIs" dxfId="26043" priority="922" operator="lessThan">
      <formula>$C$4</formula>
    </cfRule>
  </conditionalFormatting>
  <conditionalFormatting sqref="AG55">
    <cfRule type="cellIs" dxfId="26042" priority="923" operator="lessThan">
      <formula>$C$4</formula>
    </cfRule>
  </conditionalFormatting>
  <conditionalFormatting sqref="AG56">
    <cfRule type="cellIs" dxfId="26041" priority="924" operator="lessThan">
      <formula>$C$4</formula>
    </cfRule>
  </conditionalFormatting>
  <conditionalFormatting sqref="AG57">
    <cfRule type="cellIs" dxfId="26040" priority="925" operator="lessThan">
      <formula>$C$4</formula>
    </cfRule>
  </conditionalFormatting>
  <conditionalFormatting sqref="AG58">
    <cfRule type="cellIs" dxfId="26039" priority="926" operator="lessThan">
      <formula>$C$4</formula>
    </cfRule>
  </conditionalFormatting>
  <conditionalFormatting sqref="AG59">
    <cfRule type="cellIs" dxfId="26038" priority="927" operator="lessThan">
      <formula>$C$4</formula>
    </cfRule>
  </conditionalFormatting>
  <conditionalFormatting sqref="AG60">
    <cfRule type="cellIs" dxfId="26037" priority="928" operator="lessThan">
      <formula>$C$4</formula>
    </cfRule>
  </conditionalFormatting>
  <conditionalFormatting sqref="AH11">
    <cfRule type="cellIs" dxfId="26036" priority="929" operator="lessThan">
      <formula>$C$4</formula>
    </cfRule>
  </conditionalFormatting>
  <conditionalFormatting sqref="AH12">
    <cfRule type="cellIs" dxfId="26035" priority="930" operator="lessThan">
      <formula>$C$4</formula>
    </cfRule>
  </conditionalFormatting>
  <conditionalFormatting sqref="AH13">
    <cfRule type="cellIs" dxfId="26034" priority="931" operator="lessThan">
      <formula>$C$4</formula>
    </cfRule>
  </conditionalFormatting>
  <conditionalFormatting sqref="AH14">
    <cfRule type="cellIs" dxfId="26033" priority="932" operator="lessThan">
      <formula>$C$4</formula>
    </cfRule>
  </conditionalFormatting>
  <conditionalFormatting sqref="AH15">
    <cfRule type="cellIs" dxfId="26032" priority="933" operator="lessThan">
      <formula>$C$4</formula>
    </cfRule>
  </conditionalFormatting>
  <conditionalFormatting sqref="AH16">
    <cfRule type="cellIs" dxfId="26031" priority="934" operator="lessThan">
      <formula>$C$4</formula>
    </cfRule>
  </conditionalFormatting>
  <conditionalFormatting sqref="AH17">
    <cfRule type="cellIs" dxfId="26030" priority="935" operator="lessThan">
      <formula>$C$4</formula>
    </cfRule>
  </conditionalFormatting>
  <conditionalFormatting sqref="AH18">
    <cfRule type="cellIs" dxfId="26029" priority="936" operator="lessThan">
      <formula>$C$4</formula>
    </cfRule>
  </conditionalFormatting>
  <conditionalFormatting sqref="AH19">
    <cfRule type="cellIs" dxfId="26028" priority="937" operator="lessThan">
      <formula>$C$4</formula>
    </cfRule>
  </conditionalFormatting>
  <conditionalFormatting sqref="AH20">
    <cfRule type="cellIs" dxfId="26027" priority="938" operator="lessThan">
      <formula>$C$4</formula>
    </cfRule>
  </conditionalFormatting>
  <conditionalFormatting sqref="AH21">
    <cfRule type="cellIs" dxfId="26026" priority="939" operator="lessThan">
      <formula>$C$4</formula>
    </cfRule>
  </conditionalFormatting>
  <conditionalFormatting sqref="AH22">
    <cfRule type="cellIs" dxfId="26025" priority="940" operator="lessThan">
      <formula>$C$4</formula>
    </cfRule>
  </conditionalFormatting>
  <conditionalFormatting sqref="AH23">
    <cfRule type="cellIs" dxfId="26024" priority="941" operator="lessThan">
      <formula>$C$4</formula>
    </cfRule>
  </conditionalFormatting>
  <conditionalFormatting sqref="AH24">
    <cfRule type="cellIs" dxfId="26023" priority="942" operator="lessThan">
      <formula>$C$4</formula>
    </cfRule>
  </conditionalFormatting>
  <conditionalFormatting sqref="AH25">
    <cfRule type="cellIs" dxfId="26022" priority="943" operator="lessThan">
      <formula>$C$4</formula>
    </cfRule>
  </conditionalFormatting>
  <conditionalFormatting sqref="AH26">
    <cfRule type="cellIs" dxfId="26021" priority="944" operator="lessThan">
      <formula>$C$4</formula>
    </cfRule>
  </conditionalFormatting>
  <conditionalFormatting sqref="AH27">
    <cfRule type="cellIs" dxfId="26020" priority="945" operator="lessThan">
      <formula>$C$4</formula>
    </cfRule>
  </conditionalFormatting>
  <conditionalFormatting sqref="AH28">
    <cfRule type="cellIs" dxfId="26019" priority="946" operator="lessThan">
      <formula>$C$4</formula>
    </cfRule>
  </conditionalFormatting>
  <conditionalFormatting sqref="AH29">
    <cfRule type="cellIs" dxfId="26018" priority="947" operator="lessThan">
      <formula>$C$4</formula>
    </cfRule>
  </conditionalFormatting>
  <conditionalFormatting sqref="AH30">
    <cfRule type="cellIs" dxfId="26017" priority="948" operator="lessThan">
      <formula>$C$4</formula>
    </cfRule>
  </conditionalFormatting>
  <conditionalFormatting sqref="AH31">
    <cfRule type="cellIs" dxfId="26016" priority="949" operator="lessThan">
      <formula>$C$4</formula>
    </cfRule>
  </conditionalFormatting>
  <conditionalFormatting sqref="AH32">
    <cfRule type="cellIs" dxfId="26015" priority="950" operator="lessThan">
      <formula>$C$4</formula>
    </cfRule>
  </conditionalFormatting>
  <conditionalFormatting sqref="AH33">
    <cfRule type="cellIs" dxfId="26014" priority="951" operator="lessThan">
      <formula>$C$4</formula>
    </cfRule>
  </conditionalFormatting>
  <conditionalFormatting sqref="AH34">
    <cfRule type="cellIs" dxfId="26013" priority="952" operator="lessThan">
      <formula>$C$4</formula>
    </cfRule>
  </conditionalFormatting>
  <conditionalFormatting sqref="AH35">
    <cfRule type="cellIs" dxfId="26012" priority="953" operator="lessThan">
      <formula>$C$4</formula>
    </cfRule>
  </conditionalFormatting>
  <conditionalFormatting sqref="AH36">
    <cfRule type="cellIs" dxfId="26011" priority="954" operator="lessThan">
      <formula>$C$4</formula>
    </cfRule>
  </conditionalFormatting>
  <conditionalFormatting sqref="AH37">
    <cfRule type="cellIs" dxfId="26010" priority="955" operator="lessThan">
      <formula>$C$4</formula>
    </cfRule>
  </conditionalFormatting>
  <conditionalFormatting sqref="AH38">
    <cfRule type="cellIs" dxfId="26009" priority="956" operator="lessThan">
      <formula>$C$4</formula>
    </cfRule>
  </conditionalFormatting>
  <conditionalFormatting sqref="AH39">
    <cfRule type="cellIs" dxfId="26008" priority="957" operator="lessThan">
      <formula>$C$4</formula>
    </cfRule>
  </conditionalFormatting>
  <conditionalFormatting sqref="AH40">
    <cfRule type="cellIs" dxfId="26007" priority="958" operator="lessThan">
      <formula>$C$4</formula>
    </cfRule>
  </conditionalFormatting>
  <conditionalFormatting sqref="AH41">
    <cfRule type="cellIs" dxfId="26006" priority="959" operator="lessThan">
      <formula>$C$4</formula>
    </cfRule>
  </conditionalFormatting>
  <conditionalFormatting sqref="AH42">
    <cfRule type="cellIs" dxfId="26005" priority="960" operator="lessThan">
      <formula>$C$4</formula>
    </cfRule>
  </conditionalFormatting>
  <conditionalFormatting sqref="AH43">
    <cfRule type="cellIs" dxfId="26004" priority="961" operator="lessThan">
      <formula>$C$4</formula>
    </cfRule>
  </conditionalFormatting>
  <conditionalFormatting sqref="AH44">
    <cfRule type="cellIs" dxfId="26003" priority="962" operator="lessThan">
      <formula>$C$4</formula>
    </cfRule>
  </conditionalFormatting>
  <conditionalFormatting sqref="AH45">
    <cfRule type="cellIs" dxfId="26002" priority="963" operator="lessThan">
      <formula>$C$4</formula>
    </cfRule>
  </conditionalFormatting>
  <conditionalFormatting sqref="AH46">
    <cfRule type="cellIs" dxfId="26001" priority="964" operator="lessThan">
      <formula>$C$4</formula>
    </cfRule>
  </conditionalFormatting>
  <conditionalFormatting sqref="AH47">
    <cfRule type="cellIs" dxfId="26000" priority="965" operator="lessThan">
      <formula>$C$4</formula>
    </cfRule>
  </conditionalFormatting>
  <conditionalFormatting sqref="AH48">
    <cfRule type="cellIs" dxfId="25999" priority="966" operator="lessThan">
      <formula>$C$4</formula>
    </cfRule>
  </conditionalFormatting>
  <conditionalFormatting sqref="AH49">
    <cfRule type="cellIs" dxfId="25998" priority="967" operator="lessThan">
      <formula>$C$4</formula>
    </cfRule>
  </conditionalFormatting>
  <conditionalFormatting sqref="AH50">
    <cfRule type="cellIs" dxfId="25997" priority="968" operator="lessThan">
      <formula>$C$4</formula>
    </cfRule>
  </conditionalFormatting>
  <conditionalFormatting sqref="AH51">
    <cfRule type="cellIs" dxfId="25996" priority="969" operator="lessThan">
      <formula>$C$4</formula>
    </cfRule>
  </conditionalFormatting>
  <conditionalFormatting sqref="AH52">
    <cfRule type="cellIs" dxfId="25995" priority="970" operator="lessThan">
      <formula>$C$4</formula>
    </cfRule>
  </conditionalFormatting>
  <conditionalFormatting sqref="AH53">
    <cfRule type="cellIs" dxfId="25994" priority="971" operator="lessThan">
      <formula>$C$4</formula>
    </cfRule>
  </conditionalFormatting>
  <conditionalFormatting sqref="AH54">
    <cfRule type="cellIs" dxfId="25993" priority="972" operator="lessThan">
      <formula>$C$4</formula>
    </cfRule>
  </conditionalFormatting>
  <conditionalFormatting sqref="AH55">
    <cfRule type="cellIs" dxfId="25992" priority="973" operator="lessThan">
      <formula>$C$4</formula>
    </cfRule>
  </conditionalFormatting>
  <conditionalFormatting sqref="AH56">
    <cfRule type="cellIs" dxfId="25991" priority="974" operator="lessThan">
      <formula>$C$4</formula>
    </cfRule>
  </conditionalFormatting>
  <conditionalFormatting sqref="AH57">
    <cfRule type="cellIs" dxfId="25990" priority="975" operator="lessThan">
      <formula>$C$4</formula>
    </cfRule>
  </conditionalFormatting>
  <conditionalFormatting sqref="AH58">
    <cfRule type="cellIs" dxfId="25989" priority="976" operator="lessThan">
      <formula>$C$4</formula>
    </cfRule>
  </conditionalFormatting>
  <conditionalFormatting sqref="AH59">
    <cfRule type="cellIs" dxfId="25988" priority="977" operator="lessThan">
      <formula>$C$4</formula>
    </cfRule>
  </conditionalFormatting>
  <conditionalFormatting sqref="AH60">
    <cfRule type="cellIs" dxfId="25987" priority="978" operator="lessThan">
      <formula>$C$4</formula>
    </cfRule>
  </conditionalFormatting>
  <conditionalFormatting sqref="AI11">
    <cfRule type="cellIs" dxfId="25986" priority="979" operator="lessThan">
      <formula>$C$4</formula>
    </cfRule>
  </conditionalFormatting>
  <conditionalFormatting sqref="AI12">
    <cfRule type="cellIs" dxfId="25985" priority="980" operator="lessThan">
      <formula>$C$4</formula>
    </cfRule>
  </conditionalFormatting>
  <conditionalFormatting sqref="AI13">
    <cfRule type="cellIs" dxfId="25984" priority="981" operator="lessThan">
      <formula>$C$4</formula>
    </cfRule>
  </conditionalFormatting>
  <conditionalFormatting sqref="AI14">
    <cfRule type="cellIs" dxfId="25983" priority="982" operator="lessThan">
      <formula>$C$4</formula>
    </cfRule>
  </conditionalFormatting>
  <conditionalFormatting sqref="AI15">
    <cfRule type="cellIs" dxfId="25982" priority="983" operator="lessThan">
      <formula>$C$4</formula>
    </cfRule>
  </conditionalFormatting>
  <conditionalFormatting sqref="AI16">
    <cfRule type="cellIs" dxfId="25981" priority="984" operator="lessThan">
      <formula>$C$4</formula>
    </cfRule>
  </conditionalFormatting>
  <conditionalFormatting sqref="AI17">
    <cfRule type="cellIs" dxfId="25980" priority="985" operator="lessThan">
      <formula>$C$4</formula>
    </cfRule>
  </conditionalFormatting>
  <conditionalFormatting sqref="AI18">
    <cfRule type="cellIs" dxfId="25979" priority="986" operator="lessThan">
      <formula>$C$4</formula>
    </cfRule>
  </conditionalFormatting>
  <conditionalFormatting sqref="AI19">
    <cfRule type="cellIs" dxfId="25978" priority="987" operator="lessThan">
      <formula>$C$4</formula>
    </cfRule>
  </conditionalFormatting>
  <conditionalFormatting sqref="AI20">
    <cfRule type="cellIs" dxfId="25977" priority="988" operator="lessThan">
      <formula>$C$4</formula>
    </cfRule>
  </conditionalFormatting>
  <conditionalFormatting sqref="AI21">
    <cfRule type="cellIs" dxfId="25976" priority="989" operator="lessThan">
      <formula>$C$4</formula>
    </cfRule>
  </conditionalFormatting>
  <conditionalFormatting sqref="AI22">
    <cfRule type="cellIs" dxfId="25975" priority="990" operator="lessThan">
      <formula>$C$4</formula>
    </cfRule>
  </conditionalFormatting>
  <conditionalFormatting sqref="AI23">
    <cfRule type="cellIs" dxfId="25974" priority="991" operator="lessThan">
      <formula>$C$4</formula>
    </cfRule>
  </conditionalFormatting>
  <conditionalFormatting sqref="AI24">
    <cfRule type="cellIs" dxfId="25973" priority="992" operator="lessThan">
      <formula>$C$4</formula>
    </cfRule>
  </conditionalFormatting>
  <conditionalFormatting sqref="AI25">
    <cfRule type="cellIs" dxfId="25972" priority="993" operator="lessThan">
      <formula>$C$4</formula>
    </cfRule>
  </conditionalFormatting>
  <conditionalFormatting sqref="AI26">
    <cfRule type="cellIs" dxfId="25971" priority="994" operator="lessThan">
      <formula>$C$4</formula>
    </cfRule>
  </conditionalFormatting>
  <conditionalFormatting sqref="AI27">
    <cfRule type="cellIs" dxfId="25970" priority="995" operator="lessThan">
      <formula>$C$4</formula>
    </cfRule>
  </conditionalFormatting>
  <conditionalFormatting sqref="AI28">
    <cfRule type="cellIs" dxfId="25969" priority="996" operator="lessThan">
      <formula>$C$4</formula>
    </cfRule>
  </conditionalFormatting>
  <conditionalFormatting sqref="AI29">
    <cfRule type="cellIs" dxfId="25968" priority="997" operator="lessThan">
      <formula>$C$4</formula>
    </cfRule>
  </conditionalFormatting>
  <conditionalFormatting sqref="AI30">
    <cfRule type="cellIs" dxfId="25967" priority="998" operator="lessThan">
      <formula>$C$4</formula>
    </cfRule>
  </conditionalFormatting>
  <conditionalFormatting sqref="AI31">
    <cfRule type="cellIs" dxfId="25966" priority="999" operator="lessThan">
      <formula>$C$4</formula>
    </cfRule>
  </conditionalFormatting>
  <conditionalFormatting sqref="AI32">
    <cfRule type="cellIs" dxfId="25965" priority="1000" operator="lessThan">
      <formula>$C$4</formula>
    </cfRule>
  </conditionalFormatting>
  <conditionalFormatting sqref="AI33">
    <cfRule type="cellIs" dxfId="25964" priority="1001" operator="lessThan">
      <formula>$C$4</formula>
    </cfRule>
  </conditionalFormatting>
  <conditionalFormatting sqref="AI34">
    <cfRule type="cellIs" dxfId="25963" priority="1002" operator="lessThan">
      <formula>$C$4</formula>
    </cfRule>
  </conditionalFormatting>
  <conditionalFormatting sqref="AI35">
    <cfRule type="cellIs" dxfId="25962" priority="1003" operator="lessThan">
      <formula>$C$4</formula>
    </cfRule>
  </conditionalFormatting>
  <conditionalFormatting sqref="AI36">
    <cfRule type="cellIs" dxfId="25961" priority="1004" operator="lessThan">
      <formula>$C$4</formula>
    </cfRule>
  </conditionalFormatting>
  <conditionalFormatting sqref="AI37">
    <cfRule type="cellIs" dxfId="25960" priority="1005" operator="lessThan">
      <formula>$C$4</formula>
    </cfRule>
  </conditionalFormatting>
  <conditionalFormatting sqref="AI38">
    <cfRule type="cellIs" dxfId="25959" priority="1006" operator="lessThan">
      <formula>$C$4</formula>
    </cfRule>
  </conditionalFormatting>
  <conditionalFormatting sqref="AI39">
    <cfRule type="cellIs" dxfId="25958" priority="1007" operator="lessThan">
      <formula>$C$4</formula>
    </cfRule>
  </conditionalFormatting>
  <conditionalFormatting sqref="AI40">
    <cfRule type="cellIs" dxfId="25957" priority="1008" operator="lessThan">
      <formula>$C$4</formula>
    </cfRule>
  </conditionalFormatting>
  <conditionalFormatting sqref="AI41">
    <cfRule type="cellIs" dxfId="25956" priority="1009" operator="lessThan">
      <formula>$C$4</formula>
    </cfRule>
  </conditionalFormatting>
  <conditionalFormatting sqref="AI42">
    <cfRule type="cellIs" dxfId="25955" priority="1010" operator="lessThan">
      <formula>$C$4</formula>
    </cfRule>
  </conditionalFormatting>
  <conditionalFormatting sqref="AI43">
    <cfRule type="cellIs" dxfId="25954" priority="1011" operator="lessThan">
      <formula>$C$4</formula>
    </cfRule>
  </conditionalFormatting>
  <conditionalFormatting sqref="AI44">
    <cfRule type="cellIs" dxfId="25953" priority="1012" operator="lessThan">
      <formula>$C$4</formula>
    </cfRule>
  </conditionalFormatting>
  <conditionalFormatting sqref="AI45">
    <cfRule type="cellIs" dxfId="25952" priority="1013" operator="lessThan">
      <formula>$C$4</formula>
    </cfRule>
  </conditionalFormatting>
  <conditionalFormatting sqref="AI46">
    <cfRule type="cellIs" dxfId="25951" priority="1014" operator="lessThan">
      <formula>$C$4</formula>
    </cfRule>
  </conditionalFormatting>
  <conditionalFormatting sqref="AI47">
    <cfRule type="cellIs" dxfId="25950" priority="1015" operator="lessThan">
      <formula>$C$4</formula>
    </cfRule>
  </conditionalFormatting>
  <conditionalFormatting sqref="AI48">
    <cfRule type="cellIs" dxfId="25949" priority="1016" operator="lessThan">
      <formula>$C$4</formula>
    </cfRule>
  </conditionalFormatting>
  <conditionalFormatting sqref="AI49">
    <cfRule type="cellIs" dxfId="25948" priority="1017" operator="lessThan">
      <formula>$C$4</formula>
    </cfRule>
  </conditionalFormatting>
  <conditionalFormatting sqref="AI50">
    <cfRule type="cellIs" dxfId="25947" priority="1018" operator="lessThan">
      <formula>$C$4</formula>
    </cfRule>
  </conditionalFormatting>
  <conditionalFormatting sqref="AI51">
    <cfRule type="cellIs" dxfId="25946" priority="1019" operator="lessThan">
      <formula>$C$4</formula>
    </cfRule>
  </conditionalFormatting>
  <conditionalFormatting sqref="AI52">
    <cfRule type="cellIs" dxfId="25945" priority="1020" operator="lessThan">
      <formula>$C$4</formula>
    </cfRule>
  </conditionalFormatting>
  <conditionalFormatting sqref="AI53">
    <cfRule type="cellIs" dxfId="25944" priority="1021" operator="lessThan">
      <formula>$C$4</formula>
    </cfRule>
  </conditionalFormatting>
  <conditionalFormatting sqref="AI54">
    <cfRule type="cellIs" dxfId="25943" priority="1022" operator="lessThan">
      <formula>$C$4</formula>
    </cfRule>
  </conditionalFormatting>
  <conditionalFormatting sqref="AI55">
    <cfRule type="cellIs" dxfId="25942" priority="1023" operator="lessThan">
      <formula>$C$4</formula>
    </cfRule>
  </conditionalFormatting>
  <conditionalFormatting sqref="AI56">
    <cfRule type="cellIs" dxfId="25941" priority="1024" operator="lessThan">
      <formula>$C$4</formula>
    </cfRule>
  </conditionalFormatting>
  <conditionalFormatting sqref="AI57">
    <cfRule type="cellIs" dxfId="25940" priority="1025" operator="lessThan">
      <formula>$C$4</formula>
    </cfRule>
  </conditionalFormatting>
  <conditionalFormatting sqref="AI58">
    <cfRule type="cellIs" dxfId="25939" priority="1026" operator="lessThan">
      <formula>$C$4</formula>
    </cfRule>
  </conditionalFormatting>
  <conditionalFormatting sqref="AI59">
    <cfRule type="cellIs" dxfId="25938" priority="1027" operator="lessThan">
      <formula>$C$4</formula>
    </cfRule>
  </conditionalFormatting>
  <conditionalFormatting sqref="AI60">
    <cfRule type="cellIs" dxfId="25937" priority="1028" operator="lessThan">
      <formula>$C$4</formula>
    </cfRule>
  </conditionalFormatting>
  <conditionalFormatting sqref="AJ11">
    <cfRule type="cellIs" dxfId="25936" priority="1029" operator="lessThan">
      <formula>$C$4</formula>
    </cfRule>
  </conditionalFormatting>
  <conditionalFormatting sqref="AJ12">
    <cfRule type="cellIs" dxfId="25935" priority="1030" operator="lessThan">
      <formula>$C$4</formula>
    </cfRule>
  </conditionalFormatting>
  <conditionalFormatting sqref="AJ13">
    <cfRule type="cellIs" dxfId="25934" priority="1031" operator="lessThan">
      <formula>$C$4</formula>
    </cfRule>
  </conditionalFormatting>
  <conditionalFormatting sqref="AJ14">
    <cfRule type="cellIs" dxfId="25933" priority="1032" operator="lessThan">
      <formula>$C$4</formula>
    </cfRule>
  </conditionalFormatting>
  <conditionalFormatting sqref="AJ15">
    <cfRule type="cellIs" dxfId="25932" priority="1033" operator="lessThan">
      <formula>$C$4</formula>
    </cfRule>
  </conditionalFormatting>
  <conditionalFormatting sqref="AJ16">
    <cfRule type="cellIs" dxfId="25931" priority="1034" operator="lessThan">
      <formula>$C$4</formula>
    </cfRule>
  </conditionalFormatting>
  <conditionalFormatting sqref="AJ17">
    <cfRule type="cellIs" dxfId="25930" priority="1035" operator="lessThan">
      <formula>$C$4</formula>
    </cfRule>
  </conditionalFormatting>
  <conditionalFormatting sqref="AJ18">
    <cfRule type="cellIs" dxfId="25929" priority="1036" operator="lessThan">
      <formula>$C$4</formula>
    </cfRule>
  </conditionalFormatting>
  <conditionalFormatting sqref="AJ19">
    <cfRule type="cellIs" dxfId="25928" priority="1037" operator="lessThan">
      <formula>$C$4</formula>
    </cfRule>
  </conditionalFormatting>
  <conditionalFormatting sqref="AJ20">
    <cfRule type="cellIs" dxfId="25927" priority="1038" operator="lessThan">
      <formula>$C$4</formula>
    </cfRule>
  </conditionalFormatting>
  <conditionalFormatting sqref="AJ21">
    <cfRule type="cellIs" dxfId="25926" priority="1039" operator="lessThan">
      <formula>$C$4</formula>
    </cfRule>
  </conditionalFormatting>
  <conditionalFormatting sqref="AJ22">
    <cfRule type="cellIs" dxfId="25925" priority="1040" operator="lessThan">
      <formula>$C$4</formula>
    </cfRule>
  </conditionalFormatting>
  <conditionalFormatting sqref="AJ23">
    <cfRule type="cellIs" dxfId="25924" priority="1041" operator="lessThan">
      <formula>$C$4</formula>
    </cfRule>
  </conditionalFormatting>
  <conditionalFormatting sqref="AJ24">
    <cfRule type="cellIs" dxfId="25923" priority="1042" operator="lessThan">
      <formula>$C$4</formula>
    </cfRule>
  </conditionalFormatting>
  <conditionalFormatting sqref="AJ25">
    <cfRule type="cellIs" dxfId="25922" priority="1043" operator="lessThan">
      <formula>$C$4</formula>
    </cfRule>
  </conditionalFormatting>
  <conditionalFormatting sqref="AJ26">
    <cfRule type="cellIs" dxfId="25921" priority="1044" operator="lessThan">
      <formula>$C$4</formula>
    </cfRule>
  </conditionalFormatting>
  <conditionalFormatting sqref="AJ27">
    <cfRule type="cellIs" dxfId="25920" priority="1045" operator="lessThan">
      <formula>$C$4</formula>
    </cfRule>
  </conditionalFormatting>
  <conditionalFormatting sqref="AJ28">
    <cfRule type="cellIs" dxfId="25919" priority="1046" operator="lessThan">
      <formula>$C$4</formula>
    </cfRule>
  </conditionalFormatting>
  <conditionalFormatting sqref="AJ29">
    <cfRule type="cellIs" dxfId="25918" priority="1047" operator="lessThan">
      <formula>$C$4</formula>
    </cfRule>
  </conditionalFormatting>
  <conditionalFormatting sqref="AJ30">
    <cfRule type="cellIs" dxfId="25917" priority="1048" operator="lessThan">
      <formula>$C$4</formula>
    </cfRule>
  </conditionalFormatting>
  <conditionalFormatting sqref="AJ31">
    <cfRule type="cellIs" dxfId="25916" priority="1049" operator="lessThan">
      <formula>$C$4</formula>
    </cfRule>
  </conditionalFormatting>
  <conditionalFormatting sqref="AJ32">
    <cfRule type="cellIs" dxfId="25915" priority="1050" operator="lessThan">
      <formula>$C$4</formula>
    </cfRule>
  </conditionalFormatting>
  <conditionalFormatting sqref="AJ33">
    <cfRule type="cellIs" dxfId="25914" priority="1051" operator="lessThan">
      <formula>$C$4</formula>
    </cfRule>
  </conditionalFormatting>
  <conditionalFormatting sqref="AJ34">
    <cfRule type="cellIs" dxfId="25913" priority="1052" operator="lessThan">
      <formula>$C$4</formula>
    </cfRule>
  </conditionalFormatting>
  <conditionalFormatting sqref="AJ35">
    <cfRule type="cellIs" dxfId="25912" priority="1053" operator="lessThan">
      <formula>$C$4</formula>
    </cfRule>
  </conditionalFormatting>
  <conditionalFormatting sqref="AJ36">
    <cfRule type="cellIs" dxfId="25911" priority="1054" operator="lessThan">
      <formula>$C$4</formula>
    </cfRule>
  </conditionalFormatting>
  <conditionalFormatting sqref="AJ37">
    <cfRule type="cellIs" dxfId="25910" priority="1055" operator="lessThan">
      <formula>$C$4</formula>
    </cfRule>
  </conditionalFormatting>
  <conditionalFormatting sqref="AJ38">
    <cfRule type="cellIs" dxfId="25909" priority="1056" operator="lessThan">
      <formula>$C$4</formula>
    </cfRule>
  </conditionalFormatting>
  <conditionalFormatting sqref="AJ39">
    <cfRule type="cellIs" dxfId="25908" priority="1057" operator="lessThan">
      <formula>$C$4</formula>
    </cfRule>
  </conditionalFormatting>
  <conditionalFormatting sqref="AJ40">
    <cfRule type="cellIs" dxfId="25907" priority="1058" operator="lessThan">
      <formula>$C$4</formula>
    </cfRule>
  </conditionalFormatting>
  <conditionalFormatting sqref="AJ41">
    <cfRule type="cellIs" dxfId="25906" priority="1059" operator="lessThan">
      <formula>$C$4</formula>
    </cfRule>
  </conditionalFormatting>
  <conditionalFormatting sqref="AJ42">
    <cfRule type="cellIs" dxfId="25905" priority="1060" operator="lessThan">
      <formula>$C$4</formula>
    </cfRule>
  </conditionalFormatting>
  <conditionalFormatting sqref="AJ43">
    <cfRule type="cellIs" dxfId="25904" priority="1061" operator="lessThan">
      <formula>$C$4</formula>
    </cfRule>
  </conditionalFormatting>
  <conditionalFormatting sqref="AJ44">
    <cfRule type="cellIs" dxfId="25903" priority="1062" operator="lessThan">
      <formula>$C$4</formula>
    </cfRule>
  </conditionalFormatting>
  <conditionalFormatting sqref="AJ45">
    <cfRule type="cellIs" dxfId="25902" priority="1063" operator="lessThan">
      <formula>$C$4</formula>
    </cfRule>
  </conditionalFormatting>
  <conditionalFormatting sqref="AJ46">
    <cfRule type="cellIs" dxfId="25901" priority="1064" operator="lessThan">
      <formula>$C$4</formula>
    </cfRule>
  </conditionalFormatting>
  <conditionalFormatting sqref="AJ47">
    <cfRule type="cellIs" dxfId="25900" priority="1065" operator="lessThan">
      <formula>$C$4</formula>
    </cfRule>
  </conditionalFormatting>
  <conditionalFormatting sqref="AJ48">
    <cfRule type="cellIs" dxfId="25899" priority="1066" operator="lessThan">
      <formula>$C$4</formula>
    </cfRule>
  </conditionalFormatting>
  <conditionalFormatting sqref="AJ49">
    <cfRule type="cellIs" dxfId="25898" priority="1067" operator="lessThan">
      <formula>$C$4</formula>
    </cfRule>
  </conditionalFormatting>
  <conditionalFormatting sqref="AJ50">
    <cfRule type="cellIs" dxfId="25897" priority="1068" operator="lessThan">
      <formula>$C$4</formula>
    </cfRule>
  </conditionalFormatting>
  <conditionalFormatting sqref="AJ51">
    <cfRule type="cellIs" dxfId="25896" priority="1069" operator="lessThan">
      <formula>$C$4</formula>
    </cfRule>
  </conditionalFormatting>
  <conditionalFormatting sqref="AJ52">
    <cfRule type="cellIs" dxfId="25895" priority="1070" operator="lessThan">
      <formula>$C$4</formula>
    </cfRule>
  </conditionalFormatting>
  <conditionalFormatting sqref="AJ53">
    <cfRule type="cellIs" dxfId="25894" priority="1071" operator="lessThan">
      <formula>$C$4</formula>
    </cfRule>
  </conditionalFormatting>
  <conditionalFormatting sqref="AJ54">
    <cfRule type="cellIs" dxfId="25893" priority="1072" operator="lessThan">
      <formula>$C$4</formula>
    </cfRule>
  </conditionalFormatting>
  <conditionalFormatting sqref="AJ55">
    <cfRule type="cellIs" dxfId="25892" priority="1073" operator="lessThan">
      <formula>$C$4</formula>
    </cfRule>
  </conditionalFormatting>
  <conditionalFormatting sqref="AJ56">
    <cfRule type="cellIs" dxfId="25891" priority="1074" operator="lessThan">
      <formula>$C$4</formula>
    </cfRule>
  </conditionalFormatting>
  <conditionalFormatting sqref="AJ57">
    <cfRule type="cellIs" dxfId="25890" priority="1075" operator="lessThan">
      <formula>$C$4</formula>
    </cfRule>
  </conditionalFormatting>
  <conditionalFormatting sqref="AJ58">
    <cfRule type="cellIs" dxfId="25889" priority="1076" operator="lessThan">
      <formula>$C$4</formula>
    </cfRule>
  </conditionalFormatting>
  <conditionalFormatting sqref="AJ59">
    <cfRule type="cellIs" dxfId="25888" priority="1077" operator="lessThan">
      <formula>$C$4</formula>
    </cfRule>
  </conditionalFormatting>
  <conditionalFormatting sqref="AJ60">
    <cfRule type="cellIs" dxfId="25887" priority="1078" operator="lessThan">
      <formula>$C$4</formula>
    </cfRule>
  </conditionalFormatting>
  <conditionalFormatting sqref="AK11">
    <cfRule type="cellIs" dxfId="25886" priority="1079" operator="lessThan">
      <formula>$C$4</formula>
    </cfRule>
  </conditionalFormatting>
  <conditionalFormatting sqref="AK12">
    <cfRule type="cellIs" dxfId="25885" priority="1080" operator="lessThan">
      <formula>$C$4</formula>
    </cfRule>
  </conditionalFormatting>
  <conditionalFormatting sqref="AK13">
    <cfRule type="cellIs" dxfId="25884" priority="1081" operator="lessThan">
      <formula>$C$4</formula>
    </cfRule>
  </conditionalFormatting>
  <conditionalFormatting sqref="AK14">
    <cfRule type="cellIs" dxfId="25883" priority="1082" operator="lessThan">
      <formula>$C$4</formula>
    </cfRule>
  </conditionalFormatting>
  <conditionalFormatting sqref="AK15">
    <cfRule type="cellIs" dxfId="25882" priority="1083" operator="lessThan">
      <formula>$C$4</formula>
    </cfRule>
  </conditionalFormatting>
  <conditionalFormatting sqref="AK16">
    <cfRule type="cellIs" dxfId="25881" priority="1084" operator="lessThan">
      <formula>$C$4</formula>
    </cfRule>
  </conditionalFormatting>
  <conditionalFormatting sqref="AK17">
    <cfRule type="cellIs" dxfId="25880" priority="1085" operator="lessThan">
      <formula>$C$4</formula>
    </cfRule>
  </conditionalFormatting>
  <conditionalFormatting sqref="AK18">
    <cfRule type="cellIs" dxfId="25879" priority="1086" operator="lessThan">
      <formula>$C$4</formula>
    </cfRule>
  </conditionalFormatting>
  <conditionalFormatting sqref="AK19">
    <cfRule type="cellIs" dxfId="25878" priority="1087" operator="lessThan">
      <formula>$C$4</formula>
    </cfRule>
  </conditionalFormatting>
  <conditionalFormatting sqref="AK20">
    <cfRule type="cellIs" dxfId="25877" priority="1088" operator="lessThan">
      <formula>$C$4</formula>
    </cfRule>
  </conditionalFormatting>
  <conditionalFormatting sqref="AK21">
    <cfRule type="cellIs" dxfId="25876" priority="1089" operator="lessThan">
      <formula>$C$4</formula>
    </cfRule>
  </conditionalFormatting>
  <conditionalFormatting sqref="AK22">
    <cfRule type="cellIs" dxfId="25875" priority="1090" operator="lessThan">
      <formula>$C$4</formula>
    </cfRule>
  </conditionalFormatting>
  <conditionalFormatting sqref="AK23">
    <cfRule type="cellIs" dxfId="25874" priority="1091" operator="lessThan">
      <formula>$C$4</formula>
    </cfRule>
  </conditionalFormatting>
  <conditionalFormatting sqref="AK24">
    <cfRule type="cellIs" dxfId="25873" priority="1092" operator="lessThan">
      <formula>$C$4</formula>
    </cfRule>
  </conditionalFormatting>
  <conditionalFormatting sqref="AK25">
    <cfRule type="cellIs" dxfId="25872" priority="1093" operator="lessThan">
      <formula>$C$4</formula>
    </cfRule>
  </conditionalFormatting>
  <conditionalFormatting sqref="AK26">
    <cfRule type="cellIs" dxfId="25871" priority="1094" operator="lessThan">
      <formula>$C$4</formula>
    </cfRule>
  </conditionalFormatting>
  <conditionalFormatting sqref="AK27">
    <cfRule type="cellIs" dxfId="25870" priority="1095" operator="lessThan">
      <formula>$C$4</formula>
    </cfRule>
  </conditionalFormatting>
  <conditionalFormatting sqref="AK28">
    <cfRule type="cellIs" dxfId="25869" priority="1096" operator="lessThan">
      <formula>$C$4</formula>
    </cfRule>
  </conditionalFormatting>
  <conditionalFormatting sqref="AK29">
    <cfRule type="cellIs" dxfId="25868" priority="1097" operator="lessThan">
      <formula>$C$4</formula>
    </cfRule>
  </conditionalFormatting>
  <conditionalFormatting sqref="AK30">
    <cfRule type="cellIs" dxfId="25867" priority="1098" operator="lessThan">
      <formula>$C$4</formula>
    </cfRule>
  </conditionalFormatting>
  <conditionalFormatting sqref="AK31">
    <cfRule type="cellIs" dxfId="25866" priority="1099" operator="lessThan">
      <formula>$C$4</formula>
    </cfRule>
  </conditionalFormatting>
  <conditionalFormatting sqref="AK32">
    <cfRule type="cellIs" dxfId="25865" priority="1100" operator="lessThan">
      <formula>$C$4</formula>
    </cfRule>
  </conditionalFormatting>
  <conditionalFormatting sqref="AK33">
    <cfRule type="cellIs" dxfId="25864" priority="1101" operator="lessThan">
      <formula>$C$4</formula>
    </cfRule>
  </conditionalFormatting>
  <conditionalFormatting sqref="AK34">
    <cfRule type="cellIs" dxfId="25863" priority="1102" operator="lessThan">
      <formula>$C$4</formula>
    </cfRule>
  </conditionalFormatting>
  <conditionalFormatting sqref="AK35">
    <cfRule type="cellIs" dxfId="25862" priority="1103" operator="lessThan">
      <formula>$C$4</formula>
    </cfRule>
  </conditionalFormatting>
  <conditionalFormatting sqref="AK36">
    <cfRule type="cellIs" dxfId="25861" priority="1104" operator="lessThan">
      <formula>$C$4</formula>
    </cfRule>
  </conditionalFormatting>
  <conditionalFormatting sqref="AK37">
    <cfRule type="cellIs" dxfId="25860" priority="1105" operator="lessThan">
      <formula>$C$4</formula>
    </cfRule>
  </conditionalFormatting>
  <conditionalFormatting sqref="AK38">
    <cfRule type="cellIs" dxfId="25859" priority="1106" operator="lessThan">
      <formula>$C$4</formula>
    </cfRule>
  </conditionalFormatting>
  <conditionalFormatting sqref="AK39">
    <cfRule type="cellIs" dxfId="25858" priority="1107" operator="lessThan">
      <formula>$C$4</formula>
    </cfRule>
  </conditionalFormatting>
  <conditionalFormatting sqref="AK40">
    <cfRule type="cellIs" dxfId="25857" priority="1108" operator="lessThan">
      <formula>$C$4</formula>
    </cfRule>
  </conditionalFormatting>
  <conditionalFormatting sqref="AK41">
    <cfRule type="cellIs" dxfId="25856" priority="1109" operator="lessThan">
      <formula>$C$4</formula>
    </cfRule>
  </conditionalFormatting>
  <conditionalFormatting sqref="AK42">
    <cfRule type="cellIs" dxfId="25855" priority="1110" operator="lessThan">
      <formula>$C$4</formula>
    </cfRule>
  </conditionalFormatting>
  <conditionalFormatting sqref="AK43">
    <cfRule type="cellIs" dxfId="25854" priority="1111" operator="lessThan">
      <formula>$C$4</formula>
    </cfRule>
  </conditionalFormatting>
  <conditionalFormatting sqref="AK44">
    <cfRule type="cellIs" dxfId="25853" priority="1112" operator="lessThan">
      <formula>$C$4</formula>
    </cfRule>
  </conditionalFormatting>
  <conditionalFormatting sqref="AK45">
    <cfRule type="cellIs" dxfId="25852" priority="1113" operator="lessThan">
      <formula>$C$4</formula>
    </cfRule>
  </conditionalFormatting>
  <conditionalFormatting sqref="AK46">
    <cfRule type="cellIs" dxfId="25851" priority="1114" operator="lessThan">
      <formula>$C$4</formula>
    </cfRule>
  </conditionalFormatting>
  <conditionalFormatting sqref="AK47">
    <cfRule type="cellIs" dxfId="25850" priority="1115" operator="lessThan">
      <formula>$C$4</formula>
    </cfRule>
  </conditionalFormatting>
  <conditionalFormatting sqref="AK48">
    <cfRule type="cellIs" dxfId="25849" priority="1116" operator="lessThan">
      <formula>$C$4</formula>
    </cfRule>
  </conditionalFormatting>
  <conditionalFormatting sqref="AK49">
    <cfRule type="cellIs" dxfId="25848" priority="1117" operator="lessThan">
      <formula>$C$4</formula>
    </cfRule>
  </conditionalFormatting>
  <conditionalFormatting sqref="AK50">
    <cfRule type="cellIs" dxfId="25847" priority="1118" operator="lessThan">
      <formula>$C$4</formula>
    </cfRule>
  </conditionalFormatting>
  <conditionalFormatting sqref="AK51">
    <cfRule type="cellIs" dxfId="25846" priority="1119" operator="lessThan">
      <formula>$C$4</formula>
    </cfRule>
  </conditionalFormatting>
  <conditionalFormatting sqref="AK52">
    <cfRule type="cellIs" dxfId="25845" priority="1120" operator="lessThan">
      <formula>$C$4</formula>
    </cfRule>
  </conditionalFormatting>
  <conditionalFormatting sqref="AK53">
    <cfRule type="cellIs" dxfId="25844" priority="1121" operator="lessThan">
      <formula>$C$4</formula>
    </cfRule>
  </conditionalFormatting>
  <conditionalFormatting sqref="AK54">
    <cfRule type="cellIs" dxfId="25843" priority="1122" operator="lessThan">
      <formula>$C$4</formula>
    </cfRule>
  </conditionalFormatting>
  <conditionalFormatting sqref="AK55">
    <cfRule type="cellIs" dxfId="25842" priority="1123" operator="lessThan">
      <formula>$C$4</formula>
    </cfRule>
  </conditionalFormatting>
  <conditionalFormatting sqref="AK56">
    <cfRule type="cellIs" dxfId="25841" priority="1124" operator="lessThan">
      <formula>$C$4</formula>
    </cfRule>
  </conditionalFormatting>
  <conditionalFormatting sqref="AK57">
    <cfRule type="cellIs" dxfId="25840" priority="1125" operator="lessThan">
      <formula>$C$4</formula>
    </cfRule>
  </conditionalFormatting>
  <conditionalFormatting sqref="AK58">
    <cfRule type="cellIs" dxfId="25839" priority="1126" operator="lessThan">
      <formula>$C$4</formula>
    </cfRule>
  </conditionalFormatting>
  <conditionalFormatting sqref="AK59">
    <cfRule type="cellIs" dxfId="25838" priority="1127" operator="lessThan">
      <formula>$C$4</formula>
    </cfRule>
  </conditionalFormatting>
  <conditionalFormatting sqref="AK60">
    <cfRule type="cellIs" dxfId="25837" priority="1128" operator="lessThan">
      <formula>$C$4</formula>
    </cfRule>
  </conditionalFormatting>
  <conditionalFormatting sqref="AL11">
    <cfRule type="cellIs" dxfId="25836" priority="1129" operator="lessThan">
      <formula>$C$4</formula>
    </cfRule>
  </conditionalFormatting>
  <conditionalFormatting sqref="AL12">
    <cfRule type="cellIs" dxfId="25835" priority="1130" operator="lessThan">
      <formula>$C$4</formula>
    </cfRule>
  </conditionalFormatting>
  <conditionalFormatting sqref="AL13">
    <cfRule type="cellIs" dxfId="25834" priority="1131" operator="lessThan">
      <formula>$C$4</formula>
    </cfRule>
  </conditionalFormatting>
  <conditionalFormatting sqref="AL14">
    <cfRule type="cellIs" dxfId="25833" priority="1132" operator="lessThan">
      <formula>$C$4</formula>
    </cfRule>
  </conditionalFormatting>
  <conditionalFormatting sqref="AL15">
    <cfRule type="cellIs" dxfId="25832" priority="1133" operator="lessThan">
      <formula>$C$4</formula>
    </cfRule>
  </conditionalFormatting>
  <conditionalFormatting sqref="AL16">
    <cfRule type="cellIs" dxfId="25831" priority="1134" operator="lessThan">
      <formula>$C$4</formula>
    </cfRule>
  </conditionalFormatting>
  <conditionalFormatting sqref="AL17">
    <cfRule type="cellIs" dxfId="25830" priority="1135" operator="lessThan">
      <formula>$C$4</formula>
    </cfRule>
  </conditionalFormatting>
  <conditionalFormatting sqref="AL18">
    <cfRule type="cellIs" dxfId="25829" priority="1136" operator="lessThan">
      <formula>$C$4</formula>
    </cfRule>
  </conditionalFormatting>
  <conditionalFormatting sqref="AL19">
    <cfRule type="cellIs" dxfId="25828" priority="1137" operator="lessThan">
      <formula>$C$4</formula>
    </cfRule>
  </conditionalFormatting>
  <conditionalFormatting sqref="AL20">
    <cfRule type="cellIs" dxfId="25827" priority="1138" operator="lessThan">
      <formula>$C$4</formula>
    </cfRule>
  </conditionalFormatting>
  <conditionalFormatting sqref="AL21">
    <cfRule type="cellIs" dxfId="25826" priority="1139" operator="lessThan">
      <formula>$C$4</formula>
    </cfRule>
  </conditionalFormatting>
  <conditionalFormatting sqref="AL22">
    <cfRule type="cellIs" dxfId="25825" priority="1140" operator="lessThan">
      <formula>$C$4</formula>
    </cfRule>
  </conditionalFormatting>
  <conditionalFormatting sqref="AL23">
    <cfRule type="cellIs" dxfId="25824" priority="1141" operator="lessThan">
      <formula>$C$4</formula>
    </cfRule>
  </conditionalFormatting>
  <conditionalFormatting sqref="AL24">
    <cfRule type="cellIs" dxfId="25823" priority="1142" operator="lessThan">
      <formula>$C$4</formula>
    </cfRule>
  </conditionalFormatting>
  <conditionalFormatting sqref="AL25">
    <cfRule type="cellIs" dxfId="25822" priority="1143" operator="lessThan">
      <formula>$C$4</formula>
    </cfRule>
  </conditionalFormatting>
  <conditionalFormatting sqref="AL26">
    <cfRule type="cellIs" dxfId="25821" priority="1144" operator="lessThan">
      <formula>$C$4</formula>
    </cfRule>
  </conditionalFormatting>
  <conditionalFormatting sqref="AL27">
    <cfRule type="cellIs" dxfId="25820" priority="1145" operator="lessThan">
      <formula>$C$4</formula>
    </cfRule>
  </conditionalFormatting>
  <conditionalFormatting sqref="AL28">
    <cfRule type="cellIs" dxfId="25819" priority="1146" operator="lessThan">
      <formula>$C$4</formula>
    </cfRule>
  </conditionalFormatting>
  <conditionalFormatting sqref="AL29">
    <cfRule type="cellIs" dxfId="25818" priority="1147" operator="lessThan">
      <formula>$C$4</formula>
    </cfRule>
  </conditionalFormatting>
  <conditionalFormatting sqref="AL30">
    <cfRule type="cellIs" dxfId="25817" priority="1148" operator="lessThan">
      <formula>$C$4</formula>
    </cfRule>
  </conditionalFormatting>
  <conditionalFormatting sqref="AL31">
    <cfRule type="cellIs" dxfId="25816" priority="1149" operator="lessThan">
      <formula>$C$4</formula>
    </cfRule>
  </conditionalFormatting>
  <conditionalFormatting sqref="AL32">
    <cfRule type="cellIs" dxfId="25815" priority="1150" operator="lessThan">
      <formula>$C$4</formula>
    </cfRule>
  </conditionalFormatting>
  <conditionalFormatting sqref="AL33">
    <cfRule type="cellIs" dxfId="25814" priority="1151" operator="lessThan">
      <formula>$C$4</formula>
    </cfRule>
  </conditionalFormatting>
  <conditionalFormatting sqref="AL34">
    <cfRule type="cellIs" dxfId="25813" priority="1152" operator="lessThan">
      <formula>$C$4</formula>
    </cfRule>
  </conditionalFormatting>
  <conditionalFormatting sqref="AL35">
    <cfRule type="cellIs" dxfId="25812" priority="1153" operator="lessThan">
      <formula>$C$4</formula>
    </cfRule>
  </conditionalFormatting>
  <conditionalFormatting sqref="AL36">
    <cfRule type="cellIs" dxfId="25811" priority="1154" operator="lessThan">
      <formula>$C$4</formula>
    </cfRule>
  </conditionalFormatting>
  <conditionalFormatting sqref="AL37">
    <cfRule type="cellIs" dxfId="25810" priority="1155" operator="lessThan">
      <formula>$C$4</formula>
    </cfRule>
  </conditionalFormatting>
  <conditionalFormatting sqref="AL38">
    <cfRule type="cellIs" dxfId="25809" priority="1156" operator="lessThan">
      <formula>$C$4</formula>
    </cfRule>
  </conditionalFormatting>
  <conditionalFormatting sqref="AL39">
    <cfRule type="cellIs" dxfId="25808" priority="1157" operator="lessThan">
      <formula>$C$4</formula>
    </cfRule>
  </conditionalFormatting>
  <conditionalFormatting sqref="AL40">
    <cfRule type="cellIs" dxfId="25807" priority="1158" operator="lessThan">
      <formula>$C$4</formula>
    </cfRule>
  </conditionalFormatting>
  <conditionalFormatting sqref="AL41">
    <cfRule type="cellIs" dxfId="25806" priority="1159" operator="lessThan">
      <formula>$C$4</formula>
    </cfRule>
  </conditionalFormatting>
  <conditionalFormatting sqref="AL42">
    <cfRule type="cellIs" dxfId="25805" priority="1160" operator="lessThan">
      <formula>$C$4</formula>
    </cfRule>
  </conditionalFormatting>
  <conditionalFormatting sqref="AL43">
    <cfRule type="cellIs" dxfId="25804" priority="1161" operator="lessThan">
      <formula>$C$4</formula>
    </cfRule>
  </conditionalFormatting>
  <conditionalFormatting sqref="AL44">
    <cfRule type="cellIs" dxfId="25803" priority="1162" operator="lessThan">
      <formula>$C$4</formula>
    </cfRule>
  </conditionalFormatting>
  <conditionalFormatting sqref="AL45">
    <cfRule type="cellIs" dxfId="25802" priority="1163" operator="lessThan">
      <formula>$C$4</formula>
    </cfRule>
  </conditionalFormatting>
  <conditionalFormatting sqref="AL46">
    <cfRule type="cellIs" dxfId="25801" priority="1164" operator="lessThan">
      <formula>$C$4</formula>
    </cfRule>
  </conditionalFormatting>
  <conditionalFormatting sqref="AL47">
    <cfRule type="cellIs" dxfId="25800" priority="1165" operator="lessThan">
      <formula>$C$4</formula>
    </cfRule>
  </conditionalFormatting>
  <conditionalFormatting sqref="AL48">
    <cfRule type="cellIs" dxfId="25799" priority="1166" operator="lessThan">
      <formula>$C$4</formula>
    </cfRule>
  </conditionalFormatting>
  <conditionalFormatting sqref="AL49">
    <cfRule type="cellIs" dxfId="25798" priority="1167" operator="lessThan">
      <formula>$C$4</formula>
    </cfRule>
  </conditionalFormatting>
  <conditionalFormatting sqref="AL50">
    <cfRule type="cellIs" dxfId="25797" priority="1168" operator="lessThan">
      <formula>$C$4</formula>
    </cfRule>
  </conditionalFormatting>
  <conditionalFormatting sqref="AL51">
    <cfRule type="cellIs" dxfId="25796" priority="1169" operator="lessThan">
      <formula>$C$4</formula>
    </cfRule>
  </conditionalFormatting>
  <conditionalFormatting sqref="AL52">
    <cfRule type="cellIs" dxfId="25795" priority="1170" operator="lessThan">
      <formula>$C$4</formula>
    </cfRule>
  </conditionalFormatting>
  <conditionalFormatting sqref="AL53">
    <cfRule type="cellIs" dxfId="25794" priority="1171" operator="lessThan">
      <formula>$C$4</formula>
    </cfRule>
  </conditionalFormatting>
  <conditionalFormatting sqref="AL54">
    <cfRule type="cellIs" dxfId="25793" priority="1172" operator="lessThan">
      <formula>$C$4</formula>
    </cfRule>
  </conditionalFormatting>
  <conditionalFormatting sqref="AL55">
    <cfRule type="cellIs" dxfId="25792" priority="1173" operator="lessThan">
      <formula>$C$4</formula>
    </cfRule>
  </conditionalFormatting>
  <conditionalFormatting sqref="AL56">
    <cfRule type="cellIs" dxfId="25791" priority="1174" operator="lessThan">
      <formula>$C$4</formula>
    </cfRule>
  </conditionalFormatting>
  <conditionalFormatting sqref="AL57">
    <cfRule type="cellIs" dxfId="25790" priority="1175" operator="lessThan">
      <formula>$C$4</formula>
    </cfRule>
  </conditionalFormatting>
  <conditionalFormatting sqref="AL58">
    <cfRule type="cellIs" dxfId="25789" priority="1176" operator="lessThan">
      <formula>$C$4</formula>
    </cfRule>
  </conditionalFormatting>
  <conditionalFormatting sqref="AL59">
    <cfRule type="cellIs" dxfId="25788" priority="1177" operator="lessThan">
      <formula>$C$4</formula>
    </cfRule>
  </conditionalFormatting>
  <conditionalFormatting sqref="AL60">
    <cfRule type="cellIs" dxfId="25787" priority="1178" operator="lessThan">
      <formula>$C$4</formula>
    </cfRule>
  </conditionalFormatting>
  <conditionalFormatting sqref="AM11">
    <cfRule type="cellIs" dxfId="25786" priority="1179" operator="lessThan">
      <formula>$C$4</formula>
    </cfRule>
  </conditionalFormatting>
  <conditionalFormatting sqref="AM12">
    <cfRule type="cellIs" dxfId="25785" priority="1180" operator="lessThan">
      <formula>$C$4</formula>
    </cfRule>
  </conditionalFormatting>
  <conditionalFormatting sqref="AM13">
    <cfRule type="cellIs" dxfId="25784" priority="1181" operator="lessThan">
      <formula>$C$4</formula>
    </cfRule>
  </conditionalFormatting>
  <conditionalFormatting sqref="AM14">
    <cfRule type="cellIs" dxfId="25783" priority="1182" operator="lessThan">
      <formula>$C$4</formula>
    </cfRule>
  </conditionalFormatting>
  <conditionalFormatting sqref="AM15">
    <cfRule type="cellIs" dxfId="25782" priority="1183" operator="lessThan">
      <formula>$C$4</formula>
    </cfRule>
  </conditionalFormatting>
  <conditionalFormatting sqref="AM16">
    <cfRule type="cellIs" dxfId="25781" priority="1184" operator="lessThan">
      <formula>$C$4</formula>
    </cfRule>
  </conditionalFormatting>
  <conditionalFormatting sqref="AM17">
    <cfRule type="cellIs" dxfId="25780" priority="1185" operator="lessThan">
      <formula>$C$4</formula>
    </cfRule>
  </conditionalFormatting>
  <conditionalFormatting sqref="AM18">
    <cfRule type="cellIs" dxfId="25779" priority="1186" operator="lessThan">
      <formula>$C$4</formula>
    </cfRule>
  </conditionalFormatting>
  <conditionalFormatting sqref="AM19">
    <cfRule type="cellIs" dxfId="25778" priority="1187" operator="lessThan">
      <formula>$C$4</formula>
    </cfRule>
  </conditionalFormatting>
  <conditionalFormatting sqref="AM20">
    <cfRule type="cellIs" dxfId="25777" priority="1188" operator="lessThan">
      <formula>$C$4</formula>
    </cfRule>
  </conditionalFormatting>
  <conditionalFormatting sqref="AM21">
    <cfRule type="cellIs" dxfId="25776" priority="1189" operator="lessThan">
      <formula>$C$4</formula>
    </cfRule>
  </conditionalFormatting>
  <conditionalFormatting sqref="AM22">
    <cfRule type="cellIs" dxfId="25775" priority="1190" operator="lessThan">
      <formula>$C$4</formula>
    </cfRule>
  </conditionalFormatting>
  <conditionalFormatting sqref="AM23">
    <cfRule type="cellIs" dxfId="25774" priority="1191" operator="lessThan">
      <formula>$C$4</formula>
    </cfRule>
  </conditionalFormatting>
  <conditionalFormatting sqref="AM24">
    <cfRule type="cellIs" dxfId="25773" priority="1192" operator="lessThan">
      <formula>$C$4</formula>
    </cfRule>
  </conditionalFormatting>
  <conditionalFormatting sqref="AM25">
    <cfRule type="cellIs" dxfId="25772" priority="1193" operator="lessThan">
      <formula>$C$4</formula>
    </cfRule>
  </conditionalFormatting>
  <conditionalFormatting sqref="AM26">
    <cfRule type="cellIs" dxfId="25771" priority="1194" operator="lessThan">
      <formula>$C$4</formula>
    </cfRule>
  </conditionalFormatting>
  <conditionalFormatting sqref="AM27">
    <cfRule type="cellIs" dxfId="25770" priority="1195" operator="lessThan">
      <formula>$C$4</formula>
    </cfRule>
  </conditionalFormatting>
  <conditionalFormatting sqref="AM28">
    <cfRule type="cellIs" dxfId="25769" priority="1196" operator="lessThan">
      <formula>$C$4</formula>
    </cfRule>
  </conditionalFormatting>
  <conditionalFormatting sqref="AM29">
    <cfRule type="cellIs" dxfId="25768" priority="1197" operator="lessThan">
      <formula>$C$4</formula>
    </cfRule>
  </conditionalFormatting>
  <conditionalFormatting sqref="AM30">
    <cfRule type="cellIs" dxfId="25767" priority="1198" operator="lessThan">
      <formula>$C$4</formula>
    </cfRule>
  </conditionalFormatting>
  <conditionalFormatting sqref="AM31">
    <cfRule type="cellIs" dxfId="25766" priority="1199" operator="lessThan">
      <formula>$C$4</formula>
    </cfRule>
  </conditionalFormatting>
  <conditionalFormatting sqref="AM32">
    <cfRule type="cellIs" dxfId="25765" priority="1200" operator="lessThan">
      <formula>$C$4</formula>
    </cfRule>
  </conditionalFormatting>
  <conditionalFormatting sqref="AM33">
    <cfRule type="cellIs" dxfId="25764" priority="1201" operator="lessThan">
      <formula>$C$4</formula>
    </cfRule>
  </conditionalFormatting>
  <conditionalFormatting sqref="AM34">
    <cfRule type="cellIs" dxfId="25763" priority="1202" operator="lessThan">
      <formula>$C$4</formula>
    </cfRule>
  </conditionalFormatting>
  <conditionalFormatting sqref="AM35">
    <cfRule type="cellIs" dxfId="25762" priority="1203" operator="lessThan">
      <formula>$C$4</formula>
    </cfRule>
  </conditionalFormatting>
  <conditionalFormatting sqref="AM36">
    <cfRule type="cellIs" dxfId="25761" priority="1204" operator="lessThan">
      <formula>$C$4</formula>
    </cfRule>
  </conditionalFormatting>
  <conditionalFormatting sqref="AM37">
    <cfRule type="cellIs" dxfId="25760" priority="1205" operator="lessThan">
      <formula>$C$4</formula>
    </cfRule>
  </conditionalFormatting>
  <conditionalFormatting sqref="AM38">
    <cfRule type="cellIs" dxfId="25759" priority="1206" operator="lessThan">
      <formula>$C$4</formula>
    </cfRule>
  </conditionalFormatting>
  <conditionalFormatting sqref="AM39">
    <cfRule type="cellIs" dxfId="25758" priority="1207" operator="lessThan">
      <formula>$C$4</formula>
    </cfRule>
  </conditionalFormatting>
  <conditionalFormatting sqref="AM40">
    <cfRule type="cellIs" dxfId="25757" priority="1208" operator="lessThan">
      <formula>$C$4</formula>
    </cfRule>
  </conditionalFormatting>
  <conditionalFormatting sqref="AM41">
    <cfRule type="cellIs" dxfId="25756" priority="1209" operator="lessThan">
      <formula>$C$4</formula>
    </cfRule>
  </conditionalFormatting>
  <conditionalFormatting sqref="AM42">
    <cfRule type="cellIs" dxfId="25755" priority="1210" operator="lessThan">
      <formula>$C$4</formula>
    </cfRule>
  </conditionalFormatting>
  <conditionalFormatting sqref="AM43">
    <cfRule type="cellIs" dxfId="25754" priority="1211" operator="lessThan">
      <formula>$C$4</formula>
    </cfRule>
  </conditionalFormatting>
  <conditionalFormatting sqref="AM44">
    <cfRule type="cellIs" dxfId="25753" priority="1212" operator="lessThan">
      <formula>$C$4</formula>
    </cfRule>
  </conditionalFormatting>
  <conditionalFormatting sqref="AM45">
    <cfRule type="cellIs" dxfId="25752" priority="1213" operator="lessThan">
      <formula>$C$4</formula>
    </cfRule>
  </conditionalFormatting>
  <conditionalFormatting sqref="AM46">
    <cfRule type="cellIs" dxfId="25751" priority="1214" operator="lessThan">
      <formula>$C$4</formula>
    </cfRule>
  </conditionalFormatting>
  <conditionalFormatting sqref="AM47">
    <cfRule type="cellIs" dxfId="25750" priority="1215" operator="lessThan">
      <formula>$C$4</formula>
    </cfRule>
  </conditionalFormatting>
  <conditionalFormatting sqref="AM48">
    <cfRule type="cellIs" dxfId="25749" priority="1216" operator="lessThan">
      <formula>$C$4</formula>
    </cfRule>
  </conditionalFormatting>
  <conditionalFormatting sqref="AM49">
    <cfRule type="cellIs" dxfId="25748" priority="1217" operator="lessThan">
      <formula>$C$4</formula>
    </cfRule>
  </conditionalFormatting>
  <conditionalFormatting sqref="AM50">
    <cfRule type="cellIs" dxfId="25747" priority="1218" operator="lessThan">
      <formula>$C$4</formula>
    </cfRule>
  </conditionalFormatting>
  <conditionalFormatting sqref="AM51">
    <cfRule type="cellIs" dxfId="25746" priority="1219" operator="lessThan">
      <formula>$C$4</formula>
    </cfRule>
  </conditionalFormatting>
  <conditionalFormatting sqref="AM52">
    <cfRule type="cellIs" dxfId="25745" priority="1220" operator="lessThan">
      <formula>$C$4</formula>
    </cfRule>
  </conditionalFormatting>
  <conditionalFormatting sqref="AM53">
    <cfRule type="cellIs" dxfId="25744" priority="1221" operator="lessThan">
      <formula>$C$4</formula>
    </cfRule>
  </conditionalFormatting>
  <conditionalFormatting sqref="AM54">
    <cfRule type="cellIs" dxfId="25743" priority="1222" operator="lessThan">
      <formula>$C$4</formula>
    </cfRule>
  </conditionalFormatting>
  <conditionalFormatting sqref="AM55">
    <cfRule type="cellIs" dxfId="25742" priority="1223" operator="lessThan">
      <formula>$C$4</formula>
    </cfRule>
  </conditionalFormatting>
  <conditionalFormatting sqref="AM56">
    <cfRule type="cellIs" dxfId="25741" priority="1224" operator="lessThan">
      <formula>$C$4</formula>
    </cfRule>
  </conditionalFormatting>
  <conditionalFormatting sqref="AM57">
    <cfRule type="cellIs" dxfId="25740" priority="1225" operator="lessThan">
      <formula>$C$4</formula>
    </cfRule>
  </conditionalFormatting>
  <conditionalFormatting sqref="AM58">
    <cfRule type="cellIs" dxfId="25739" priority="1226" operator="lessThan">
      <formula>$C$4</formula>
    </cfRule>
  </conditionalFormatting>
  <conditionalFormatting sqref="AM59">
    <cfRule type="cellIs" dxfId="25738" priority="1227" operator="lessThan">
      <formula>$C$4</formula>
    </cfRule>
  </conditionalFormatting>
  <conditionalFormatting sqref="AM60">
    <cfRule type="cellIs" dxfId="25737" priority="1228" operator="lessThan">
      <formula>$C$4</formula>
    </cfRule>
  </conditionalFormatting>
  <conditionalFormatting sqref="AN11">
    <cfRule type="cellIs" dxfId="25736" priority="1229" operator="lessThan">
      <formula>$C$4</formula>
    </cfRule>
  </conditionalFormatting>
  <conditionalFormatting sqref="AN12">
    <cfRule type="cellIs" dxfId="25735" priority="1230" operator="lessThan">
      <formula>$C$4</formula>
    </cfRule>
  </conditionalFormatting>
  <conditionalFormatting sqref="AN13">
    <cfRule type="cellIs" dxfId="25734" priority="1231" operator="lessThan">
      <formula>$C$4</formula>
    </cfRule>
  </conditionalFormatting>
  <conditionalFormatting sqref="AN14">
    <cfRule type="cellIs" dxfId="25733" priority="1232" operator="lessThan">
      <formula>$C$4</formula>
    </cfRule>
  </conditionalFormatting>
  <conditionalFormatting sqref="AN15">
    <cfRule type="cellIs" dxfId="25732" priority="1233" operator="lessThan">
      <formula>$C$4</formula>
    </cfRule>
  </conditionalFormatting>
  <conditionalFormatting sqref="AN16">
    <cfRule type="cellIs" dxfId="25731" priority="1234" operator="lessThan">
      <formula>$C$4</formula>
    </cfRule>
  </conditionalFormatting>
  <conditionalFormatting sqref="AN17">
    <cfRule type="cellIs" dxfId="25730" priority="1235" operator="lessThan">
      <formula>$C$4</formula>
    </cfRule>
  </conditionalFormatting>
  <conditionalFormatting sqref="AN18">
    <cfRule type="cellIs" dxfId="25729" priority="1236" operator="lessThan">
      <formula>$C$4</formula>
    </cfRule>
  </conditionalFormatting>
  <conditionalFormatting sqref="AN19">
    <cfRule type="cellIs" dxfId="25728" priority="1237" operator="lessThan">
      <formula>$C$4</formula>
    </cfRule>
  </conditionalFormatting>
  <conditionalFormatting sqref="AN20">
    <cfRule type="cellIs" dxfId="25727" priority="1238" operator="lessThan">
      <formula>$C$4</formula>
    </cfRule>
  </conditionalFormatting>
  <conditionalFormatting sqref="AN21">
    <cfRule type="cellIs" dxfId="25726" priority="1239" operator="lessThan">
      <formula>$C$4</formula>
    </cfRule>
  </conditionalFormatting>
  <conditionalFormatting sqref="AN22">
    <cfRule type="cellIs" dxfId="25725" priority="1240" operator="lessThan">
      <formula>$C$4</formula>
    </cfRule>
  </conditionalFormatting>
  <conditionalFormatting sqref="AN23">
    <cfRule type="cellIs" dxfId="25724" priority="1241" operator="lessThan">
      <formula>$C$4</formula>
    </cfRule>
  </conditionalFormatting>
  <conditionalFormatting sqref="AN24">
    <cfRule type="cellIs" dxfId="25723" priority="1242" operator="lessThan">
      <formula>$C$4</formula>
    </cfRule>
  </conditionalFormatting>
  <conditionalFormatting sqref="AN25">
    <cfRule type="cellIs" dxfId="25722" priority="1243" operator="lessThan">
      <formula>$C$4</formula>
    </cfRule>
  </conditionalFormatting>
  <conditionalFormatting sqref="AN26">
    <cfRule type="cellIs" dxfId="25721" priority="1244" operator="lessThan">
      <formula>$C$4</formula>
    </cfRule>
  </conditionalFormatting>
  <conditionalFormatting sqref="AN27">
    <cfRule type="cellIs" dxfId="25720" priority="1245" operator="lessThan">
      <formula>$C$4</formula>
    </cfRule>
  </conditionalFormatting>
  <conditionalFormatting sqref="AN28">
    <cfRule type="cellIs" dxfId="25719" priority="1246" operator="lessThan">
      <formula>$C$4</formula>
    </cfRule>
  </conditionalFormatting>
  <conditionalFormatting sqref="AN29">
    <cfRule type="cellIs" dxfId="25718" priority="1247" operator="lessThan">
      <formula>$C$4</formula>
    </cfRule>
  </conditionalFormatting>
  <conditionalFormatting sqref="AN30">
    <cfRule type="cellIs" dxfId="25717" priority="1248" operator="lessThan">
      <formula>$C$4</formula>
    </cfRule>
  </conditionalFormatting>
  <conditionalFormatting sqref="AN31">
    <cfRule type="cellIs" dxfId="25716" priority="1249" operator="lessThan">
      <formula>$C$4</formula>
    </cfRule>
  </conditionalFormatting>
  <conditionalFormatting sqref="AN32">
    <cfRule type="cellIs" dxfId="25715" priority="1250" operator="lessThan">
      <formula>$C$4</formula>
    </cfRule>
  </conditionalFormatting>
  <conditionalFormatting sqref="AN33">
    <cfRule type="cellIs" dxfId="25714" priority="1251" operator="lessThan">
      <formula>$C$4</formula>
    </cfRule>
  </conditionalFormatting>
  <conditionalFormatting sqref="AN34">
    <cfRule type="cellIs" dxfId="25713" priority="1252" operator="lessThan">
      <formula>$C$4</formula>
    </cfRule>
  </conditionalFormatting>
  <conditionalFormatting sqref="AN35">
    <cfRule type="cellIs" dxfId="25712" priority="1253" operator="lessThan">
      <formula>$C$4</formula>
    </cfRule>
  </conditionalFormatting>
  <conditionalFormatting sqref="AN36">
    <cfRule type="cellIs" dxfId="25711" priority="1254" operator="lessThan">
      <formula>$C$4</formula>
    </cfRule>
  </conditionalFormatting>
  <conditionalFormatting sqref="AN37">
    <cfRule type="cellIs" dxfId="25710" priority="1255" operator="lessThan">
      <formula>$C$4</formula>
    </cfRule>
  </conditionalFormatting>
  <conditionalFormatting sqref="AN38">
    <cfRule type="cellIs" dxfId="25709" priority="1256" operator="lessThan">
      <formula>$C$4</formula>
    </cfRule>
  </conditionalFormatting>
  <conditionalFormatting sqref="AN39">
    <cfRule type="cellIs" dxfId="25708" priority="1257" operator="lessThan">
      <formula>$C$4</formula>
    </cfRule>
  </conditionalFormatting>
  <conditionalFormatting sqref="AN40">
    <cfRule type="cellIs" dxfId="25707" priority="1258" operator="lessThan">
      <formula>$C$4</formula>
    </cfRule>
  </conditionalFormatting>
  <conditionalFormatting sqref="AN41">
    <cfRule type="cellIs" dxfId="25706" priority="1259" operator="lessThan">
      <formula>$C$4</formula>
    </cfRule>
  </conditionalFormatting>
  <conditionalFormatting sqref="AN42">
    <cfRule type="cellIs" dxfId="25705" priority="1260" operator="lessThan">
      <formula>$C$4</formula>
    </cfRule>
  </conditionalFormatting>
  <conditionalFormatting sqref="AN43">
    <cfRule type="cellIs" dxfId="25704" priority="1261" operator="lessThan">
      <formula>$C$4</formula>
    </cfRule>
  </conditionalFormatting>
  <conditionalFormatting sqref="AN44">
    <cfRule type="cellIs" dxfId="25703" priority="1262" operator="lessThan">
      <formula>$C$4</formula>
    </cfRule>
  </conditionalFormatting>
  <conditionalFormatting sqref="AN45">
    <cfRule type="cellIs" dxfId="25702" priority="1263" operator="lessThan">
      <formula>$C$4</formula>
    </cfRule>
  </conditionalFormatting>
  <conditionalFormatting sqref="AN46">
    <cfRule type="cellIs" dxfId="25701" priority="1264" operator="lessThan">
      <formula>$C$4</formula>
    </cfRule>
  </conditionalFormatting>
  <conditionalFormatting sqref="AN47">
    <cfRule type="cellIs" dxfId="25700" priority="1265" operator="lessThan">
      <formula>$C$4</formula>
    </cfRule>
  </conditionalFormatting>
  <conditionalFormatting sqref="AN48">
    <cfRule type="cellIs" dxfId="25699" priority="1266" operator="lessThan">
      <formula>$C$4</formula>
    </cfRule>
  </conditionalFormatting>
  <conditionalFormatting sqref="AN49">
    <cfRule type="cellIs" dxfId="25698" priority="1267" operator="lessThan">
      <formula>$C$4</formula>
    </cfRule>
  </conditionalFormatting>
  <conditionalFormatting sqref="AN50">
    <cfRule type="cellIs" dxfId="25697" priority="1268" operator="lessThan">
      <formula>$C$4</formula>
    </cfRule>
  </conditionalFormatting>
  <conditionalFormatting sqref="AN51">
    <cfRule type="cellIs" dxfId="25696" priority="1269" operator="lessThan">
      <formula>$C$4</formula>
    </cfRule>
  </conditionalFormatting>
  <conditionalFormatting sqref="AN52">
    <cfRule type="cellIs" dxfId="25695" priority="1270" operator="lessThan">
      <formula>$C$4</formula>
    </cfRule>
  </conditionalFormatting>
  <conditionalFormatting sqref="AN53">
    <cfRule type="cellIs" dxfId="25694" priority="1271" operator="lessThan">
      <formula>$C$4</formula>
    </cfRule>
  </conditionalFormatting>
  <conditionalFormatting sqref="AN54">
    <cfRule type="cellIs" dxfId="25693" priority="1272" operator="lessThan">
      <formula>$C$4</formula>
    </cfRule>
  </conditionalFormatting>
  <conditionalFormatting sqref="AN55">
    <cfRule type="cellIs" dxfId="25692" priority="1273" operator="lessThan">
      <formula>$C$4</formula>
    </cfRule>
  </conditionalFormatting>
  <conditionalFormatting sqref="AN56">
    <cfRule type="cellIs" dxfId="25691" priority="1274" operator="lessThan">
      <formula>$C$4</formula>
    </cfRule>
  </conditionalFormatting>
  <conditionalFormatting sqref="AN57">
    <cfRule type="cellIs" dxfId="25690" priority="1275" operator="lessThan">
      <formula>$C$4</formula>
    </cfRule>
  </conditionalFormatting>
  <conditionalFormatting sqref="AN58">
    <cfRule type="cellIs" dxfId="25689" priority="1276" operator="lessThan">
      <formula>$C$4</formula>
    </cfRule>
  </conditionalFormatting>
  <conditionalFormatting sqref="AN59">
    <cfRule type="cellIs" dxfId="25688" priority="1277" operator="lessThan">
      <formula>$C$4</formula>
    </cfRule>
  </conditionalFormatting>
  <conditionalFormatting sqref="AN60">
    <cfRule type="cellIs" dxfId="25687" priority="1278" operator="lessThan">
      <formula>$C$4</formula>
    </cfRule>
  </conditionalFormatting>
  <conditionalFormatting sqref="AO11">
    <cfRule type="cellIs" dxfId="25686" priority="1279" operator="lessThan">
      <formula>$C$4</formula>
    </cfRule>
  </conditionalFormatting>
  <conditionalFormatting sqref="AO12">
    <cfRule type="cellIs" dxfId="25685" priority="1280" operator="lessThan">
      <formula>$C$4</formula>
    </cfRule>
  </conditionalFormatting>
  <conditionalFormatting sqref="AO13">
    <cfRule type="cellIs" dxfId="25684" priority="1281" operator="lessThan">
      <formula>$C$4</formula>
    </cfRule>
  </conditionalFormatting>
  <conditionalFormatting sqref="AO14">
    <cfRule type="cellIs" dxfId="25683" priority="1282" operator="lessThan">
      <formula>$C$4</formula>
    </cfRule>
  </conditionalFormatting>
  <conditionalFormatting sqref="AO15">
    <cfRule type="cellIs" dxfId="25682" priority="1283" operator="lessThan">
      <formula>$C$4</formula>
    </cfRule>
  </conditionalFormatting>
  <conditionalFormatting sqref="AO16">
    <cfRule type="cellIs" dxfId="25681" priority="1284" operator="lessThan">
      <formula>$C$4</formula>
    </cfRule>
  </conditionalFormatting>
  <conditionalFormatting sqref="AO17">
    <cfRule type="cellIs" dxfId="25680" priority="1285" operator="lessThan">
      <formula>$C$4</formula>
    </cfRule>
  </conditionalFormatting>
  <conditionalFormatting sqref="AO18">
    <cfRule type="cellIs" dxfId="25679" priority="1286" operator="lessThan">
      <formula>$C$4</formula>
    </cfRule>
  </conditionalFormatting>
  <conditionalFormatting sqref="AO19">
    <cfRule type="cellIs" dxfId="25678" priority="1287" operator="lessThan">
      <formula>$C$4</formula>
    </cfRule>
  </conditionalFormatting>
  <conditionalFormatting sqref="AO20">
    <cfRule type="cellIs" dxfId="25677" priority="1288" operator="lessThan">
      <formula>$C$4</formula>
    </cfRule>
  </conditionalFormatting>
  <conditionalFormatting sqref="AO21">
    <cfRule type="cellIs" dxfId="25676" priority="1289" operator="lessThan">
      <formula>$C$4</formula>
    </cfRule>
  </conditionalFormatting>
  <conditionalFormatting sqref="AO22">
    <cfRule type="cellIs" dxfId="25675" priority="1290" operator="lessThan">
      <formula>$C$4</formula>
    </cfRule>
  </conditionalFormatting>
  <conditionalFormatting sqref="AO23">
    <cfRule type="cellIs" dxfId="25674" priority="1291" operator="lessThan">
      <formula>$C$4</formula>
    </cfRule>
  </conditionalFormatting>
  <conditionalFormatting sqref="AO24">
    <cfRule type="cellIs" dxfId="25673" priority="1292" operator="lessThan">
      <formula>$C$4</formula>
    </cfRule>
  </conditionalFormatting>
  <conditionalFormatting sqref="AO25">
    <cfRule type="cellIs" dxfId="25672" priority="1293" operator="lessThan">
      <formula>$C$4</formula>
    </cfRule>
  </conditionalFormatting>
  <conditionalFormatting sqref="AO26">
    <cfRule type="cellIs" dxfId="25671" priority="1294" operator="lessThan">
      <formula>$C$4</formula>
    </cfRule>
  </conditionalFormatting>
  <conditionalFormatting sqref="AO27">
    <cfRule type="cellIs" dxfId="25670" priority="1295" operator="lessThan">
      <formula>$C$4</formula>
    </cfRule>
  </conditionalFormatting>
  <conditionalFormatting sqref="AO28">
    <cfRule type="cellIs" dxfId="25669" priority="1296" operator="lessThan">
      <formula>$C$4</formula>
    </cfRule>
  </conditionalFormatting>
  <conditionalFormatting sqref="AO29">
    <cfRule type="cellIs" dxfId="25668" priority="1297" operator="lessThan">
      <formula>$C$4</formula>
    </cfRule>
  </conditionalFormatting>
  <conditionalFormatting sqref="AO30">
    <cfRule type="cellIs" dxfId="25667" priority="1298" operator="lessThan">
      <formula>$C$4</formula>
    </cfRule>
  </conditionalFormatting>
  <conditionalFormatting sqref="AO31">
    <cfRule type="cellIs" dxfId="25666" priority="1299" operator="lessThan">
      <formula>$C$4</formula>
    </cfRule>
  </conditionalFormatting>
  <conditionalFormatting sqref="AO32">
    <cfRule type="cellIs" dxfId="25665" priority="1300" operator="lessThan">
      <formula>$C$4</formula>
    </cfRule>
  </conditionalFormatting>
  <conditionalFormatting sqref="AO33">
    <cfRule type="cellIs" dxfId="25664" priority="1301" operator="lessThan">
      <formula>$C$4</formula>
    </cfRule>
  </conditionalFormatting>
  <conditionalFormatting sqref="AO34">
    <cfRule type="cellIs" dxfId="25663" priority="1302" operator="lessThan">
      <formula>$C$4</formula>
    </cfRule>
  </conditionalFormatting>
  <conditionalFormatting sqref="AO35">
    <cfRule type="cellIs" dxfId="25662" priority="1303" operator="lessThan">
      <formula>$C$4</formula>
    </cfRule>
  </conditionalFormatting>
  <conditionalFormatting sqref="AO36">
    <cfRule type="cellIs" dxfId="25661" priority="1304" operator="lessThan">
      <formula>$C$4</formula>
    </cfRule>
  </conditionalFormatting>
  <conditionalFormatting sqref="AO37">
    <cfRule type="cellIs" dxfId="25660" priority="1305" operator="lessThan">
      <formula>$C$4</formula>
    </cfRule>
  </conditionalFormatting>
  <conditionalFormatting sqref="AO38">
    <cfRule type="cellIs" dxfId="25659" priority="1306" operator="lessThan">
      <formula>$C$4</formula>
    </cfRule>
  </conditionalFormatting>
  <conditionalFormatting sqref="AO39">
    <cfRule type="cellIs" dxfId="25658" priority="1307" operator="lessThan">
      <formula>$C$4</formula>
    </cfRule>
  </conditionalFormatting>
  <conditionalFormatting sqref="AO40">
    <cfRule type="cellIs" dxfId="25657" priority="1308" operator="lessThan">
      <formula>$C$4</formula>
    </cfRule>
  </conditionalFormatting>
  <conditionalFormatting sqref="AO41">
    <cfRule type="cellIs" dxfId="25656" priority="1309" operator="lessThan">
      <formula>$C$4</formula>
    </cfRule>
  </conditionalFormatting>
  <conditionalFormatting sqref="AO42">
    <cfRule type="cellIs" dxfId="25655" priority="1310" operator="lessThan">
      <formula>$C$4</formula>
    </cfRule>
  </conditionalFormatting>
  <conditionalFormatting sqref="AO43">
    <cfRule type="cellIs" dxfId="25654" priority="1311" operator="lessThan">
      <formula>$C$4</formula>
    </cfRule>
  </conditionalFormatting>
  <conditionalFormatting sqref="AO44">
    <cfRule type="cellIs" dxfId="25653" priority="1312" operator="lessThan">
      <formula>$C$4</formula>
    </cfRule>
  </conditionalFormatting>
  <conditionalFormatting sqref="AO45">
    <cfRule type="cellIs" dxfId="25652" priority="1313" operator="lessThan">
      <formula>$C$4</formula>
    </cfRule>
  </conditionalFormatting>
  <conditionalFormatting sqref="AO46">
    <cfRule type="cellIs" dxfId="25651" priority="1314" operator="lessThan">
      <formula>$C$4</formula>
    </cfRule>
  </conditionalFormatting>
  <conditionalFormatting sqref="AO47">
    <cfRule type="cellIs" dxfId="25650" priority="1315" operator="lessThan">
      <formula>$C$4</formula>
    </cfRule>
  </conditionalFormatting>
  <conditionalFormatting sqref="AO48">
    <cfRule type="cellIs" dxfId="25649" priority="1316" operator="lessThan">
      <formula>$C$4</formula>
    </cfRule>
  </conditionalFormatting>
  <conditionalFormatting sqref="AO49">
    <cfRule type="cellIs" dxfId="25648" priority="1317" operator="lessThan">
      <formula>$C$4</formula>
    </cfRule>
  </conditionalFormatting>
  <conditionalFormatting sqref="AO50">
    <cfRule type="cellIs" dxfId="25647" priority="1318" operator="lessThan">
      <formula>$C$4</formula>
    </cfRule>
  </conditionalFormatting>
  <conditionalFormatting sqref="AO51">
    <cfRule type="cellIs" dxfId="25646" priority="1319" operator="lessThan">
      <formula>$C$4</formula>
    </cfRule>
  </conditionalFormatting>
  <conditionalFormatting sqref="AO52">
    <cfRule type="cellIs" dxfId="25645" priority="1320" operator="lessThan">
      <formula>$C$4</formula>
    </cfRule>
  </conditionalFormatting>
  <conditionalFormatting sqref="AO53">
    <cfRule type="cellIs" dxfId="25644" priority="1321" operator="lessThan">
      <formula>$C$4</formula>
    </cfRule>
  </conditionalFormatting>
  <conditionalFormatting sqref="AO54">
    <cfRule type="cellIs" dxfId="25643" priority="1322" operator="lessThan">
      <formula>$C$4</formula>
    </cfRule>
  </conditionalFormatting>
  <conditionalFormatting sqref="AO55">
    <cfRule type="cellIs" dxfId="25642" priority="1323" operator="lessThan">
      <formula>$C$4</formula>
    </cfRule>
  </conditionalFormatting>
  <conditionalFormatting sqref="AO56">
    <cfRule type="cellIs" dxfId="25641" priority="1324" operator="lessThan">
      <formula>$C$4</formula>
    </cfRule>
  </conditionalFormatting>
  <conditionalFormatting sqref="AO57">
    <cfRule type="cellIs" dxfId="25640" priority="1325" operator="lessThan">
      <formula>$C$4</formula>
    </cfRule>
  </conditionalFormatting>
  <conditionalFormatting sqref="AO58">
    <cfRule type="cellIs" dxfId="25639" priority="1326" operator="lessThan">
      <formula>$C$4</formula>
    </cfRule>
  </conditionalFormatting>
  <conditionalFormatting sqref="AO59">
    <cfRule type="cellIs" dxfId="25638" priority="1327" operator="lessThan">
      <formula>$C$4</formula>
    </cfRule>
  </conditionalFormatting>
  <conditionalFormatting sqref="AO60">
    <cfRule type="cellIs" dxfId="25637" priority="1328" operator="lessThan">
      <formula>$C$4</formula>
    </cfRule>
  </conditionalFormatting>
  <conditionalFormatting sqref="AP11">
    <cfRule type="cellIs" dxfId="25636" priority="1329" operator="lessThan">
      <formula>$C$4</formula>
    </cfRule>
  </conditionalFormatting>
  <conditionalFormatting sqref="AP12">
    <cfRule type="cellIs" dxfId="25635" priority="1330" operator="lessThan">
      <formula>$C$4</formula>
    </cfRule>
  </conditionalFormatting>
  <conditionalFormatting sqref="AP13">
    <cfRule type="cellIs" dxfId="25634" priority="1331" operator="lessThan">
      <formula>$C$4</formula>
    </cfRule>
  </conditionalFormatting>
  <conditionalFormatting sqref="AP14">
    <cfRule type="cellIs" dxfId="25633" priority="1332" operator="lessThan">
      <formula>$C$4</formula>
    </cfRule>
  </conditionalFormatting>
  <conditionalFormatting sqref="AP15">
    <cfRule type="cellIs" dxfId="25632" priority="1333" operator="lessThan">
      <formula>$C$4</formula>
    </cfRule>
  </conditionalFormatting>
  <conditionalFormatting sqref="AP16">
    <cfRule type="cellIs" dxfId="25631" priority="1334" operator="lessThan">
      <formula>$C$4</formula>
    </cfRule>
  </conditionalFormatting>
  <conditionalFormatting sqref="AP17">
    <cfRule type="cellIs" dxfId="25630" priority="1335" operator="lessThan">
      <formula>$C$4</formula>
    </cfRule>
  </conditionalFormatting>
  <conditionalFormatting sqref="AP18">
    <cfRule type="cellIs" dxfId="25629" priority="1336" operator="lessThan">
      <formula>$C$4</formula>
    </cfRule>
  </conditionalFormatting>
  <conditionalFormatting sqref="AP19">
    <cfRule type="cellIs" dxfId="25628" priority="1337" operator="lessThan">
      <formula>$C$4</formula>
    </cfRule>
  </conditionalFormatting>
  <conditionalFormatting sqref="AP20">
    <cfRule type="cellIs" dxfId="25627" priority="1338" operator="lessThan">
      <formula>$C$4</formula>
    </cfRule>
  </conditionalFormatting>
  <conditionalFormatting sqref="AP21">
    <cfRule type="cellIs" dxfId="25626" priority="1339" operator="lessThan">
      <formula>$C$4</formula>
    </cfRule>
  </conditionalFormatting>
  <conditionalFormatting sqref="AP22">
    <cfRule type="cellIs" dxfId="25625" priority="1340" operator="lessThan">
      <formula>$C$4</formula>
    </cfRule>
  </conditionalFormatting>
  <conditionalFormatting sqref="AP23">
    <cfRule type="cellIs" dxfId="25624" priority="1341" operator="lessThan">
      <formula>$C$4</formula>
    </cfRule>
  </conditionalFormatting>
  <conditionalFormatting sqref="AP24">
    <cfRule type="cellIs" dxfId="25623" priority="1342" operator="lessThan">
      <formula>$C$4</formula>
    </cfRule>
  </conditionalFormatting>
  <conditionalFormatting sqref="AP25">
    <cfRule type="cellIs" dxfId="25622" priority="1343" operator="lessThan">
      <formula>$C$4</formula>
    </cfRule>
  </conditionalFormatting>
  <conditionalFormatting sqref="AP26">
    <cfRule type="cellIs" dxfId="25621" priority="1344" operator="lessThan">
      <formula>$C$4</formula>
    </cfRule>
  </conditionalFormatting>
  <conditionalFormatting sqref="AP27">
    <cfRule type="cellIs" dxfId="25620" priority="1345" operator="lessThan">
      <formula>$C$4</formula>
    </cfRule>
  </conditionalFormatting>
  <conditionalFormatting sqref="AP28">
    <cfRule type="cellIs" dxfId="25619" priority="1346" operator="lessThan">
      <formula>$C$4</formula>
    </cfRule>
  </conditionalFormatting>
  <conditionalFormatting sqref="AP29">
    <cfRule type="cellIs" dxfId="25618" priority="1347" operator="lessThan">
      <formula>$C$4</formula>
    </cfRule>
  </conditionalFormatting>
  <conditionalFormatting sqref="AP30">
    <cfRule type="cellIs" dxfId="25617" priority="1348" operator="lessThan">
      <formula>$C$4</formula>
    </cfRule>
  </conditionalFormatting>
  <conditionalFormatting sqref="AP31">
    <cfRule type="cellIs" dxfId="25616" priority="1349" operator="lessThan">
      <formula>$C$4</formula>
    </cfRule>
  </conditionalFormatting>
  <conditionalFormatting sqref="AP32">
    <cfRule type="cellIs" dxfId="25615" priority="1350" operator="lessThan">
      <formula>$C$4</formula>
    </cfRule>
  </conditionalFormatting>
  <conditionalFormatting sqref="AP33">
    <cfRule type="cellIs" dxfId="25614" priority="1351" operator="lessThan">
      <formula>$C$4</formula>
    </cfRule>
  </conditionalFormatting>
  <conditionalFormatting sqref="AP34">
    <cfRule type="cellIs" dxfId="25613" priority="1352" operator="lessThan">
      <formula>$C$4</formula>
    </cfRule>
  </conditionalFormatting>
  <conditionalFormatting sqref="AP35">
    <cfRule type="cellIs" dxfId="25612" priority="1353" operator="lessThan">
      <formula>$C$4</formula>
    </cfRule>
  </conditionalFormatting>
  <conditionalFormatting sqref="AP36">
    <cfRule type="cellIs" dxfId="25611" priority="1354" operator="lessThan">
      <formula>$C$4</formula>
    </cfRule>
  </conditionalFormatting>
  <conditionalFormatting sqref="AP37">
    <cfRule type="cellIs" dxfId="25610" priority="1355" operator="lessThan">
      <formula>$C$4</formula>
    </cfRule>
  </conditionalFormatting>
  <conditionalFormatting sqref="AP38">
    <cfRule type="cellIs" dxfId="25609" priority="1356" operator="lessThan">
      <formula>$C$4</formula>
    </cfRule>
  </conditionalFormatting>
  <conditionalFormatting sqref="AP39">
    <cfRule type="cellIs" dxfId="25608" priority="1357" operator="lessThan">
      <formula>$C$4</formula>
    </cfRule>
  </conditionalFormatting>
  <conditionalFormatting sqref="AP40">
    <cfRule type="cellIs" dxfId="25607" priority="1358" operator="lessThan">
      <formula>$C$4</formula>
    </cfRule>
  </conditionalFormatting>
  <conditionalFormatting sqref="AP41">
    <cfRule type="cellIs" dxfId="25606" priority="1359" operator="lessThan">
      <formula>$C$4</formula>
    </cfRule>
  </conditionalFormatting>
  <conditionalFormatting sqref="AP42">
    <cfRule type="cellIs" dxfId="25605" priority="1360" operator="lessThan">
      <formula>$C$4</formula>
    </cfRule>
  </conditionalFormatting>
  <conditionalFormatting sqref="AP43">
    <cfRule type="cellIs" dxfId="25604" priority="1361" operator="lessThan">
      <formula>$C$4</formula>
    </cfRule>
  </conditionalFormatting>
  <conditionalFormatting sqref="AP44">
    <cfRule type="cellIs" dxfId="25603" priority="1362" operator="lessThan">
      <formula>$C$4</formula>
    </cfRule>
  </conditionalFormatting>
  <conditionalFormatting sqref="AP45">
    <cfRule type="cellIs" dxfId="25602" priority="1363" operator="lessThan">
      <formula>$C$4</formula>
    </cfRule>
  </conditionalFormatting>
  <conditionalFormatting sqref="AP46">
    <cfRule type="cellIs" dxfId="25601" priority="1364" operator="lessThan">
      <formula>$C$4</formula>
    </cfRule>
  </conditionalFormatting>
  <conditionalFormatting sqref="AP47">
    <cfRule type="cellIs" dxfId="25600" priority="1365" operator="lessThan">
      <formula>$C$4</formula>
    </cfRule>
  </conditionalFormatting>
  <conditionalFormatting sqref="AP48">
    <cfRule type="cellIs" dxfId="25599" priority="1366" operator="lessThan">
      <formula>$C$4</formula>
    </cfRule>
  </conditionalFormatting>
  <conditionalFormatting sqref="AP49">
    <cfRule type="cellIs" dxfId="25598" priority="1367" operator="lessThan">
      <formula>$C$4</formula>
    </cfRule>
  </conditionalFormatting>
  <conditionalFormatting sqref="AP50">
    <cfRule type="cellIs" dxfId="25597" priority="1368" operator="lessThan">
      <formula>$C$4</formula>
    </cfRule>
  </conditionalFormatting>
  <conditionalFormatting sqref="AP51">
    <cfRule type="cellIs" dxfId="25596" priority="1369" operator="lessThan">
      <formula>$C$4</formula>
    </cfRule>
  </conditionalFormatting>
  <conditionalFormatting sqref="AP52">
    <cfRule type="cellIs" dxfId="25595" priority="1370" operator="lessThan">
      <formula>$C$4</formula>
    </cfRule>
  </conditionalFormatting>
  <conditionalFormatting sqref="AP53">
    <cfRule type="cellIs" dxfId="25594" priority="1371" operator="lessThan">
      <formula>$C$4</formula>
    </cfRule>
  </conditionalFormatting>
  <conditionalFormatting sqref="AP54">
    <cfRule type="cellIs" dxfId="25593" priority="1372" operator="lessThan">
      <formula>$C$4</formula>
    </cfRule>
  </conditionalFormatting>
  <conditionalFormatting sqref="AP55">
    <cfRule type="cellIs" dxfId="25592" priority="1373" operator="lessThan">
      <formula>$C$4</formula>
    </cfRule>
  </conditionalFormatting>
  <conditionalFormatting sqref="AP56">
    <cfRule type="cellIs" dxfId="25591" priority="1374" operator="lessThan">
      <formula>$C$4</formula>
    </cfRule>
  </conditionalFormatting>
  <conditionalFormatting sqref="AP57">
    <cfRule type="cellIs" dxfId="25590" priority="1375" operator="lessThan">
      <formula>$C$4</formula>
    </cfRule>
  </conditionalFormatting>
  <conditionalFormatting sqref="AP58">
    <cfRule type="cellIs" dxfId="25589" priority="1376" operator="lessThan">
      <formula>$C$4</formula>
    </cfRule>
  </conditionalFormatting>
  <conditionalFormatting sqref="AP59">
    <cfRule type="cellIs" dxfId="25588" priority="1377" operator="lessThan">
      <formula>$C$4</formula>
    </cfRule>
  </conditionalFormatting>
  <conditionalFormatting sqref="AP60">
    <cfRule type="cellIs" dxfId="25587" priority="1378" operator="lessThan">
      <formula>$C$4</formula>
    </cfRule>
  </conditionalFormatting>
  <conditionalFormatting sqref="AQ11">
    <cfRule type="cellIs" dxfId="25586" priority="1379" operator="lessThan">
      <formula>$C$4</formula>
    </cfRule>
  </conditionalFormatting>
  <conditionalFormatting sqref="AQ12">
    <cfRule type="cellIs" dxfId="25585" priority="1380" operator="lessThan">
      <formula>$C$4</formula>
    </cfRule>
  </conditionalFormatting>
  <conditionalFormatting sqref="AQ13">
    <cfRule type="cellIs" dxfId="25584" priority="1381" operator="lessThan">
      <formula>$C$4</formula>
    </cfRule>
  </conditionalFormatting>
  <conditionalFormatting sqref="AQ14">
    <cfRule type="cellIs" dxfId="25583" priority="1382" operator="lessThan">
      <formula>$C$4</formula>
    </cfRule>
  </conditionalFormatting>
  <conditionalFormatting sqref="AQ15">
    <cfRule type="cellIs" dxfId="25582" priority="1383" operator="lessThan">
      <formula>$C$4</formula>
    </cfRule>
  </conditionalFormatting>
  <conditionalFormatting sqref="AQ16">
    <cfRule type="cellIs" dxfId="25581" priority="1384" operator="lessThan">
      <formula>$C$4</formula>
    </cfRule>
  </conditionalFormatting>
  <conditionalFormatting sqref="AQ17">
    <cfRule type="cellIs" dxfId="25580" priority="1385" operator="lessThan">
      <formula>$C$4</formula>
    </cfRule>
  </conditionalFormatting>
  <conditionalFormatting sqref="AQ18">
    <cfRule type="cellIs" dxfId="25579" priority="1386" operator="lessThan">
      <formula>$C$4</formula>
    </cfRule>
  </conditionalFormatting>
  <conditionalFormatting sqref="AQ19">
    <cfRule type="cellIs" dxfId="25578" priority="1387" operator="lessThan">
      <formula>$C$4</formula>
    </cfRule>
  </conditionalFormatting>
  <conditionalFormatting sqref="AQ20">
    <cfRule type="cellIs" dxfId="25577" priority="1388" operator="lessThan">
      <formula>$C$4</formula>
    </cfRule>
  </conditionalFormatting>
  <conditionalFormatting sqref="AQ21">
    <cfRule type="cellIs" dxfId="25576" priority="1389" operator="lessThan">
      <formula>$C$4</formula>
    </cfRule>
  </conditionalFormatting>
  <conditionalFormatting sqref="AQ22">
    <cfRule type="cellIs" dxfId="25575" priority="1390" operator="lessThan">
      <formula>$C$4</formula>
    </cfRule>
  </conditionalFormatting>
  <conditionalFormatting sqref="AQ23">
    <cfRule type="cellIs" dxfId="25574" priority="1391" operator="lessThan">
      <formula>$C$4</formula>
    </cfRule>
  </conditionalFormatting>
  <conditionalFormatting sqref="AQ24">
    <cfRule type="cellIs" dxfId="25573" priority="1392" operator="lessThan">
      <formula>$C$4</formula>
    </cfRule>
  </conditionalFormatting>
  <conditionalFormatting sqref="AQ25">
    <cfRule type="cellIs" dxfId="25572" priority="1393" operator="lessThan">
      <formula>$C$4</formula>
    </cfRule>
  </conditionalFormatting>
  <conditionalFormatting sqref="AQ26">
    <cfRule type="cellIs" dxfId="25571" priority="1394" operator="lessThan">
      <formula>$C$4</formula>
    </cfRule>
  </conditionalFormatting>
  <conditionalFormatting sqref="AQ27">
    <cfRule type="cellIs" dxfId="25570" priority="1395" operator="lessThan">
      <formula>$C$4</formula>
    </cfRule>
  </conditionalFormatting>
  <conditionalFormatting sqref="AQ28">
    <cfRule type="cellIs" dxfId="25569" priority="1396" operator="lessThan">
      <formula>$C$4</formula>
    </cfRule>
  </conditionalFormatting>
  <conditionalFormatting sqref="AQ29">
    <cfRule type="cellIs" dxfId="25568" priority="1397" operator="lessThan">
      <formula>$C$4</formula>
    </cfRule>
  </conditionalFormatting>
  <conditionalFormatting sqref="AQ30">
    <cfRule type="cellIs" dxfId="25567" priority="1398" operator="lessThan">
      <formula>$C$4</formula>
    </cfRule>
  </conditionalFormatting>
  <conditionalFormatting sqref="AQ31">
    <cfRule type="cellIs" dxfId="25566" priority="1399" operator="lessThan">
      <formula>$C$4</formula>
    </cfRule>
  </conditionalFormatting>
  <conditionalFormatting sqref="AQ32">
    <cfRule type="cellIs" dxfId="25565" priority="1400" operator="lessThan">
      <formula>$C$4</formula>
    </cfRule>
  </conditionalFormatting>
  <conditionalFormatting sqref="AQ33">
    <cfRule type="cellIs" dxfId="25564" priority="1401" operator="lessThan">
      <formula>$C$4</formula>
    </cfRule>
  </conditionalFormatting>
  <conditionalFormatting sqref="AQ34">
    <cfRule type="cellIs" dxfId="25563" priority="1402" operator="lessThan">
      <formula>$C$4</formula>
    </cfRule>
  </conditionalFormatting>
  <conditionalFormatting sqref="AQ35">
    <cfRule type="cellIs" dxfId="25562" priority="1403" operator="lessThan">
      <formula>$C$4</formula>
    </cfRule>
  </conditionalFormatting>
  <conditionalFormatting sqref="AQ36">
    <cfRule type="cellIs" dxfId="25561" priority="1404" operator="lessThan">
      <formula>$C$4</formula>
    </cfRule>
  </conditionalFormatting>
  <conditionalFormatting sqref="AQ37">
    <cfRule type="cellIs" dxfId="25560" priority="1405" operator="lessThan">
      <formula>$C$4</formula>
    </cfRule>
  </conditionalFormatting>
  <conditionalFormatting sqref="AQ38">
    <cfRule type="cellIs" dxfId="25559" priority="1406" operator="lessThan">
      <formula>$C$4</formula>
    </cfRule>
  </conditionalFormatting>
  <conditionalFormatting sqref="AQ39">
    <cfRule type="cellIs" dxfId="25558" priority="1407" operator="lessThan">
      <formula>$C$4</formula>
    </cfRule>
  </conditionalFormatting>
  <conditionalFormatting sqref="AQ40">
    <cfRule type="cellIs" dxfId="25557" priority="1408" operator="lessThan">
      <formula>$C$4</formula>
    </cfRule>
  </conditionalFormatting>
  <conditionalFormatting sqref="AQ41">
    <cfRule type="cellIs" dxfId="25556" priority="1409" operator="lessThan">
      <formula>$C$4</formula>
    </cfRule>
  </conditionalFormatting>
  <conditionalFormatting sqref="AQ42">
    <cfRule type="cellIs" dxfId="25555" priority="1410" operator="lessThan">
      <formula>$C$4</formula>
    </cfRule>
  </conditionalFormatting>
  <conditionalFormatting sqref="AQ43">
    <cfRule type="cellIs" dxfId="25554" priority="1411" operator="lessThan">
      <formula>$C$4</formula>
    </cfRule>
  </conditionalFormatting>
  <conditionalFormatting sqref="AQ44">
    <cfRule type="cellIs" dxfId="25553" priority="1412" operator="lessThan">
      <formula>$C$4</formula>
    </cfRule>
  </conditionalFormatting>
  <conditionalFormatting sqref="AQ45">
    <cfRule type="cellIs" dxfId="25552" priority="1413" operator="lessThan">
      <formula>$C$4</formula>
    </cfRule>
  </conditionalFormatting>
  <conditionalFormatting sqref="AQ46">
    <cfRule type="cellIs" dxfId="25551" priority="1414" operator="lessThan">
      <formula>$C$4</formula>
    </cfRule>
  </conditionalFormatting>
  <conditionalFormatting sqref="AQ47">
    <cfRule type="cellIs" dxfId="25550" priority="1415" operator="lessThan">
      <formula>$C$4</formula>
    </cfRule>
  </conditionalFormatting>
  <conditionalFormatting sqref="AQ48">
    <cfRule type="cellIs" dxfId="25549" priority="1416" operator="lessThan">
      <formula>$C$4</formula>
    </cfRule>
  </conditionalFormatting>
  <conditionalFormatting sqref="AQ49">
    <cfRule type="cellIs" dxfId="25548" priority="1417" operator="lessThan">
      <formula>$C$4</formula>
    </cfRule>
  </conditionalFormatting>
  <conditionalFormatting sqref="AQ50">
    <cfRule type="cellIs" dxfId="25547" priority="1418" operator="lessThan">
      <formula>$C$4</formula>
    </cfRule>
  </conditionalFormatting>
  <conditionalFormatting sqref="AQ51">
    <cfRule type="cellIs" dxfId="25546" priority="1419" operator="lessThan">
      <formula>$C$4</formula>
    </cfRule>
  </conditionalFormatting>
  <conditionalFormatting sqref="AQ52">
    <cfRule type="cellIs" dxfId="25545" priority="1420" operator="lessThan">
      <formula>$C$4</formula>
    </cfRule>
  </conditionalFormatting>
  <conditionalFormatting sqref="AQ53">
    <cfRule type="cellIs" dxfId="25544" priority="1421" operator="lessThan">
      <formula>$C$4</formula>
    </cfRule>
  </conditionalFormatting>
  <conditionalFormatting sqref="AQ54">
    <cfRule type="cellIs" dxfId="25543" priority="1422" operator="lessThan">
      <formula>$C$4</formula>
    </cfRule>
  </conditionalFormatting>
  <conditionalFormatting sqref="AQ55">
    <cfRule type="cellIs" dxfId="25542" priority="1423" operator="lessThan">
      <formula>$C$4</formula>
    </cfRule>
  </conditionalFormatting>
  <conditionalFormatting sqref="AQ56">
    <cfRule type="cellIs" dxfId="25541" priority="1424" operator="lessThan">
      <formula>$C$4</formula>
    </cfRule>
  </conditionalFormatting>
  <conditionalFormatting sqref="AQ57">
    <cfRule type="cellIs" dxfId="25540" priority="1425" operator="lessThan">
      <formula>$C$4</formula>
    </cfRule>
  </conditionalFormatting>
  <conditionalFormatting sqref="AQ58">
    <cfRule type="cellIs" dxfId="25539" priority="1426" operator="lessThan">
      <formula>$C$4</formula>
    </cfRule>
  </conditionalFormatting>
  <conditionalFormatting sqref="AQ59">
    <cfRule type="cellIs" dxfId="25538" priority="1427" operator="lessThan">
      <formula>$C$4</formula>
    </cfRule>
  </conditionalFormatting>
  <conditionalFormatting sqref="AQ60">
    <cfRule type="cellIs" dxfId="25537" priority="1428" operator="lessThan">
      <formula>$C$4</formula>
    </cfRule>
  </conditionalFormatting>
  <conditionalFormatting sqref="AR11">
    <cfRule type="cellIs" dxfId="25536" priority="1429" operator="lessThan">
      <formula>$C$4</formula>
    </cfRule>
  </conditionalFormatting>
  <conditionalFormatting sqref="AR12">
    <cfRule type="cellIs" dxfId="25535" priority="1430" operator="lessThan">
      <formula>$C$4</formula>
    </cfRule>
  </conditionalFormatting>
  <conditionalFormatting sqref="AR13">
    <cfRule type="cellIs" dxfId="25534" priority="1431" operator="lessThan">
      <formula>$C$4</formula>
    </cfRule>
  </conditionalFormatting>
  <conditionalFormatting sqref="AR14">
    <cfRule type="cellIs" dxfId="25533" priority="1432" operator="lessThan">
      <formula>$C$4</formula>
    </cfRule>
  </conditionalFormatting>
  <conditionalFormatting sqref="AR15">
    <cfRule type="cellIs" dxfId="25532" priority="1433" operator="lessThan">
      <formula>$C$4</formula>
    </cfRule>
  </conditionalFormatting>
  <conditionalFormatting sqref="AR16">
    <cfRule type="cellIs" dxfId="25531" priority="1434" operator="lessThan">
      <formula>$C$4</formula>
    </cfRule>
  </conditionalFormatting>
  <conditionalFormatting sqref="AR17">
    <cfRule type="cellIs" dxfId="25530" priority="1435" operator="lessThan">
      <formula>$C$4</formula>
    </cfRule>
  </conditionalFormatting>
  <conditionalFormatting sqref="AR18">
    <cfRule type="cellIs" dxfId="25529" priority="1436" operator="lessThan">
      <formula>$C$4</formula>
    </cfRule>
  </conditionalFormatting>
  <conditionalFormatting sqref="AR19">
    <cfRule type="cellIs" dxfId="25528" priority="1437" operator="lessThan">
      <formula>$C$4</formula>
    </cfRule>
  </conditionalFormatting>
  <conditionalFormatting sqref="AR20">
    <cfRule type="cellIs" dxfId="25527" priority="1438" operator="lessThan">
      <formula>$C$4</formula>
    </cfRule>
  </conditionalFormatting>
  <conditionalFormatting sqref="AR21">
    <cfRule type="cellIs" dxfId="25526" priority="1439" operator="lessThan">
      <formula>$C$4</formula>
    </cfRule>
  </conditionalFormatting>
  <conditionalFormatting sqref="AR22">
    <cfRule type="cellIs" dxfId="25525" priority="1440" operator="lessThan">
      <formula>$C$4</formula>
    </cfRule>
  </conditionalFormatting>
  <conditionalFormatting sqref="AR23">
    <cfRule type="cellIs" dxfId="25524" priority="1441" operator="lessThan">
      <formula>$C$4</formula>
    </cfRule>
  </conditionalFormatting>
  <conditionalFormatting sqref="AR24">
    <cfRule type="cellIs" dxfId="25523" priority="1442" operator="lessThan">
      <formula>$C$4</formula>
    </cfRule>
  </conditionalFormatting>
  <conditionalFormatting sqref="AR25">
    <cfRule type="cellIs" dxfId="25522" priority="1443" operator="lessThan">
      <formula>$C$4</formula>
    </cfRule>
  </conditionalFormatting>
  <conditionalFormatting sqref="AR26">
    <cfRule type="cellIs" dxfId="25521" priority="1444" operator="lessThan">
      <formula>$C$4</formula>
    </cfRule>
  </conditionalFormatting>
  <conditionalFormatting sqref="AR27">
    <cfRule type="cellIs" dxfId="25520" priority="1445" operator="lessThan">
      <formula>$C$4</formula>
    </cfRule>
  </conditionalFormatting>
  <conditionalFormatting sqref="AR28">
    <cfRule type="cellIs" dxfId="25519" priority="1446" operator="lessThan">
      <formula>$C$4</formula>
    </cfRule>
  </conditionalFormatting>
  <conditionalFormatting sqref="AR29">
    <cfRule type="cellIs" dxfId="25518" priority="1447" operator="lessThan">
      <formula>$C$4</formula>
    </cfRule>
  </conditionalFormatting>
  <conditionalFormatting sqref="AR30">
    <cfRule type="cellIs" dxfId="25517" priority="1448" operator="lessThan">
      <formula>$C$4</formula>
    </cfRule>
  </conditionalFormatting>
  <conditionalFormatting sqref="AR31">
    <cfRule type="cellIs" dxfId="25516" priority="1449" operator="lessThan">
      <formula>$C$4</formula>
    </cfRule>
  </conditionalFormatting>
  <conditionalFormatting sqref="AR32">
    <cfRule type="cellIs" dxfId="25515" priority="1450" operator="lessThan">
      <formula>$C$4</formula>
    </cfRule>
  </conditionalFormatting>
  <conditionalFormatting sqref="AR33">
    <cfRule type="cellIs" dxfId="25514" priority="1451" operator="lessThan">
      <formula>$C$4</formula>
    </cfRule>
  </conditionalFormatting>
  <conditionalFormatting sqref="AR34">
    <cfRule type="cellIs" dxfId="25513" priority="1452" operator="lessThan">
      <formula>$C$4</formula>
    </cfRule>
  </conditionalFormatting>
  <conditionalFormatting sqref="AR35">
    <cfRule type="cellIs" dxfId="25512" priority="1453" operator="lessThan">
      <formula>$C$4</formula>
    </cfRule>
  </conditionalFormatting>
  <conditionalFormatting sqref="AR36">
    <cfRule type="cellIs" dxfId="25511" priority="1454" operator="lessThan">
      <formula>$C$4</formula>
    </cfRule>
  </conditionalFormatting>
  <conditionalFormatting sqref="AR37">
    <cfRule type="cellIs" dxfId="25510" priority="1455" operator="lessThan">
      <formula>$C$4</formula>
    </cfRule>
  </conditionalFormatting>
  <conditionalFormatting sqref="AR38">
    <cfRule type="cellIs" dxfId="25509" priority="1456" operator="lessThan">
      <formula>$C$4</formula>
    </cfRule>
  </conditionalFormatting>
  <conditionalFormatting sqref="AR39">
    <cfRule type="cellIs" dxfId="25508" priority="1457" operator="lessThan">
      <formula>$C$4</formula>
    </cfRule>
  </conditionalFormatting>
  <conditionalFormatting sqref="AR40">
    <cfRule type="cellIs" dxfId="25507" priority="1458" operator="lessThan">
      <formula>$C$4</formula>
    </cfRule>
  </conditionalFormatting>
  <conditionalFormatting sqref="AR41">
    <cfRule type="cellIs" dxfId="25506" priority="1459" operator="lessThan">
      <formula>$C$4</formula>
    </cfRule>
  </conditionalFormatting>
  <conditionalFormatting sqref="AR42">
    <cfRule type="cellIs" dxfId="25505" priority="1460" operator="lessThan">
      <formula>$C$4</formula>
    </cfRule>
  </conditionalFormatting>
  <conditionalFormatting sqref="AR43">
    <cfRule type="cellIs" dxfId="25504" priority="1461" operator="lessThan">
      <formula>$C$4</formula>
    </cfRule>
  </conditionalFormatting>
  <conditionalFormatting sqref="AR44">
    <cfRule type="cellIs" dxfId="25503" priority="1462" operator="lessThan">
      <formula>$C$4</formula>
    </cfRule>
  </conditionalFormatting>
  <conditionalFormatting sqref="AR45">
    <cfRule type="cellIs" dxfId="25502" priority="1463" operator="lessThan">
      <formula>$C$4</formula>
    </cfRule>
  </conditionalFormatting>
  <conditionalFormatting sqref="AR46">
    <cfRule type="cellIs" dxfId="25501" priority="1464" operator="lessThan">
      <formula>$C$4</formula>
    </cfRule>
  </conditionalFormatting>
  <conditionalFormatting sqref="AR47">
    <cfRule type="cellIs" dxfId="25500" priority="1465" operator="lessThan">
      <formula>$C$4</formula>
    </cfRule>
  </conditionalFormatting>
  <conditionalFormatting sqref="AR48">
    <cfRule type="cellIs" dxfId="25499" priority="1466" operator="lessThan">
      <formula>$C$4</formula>
    </cfRule>
  </conditionalFormatting>
  <conditionalFormatting sqref="AR49">
    <cfRule type="cellIs" dxfId="25498" priority="1467" operator="lessThan">
      <formula>$C$4</formula>
    </cfRule>
  </conditionalFormatting>
  <conditionalFormatting sqref="AR50">
    <cfRule type="cellIs" dxfId="25497" priority="1468" operator="lessThan">
      <formula>$C$4</formula>
    </cfRule>
  </conditionalFormatting>
  <conditionalFormatting sqref="AR51">
    <cfRule type="cellIs" dxfId="25496" priority="1469" operator="lessThan">
      <formula>$C$4</formula>
    </cfRule>
  </conditionalFormatting>
  <conditionalFormatting sqref="AR52">
    <cfRule type="cellIs" dxfId="25495" priority="1470" operator="lessThan">
      <formula>$C$4</formula>
    </cfRule>
  </conditionalFormatting>
  <conditionalFormatting sqref="AR53">
    <cfRule type="cellIs" dxfId="25494" priority="1471" operator="lessThan">
      <formula>$C$4</formula>
    </cfRule>
  </conditionalFormatting>
  <conditionalFormatting sqref="AR54">
    <cfRule type="cellIs" dxfId="25493" priority="1472" operator="lessThan">
      <formula>$C$4</formula>
    </cfRule>
  </conditionalFormatting>
  <conditionalFormatting sqref="AR55">
    <cfRule type="cellIs" dxfId="25492" priority="1473" operator="lessThan">
      <formula>$C$4</formula>
    </cfRule>
  </conditionalFormatting>
  <conditionalFormatting sqref="AR56">
    <cfRule type="cellIs" dxfId="25491" priority="1474" operator="lessThan">
      <formula>$C$4</formula>
    </cfRule>
  </conditionalFormatting>
  <conditionalFormatting sqref="AR57">
    <cfRule type="cellIs" dxfId="25490" priority="1475" operator="lessThan">
      <formula>$C$4</formula>
    </cfRule>
  </conditionalFormatting>
  <conditionalFormatting sqref="AR58">
    <cfRule type="cellIs" dxfId="25489" priority="1476" operator="lessThan">
      <formula>$C$4</formula>
    </cfRule>
  </conditionalFormatting>
  <conditionalFormatting sqref="AR59">
    <cfRule type="cellIs" dxfId="25488" priority="1477" operator="lessThan">
      <formula>$C$4</formula>
    </cfRule>
  </conditionalFormatting>
  <conditionalFormatting sqref="AR60">
    <cfRule type="cellIs" dxfId="25487" priority="1478" operator="lessThan">
      <formula>$C$4</formula>
    </cfRule>
  </conditionalFormatting>
  <conditionalFormatting sqref="AS11">
    <cfRule type="cellIs" dxfId="25486" priority="1479" operator="lessThan">
      <formula>$C$4</formula>
    </cfRule>
  </conditionalFormatting>
  <conditionalFormatting sqref="AS12">
    <cfRule type="cellIs" dxfId="25485" priority="1480" operator="lessThan">
      <formula>$C$4</formula>
    </cfRule>
  </conditionalFormatting>
  <conditionalFormatting sqref="AS13">
    <cfRule type="cellIs" dxfId="25484" priority="1481" operator="lessThan">
      <formula>$C$4</formula>
    </cfRule>
  </conditionalFormatting>
  <conditionalFormatting sqref="AS14">
    <cfRule type="cellIs" dxfId="25483" priority="1482" operator="lessThan">
      <formula>$C$4</formula>
    </cfRule>
  </conditionalFormatting>
  <conditionalFormatting sqref="AS15">
    <cfRule type="cellIs" dxfId="25482" priority="1483" operator="lessThan">
      <formula>$C$4</formula>
    </cfRule>
  </conditionalFormatting>
  <conditionalFormatting sqref="AS16">
    <cfRule type="cellIs" dxfId="25481" priority="1484" operator="lessThan">
      <formula>$C$4</formula>
    </cfRule>
  </conditionalFormatting>
  <conditionalFormatting sqref="AS17">
    <cfRule type="cellIs" dxfId="25480" priority="1485" operator="lessThan">
      <formula>$C$4</formula>
    </cfRule>
  </conditionalFormatting>
  <conditionalFormatting sqref="AS18">
    <cfRule type="cellIs" dxfId="25479" priority="1486" operator="lessThan">
      <formula>$C$4</formula>
    </cfRule>
  </conditionalFormatting>
  <conditionalFormatting sqref="AS19">
    <cfRule type="cellIs" dxfId="25478" priority="1487" operator="lessThan">
      <formula>$C$4</formula>
    </cfRule>
  </conditionalFormatting>
  <conditionalFormatting sqref="AS20">
    <cfRule type="cellIs" dxfId="25477" priority="1488" operator="lessThan">
      <formula>$C$4</formula>
    </cfRule>
  </conditionalFormatting>
  <conditionalFormatting sqref="AS21">
    <cfRule type="cellIs" dxfId="25476" priority="1489" operator="lessThan">
      <formula>$C$4</formula>
    </cfRule>
  </conditionalFormatting>
  <conditionalFormatting sqref="AS22">
    <cfRule type="cellIs" dxfId="25475" priority="1490" operator="lessThan">
      <formula>$C$4</formula>
    </cfRule>
  </conditionalFormatting>
  <conditionalFormatting sqref="AS23">
    <cfRule type="cellIs" dxfId="25474" priority="1491" operator="lessThan">
      <formula>$C$4</formula>
    </cfRule>
  </conditionalFormatting>
  <conditionalFormatting sqref="AS24">
    <cfRule type="cellIs" dxfId="25473" priority="1492" operator="lessThan">
      <formula>$C$4</formula>
    </cfRule>
  </conditionalFormatting>
  <conditionalFormatting sqref="AS25">
    <cfRule type="cellIs" dxfId="25472" priority="1493" operator="lessThan">
      <formula>$C$4</formula>
    </cfRule>
  </conditionalFormatting>
  <conditionalFormatting sqref="AS26">
    <cfRule type="cellIs" dxfId="25471" priority="1494" operator="lessThan">
      <formula>$C$4</formula>
    </cfRule>
  </conditionalFormatting>
  <conditionalFormatting sqref="AS27">
    <cfRule type="cellIs" dxfId="25470" priority="1495" operator="lessThan">
      <formula>$C$4</formula>
    </cfRule>
  </conditionalFormatting>
  <conditionalFormatting sqref="AS28">
    <cfRule type="cellIs" dxfId="25469" priority="1496" operator="lessThan">
      <formula>$C$4</formula>
    </cfRule>
  </conditionalFormatting>
  <conditionalFormatting sqref="AS29">
    <cfRule type="cellIs" dxfId="25468" priority="1497" operator="lessThan">
      <formula>$C$4</formula>
    </cfRule>
  </conditionalFormatting>
  <conditionalFormatting sqref="AS30">
    <cfRule type="cellIs" dxfId="25467" priority="1498" operator="lessThan">
      <formula>$C$4</formula>
    </cfRule>
  </conditionalFormatting>
  <conditionalFormatting sqref="AS31">
    <cfRule type="cellIs" dxfId="25466" priority="1499" operator="lessThan">
      <formula>$C$4</formula>
    </cfRule>
  </conditionalFormatting>
  <conditionalFormatting sqref="AS32">
    <cfRule type="cellIs" dxfId="25465" priority="1500" operator="lessThan">
      <formula>$C$4</formula>
    </cfRule>
  </conditionalFormatting>
  <conditionalFormatting sqref="AS33">
    <cfRule type="cellIs" dxfId="25464" priority="1501" operator="lessThan">
      <formula>$C$4</formula>
    </cfRule>
  </conditionalFormatting>
  <conditionalFormatting sqref="AS34">
    <cfRule type="cellIs" dxfId="25463" priority="1502" operator="lessThan">
      <formula>$C$4</formula>
    </cfRule>
  </conditionalFormatting>
  <conditionalFormatting sqref="AS35">
    <cfRule type="cellIs" dxfId="25462" priority="1503" operator="lessThan">
      <formula>$C$4</formula>
    </cfRule>
  </conditionalFormatting>
  <conditionalFormatting sqref="AS36">
    <cfRule type="cellIs" dxfId="25461" priority="1504" operator="lessThan">
      <formula>$C$4</formula>
    </cfRule>
  </conditionalFormatting>
  <conditionalFormatting sqref="AS37">
    <cfRule type="cellIs" dxfId="25460" priority="1505" operator="lessThan">
      <formula>$C$4</formula>
    </cfRule>
  </conditionalFormatting>
  <conditionalFormatting sqref="AS38">
    <cfRule type="cellIs" dxfId="25459" priority="1506" operator="lessThan">
      <formula>$C$4</formula>
    </cfRule>
  </conditionalFormatting>
  <conditionalFormatting sqref="AS39">
    <cfRule type="cellIs" dxfId="25458" priority="1507" operator="lessThan">
      <formula>$C$4</formula>
    </cfRule>
  </conditionalFormatting>
  <conditionalFormatting sqref="AS40">
    <cfRule type="cellIs" dxfId="25457" priority="1508" operator="lessThan">
      <formula>$C$4</formula>
    </cfRule>
  </conditionalFormatting>
  <conditionalFormatting sqref="AS41">
    <cfRule type="cellIs" dxfId="25456" priority="1509" operator="lessThan">
      <formula>$C$4</formula>
    </cfRule>
  </conditionalFormatting>
  <conditionalFormatting sqref="AS42">
    <cfRule type="cellIs" dxfId="25455" priority="1510" operator="lessThan">
      <formula>$C$4</formula>
    </cfRule>
  </conditionalFormatting>
  <conditionalFormatting sqref="AS43">
    <cfRule type="cellIs" dxfId="25454" priority="1511" operator="lessThan">
      <formula>$C$4</formula>
    </cfRule>
  </conditionalFormatting>
  <conditionalFormatting sqref="AS44">
    <cfRule type="cellIs" dxfId="25453" priority="1512" operator="lessThan">
      <formula>$C$4</formula>
    </cfRule>
  </conditionalFormatting>
  <conditionalFormatting sqref="AS45">
    <cfRule type="cellIs" dxfId="25452" priority="1513" operator="lessThan">
      <formula>$C$4</formula>
    </cfRule>
  </conditionalFormatting>
  <conditionalFormatting sqref="AS46">
    <cfRule type="cellIs" dxfId="25451" priority="1514" operator="lessThan">
      <formula>$C$4</formula>
    </cfRule>
  </conditionalFormatting>
  <conditionalFormatting sqref="AS47">
    <cfRule type="cellIs" dxfId="25450" priority="1515" operator="lessThan">
      <formula>$C$4</formula>
    </cfRule>
  </conditionalFormatting>
  <conditionalFormatting sqref="AS48">
    <cfRule type="cellIs" dxfId="25449" priority="1516" operator="lessThan">
      <formula>$C$4</formula>
    </cfRule>
  </conditionalFormatting>
  <conditionalFormatting sqref="AS49">
    <cfRule type="cellIs" dxfId="25448" priority="1517" operator="lessThan">
      <formula>$C$4</formula>
    </cfRule>
  </conditionalFormatting>
  <conditionalFormatting sqref="AS50">
    <cfRule type="cellIs" dxfId="25447" priority="1518" operator="lessThan">
      <formula>$C$4</formula>
    </cfRule>
  </conditionalFormatting>
  <conditionalFormatting sqref="AS51">
    <cfRule type="cellIs" dxfId="25446" priority="1519" operator="lessThan">
      <formula>$C$4</formula>
    </cfRule>
  </conditionalFormatting>
  <conditionalFormatting sqref="AS52">
    <cfRule type="cellIs" dxfId="25445" priority="1520" operator="lessThan">
      <formula>$C$4</formula>
    </cfRule>
  </conditionalFormatting>
  <conditionalFormatting sqref="AS53">
    <cfRule type="cellIs" dxfId="25444" priority="1521" operator="lessThan">
      <formula>$C$4</formula>
    </cfRule>
  </conditionalFormatting>
  <conditionalFormatting sqref="AS54">
    <cfRule type="cellIs" dxfId="25443" priority="1522" operator="lessThan">
      <formula>$C$4</formula>
    </cfRule>
  </conditionalFormatting>
  <conditionalFormatting sqref="AS55">
    <cfRule type="cellIs" dxfId="25442" priority="1523" operator="lessThan">
      <formula>$C$4</formula>
    </cfRule>
  </conditionalFormatting>
  <conditionalFormatting sqref="AS56">
    <cfRule type="cellIs" dxfId="25441" priority="1524" operator="lessThan">
      <formula>$C$4</formula>
    </cfRule>
  </conditionalFormatting>
  <conditionalFormatting sqref="AS57">
    <cfRule type="cellIs" dxfId="25440" priority="1525" operator="lessThan">
      <formula>$C$4</formula>
    </cfRule>
  </conditionalFormatting>
  <conditionalFormatting sqref="AS58">
    <cfRule type="cellIs" dxfId="25439" priority="1526" operator="lessThan">
      <formula>$C$4</formula>
    </cfRule>
  </conditionalFormatting>
  <conditionalFormatting sqref="AS59">
    <cfRule type="cellIs" dxfId="25438" priority="1527" operator="lessThan">
      <formula>$C$4</formula>
    </cfRule>
  </conditionalFormatting>
  <conditionalFormatting sqref="AS60">
    <cfRule type="cellIs" dxfId="25437" priority="1528" operator="lessThan">
      <formula>$C$4</formula>
    </cfRule>
  </conditionalFormatting>
  <conditionalFormatting sqref="AT11">
    <cfRule type="cellIs" dxfId="25436" priority="1529" operator="lessThan">
      <formula>$C$4</formula>
    </cfRule>
  </conditionalFormatting>
  <conditionalFormatting sqref="AT12">
    <cfRule type="cellIs" dxfId="25435" priority="1530" operator="lessThan">
      <formula>$C$4</formula>
    </cfRule>
  </conditionalFormatting>
  <conditionalFormatting sqref="AT13">
    <cfRule type="cellIs" dxfId="25434" priority="1531" operator="lessThan">
      <formula>$C$4</formula>
    </cfRule>
  </conditionalFormatting>
  <conditionalFormatting sqref="AT14">
    <cfRule type="cellIs" dxfId="25433" priority="1532" operator="lessThan">
      <formula>$C$4</formula>
    </cfRule>
  </conditionalFormatting>
  <conditionalFormatting sqref="AT15">
    <cfRule type="cellIs" dxfId="25432" priority="1533" operator="lessThan">
      <formula>$C$4</formula>
    </cfRule>
  </conditionalFormatting>
  <conditionalFormatting sqref="AT16">
    <cfRule type="cellIs" dxfId="25431" priority="1534" operator="lessThan">
      <formula>$C$4</formula>
    </cfRule>
  </conditionalFormatting>
  <conditionalFormatting sqref="AT17">
    <cfRule type="cellIs" dxfId="25430" priority="1535" operator="lessThan">
      <formula>$C$4</formula>
    </cfRule>
  </conditionalFormatting>
  <conditionalFormatting sqref="AT18">
    <cfRule type="cellIs" dxfId="25429" priority="1536" operator="lessThan">
      <formula>$C$4</formula>
    </cfRule>
  </conditionalFormatting>
  <conditionalFormatting sqref="AT19">
    <cfRule type="cellIs" dxfId="25428" priority="1537" operator="lessThan">
      <formula>$C$4</formula>
    </cfRule>
  </conditionalFormatting>
  <conditionalFormatting sqref="AT20">
    <cfRule type="cellIs" dxfId="25427" priority="1538" operator="lessThan">
      <formula>$C$4</formula>
    </cfRule>
  </conditionalFormatting>
  <conditionalFormatting sqref="AT21">
    <cfRule type="cellIs" dxfId="25426" priority="1539" operator="lessThan">
      <formula>$C$4</formula>
    </cfRule>
  </conditionalFormatting>
  <conditionalFormatting sqref="AT22">
    <cfRule type="cellIs" dxfId="25425" priority="1540" operator="lessThan">
      <formula>$C$4</formula>
    </cfRule>
  </conditionalFormatting>
  <conditionalFormatting sqref="AT23">
    <cfRule type="cellIs" dxfId="25424" priority="1541" operator="lessThan">
      <formula>$C$4</formula>
    </cfRule>
  </conditionalFormatting>
  <conditionalFormatting sqref="AT24">
    <cfRule type="cellIs" dxfId="25423" priority="1542" operator="lessThan">
      <formula>$C$4</formula>
    </cfRule>
  </conditionalFormatting>
  <conditionalFormatting sqref="AT25">
    <cfRule type="cellIs" dxfId="25422" priority="1543" operator="lessThan">
      <formula>$C$4</formula>
    </cfRule>
  </conditionalFormatting>
  <conditionalFormatting sqref="AT26">
    <cfRule type="cellIs" dxfId="25421" priority="1544" operator="lessThan">
      <formula>$C$4</formula>
    </cfRule>
  </conditionalFormatting>
  <conditionalFormatting sqref="AT27">
    <cfRule type="cellIs" dxfId="25420" priority="1545" operator="lessThan">
      <formula>$C$4</formula>
    </cfRule>
  </conditionalFormatting>
  <conditionalFormatting sqref="AT28">
    <cfRule type="cellIs" dxfId="25419" priority="1546" operator="lessThan">
      <formula>$C$4</formula>
    </cfRule>
  </conditionalFormatting>
  <conditionalFormatting sqref="AT29">
    <cfRule type="cellIs" dxfId="25418" priority="1547" operator="lessThan">
      <formula>$C$4</formula>
    </cfRule>
  </conditionalFormatting>
  <conditionalFormatting sqref="AT30">
    <cfRule type="cellIs" dxfId="25417" priority="1548" operator="lessThan">
      <formula>$C$4</formula>
    </cfRule>
  </conditionalFormatting>
  <conditionalFormatting sqref="AT31">
    <cfRule type="cellIs" dxfId="25416" priority="1549" operator="lessThan">
      <formula>$C$4</formula>
    </cfRule>
  </conditionalFormatting>
  <conditionalFormatting sqref="AT32">
    <cfRule type="cellIs" dxfId="25415" priority="1550" operator="lessThan">
      <formula>$C$4</formula>
    </cfRule>
  </conditionalFormatting>
  <conditionalFormatting sqref="AT33">
    <cfRule type="cellIs" dxfId="25414" priority="1551" operator="lessThan">
      <formula>$C$4</formula>
    </cfRule>
  </conditionalFormatting>
  <conditionalFormatting sqref="AT34">
    <cfRule type="cellIs" dxfId="25413" priority="1552" operator="lessThan">
      <formula>$C$4</formula>
    </cfRule>
  </conditionalFormatting>
  <conditionalFormatting sqref="AT35">
    <cfRule type="cellIs" dxfId="25412" priority="1553" operator="lessThan">
      <formula>$C$4</formula>
    </cfRule>
  </conditionalFormatting>
  <conditionalFormatting sqref="AT36">
    <cfRule type="cellIs" dxfId="25411" priority="1554" operator="lessThan">
      <formula>$C$4</formula>
    </cfRule>
  </conditionalFormatting>
  <conditionalFormatting sqref="AT37">
    <cfRule type="cellIs" dxfId="25410" priority="1555" operator="lessThan">
      <formula>$C$4</formula>
    </cfRule>
  </conditionalFormatting>
  <conditionalFormatting sqref="AT38">
    <cfRule type="cellIs" dxfId="25409" priority="1556" operator="lessThan">
      <formula>$C$4</formula>
    </cfRule>
  </conditionalFormatting>
  <conditionalFormatting sqref="AT39">
    <cfRule type="cellIs" dxfId="25408" priority="1557" operator="lessThan">
      <formula>$C$4</formula>
    </cfRule>
  </conditionalFormatting>
  <conditionalFormatting sqref="AT40">
    <cfRule type="cellIs" dxfId="25407" priority="1558" operator="lessThan">
      <formula>$C$4</formula>
    </cfRule>
  </conditionalFormatting>
  <conditionalFormatting sqref="AT41">
    <cfRule type="cellIs" dxfId="25406" priority="1559" operator="lessThan">
      <formula>$C$4</formula>
    </cfRule>
  </conditionalFormatting>
  <conditionalFormatting sqref="AT42">
    <cfRule type="cellIs" dxfId="25405" priority="1560" operator="lessThan">
      <formula>$C$4</formula>
    </cfRule>
  </conditionalFormatting>
  <conditionalFormatting sqref="AT43">
    <cfRule type="cellIs" dxfId="25404" priority="1561" operator="lessThan">
      <formula>$C$4</formula>
    </cfRule>
  </conditionalFormatting>
  <conditionalFormatting sqref="AT44">
    <cfRule type="cellIs" dxfId="25403" priority="1562" operator="lessThan">
      <formula>$C$4</formula>
    </cfRule>
  </conditionalFormatting>
  <conditionalFormatting sqref="AT45">
    <cfRule type="cellIs" dxfId="25402" priority="1563" operator="lessThan">
      <formula>$C$4</formula>
    </cfRule>
  </conditionalFormatting>
  <conditionalFormatting sqref="AT46">
    <cfRule type="cellIs" dxfId="25401" priority="1564" operator="lessThan">
      <formula>$C$4</formula>
    </cfRule>
  </conditionalFormatting>
  <conditionalFormatting sqref="AT47">
    <cfRule type="cellIs" dxfId="25400" priority="1565" operator="lessThan">
      <formula>$C$4</formula>
    </cfRule>
  </conditionalFormatting>
  <conditionalFormatting sqref="AT48">
    <cfRule type="cellIs" dxfId="25399" priority="1566" operator="lessThan">
      <formula>$C$4</formula>
    </cfRule>
  </conditionalFormatting>
  <conditionalFormatting sqref="AT49">
    <cfRule type="cellIs" dxfId="25398" priority="1567" operator="lessThan">
      <formula>$C$4</formula>
    </cfRule>
  </conditionalFormatting>
  <conditionalFormatting sqref="AT50">
    <cfRule type="cellIs" dxfId="25397" priority="1568" operator="lessThan">
      <formula>$C$4</formula>
    </cfRule>
  </conditionalFormatting>
  <conditionalFormatting sqref="AT51">
    <cfRule type="cellIs" dxfId="25396" priority="1569" operator="lessThan">
      <formula>$C$4</formula>
    </cfRule>
  </conditionalFormatting>
  <conditionalFormatting sqref="AT52">
    <cfRule type="cellIs" dxfId="25395" priority="1570" operator="lessThan">
      <formula>$C$4</formula>
    </cfRule>
  </conditionalFormatting>
  <conditionalFormatting sqref="AT53">
    <cfRule type="cellIs" dxfId="25394" priority="1571" operator="lessThan">
      <formula>$C$4</formula>
    </cfRule>
  </conditionalFormatting>
  <conditionalFormatting sqref="AT54">
    <cfRule type="cellIs" dxfId="25393" priority="1572" operator="lessThan">
      <formula>$C$4</formula>
    </cfRule>
  </conditionalFormatting>
  <conditionalFormatting sqref="AT55">
    <cfRule type="cellIs" dxfId="25392" priority="1573" operator="lessThan">
      <formula>$C$4</formula>
    </cfRule>
  </conditionalFormatting>
  <conditionalFormatting sqref="AT56">
    <cfRule type="cellIs" dxfId="25391" priority="1574" operator="lessThan">
      <formula>$C$4</formula>
    </cfRule>
  </conditionalFormatting>
  <conditionalFormatting sqref="AT57">
    <cfRule type="cellIs" dxfId="25390" priority="1575" operator="lessThan">
      <formula>$C$4</formula>
    </cfRule>
  </conditionalFormatting>
  <conditionalFormatting sqref="AT58">
    <cfRule type="cellIs" dxfId="25389" priority="1576" operator="lessThan">
      <formula>$C$4</formula>
    </cfRule>
  </conditionalFormatting>
  <conditionalFormatting sqref="AT59">
    <cfRule type="cellIs" dxfId="25388" priority="1577" operator="lessThan">
      <formula>$C$4</formula>
    </cfRule>
  </conditionalFormatting>
  <conditionalFormatting sqref="AT60">
    <cfRule type="cellIs" dxfId="25387" priority="1578" operator="lessThan">
      <formula>$C$4</formula>
    </cfRule>
  </conditionalFormatting>
  <conditionalFormatting sqref="AU11">
    <cfRule type="cellIs" dxfId="25386" priority="1579" operator="lessThan">
      <formula>$C$4</formula>
    </cfRule>
  </conditionalFormatting>
  <conditionalFormatting sqref="AU12">
    <cfRule type="cellIs" dxfId="25385" priority="1580" operator="lessThan">
      <formula>$C$4</formula>
    </cfRule>
  </conditionalFormatting>
  <conditionalFormatting sqref="AU13">
    <cfRule type="cellIs" dxfId="25384" priority="1581" operator="lessThan">
      <formula>$C$4</formula>
    </cfRule>
  </conditionalFormatting>
  <conditionalFormatting sqref="AU14">
    <cfRule type="cellIs" dxfId="25383" priority="1582" operator="lessThan">
      <formula>$C$4</formula>
    </cfRule>
  </conditionalFormatting>
  <conditionalFormatting sqref="AU15">
    <cfRule type="cellIs" dxfId="25382" priority="1583" operator="lessThan">
      <formula>$C$4</formula>
    </cfRule>
  </conditionalFormatting>
  <conditionalFormatting sqref="AU16">
    <cfRule type="cellIs" dxfId="25381" priority="1584" operator="lessThan">
      <formula>$C$4</formula>
    </cfRule>
  </conditionalFormatting>
  <conditionalFormatting sqref="AU17">
    <cfRule type="cellIs" dxfId="25380" priority="1585" operator="lessThan">
      <formula>$C$4</formula>
    </cfRule>
  </conditionalFormatting>
  <conditionalFormatting sqref="AU18">
    <cfRule type="cellIs" dxfId="25379" priority="1586" operator="lessThan">
      <formula>$C$4</formula>
    </cfRule>
  </conditionalFormatting>
  <conditionalFormatting sqref="AU19">
    <cfRule type="cellIs" dxfId="25378" priority="1587" operator="lessThan">
      <formula>$C$4</formula>
    </cfRule>
  </conditionalFormatting>
  <conditionalFormatting sqref="AU20">
    <cfRule type="cellIs" dxfId="25377" priority="1588" operator="lessThan">
      <formula>$C$4</formula>
    </cfRule>
  </conditionalFormatting>
  <conditionalFormatting sqref="AU21">
    <cfRule type="cellIs" dxfId="25376" priority="1589" operator="lessThan">
      <formula>$C$4</formula>
    </cfRule>
  </conditionalFormatting>
  <conditionalFormatting sqref="AU22">
    <cfRule type="cellIs" dxfId="25375" priority="1590" operator="lessThan">
      <formula>$C$4</formula>
    </cfRule>
  </conditionalFormatting>
  <conditionalFormatting sqref="AU23">
    <cfRule type="cellIs" dxfId="25374" priority="1591" operator="lessThan">
      <formula>$C$4</formula>
    </cfRule>
  </conditionalFormatting>
  <conditionalFormatting sqref="AU24">
    <cfRule type="cellIs" dxfId="25373" priority="1592" operator="lessThan">
      <formula>$C$4</formula>
    </cfRule>
  </conditionalFormatting>
  <conditionalFormatting sqref="AU25">
    <cfRule type="cellIs" dxfId="25372" priority="1593" operator="lessThan">
      <formula>$C$4</formula>
    </cfRule>
  </conditionalFormatting>
  <conditionalFormatting sqref="AU26">
    <cfRule type="cellIs" dxfId="25371" priority="1594" operator="lessThan">
      <formula>$C$4</formula>
    </cfRule>
  </conditionalFormatting>
  <conditionalFormatting sqref="AU27">
    <cfRule type="cellIs" dxfId="25370" priority="1595" operator="lessThan">
      <formula>$C$4</formula>
    </cfRule>
  </conditionalFormatting>
  <conditionalFormatting sqref="AU28">
    <cfRule type="cellIs" dxfId="25369" priority="1596" operator="lessThan">
      <formula>$C$4</formula>
    </cfRule>
  </conditionalFormatting>
  <conditionalFormatting sqref="AU29">
    <cfRule type="cellIs" dxfId="25368" priority="1597" operator="lessThan">
      <formula>$C$4</formula>
    </cfRule>
  </conditionalFormatting>
  <conditionalFormatting sqref="AU30">
    <cfRule type="cellIs" dxfId="25367" priority="1598" operator="lessThan">
      <formula>$C$4</formula>
    </cfRule>
  </conditionalFormatting>
  <conditionalFormatting sqref="AU31">
    <cfRule type="cellIs" dxfId="25366" priority="1599" operator="lessThan">
      <formula>$C$4</formula>
    </cfRule>
  </conditionalFormatting>
  <conditionalFormatting sqref="AU32">
    <cfRule type="cellIs" dxfId="25365" priority="1600" operator="lessThan">
      <formula>$C$4</formula>
    </cfRule>
  </conditionalFormatting>
  <conditionalFormatting sqref="AU33">
    <cfRule type="cellIs" dxfId="25364" priority="1601" operator="lessThan">
      <formula>$C$4</formula>
    </cfRule>
  </conditionalFormatting>
  <conditionalFormatting sqref="AU34">
    <cfRule type="cellIs" dxfId="25363" priority="1602" operator="lessThan">
      <formula>$C$4</formula>
    </cfRule>
  </conditionalFormatting>
  <conditionalFormatting sqref="AU35">
    <cfRule type="cellIs" dxfId="25362" priority="1603" operator="lessThan">
      <formula>$C$4</formula>
    </cfRule>
  </conditionalFormatting>
  <conditionalFormatting sqref="AU36">
    <cfRule type="cellIs" dxfId="25361" priority="1604" operator="lessThan">
      <formula>$C$4</formula>
    </cfRule>
  </conditionalFormatting>
  <conditionalFormatting sqref="AU37">
    <cfRule type="cellIs" dxfId="25360" priority="1605" operator="lessThan">
      <formula>$C$4</formula>
    </cfRule>
  </conditionalFormatting>
  <conditionalFormatting sqref="AU38">
    <cfRule type="cellIs" dxfId="25359" priority="1606" operator="lessThan">
      <formula>$C$4</formula>
    </cfRule>
  </conditionalFormatting>
  <conditionalFormatting sqref="AU39">
    <cfRule type="cellIs" dxfId="25358" priority="1607" operator="lessThan">
      <formula>$C$4</formula>
    </cfRule>
  </conditionalFormatting>
  <conditionalFormatting sqref="AU40">
    <cfRule type="cellIs" dxfId="25357" priority="1608" operator="lessThan">
      <formula>$C$4</formula>
    </cfRule>
  </conditionalFormatting>
  <conditionalFormatting sqref="AU41">
    <cfRule type="cellIs" dxfId="25356" priority="1609" operator="lessThan">
      <formula>$C$4</formula>
    </cfRule>
  </conditionalFormatting>
  <conditionalFormatting sqref="AU42">
    <cfRule type="cellIs" dxfId="25355" priority="1610" operator="lessThan">
      <formula>$C$4</formula>
    </cfRule>
  </conditionalFormatting>
  <conditionalFormatting sqref="AU43">
    <cfRule type="cellIs" dxfId="25354" priority="1611" operator="lessThan">
      <formula>$C$4</formula>
    </cfRule>
  </conditionalFormatting>
  <conditionalFormatting sqref="AU44">
    <cfRule type="cellIs" dxfId="25353" priority="1612" operator="lessThan">
      <formula>$C$4</formula>
    </cfRule>
  </conditionalFormatting>
  <conditionalFormatting sqref="AU45">
    <cfRule type="cellIs" dxfId="25352" priority="1613" operator="lessThan">
      <formula>$C$4</formula>
    </cfRule>
  </conditionalFormatting>
  <conditionalFormatting sqref="AU46">
    <cfRule type="cellIs" dxfId="25351" priority="1614" operator="lessThan">
      <formula>$C$4</formula>
    </cfRule>
  </conditionalFormatting>
  <conditionalFormatting sqref="AU47">
    <cfRule type="cellIs" dxfId="25350" priority="1615" operator="lessThan">
      <formula>$C$4</formula>
    </cfRule>
  </conditionalFormatting>
  <conditionalFormatting sqref="AU48">
    <cfRule type="cellIs" dxfId="25349" priority="1616" operator="lessThan">
      <formula>$C$4</formula>
    </cfRule>
  </conditionalFormatting>
  <conditionalFormatting sqref="AU49">
    <cfRule type="cellIs" dxfId="25348" priority="1617" operator="lessThan">
      <formula>$C$4</formula>
    </cfRule>
  </conditionalFormatting>
  <conditionalFormatting sqref="AU50">
    <cfRule type="cellIs" dxfId="25347" priority="1618" operator="lessThan">
      <formula>$C$4</formula>
    </cfRule>
  </conditionalFormatting>
  <conditionalFormatting sqref="AU51">
    <cfRule type="cellIs" dxfId="25346" priority="1619" operator="lessThan">
      <formula>$C$4</formula>
    </cfRule>
  </conditionalFormatting>
  <conditionalFormatting sqref="AU52">
    <cfRule type="cellIs" dxfId="25345" priority="1620" operator="lessThan">
      <formula>$C$4</formula>
    </cfRule>
  </conditionalFormatting>
  <conditionalFormatting sqref="AU53">
    <cfRule type="cellIs" dxfId="25344" priority="1621" operator="lessThan">
      <formula>$C$4</formula>
    </cfRule>
  </conditionalFormatting>
  <conditionalFormatting sqref="AU54">
    <cfRule type="cellIs" dxfId="25343" priority="1622" operator="lessThan">
      <formula>$C$4</formula>
    </cfRule>
  </conditionalFormatting>
  <conditionalFormatting sqref="AU55">
    <cfRule type="cellIs" dxfId="25342" priority="1623" operator="lessThan">
      <formula>$C$4</formula>
    </cfRule>
  </conditionalFormatting>
  <conditionalFormatting sqref="AU56">
    <cfRule type="cellIs" dxfId="25341" priority="1624" operator="lessThan">
      <formula>$C$4</formula>
    </cfRule>
  </conditionalFormatting>
  <conditionalFormatting sqref="AU57">
    <cfRule type="cellIs" dxfId="25340" priority="1625" operator="lessThan">
      <formula>$C$4</formula>
    </cfRule>
  </conditionalFormatting>
  <conditionalFormatting sqref="AU58">
    <cfRule type="cellIs" dxfId="25339" priority="1626" operator="lessThan">
      <formula>$C$4</formula>
    </cfRule>
  </conditionalFormatting>
  <conditionalFormatting sqref="AU59">
    <cfRule type="cellIs" dxfId="25338" priority="1627" operator="lessThan">
      <formula>$C$4</formula>
    </cfRule>
  </conditionalFormatting>
  <conditionalFormatting sqref="AU60">
    <cfRule type="cellIs" dxfId="25337" priority="1628" operator="lessThan">
      <formula>$C$4</formula>
    </cfRule>
  </conditionalFormatting>
  <conditionalFormatting sqref="AV11">
    <cfRule type="cellIs" dxfId="25336" priority="1629" operator="lessThan">
      <formula>$C$4</formula>
    </cfRule>
  </conditionalFormatting>
  <conditionalFormatting sqref="AV12">
    <cfRule type="cellIs" dxfId="25335" priority="1630" operator="lessThan">
      <formula>$C$4</formula>
    </cfRule>
  </conditionalFormatting>
  <conditionalFormatting sqref="AV13">
    <cfRule type="cellIs" dxfId="25334" priority="1631" operator="lessThan">
      <formula>$C$4</formula>
    </cfRule>
  </conditionalFormatting>
  <conditionalFormatting sqref="AV14">
    <cfRule type="cellIs" dxfId="25333" priority="1632" operator="lessThan">
      <formula>$C$4</formula>
    </cfRule>
  </conditionalFormatting>
  <conditionalFormatting sqref="AV15">
    <cfRule type="cellIs" dxfId="25332" priority="1633" operator="lessThan">
      <formula>$C$4</formula>
    </cfRule>
  </conditionalFormatting>
  <conditionalFormatting sqref="AV16">
    <cfRule type="cellIs" dxfId="25331" priority="1634" operator="lessThan">
      <formula>$C$4</formula>
    </cfRule>
  </conditionalFormatting>
  <conditionalFormatting sqref="AV17">
    <cfRule type="cellIs" dxfId="25330" priority="1635" operator="lessThan">
      <formula>$C$4</formula>
    </cfRule>
  </conditionalFormatting>
  <conditionalFormatting sqref="AV18">
    <cfRule type="cellIs" dxfId="25329" priority="1636" operator="lessThan">
      <formula>$C$4</formula>
    </cfRule>
  </conditionalFormatting>
  <conditionalFormatting sqref="AV19">
    <cfRule type="cellIs" dxfId="25328" priority="1637" operator="lessThan">
      <formula>$C$4</formula>
    </cfRule>
  </conditionalFormatting>
  <conditionalFormatting sqref="AV20">
    <cfRule type="cellIs" dxfId="25327" priority="1638" operator="lessThan">
      <formula>$C$4</formula>
    </cfRule>
  </conditionalFormatting>
  <conditionalFormatting sqref="AV21">
    <cfRule type="cellIs" dxfId="25326" priority="1639" operator="lessThan">
      <formula>$C$4</formula>
    </cfRule>
  </conditionalFormatting>
  <conditionalFormatting sqref="AV22">
    <cfRule type="cellIs" dxfId="25325" priority="1640" operator="lessThan">
      <formula>$C$4</formula>
    </cfRule>
  </conditionalFormatting>
  <conditionalFormatting sqref="AV23">
    <cfRule type="cellIs" dxfId="25324" priority="1641" operator="lessThan">
      <formula>$C$4</formula>
    </cfRule>
  </conditionalFormatting>
  <conditionalFormatting sqref="AV24">
    <cfRule type="cellIs" dxfId="25323" priority="1642" operator="lessThan">
      <formula>$C$4</formula>
    </cfRule>
  </conditionalFormatting>
  <conditionalFormatting sqref="AV25">
    <cfRule type="cellIs" dxfId="25322" priority="1643" operator="lessThan">
      <formula>$C$4</formula>
    </cfRule>
  </conditionalFormatting>
  <conditionalFormatting sqref="AV26">
    <cfRule type="cellIs" dxfId="25321" priority="1644" operator="lessThan">
      <formula>$C$4</formula>
    </cfRule>
  </conditionalFormatting>
  <conditionalFormatting sqref="AV27">
    <cfRule type="cellIs" dxfId="25320" priority="1645" operator="lessThan">
      <formula>$C$4</formula>
    </cfRule>
  </conditionalFormatting>
  <conditionalFormatting sqref="AV28">
    <cfRule type="cellIs" dxfId="25319" priority="1646" operator="lessThan">
      <formula>$C$4</formula>
    </cfRule>
  </conditionalFormatting>
  <conditionalFormatting sqref="AV29">
    <cfRule type="cellIs" dxfId="25318" priority="1647" operator="lessThan">
      <formula>$C$4</formula>
    </cfRule>
  </conditionalFormatting>
  <conditionalFormatting sqref="AV30">
    <cfRule type="cellIs" dxfId="25317" priority="1648" operator="lessThan">
      <formula>$C$4</formula>
    </cfRule>
  </conditionalFormatting>
  <conditionalFormatting sqref="AV31">
    <cfRule type="cellIs" dxfId="25316" priority="1649" operator="lessThan">
      <formula>$C$4</formula>
    </cfRule>
  </conditionalFormatting>
  <conditionalFormatting sqref="AV32">
    <cfRule type="cellIs" dxfId="25315" priority="1650" operator="lessThan">
      <formula>$C$4</formula>
    </cfRule>
  </conditionalFormatting>
  <conditionalFormatting sqref="AV33">
    <cfRule type="cellIs" dxfId="25314" priority="1651" operator="lessThan">
      <formula>$C$4</formula>
    </cfRule>
  </conditionalFormatting>
  <conditionalFormatting sqref="AV34">
    <cfRule type="cellIs" dxfId="25313" priority="1652" operator="lessThan">
      <formula>$C$4</formula>
    </cfRule>
  </conditionalFormatting>
  <conditionalFormatting sqref="AV35">
    <cfRule type="cellIs" dxfId="25312" priority="1653" operator="lessThan">
      <formula>$C$4</formula>
    </cfRule>
  </conditionalFormatting>
  <conditionalFormatting sqref="AV36">
    <cfRule type="cellIs" dxfId="25311" priority="1654" operator="lessThan">
      <formula>$C$4</formula>
    </cfRule>
  </conditionalFormatting>
  <conditionalFormatting sqref="AV37">
    <cfRule type="cellIs" dxfId="25310" priority="1655" operator="lessThan">
      <formula>$C$4</formula>
    </cfRule>
  </conditionalFormatting>
  <conditionalFormatting sqref="AV38">
    <cfRule type="cellIs" dxfId="25309" priority="1656" operator="lessThan">
      <formula>$C$4</formula>
    </cfRule>
  </conditionalFormatting>
  <conditionalFormatting sqref="AV39">
    <cfRule type="cellIs" dxfId="25308" priority="1657" operator="lessThan">
      <formula>$C$4</formula>
    </cfRule>
  </conditionalFormatting>
  <conditionalFormatting sqref="AV40">
    <cfRule type="cellIs" dxfId="25307" priority="1658" operator="lessThan">
      <formula>$C$4</formula>
    </cfRule>
  </conditionalFormatting>
  <conditionalFormatting sqref="AV41">
    <cfRule type="cellIs" dxfId="25306" priority="1659" operator="lessThan">
      <formula>$C$4</formula>
    </cfRule>
  </conditionalFormatting>
  <conditionalFormatting sqref="AV42">
    <cfRule type="cellIs" dxfId="25305" priority="1660" operator="lessThan">
      <formula>$C$4</formula>
    </cfRule>
  </conditionalFormatting>
  <conditionalFormatting sqref="AV43">
    <cfRule type="cellIs" dxfId="25304" priority="1661" operator="lessThan">
      <formula>$C$4</formula>
    </cfRule>
  </conditionalFormatting>
  <conditionalFormatting sqref="AV44">
    <cfRule type="cellIs" dxfId="25303" priority="1662" operator="lessThan">
      <formula>$C$4</formula>
    </cfRule>
  </conditionalFormatting>
  <conditionalFormatting sqref="AV45">
    <cfRule type="cellIs" dxfId="25302" priority="1663" operator="lessThan">
      <formula>$C$4</formula>
    </cfRule>
  </conditionalFormatting>
  <conditionalFormatting sqref="AV46">
    <cfRule type="cellIs" dxfId="25301" priority="1664" operator="lessThan">
      <formula>$C$4</formula>
    </cfRule>
  </conditionalFormatting>
  <conditionalFormatting sqref="AV47">
    <cfRule type="cellIs" dxfId="25300" priority="1665" operator="lessThan">
      <formula>$C$4</formula>
    </cfRule>
  </conditionalFormatting>
  <conditionalFormatting sqref="AV48">
    <cfRule type="cellIs" dxfId="25299" priority="1666" operator="lessThan">
      <formula>$C$4</formula>
    </cfRule>
  </conditionalFormatting>
  <conditionalFormatting sqref="AV49">
    <cfRule type="cellIs" dxfId="25298" priority="1667" operator="lessThan">
      <formula>$C$4</formula>
    </cfRule>
  </conditionalFormatting>
  <conditionalFormatting sqref="AV50">
    <cfRule type="cellIs" dxfId="25297" priority="1668" operator="lessThan">
      <formula>$C$4</formula>
    </cfRule>
  </conditionalFormatting>
  <conditionalFormatting sqref="AV51">
    <cfRule type="cellIs" dxfId="25296" priority="1669" operator="lessThan">
      <formula>$C$4</formula>
    </cfRule>
  </conditionalFormatting>
  <conditionalFormatting sqref="AV52">
    <cfRule type="cellIs" dxfId="25295" priority="1670" operator="lessThan">
      <formula>$C$4</formula>
    </cfRule>
  </conditionalFormatting>
  <conditionalFormatting sqref="AV53">
    <cfRule type="cellIs" dxfId="25294" priority="1671" operator="lessThan">
      <formula>$C$4</formula>
    </cfRule>
  </conditionalFormatting>
  <conditionalFormatting sqref="AV54">
    <cfRule type="cellIs" dxfId="25293" priority="1672" operator="lessThan">
      <formula>$C$4</formula>
    </cfRule>
  </conditionalFormatting>
  <conditionalFormatting sqref="AV55">
    <cfRule type="cellIs" dxfId="25292" priority="1673" operator="lessThan">
      <formula>$C$4</formula>
    </cfRule>
  </conditionalFormatting>
  <conditionalFormatting sqref="AV56">
    <cfRule type="cellIs" dxfId="25291" priority="1674" operator="lessThan">
      <formula>$C$4</formula>
    </cfRule>
  </conditionalFormatting>
  <conditionalFormatting sqref="AV57">
    <cfRule type="cellIs" dxfId="25290" priority="1675" operator="lessThan">
      <formula>$C$4</formula>
    </cfRule>
  </conditionalFormatting>
  <conditionalFormatting sqref="AV58">
    <cfRule type="cellIs" dxfId="25289" priority="1676" operator="lessThan">
      <formula>$C$4</formula>
    </cfRule>
  </conditionalFormatting>
  <conditionalFormatting sqref="AV59">
    <cfRule type="cellIs" dxfId="25288" priority="1677" operator="lessThan">
      <formula>$C$4</formula>
    </cfRule>
  </conditionalFormatting>
  <conditionalFormatting sqref="AV60">
    <cfRule type="cellIs" dxfId="25287" priority="1678" operator="lessThan">
      <formula>$C$4</formula>
    </cfRule>
  </conditionalFormatting>
  <conditionalFormatting sqref="AW11">
    <cfRule type="cellIs" dxfId="25286" priority="1679" operator="lessThan">
      <formula>$C$4</formula>
    </cfRule>
  </conditionalFormatting>
  <conditionalFormatting sqref="AW12">
    <cfRule type="cellIs" dxfId="25285" priority="1680" operator="lessThan">
      <formula>$C$4</formula>
    </cfRule>
  </conditionalFormatting>
  <conditionalFormatting sqref="AW13">
    <cfRule type="cellIs" dxfId="25284" priority="1681" operator="lessThan">
      <formula>$C$4</formula>
    </cfRule>
  </conditionalFormatting>
  <conditionalFormatting sqref="AW14">
    <cfRule type="cellIs" dxfId="25283" priority="1682" operator="lessThan">
      <formula>$C$4</formula>
    </cfRule>
  </conditionalFormatting>
  <conditionalFormatting sqref="AW15">
    <cfRule type="cellIs" dxfId="25282" priority="1683" operator="lessThan">
      <formula>$C$4</formula>
    </cfRule>
  </conditionalFormatting>
  <conditionalFormatting sqref="AW16">
    <cfRule type="cellIs" dxfId="25281" priority="1684" operator="lessThan">
      <formula>$C$4</formula>
    </cfRule>
  </conditionalFormatting>
  <conditionalFormatting sqref="AW17">
    <cfRule type="cellIs" dxfId="25280" priority="1685" operator="lessThan">
      <formula>$C$4</formula>
    </cfRule>
  </conditionalFormatting>
  <conditionalFormatting sqref="AW18">
    <cfRule type="cellIs" dxfId="25279" priority="1686" operator="lessThan">
      <formula>$C$4</formula>
    </cfRule>
  </conditionalFormatting>
  <conditionalFormatting sqref="AW19">
    <cfRule type="cellIs" dxfId="25278" priority="1687" operator="lessThan">
      <formula>$C$4</formula>
    </cfRule>
  </conditionalFormatting>
  <conditionalFormatting sqref="AW20">
    <cfRule type="cellIs" dxfId="25277" priority="1688" operator="lessThan">
      <formula>$C$4</formula>
    </cfRule>
  </conditionalFormatting>
  <conditionalFormatting sqref="AW21">
    <cfRule type="cellIs" dxfId="25276" priority="1689" operator="lessThan">
      <formula>$C$4</formula>
    </cfRule>
  </conditionalFormatting>
  <conditionalFormatting sqref="AW22">
    <cfRule type="cellIs" dxfId="25275" priority="1690" operator="lessThan">
      <formula>$C$4</formula>
    </cfRule>
  </conditionalFormatting>
  <conditionalFormatting sqref="AW23">
    <cfRule type="cellIs" dxfId="25274" priority="1691" operator="lessThan">
      <formula>$C$4</formula>
    </cfRule>
  </conditionalFormatting>
  <conditionalFormatting sqref="AW24">
    <cfRule type="cellIs" dxfId="25273" priority="1692" operator="lessThan">
      <formula>$C$4</formula>
    </cfRule>
  </conditionalFormatting>
  <conditionalFormatting sqref="AW25">
    <cfRule type="cellIs" dxfId="25272" priority="1693" operator="lessThan">
      <formula>$C$4</formula>
    </cfRule>
  </conditionalFormatting>
  <conditionalFormatting sqref="AW26">
    <cfRule type="cellIs" dxfId="25271" priority="1694" operator="lessThan">
      <formula>$C$4</formula>
    </cfRule>
  </conditionalFormatting>
  <conditionalFormatting sqref="AW27">
    <cfRule type="cellIs" dxfId="25270" priority="1695" operator="lessThan">
      <formula>$C$4</formula>
    </cfRule>
  </conditionalFormatting>
  <conditionalFormatting sqref="AW28">
    <cfRule type="cellIs" dxfId="25269" priority="1696" operator="lessThan">
      <formula>$C$4</formula>
    </cfRule>
  </conditionalFormatting>
  <conditionalFormatting sqref="AW29">
    <cfRule type="cellIs" dxfId="25268" priority="1697" operator="lessThan">
      <formula>$C$4</formula>
    </cfRule>
  </conditionalFormatting>
  <conditionalFormatting sqref="AW30">
    <cfRule type="cellIs" dxfId="25267" priority="1698" operator="lessThan">
      <formula>$C$4</formula>
    </cfRule>
  </conditionalFormatting>
  <conditionalFormatting sqref="AW31">
    <cfRule type="cellIs" dxfId="25266" priority="1699" operator="lessThan">
      <formula>$C$4</formula>
    </cfRule>
  </conditionalFormatting>
  <conditionalFormatting sqref="AW32">
    <cfRule type="cellIs" dxfId="25265" priority="1700" operator="lessThan">
      <formula>$C$4</formula>
    </cfRule>
  </conditionalFormatting>
  <conditionalFormatting sqref="AW33">
    <cfRule type="cellIs" dxfId="25264" priority="1701" operator="lessThan">
      <formula>$C$4</formula>
    </cfRule>
  </conditionalFormatting>
  <conditionalFormatting sqref="AW34">
    <cfRule type="cellIs" dxfId="25263" priority="1702" operator="lessThan">
      <formula>$C$4</formula>
    </cfRule>
  </conditionalFormatting>
  <conditionalFormatting sqref="AW35">
    <cfRule type="cellIs" dxfId="25262" priority="1703" operator="lessThan">
      <formula>$C$4</formula>
    </cfRule>
  </conditionalFormatting>
  <conditionalFormatting sqref="AW36">
    <cfRule type="cellIs" dxfId="25261" priority="1704" operator="lessThan">
      <formula>$C$4</formula>
    </cfRule>
  </conditionalFormatting>
  <conditionalFormatting sqref="AW37">
    <cfRule type="cellIs" dxfId="25260" priority="1705" operator="lessThan">
      <formula>$C$4</formula>
    </cfRule>
  </conditionalFormatting>
  <conditionalFormatting sqref="AW38">
    <cfRule type="cellIs" dxfId="25259" priority="1706" operator="lessThan">
      <formula>$C$4</formula>
    </cfRule>
  </conditionalFormatting>
  <conditionalFormatting sqref="AW39">
    <cfRule type="cellIs" dxfId="25258" priority="1707" operator="lessThan">
      <formula>$C$4</formula>
    </cfRule>
  </conditionalFormatting>
  <conditionalFormatting sqref="AW40">
    <cfRule type="cellIs" dxfId="25257" priority="1708" operator="lessThan">
      <formula>$C$4</formula>
    </cfRule>
  </conditionalFormatting>
  <conditionalFormatting sqref="AW41">
    <cfRule type="cellIs" dxfId="25256" priority="1709" operator="lessThan">
      <formula>$C$4</formula>
    </cfRule>
  </conditionalFormatting>
  <conditionalFormatting sqref="AW42">
    <cfRule type="cellIs" dxfId="25255" priority="1710" operator="lessThan">
      <formula>$C$4</formula>
    </cfRule>
  </conditionalFormatting>
  <conditionalFormatting sqref="AW43">
    <cfRule type="cellIs" dxfId="25254" priority="1711" operator="lessThan">
      <formula>$C$4</formula>
    </cfRule>
  </conditionalFormatting>
  <conditionalFormatting sqref="AW44">
    <cfRule type="cellIs" dxfId="25253" priority="1712" operator="lessThan">
      <formula>$C$4</formula>
    </cfRule>
  </conditionalFormatting>
  <conditionalFormatting sqref="AW45">
    <cfRule type="cellIs" dxfId="25252" priority="1713" operator="lessThan">
      <formula>$C$4</formula>
    </cfRule>
  </conditionalFormatting>
  <conditionalFormatting sqref="AW46">
    <cfRule type="cellIs" dxfId="25251" priority="1714" operator="lessThan">
      <formula>$C$4</formula>
    </cfRule>
  </conditionalFormatting>
  <conditionalFormatting sqref="AW47">
    <cfRule type="cellIs" dxfId="25250" priority="1715" operator="lessThan">
      <formula>$C$4</formula>
    </cfRule>
  </conditionalFormatting>
  <conditionalFormatting sqref="AW48">
    <cfRule type="cellIs" dxfId="25249" priority="1716" operator="lessThan">
      <formula>$C$4</formula>
    </cfRule>
  </conditionalFormatting>
  <conditionalFormatting sqref="AW49">
    <cfRule type="cellIs" dxfId="25248" priority="1717" operator="lessThan">
      <formula>$C$4</formula>
    </cfRule>
  </conditionalFormatting>
  <conditionalFormatting sqref="AW50">
    <cfRule type="cellIs" dxfId="25247" priority="1718" operator="lessThan">
      <formula>$C$4</formula>
    </cfRule>
  </conditionalFormatting>
  <conditionalFormatting sqref="AW51">
    <cfRule type="cellIs" dxfId="25246" priority="1719" operator="lessThan">
      <formula>$C$4</formula>
    </cfRule>
  </conditionalFormatting>
  <conditionalFormatting sqref="AW52">
    <cfRule type="cellIs" dxfId="25245" priority="1720" operator="lessThan">
      <formula>$C$4</formula>
    </cfRule>
  </conditionalFormatting>
  <conditionalFormatting sqref="AW53">
    <cfRule type="cellIs" dxfId="25244" priority="1721" operator="lessThan">
      <formula>$C$4</formula>
    </cfRule>
  </conditionalFormatting>
  <conditionalFormatting sqref="AW54">
    <cfRule type="cellIs" dxfId="25243" priority="1722" operator="lessThan">
      <formula>$C$4</formula>
    </cfRule>
  </conditionalFormatting>
  <conditionalFormatting sqref="AW55">
    <cfRule type="cellIs" dxfId="25242" priority="1723" operator="lessThan">
      <formula>$C$4</formula>
    </cfRule>
  </conditionalFormatting>
  <conditionalFormatting sqref="AW56">
    <cfRule type="cellIs" dxfId="25241" priority="1724" operator="lessThan">
      <formula>$C$4</formula>
    </cfRule>
  </conditionalFormatting>
  <conditionalFormatting sqref="AW57">
    <cfRule type="cellIs" dxfId="25240" priority="1725" operator="lessThan">
      <formula>$C$4</formula>
    </cfRule>
  </conditionalFormatting>
  <conditionalFormatting sqref="AW58">
    <cfRule type="cellIs" dxfId="25239" priority="1726" operator="lessThan">
      <formula>$C$4</formula>
    </cfRule>
  </conditionalFormatting>
  <conditionalFormatting sqref="AW59">
    <cfRule type="cellIs" dxfId="25238" priority="1727" operator="lessThan">
      <formula>$C$4</formula>
    </cfRule>
  </conditionalFormatting>
  <conditionalFormatting sqref="AW60">
    <cfRule type="cellIs" dxfId="25237" priority="1728" operator="lessThan">
      <formula>$C$4</formula>
    </cfRule>
  </conditionalFormatting>
  <conditionalFormatting sqref="BR11">
    <cfRule type="cellIs" dxfId="25236" priority="1729" operator="lessThan">
      <formula>$C$4</formula>
    </cfRule>
  </conditionalFormatting>
  <conditionalFormatting sqref="BR12">
    <cfRule type="cellIs" dxfId="25235" priority="1730" operator="lessThan">
      <formula>$C$4</formula>
    </cfRule>
  </conditionalFormatting>
  <conditionalFormatting sqref="BR13">
    <cfRule type="cellIs" dxfId="25234" priority="1731" operator="lessThan">
      <formula>$C$4</formula>
    </cfRule>
  </conditionalFormatting>
  <conditionalFormatting sqref="BR14">
    <cfRule type="cellIs" dxfId="25233" priority="1732" operator="lessThan">
      <formula>$C$4</formula>
    </cfRule>
  </conditionalFormatting>
  <conditionalFormatting sqref="BR15">
    <cfRule type="cellIs" dxfId="25232" priority="1733" operator="lessThan">
      <formula>$C$4</formula>
    </cfRule>
  </conditionalFormatting>
  <conditionalFormatting sqref="BR16">
    <cfRule type="cellIs" dxfId="25231" priority="1734" operator="lessThan">
      <formula>$C$4</formula>
    </cfRule>
  </conditionalFormatting>
  <conditionalFormatting sqref="BR17">
    <cfRule type="cellIs" dxfId="25230" priority="1735" operator="lessThan">
      <formula>$C$4</formula>
    </cfRule>
  </conditionalFormatting>
  <conditionalFormatting sqref="BR18">
    <cfRule type="cellIs" dxfId="25229" priority="1736" operator="lessThan">
      <formula>$C$4</formula>
    </cfRule>
  </conditionalFormatting>
  <conditionalFormatting sqref="BR19">
    <cfRule type="cellIs" dxfId="25228" priority="1737" operator="lessThan">
      <formula>$C$4</formula>
    </cfRule>
  </conditionalFormatting>
  <conditionalFormatting sqref="BR20">
    <cfRule type="cellIs" dxfId="25227" priority="1738" operator="lessThan">
      <formula>$C$4</formula>
    </cfRule>
  </conditionalFormatting>
  <conditionalFormatting sqref="BR21">
    <cfRule type="cellIs" dxfId="25226" priority="1739" operator="lessThan">
      <formula>$C$4</formula>
    </cfRule>
  </conditionalFormatting>
  <conditionalFormatting sqref="BR22">
    <cfRule type="cellIs" dxfId="25225" priority="1740" operator="lessThan">
      <formula>$C$4</formula>
    </cfRule>
  </conditionalFormatting>
  <conditionalFormatting sqref="BR23">
    <cfRule type="cellIs" dxfId="25224" priority="1741" operator="lessThan">
      <formula>$C$4</formula>
    </cfRule>
  </conditionalFormatting>
  <conditionalFormatting sqref="BR24">
    <cfRule type="cellIs" dxfId="25223" priority="1742" operator="lessThan">
      <formula>$C$4</formula>
    </cfRule>
  </conditionalFormatting>
  <conditionalFormatting sqref="BR25">
    <cfRule type="cellIs" dxfId="25222" priority="1743" operator="lessThan">
      <formula>$C$4</formula>
    </cfRule>
  </conditionalFormatting>
  <conditionalFormatting sqref="BR26">
    <cfRule type="cellIs" dxfId="25221" priority="1744" operator="lessThan">
      <formula>$C$4</formula>
    </cfRule>
  </conditionalFormatting>
  <conditionalFormatting sqref="BR27">
    <cfRule type="cellIs" dxfId="25220" priority="1745" operator="lessThan">
      <formula>$C$4</formula>
    </cfRule>
  </conditionalFormatting>
  <conditionalFormatting sqref="BR28">
    <cfRule type="cellIs" dxfId="25219" priority="1746" operator="lessThan">
      <formula>$C$4</formula>
    </cfRule>
  </conditionalFormatting>
  <conditionalFormatting sqref="BR29">
    <cfRule type="cellIs" dxfId="25218" priority="1747" operator="lessThan">
      <formula>$C$4</formula>
    </cfRule>
  </conditionalFormatting>
  <conditionalFormatting sqref="BR30">
    <cfRule type="cellIs" dxfId="25217" priority="1748" operator="lessThan">
      <formula>$C$4</formula>
    </cfRule>
  </conditionalFormatting>
  <conditionalFormatting sqref="BR31">
    <cfRule type="cellIs" dxfId="25216" priority="1749" operator="lessThan">
      <formula>$C$4</formula>
    </cfRule>
  </conditionalFormatting>
  <conditionalFormatting sqref="BR32">
    <cfRule type="cellIs" dxfId="25215" priority="1750" operator="lessThan">
      <formula>$C$4</formula>
    </cfRule>
  </conditionalFormatting>
  <conditionalFormatting sqref="BR33">
    <cfRule type="cellIs" dxfId="25214" priority="1751" operator="lessThan">
      <formula>$C$4</formula>
    </cfRule>
  </conditionalFormatting>
  <conditionalFormatting sqref="BR34">
    <cfRule type="cellIs" dxfId="25213" priority="1752" operator="lessThan">
      <formula>$C$4</formula>
    </cfRule>
  </conditionalFormatting>
  <conditionalFormatting sqref="BR35">
    <cfRule type="cellIs" dxfId="25212" priority="1753" operator="lessThan">
      <formula>$C$4</formula>
    </cfRule>
  </conditionalFormatting>
  <conditionalFormatting sqref="BR36">
    <cfRule type="cellIs" dxfId="25211" priority="1754" operator="lessThan">
      <formula>$C$4</formula>
    </cfRule>
  </conditionalFormatting>
  <conditionalFormatting sqref="BR37">
    <cfRule type="cellIs" dxfId="25210" priority="1755" operator="lessThan">
      <formula>$C$4</formula>
    </cfRule>
  </conditionalFormatting>
  <conditionalFormatting sqref="BR38">
    <cfRule type="cellIs" dxfId="25209" priority="1756" operator="lessThan">
      <formula>$C$4</formula>
    </cfRule>
  </conditionalFormatting>
  <conditionalFormatting sqref="BR39">
    <cfRule type="cellIs" dxfId="25208" priority="1757" operator="lessThan">
      <formula>$C$4</formula>
    </cfRule>
  </conditionalFormatting>
  <conditionalFormatting sqref="BR40">
    <cfRule type="cellIs" dxfId="25207" priority="1758" operator="lessThan">
      <formula>$C$4</formula>
    </cfRule>
  </conditionalFormatting>
  <conditionalFormatting sqref="BR41">
    <cfRule type="cellIs" dxfId="25206" priority="1759" operator="lessThan">
      <formula>$C$4</formula>
    </cfRule>
  </conditionalFormatting>
  <conditionalFormatting sqref="BR42">
    <cfRule type="cellIs" dxfId="25205" priority="1760" operator="lessThan">
      <formula>$C$4</formula>
    </cfRule>
  </conditionalFormatting>
  <conditionalFormatting sqref="BR43">
    <cfRule type="cellIs" dxfId="25204" priority="1761" operator="lessThan">
      <formula>$C$4</formula>
    </cfRule>
  </conditionalFormatting>
  <conditionalFormatting sqref="BR44">
    <cfRule type="cellIs" dxfId="25203" priority="1762" operator="lessThan">
      <formula>$C$4</formula>
    </cfRule>
  </conditionalFormatting>
  <conditionalFormatting sqref="BR45">
    <cfRule type="cellIs" dxfId="25202" priority="1763" operator="lessThan">
      <formula>$C$4</formula>
    </cfRule>
  </conditionalFormatting>
  <conditionalFormatting sqref="BR46">
    <cfRule type="cellIs" dxfId="25201" priority="1764" operator="lessThan">
      <formula>$C$4</formula>
    </cfRule>
  </conditionalFormatting>
  <conditionalFormatting sqref="BR47">
    <cfRule type="cellIs" dxfId="25200" priority="1765" operator="lessThan">
      <formula>$C$4</formula>
    </cfRule>
  </conditionalFormatting>
  <conditionalFormatting sqref="BR48">
    <cfRule type="cellIs" dxfId="25199" priority="1766" operator="lessThan">
      <formula>$C$4</formula>
    </cfRule>
  </conditionalFormatting>
  <conditionalFormatting sqref="BR49">
    <cfRule type="cellIs" dxfId="25198" priority="1767" operator="lessThan">
      <formula>$C$4</formula>
    </cfRule>
  </conditionalFormatting>
  <conditionalFormatting sqref="BR50">
    <cfRule type="cellIs" dxfId="25197" priority="1768" operator="lessThan">
      <formula>$C$4</formula>
    </cfRule>
  </conditionalFormatting>
  <conditionalFormatting sqref="BR51">
    <cfRule type="cellIs" dxfId="25196" priority="1769" operator="lessThan">
      <formula>$C$4</formula>
    </cfRule>
  </conditionalFormatting>
  <conditionalFormatting sqref="BR52">
    <cfRule type="cellIs" dxfId="25195" priority="1770" operator="lessThan">
      <formula>$C$4</formula>
    </cfRule>
  </conditionalFormatting>
  <conditionalFormatting sqref="BR53">
    <cfRule type="cellIs" dxfId="25194" priority="1771" operator="lessThan">
      <formula>$C$4</formula>
    </cfRule>
  </conditionalFormatting>
  <conditionalFormatting sqref="BR54">
    <cfRule type="cellIs" dxfId="25193" priority="1772" operator="lessThan">
      <formula>$C$4</formula>
    </cfRule>
  </conditionalFormatting>
  <conditionalFormatting sqref="BR55">
    <cfRule type="cellIs" dxfId="25192" priority="1773" operator="lessThan">
      <formula>$C$4</formula>
    </cfRule>
  </conditionalFormatting>
  <conditionalFormatting sqref="BR56">
    <cfRule type="cellIs" dxfId="25191" priority="1774" operator="lessThan">
      <formula>$C$4</formula>
    </cfRule>
  </conditionalFormatting>
  <conditionalFormatting sqref="BR57">
    <cfRule type="cellIs" dxfId="25190" priority="1775" operator="lessThan">
      <formula>$C$4</formula>
    </cfRule>
  </conditionalFormatting>
  <conditionalFormatting sqref="BR58">
    <cfRule type="cellIs" dxfId="25189" priority="1776" operator="lessThan">
      <formula>$C$4</formula>
    </cfRule>
  </conditionalFormatting>
  <conditionalFormatting sqref="BR59">
    <cfRule type="cellIs" dxfId="25188" priority="1777" operator="lessThan">
      <formula>$C$4</formula>
    </cfRule>
  </conditionalFormatting>
  <conditionalFormatting sqref="BR60">
    <cfRule type="cellIs" dxfId="25187" priority="1778" operator="lessThan">
      <formula>$C$4</formula>
    </cfRule>
  </conditionalFormatting>
  <conditionalFormatting sqref="BS16">
    <cfRule type="cellIs" dxfId="25186" priority="1784" operator="lessThan">
      <formula>$C$4</formula>
    </cfRule>
  </conditionalFormatting>
  <conditionalFormatting sqref="BS42">
    <cfRule type="cellIs" dxfId="25185" priority="1810" operator="lessThan">
      <formula>$C$4</formula>
    </cfRule>
  </conditionalFormatting>
  <conditionalFormatting sqref="BS43">
    <cfRule type="cellIs" dxfId="25184" priority="1811" operator="lessThan">
      <formula>$C$4</formula>
    </cfRule>
  </conditionalFormatting>
  <conditionalFormatting sqref="BS44">
    <cfRule type="cellIs" dxfId="25183" priority="1812" operator="lessThan">
      <formula>$C$4</formula>
    </cfRule>
  </conditionalFormatting>
  <conditionalFormatting sqref="BS45">
    <cfRule type="cellIs" dxfId="25182" priority="1813" operator="lessThan">
      <formula>$C$4</formula>
    </cfRule>
  </conditionalFormatting>
  <conditionalFormatting sqref="BS46">
    <cfRule type="cellIs" dxfId="25181" priority="1814" operator="lessThan">
      <formula>$C$4</formula>
    </cfRule>
  </conditionalFormatting>
  <conditionalFormatting sqref="BS47">
    <cfRule type="cellIs" dxfId="25180" priority="1815" operator="lessThan">
      <formula>$C$4</formula>
    </cfRule>
  </conditionalFormatting>
  <conditionalFormatting sqref="BS48">
    <cfRule type="cellIs" dxfId="25179" priority="1816" operator="lessThan">
      <formula>$C$4</formula>
    </cfRule>
  </conditionalFormatting>
  <conditionalFormatting sqref="BS49">
    <cfRule type="cellIs" dxfId="25178" priority="1817" operator="lessThan">
      <formula>$C$4</formula>
    </cfRule>
  </conditionalFormatting>
  <conditionalFormatting sqref="BS50">
    <cfRule type="cellIs" dxfId="25177" priority="1818" operator="lessThan">
      <formula>$C$4</formula>
    </cfRule>
  </conditionalFormatting>
  <conditionalFormatting sqref="BS51">
    <cfRule type="cellIs" dxfId="25176" priority="1819" operator="lessThan">
      <formula>$C$4</formula>
    </cfRule>
  </conditionalFormatting>
  <conditionalFormatting sqref="BS52">
    <cfRule type="cellIs" dxfId="25175" priority="1820" operator="lessThan">
      <formula>$C$4</formula>
    </cfRule>
  </conditionalFormatting>
  <conditionalFormatting sqref="BS53">
    <cfRule type="cellIs" dxfId="25174" priority="1821" operator="lessThan">
      <formula>$C$4</formula>
    </cfRule>
  </conditionalFormatting>
  <conditionalFormatting sqref="BS54">
    <cfRule type="cellIs" dxfId="25173" priority="1822" operator="lessThan">
      <formula>$C$4</formula>
    </cfRule>
  </conditionalFormatting>
  <conditionalFormatting sqref="BS55">
    <cfRule type="cellIs" dxfId="25172" priority="1823" operator="lessThan">
      <formula>$C$4</formula>
    </cfRule>
  </conditionalFormatting>
  <conditionalFormatting sqref="BS56">
    <cfRule type="cellIs" dxfId="25171" priority="1824" operator="lessThan">
      <formula>$C$4</formula>
    </cfRule>
  </conditionalFormatting>
  <conditionalFormatting sqref="BS57">
    <cfRule type="cellIs" dxfId="25170" priority="1825" operator="lessThan">
      <formula>$C$4</formula>
    </cfRule>
  </conditionalFormatting>
  <conditionalFormatting sqref="BS58">
    <cfRule type="cellIs" dxfId="25169" priority="1826" operator="lessThan">
      <formula>$C$4</formula>
    </cfRule>
  </conditionalFormatting>
  <conditionalFormatting sqref="BS59">
    <cfRule type="cellIs" dxfId="25168" priority="1827" operator="lessThan">
      <formula>$C$4</formula>
    </cfRule>
  </conditionalFormatting>
  <conditionalFormatting sqref="BS60">
    <cfRule type="cellIs" dxfId="25167" priority="1828" operator="lessThan">
      <formula>$C$4</formula>
    </cfRule>
  </conditionalFormatting>
  <conditionalFormatting sqref="BT16">
    <cfRule type="cellIs" dxfId="25166" priority="1834" operator="lessThan">
      <formula>$C$4</formula>
    </cfRule>
  </conditionalFormatting>
  <conditionalFormatting sqref="BT42">
    <cfRule type="cellIs" dxfId="25165" priority="1860" operator="lessThan">
      <formula>$C$4</formula>
    </cfRule>
  </conditionalFormatting>
  <conditionalFormatting sqref="BT43">
    <cfRule type="cellIs" dxfId="25164" priority="1861" operator="lessThan">
      <formula>$C$4</formula>
    </cfRule>
  </conditionalFormatting>
  <conditionalFormatting sqref="BT44">
    <cfRule type="cellIs" dxfId="25163" priority="1862" operator="lessThan">
      <formula>$C$4</formula>
    </cfRule>
  </conditionalFormatting>
  <conditionalFormatting sqref="BT45">
    <cfRule type="cellIs" dxfId="25162" priority="1863" operator="lessThan">
      <formula>$C$4</formula>
    </cfRule>
  </conditionalFormatting>
  <conditionalFormatting sqref="BT46">
    <cfRule type="cellIs" dxfId="25161" priority="1864" operator="lessThan">
      <formula>$C$4</formula>
    </cfRule>
  </conditionalFormatting>
  <conditionalFormatting sqref="BT47">
    <cfRule type="cellIs" dxfId="25160" priority="1865" operator="lessThan">
      <formula>$C$4</formula>
    </cfRule>
  </conditionalFormatting>
  <conditionalFormatting sqref="BT48">
    <cfRule type="cellIs" dxfId="25159" priority="1866" operator="lessThan">
      <formula>$C$4</formula>
    </cfRule>
  </conditionalFormatting>
  <conditionalFormatting sqref="BT49">
    <cfRule type="cellIs" dxfId="25158" priority="1867" operator="lessThan">
      <formula>$C$4</formula>
    </cfRule>
  </conditionalFormatting>
  <conditionalFormatting sqref="BT50">
    <cfRule type="cellIs" dxfId="25157" priority="1868" operator="lessThan">
      <formula>$C$4</formula>
    </cfRule>
  </conditionalFormatting>
  <conditionalFormatting sqref="BT51">
    <cfRule type="cellIs" dxfId="25156" priority="1869" operator="lessThan">
      <formula>$C$4</formula>
    </cfRule>
  </conditionalFormatting>
  <conditionalFormatting sqref="BT52">
    <cfRule type="cellIs" dxfId="25155" priority="1870" operator="lessThan">
      <formula>$C$4</formula>
    </cfRule>
  </conditionalFormatting>
  <conditionalFormatting sqref="BT53">
    <cfRule type="cellIs" dxfId="25154" priority="1871" operator="lessThan">
      <formula>$C$4</formula>
    </cfRule>
  </conditionalFormatting>
  <conditionalFormatting sqref="BT54">
    <cfRule type="cellIs" dxfId="25153" priority="1872" operator="lessThan">
      <formula>$C$4</formula>
    </cfRule>
  </conditionalFormatting>
  <conditionalFormatting sqref="BT55">
    <cfRule type="cellIs" dxfId="25152" priority="1873" operator="lessThan">
      <formula>$C$4</formula>
    </cfRule>
  </conditionalFormatting>
  <conditionalFormatting sqref="BT56">
    <cfRule type="cellIs" dxfId="25151" priority="1874" operator="lessThan">
      <formula>$C$4</formula>
    </cfRule>
  </conditionalFormatting>
  <conditionalFormatting sqref="BT57">
    <cfRule type="cellIs" dxfId="25150" priority="1875" operator="lessThan">
      <formula>$C$4</formula>
    </cfRule>
  </conditionalFormatting>
  <conditionalFormatting sqref="BT58">
    <cfRule type="cellIs" dxfId="25149" priority="1876" operator="lessThan">
      <formula>$C$4</formula>
    </cfRule>
  </conditionalFormatting>
  <conditionalFormatting sqref="BT59">
    <cfRule type="cellIs" dxfId="25148" priority="1877" operator="lessThan">
      <formula>$C$4</formula>
    </cfRule>
  </conditionalFormatting>
  <conditionalFormatting sqref="BT60">
    <cfRule type="cellIs" dxfId="25147" priority="1878" operator="lessThan">
      <formula>$C$4</formula>
    </cfRule>
  </conditionalFormatting>
  <conditionalFormatting sqref="BU11">
    <cfRule type="cellIs" dxfId="25146" priority="1879" operator="lessThan">
      <formula>$C$4</formula>
    </cfRule>
  </conditionalFormatting>
  <conditionalFormatting sqref="BU12">
    <cfRule type="cellIs" dxfId="25145" priority="1880" operator="lessThan">
      <formula>$C$4</formula>
    </cfRule>
  </conditionalFormatting>
  <conditionalFormatting sqref="BU13">
    <cfRule type="cellIs" dxfId="25144" priority="1881" operator="lessThan">
      <formula>$C$4</formula>
    </cfRule>
  </conditionalFormatting>
  <conditionalFormatting sqref="BU14">
    <cfRule type="cellIs" dxfId="25143" priority="1882" operator="lessThan">
      <formula>$C$4</formula>
    </cfRule>
  </conditionalFormatting>
  <conditionalFormatting sqref="BU15">
    <cfRule type="cellIs" dxfId="25142" priority="1883" operator="lessThan">
      <formula>$C$4</formula>
    </cfRule>
  </conditionalFormatting>
  <conditionalFormatting sqref="BU16">
    <cfRule type="cellIs" dxfId="25141" priority="1884" operator="lessThan">
      <formula>$C$4</formula>
    </cfRule>
  </conditionalFormatting>
  <conditionalFormatting sqref="BU17">
    <cfRule type="cellIs" dxfId="25140" priority="1885" operator="lessThan">
      <formula>$C$4</formula>
    </cfRule>
  </conditionalFormatting>
  <conditionalFormatting sqref="BU18">
    <cfRule type="cellIs" dxfId="25139" priority="1886" operator="lessThan">
      <formula>$C$4</formula>
    </cfRule>
  </conditionalFormatting>
  <conditionalFormatting sqref="BU19">
    <cfRule type="cellIs" dxfId="25138" priority="1887" operator="lessThan">
      <formula>$C$4</formula>
    </cfRule>
  </conditionalFormatting>
  <conditionalFormatting sqref="BU20">
    <cfRule type="cellIs" dxfId="25137" priority="1888" operator="lessThan">
      <formula>$C$4</formula>
    </cfRule>
  </conditionalFormatting>
  <conditionalFormatting sqref="BU21">
    <cfRule type="cellIs" dxfId="25136" priority="1889" operator="lessThan">
      <formula>$C$4</formula>
    </cfRule>
  </conditionalFormatting>
  <conditionalFormatting sqref="BU22">
    <cfRule type="cellIs" dxfId="25135" priority="1890" operator="lessThan">
      <formula>$C$4</formula>
    </cfRule>
  </conditionalFormatting>
  <conditionalFormatting sqref="BU23">
    <cfRule type="cellIs" dxfId="25134" priority="1891" operator="lessThan">
      <formula>$C$4</formula>
    </cfRule>
  </conditionalFormatting>
  <conditionalFormatting sqref="BU24">
    <cfRule type="cellIs" dxfId="25133" priority="1892" operator="lessThan">
      <formula>$C$4</formula>
    </cfRule>
  </conditionalFormatting>
  <conditionalFormatting sqref="BU25">
    <cfRule type="cellIs" dxfId="25132" priority="1893" operator="lessThan">
      <formula>$C$4</formula>
    </cfRule>
  </conditionalFormatting>
  <conditionalFormatting sqref="BU26">
    <cfRule type="cellIs" dxfId="25131" priority="1894" operator="lessThan">
      <formula>$C$4</formula>
    </cfRule>
  </conditionalFormatting>
  <conditionalFormatting sqref="BU27">
    <cfRule type="cellIs" dxfId="25130" priority="1895" operator="lessThan">
      <formula>$C$4</formula>
    </cfRule>
  </conditionalFormatting>
  <conditionalFormatting sqref="BU28">
    <cfRule type="cellIs" dxfId="25129" priority="1896" operator="lessThan">
      <formula>$C$4</formula>
    </cfRule>
  </conditionalFormatting>
  <conditionalFormatting sqref="BU29">
    <cfRule type="cellIs" dxfId="25128" priority="1897" operator="lessThan">
      <formula>$C$4</formula>
    </cfRule>
  </conditionalFormatting>
  <conditionalFormatting sqref="BU30">
    <cfRule type="cellIs" dxfId="25127" priority="1898" operator="lessThan">
      <formula>$C$4</formula>
    </cfRule>
  </conditionalFormatting>
  <conditionalFormatting sqref="BU31">
    <cfRule type="cellIs" dxfId="25126" priority="1899" operator="lessThan">
      <formula>$C$4</formula>
    </cfRule>
  </conditionalFormatting>
  <conditionalFormatting sqref="BU32">
    <cfRule type="cellIs" dxfId="25125" priority="1900" operator="lessThan">
      <formula>$C$4</formula>
    </cfRule>
  </conditionalFormatting>
  <conditionalFormatting sqref="BU33">
    <cfRule type="cellIs" dxfId="25124" priority="1901" operator="lessThan">
      <formula>$C$4</formula>
    </cfRule>
  </conditionalFormatting>
  <conditionalFormatting sqref="BU34">
    <cfRule type="cellIs" dxfId="25123" priority="1902" operator="lessThan">
      <formula>$C$4</formula>
    </cfRule>
  </conditionalFormatting>
  <conditionalFormatting sqref="BU35">
    <cfRule type="cellIs" dxfId="25122" priority="1903" operator="lessThan">
      <formula>$C$4</formula>
    </cfRule>
  </conditionalFormatting>
  <conditionalFormatting sqref="BU36">
    <cfRule type="cellIs" dxfId="25121" priority="1904" operator="lessThan">
      <formula>$C$4</formula>
    </cfRule>
  </conditionalFormatting>
  <conditionalFormatting sqref="BU37">
    <cfRule type="cellIs" dxfId="25120" priority="1905" operator="lessThan">
      <formula>$C$4</formula>
    </cfRule>
  </conditionalFormatting>
  <conditionalFormatting sqref="BU38">
    <cfRule type="cellIs" dxfId="25119" priority="1906" operator="lessThan">
      <formula>$C$4</formula>
    </cfRule>
  </conditionalFormatting>
  <conditionalFormatting sqref="BU39">
    <cfRule type="cellIs" dxfId="25118" priority="1907" operator="lessThan">
      <formula>$C$4</formula>
    </cfRule>
  </conditionalFormatting>
  <conditionalFormatting sqref="BU40">
    <cfRule type="cellIs" dxfId="25117" priority="1908" operator="lessThan">
      <formula>$C$4</formula>
    </cfRule>
  </conditionalFormatting>
  <conditionalFormatting sqref="BU41">
    <cfRule type="cellIs" dxfId="25116" priority="1909" operator="lessThan">
      <formula>$C$4</formula>
    </cfRule>
  </conditionalFormatting>
  <conditionalFormatting sqref="BU42">
    <cfRule type="cellIs" dxfId="25115" priority="1910" operator="lessThan">
      <formula>$C$4</formula>
    </cfRule>
  </conditionalFormatting>
  <conditionalFormatting sqref="BU43">
    <cfRule type="cellIs" dxfId="25114" priority="1911" operator="lessThan">
      <formula>$C$4</formula>
    </cfRule>
  </conditionalFormatting>
  <conditionalFormatting sqref="BU44">
    <cfRule type="cellIs" dxfId="25113" priority="1912" operator="lessThan">
      <formula>$C$4</formula>
    </cfRule>
  </conditionalFormatting>
  <conditionalFormatting sqref="BU45">
    <cfRule type="cellIs" dxfId="25112" priority="1913" operator="lessThan">
      <formula>$C$4</formula>
    </cfRule>
  </conditionalFormatting>
  <conditionalFormatting sqref="BU46">
    <cfRule type="cellIs" dxfId="25111" priority="1914" operator="lessThan">
      <formula>$C$4</formula>
    </cfRule>
  </conditionalFormatting>
  <conditionalFormatting sqref="BU47">
    <cfRule type="cellIs" dxfId="25110" priority="1915" operator="lessThan">
      <formula>$C$4</formula>
    </cfRule>
  </conditionalFormatting>
  <conditionalFormatting sqref="BU48">
    <cfRule type="cellIs" dxfId="25109" priority="1916" operator="lessThan">
      <formula>$C$4</formula>
    </cfRule>
  </conditionalFormatting>
  <conditionalFormatting sqref="BU49">
    <cfRule type="cellIs" dxfId="25108" priority="1917" operator="lessThan">
      <formula>$C$4</formula>
    </cfRule>
  </conditionalFormatting>
  <conditionalFormatting sqref="BU50">
    <cfRule type="cellIs" dxfId="25107" priority="1918" operator="lessThan">
      <formula>$C$4</formula>
    </cfRule>
  </conditionalFormatting>
  <conditionalFormatting sqref="BU51">
    <cfRule type="cellIs" dxfId="25106" priority="1919" operator="lessThan">
      <formula>$C$4</formula>
    </cfRule>
  </conditionalFormatting>
  <conditionalFormatting sqref="BU52">
    <cfRule type="cellIs" dxfId="25105" priority="1920" operator="lessThan">
      <formula>$C$4</formula>
    </cfRule>
  </conditionalFormatting>
  <conditionalFormatting sqref="BU53">
    <cfRule type="cellIs" dxfId="25104" priority="1921" operator="lessThan">
      <formula>$C$4</formula>
    </cfRule>
  </conditionalFormatting>
  <conditionalFormatting sqref="BU54">
    <cfRule type="cellIs" dxfId="25103" priority="1922" operator="lessThan">
      <formula>$C$4</formula>
    </cfRule>
  </conditionalFormatting>
  <conditionalFormatting sqref="BU55">
    <cfRule type="cellIs" dxfId="25102" priority="1923" operator="lessThan">
      <formula>$C$4</formula>
    </cfRule>
  </conditionalFormatting>
  <conditionalFormatting sqref="BU56">
    <cfRule type="cellIs" dxfId="25101" priority="1924" operator="lessThan">
      <formula>$C$4</formula>
    </cfRule>
  </conditionalFormatting>
  <conditionalFormatting sqref="BU57">
    <cfRule type="cellIs" dxfId="25100" priority="1925" operator="lessThan">
      <formula>$C$4</formula>
    </cfRule>
  </conditionalFormatting>
  <conditionalFormatting sqref="BU58">
    <cfRule type="cellIs" dxfId="25099" priority="1926" operator="lessThan">
      <formula>$C$4</formula>
    </cfRule>
  </conditionalFormatting>
  <conditionalFormatting sqref="BU59">
    <cfRule type="cellIs" dxfId="25098" priority="1927" operator="lessThan">
      <formula>$C$4</formula>
    </cfRule>
  </conditionalFormatting>
  <conditionalFormatting sqref="BU60">
    <cfRule type="cellIs" dxfId="25097" priority="1928" operator="lessThan">
      <formula>$C$4</formula>
    </cfRule>
  </conditionalFormatting>
  <conditionalFormatting sqref="BV16">
    <cfRule type="cellIs" dxfId="25096" priority="1934" operator="lessThan">
      <formula>$C$4</formula>
    </cfRule>
  </conditionalFormatting>
  <conditionalFormatting sqref="BV17:BV41">
    <cfRule type="cellIs" dxfId="25095" priority="1935" operator="lessThan">
      <formula>$C$4</formula>
    </cfRule>
  </conditionalFormatting>
  <conditionalFormatting sqref="BV42">
    <cfRule type="cellIs" dxfId="25094" priority="1960" operator="lessThan">
      <formula>$C$4</formula>
    </cfRule>
  </conditionalFormatting>
  <conditionalFormatting sqref="BV43">
    <cfRule type="cellIs" dxfId="25093" priority="1961" operator="lessThan">
      <formula>$C$4</formula>
    </cfRule>
  </conditionalFormatting>
  <conditionalFormatting sqref="BV44">
    <cfRule type="cellIs" dxfId="25092" priority="1962" operator="lessThan">
      <formula>$C$4</formula>
    </cfRule>
  </conditionalFormatting>
  <conditionalFormatting sqref="BV45">
    <cfRule type="cellIs" dxfId="25091" priority="1963" operator="lessThan">
      <formula>$C$4</formula>
    </cfRule>
  </conditionalFormatting>
  <conditionalFormatting sqref="BV46">
    <cfRule type="cellIs" dxfId="25090" priority="1964" operator="lessThan">
      <formula>$C$4</formula>
    </cfRule>
  </conditionalFormatting>
  <conditionalFormatting sqref="BV47">
    <cfRule type="cellIs" dxfId="25089" priority="1965" operator="lessThan">
      <formula>$C$4</formula>
    </cfRule>
  </conditionalFormatting>
  <conditionalFormatting sqref="BV48">
    <cfRule type="cellIs" dxfId="25088" priority="1966" operator="lessThan">
      <formula>$C$4</formula>
    </cfRule>
  </conditionalFormatting>
  <conditionalFormatting sqref="BV49">
    <cfRule type="cellIs" dxfId="25087" priority="1967" operator="lessThan">
      <formula>$C$4</formula>
    </cfRule>
  </conditionalFormatting>
  <conditionalFormatting sqref="BV50">
    <cfRule type="cellIs" dxfId="25086" priority="1968" operator="lessThan">
      <formula>$C$4</formula>
    </cfRule>
  </conditionalFormatting>
  <conditionalFormatting sqref="BV51">
    <cfRule type="cellIs" dxfId="25085" priority="1969" operator="lessThan">
      <formula>$C$4</formula>
    </cfRule>
  </conditionalFormatting>
  <conditionalFormatting sqref="BV52">
    <cfRule type="cellIs" dxfId="25084" priority="1970" operator="lessThan">
      <formula>$C$4</formula>
    </cfRule>
  </conditionalFormatting>
  <conditionalFormatting sqref="BV53">
    <cfRule type="cellIs" dxfId="25083" priority="1971" operator="lessThan">
      <formula>$C$4</formula>
    </cfRule>
  </conditionalFormatting>
  <conditionalFormatting sqref="BV54">
    <cfRule type="cellIs" dxfId="25082" priority="1972" operator="lessThan">
      <formula>$C$4</formula>
    </cfRule>
  </conditionalFormatting>
  <conditionalFormatting sqref="BV55">
    <cfRule type="cellIs" dxfId="25081" priority="1973" operator="lessThan">
      <formula>$C$4</formula>
    </cfRule>
  </conditionalFormatting>
  <conditionalFormatting sqref="BV56">
    <cfRule type="cellIs" dxfId="25080" priority="1974" operator="lessThan">
      <formula>$C$4</formula>
    </cfRule>
  </conditionalFormatting>
  <conditionalFormatting sqref="BV57">
    <cfRule type="cellIs" dxfId="25079" priority="1975" operator="lessThan">
      <formula>$C$4</formula>
    </cfRule>
  </conditionalFormatting>
  <conditionalFormatting sqref="BV58">
    <cfRule type="cellIs" dxfId="25078" priority="1976" operator="lessThan">
      <formula>$C$4</formula>
    </cfRule>
  </conditionalFormatting>
  <conditionalFormatting sqref="BV59">
    <cfRule type="cellIs" dxfId="25077" priority="1977" operator="lessThan">
      <formula>$C$4</formula>
    </cfRule>
  </conditionalFormatting>
  <conditionalFormatting sqref="BV60">
    <cfRule type="cellIs" dxfId="25076" priority="1978" operator="lessThan">
      <formula>$C$4</formula>
    </cfRule>
  </conditionalFormatting>
  <conditionalFormatting sqref="BW11">
    <cfRule type="cellIs" dxfId="25075" priority="1979" operator="lessThan">
      <formula>$C$4</formula>
    </cfRule>
  </conditionalFormatting>
  <conditionalFormatting sqref="BW12">
    <cfRule type="cellIs" dxfId="25074" priority="1980" operator="lessThan">
      <formula>$C$4</formula>
    </cfRule>
  </conditionalFormatting>
  <conditionalFormatting sqref="BW13">
    <cfRule type="cellIs" dxfId="25073" priority="1981" operator="lessThan">
      <formula>$C$4</formula>
    </cfRule>
  </conditionalFormatting>
  <conditionalFormatting sqref="BW14">
    <cfRule type="cellIs" dxfId="25072" priority="1982" operator="lessThan">
      <formula>$C$4</formula>
    </cfRule>
  </conditionalFormatting>
  <conditionalFormatting sqref="BW15">
    <cfRule type="cellIs" dxfId="25071" priority="1983" operator="lessThan">
      <formula>$C$4</formula>
    </cfRule>
  </conditionalFormatting>
  <conditionalFormatting sqref="BW16">
    <cfRule type="cellIs" dxfId="25070" priority="1984" operator="lessThan">
      <formula>$C$4</formula>
    </cfRule>
  </conditionalFormatting>
  <conditionalFormatting sqref="BW17">
    <cfRule type="cellIs" dxfId="25069" priority="1985" operator="lessThan">
      <formula>$C$4</formula>
    </cfRule>
  </conditionalFormatting>
  <conditionalFormatting sqref="BW18">
    <cfRule type="cellIs" dxfId="25068" priority="1986" operator="lessThan">
      <formula>$C$4</formula>
    </cfRule>
  </conditionalFormatting>
  <conditionalFormatting sqref="BW19">
    <cfRule type="cellIs" dxfId="25067" priority="1987" operator="lessThan">
      <formula>$C$4</formula>
    </cfRule>
  </conditionalFormatting>
  <conditionalFormatting sqref="BW20">
    <cfRule type="cellIs" dxfId="25066" priority="1988" operator="lessThan">
      <formula>$C$4</formula>
    </cfRule>
  </conditionalFormatting>
  <conditionalFormatting sqref="BW21">
    <cfRule type="cellIs" dxfId="25065" priority="1989" operator="lessThan">
      <formula>$C$4</formula>
    </cfRule>
  </conditionalFormatting>
  <conditionalFormatting sqref="BW22">
    <cfRule type="cellIs" dxfId="25064" priority="1990" operator="lessThan">
      <formula>$C$4</formula>
    </cfRule>
  </conditionalFormatting>
  <conditionalFormatting sqref="BW23">
    <cfRule type="cellIs" dxfId="25063" priority="1991" operator="lessThan">
      <formula>$C$4</formula>
    </cfRule>
  </conditionalFormatting>
  <conditionalFormatting sqref="BW24">
    <cfRule type="cellIs" dxfId="25062" priority="1992" operator="lessThan">
      <formula>$C$4</formula>
    </cfRule>
  </conditionalFormatting>
  <conditionalFormatting sqref="BW25">
    <cfRule type="cellIs" dxfId="25061" priority="1993" operator="lessThan">
      <formula>$C$4</formula>
    </cfRule>
  </conditionalFormatting>
  <conditionalFormatting sqref="BW26">
    <cfRule type="cellIs" dxfId="25060" priority="1994" operator="lessThan">
      <formula>$C$4</formula>
    </cfRule>
  </conditionalFormatting>
  <conditionalFormatting sqref="BW27">
    <cfRule type="cellIs" dxfId="25059" priority="1995" operator="lessThan">
      <formula>$C$4</formula>
    </cfRule>
  </conditionalFormatting>
  <conditionalFormatting sqref="BW28">
    <cfRule type="cellIs" dxfId="25058" priority="1996" operator="lessThan">
      <formula>$C$4</formula>
    </cfRule>
  </conditionalFormatting>
  <conditionalFormatting sqref="BW29">
    <cfRule type="cellIs" dxfId="25057" priority="1997" operator="lessThan">
      <formula>$C$4</formula>
    </cfRule>
  </conditionalFormatting>
  <conditionalFormatting sqref="BW30">
    <cfRule type="cellIs" dxfId="25056" priority="1998" operator="lessThan">
      <formula>$C$4</formula>
    </cfRule>
  </conditionalFormatting>
  <conditionalFormatting sqref="BW31">
    <cfRule type="cellIs" dxfId="25055" priority="1999" operator="lessThan">
      <formula>$C$4</formula>
    </cfRule>
  </conditionalFormatting>
  <conditionalFormatting sqref="BW32">
    <cfRule type="cellIs" dxfId="25054" priority="2000" operator="lessThan">
      <formula>$C$4</formula>
    </cfRule>
  </conditionalFormatting>
  <conditionalFormatting sqref="BW33">
    <cfRule type="cellIs" dxfId="25053" priority="2001" operator="lessThan">
      <formula>$C$4</formula>
    </cfRule>
  </conditionalFormatting>
  <conditionalFormatting sqref="BW34">
    <cfRule type="cellIs" dxfId="25052" priority="2002" operator="lessThan">
      <formula>$C$4</formula>
    </cfRule>
  </conditionalFormatting>
  <conditionalFormatting sqref="BW35">
    <cfRule type="cellIs" dxfId="25051" priority="2003" operator="lessThan">
      <formula>$C$4</formula>
    </cfRule>
  </conditionalFormatting>
  <conditionalFormatting sqref="BW36">
    <cfRule type="cellIs" dxfId="25050" priority="2004" operator="lessThan">
      <formula>$C$4</formula>
    </cfRule>
  </conditionalFormatting>
  <conditionalFormatting sqref="BW37">
    <cfRule type="cellIs" dxfId="25049" priority="2005" operator="lessThan">
      <formula>$C$4</formula>
    </cfRule>
  </conditionalFormatting>
  <conditionalFormatting sqref="BW38">
    <cfRule type="cellIs" dxfId="25048" priority="2006" operator="lessThan">
      <formula>$C$4</formula>
    </cfRule>
  </conditionalFormatting>
  <conditionalFormatting sqref="BW39">
    <cfRule type="cellIs" dxfId="25047" priority="2007" operator="lessThan">
      <formula>$C$4</formula>
    </cfRule>
  </conditionalFormatting>
  <conditionalFormatting sqref="BW40">
    <cfRule type="cellIs" dxfId="25046" priority="2008" operator="lessThan">
      <formula>$C$4</formula>
    </cfRule>
  </conditionalFormatting>
  <conditionalFormatting sqref="BW41">
    <cfRule type="cellIs" dxfId="25045" priority="2009" operator="lessThan">
      <formula>$C$4</formula>
    </cfRule>
  </conditionalFormatting>
  <conditionalFormatting sqref="BW42">
    <cfRule type="cellIs" dxfId="25044" priority="2010" operator="lessThan">
      <formula>$C$4</formula>
    </cfRule>
  </conditionalFormatting>
  <conditionalFormatting sqref="BW43">
    <cfRule type="cellIs" dxfId="25043" priority="2011" operator="lessThan">
      <formula>$C$4</formula>
    </cfRule>
  </conditionalFormatting>
  <conditionalFormatting sqref="BW44">
    <cfRule type="cellIs" dxfId="25042" priority="2012" operator="lessThan">
      <formula>$C$4</formula>
    </cfRule>
  </conditionalFormatting>
  <conditionalFormatting sqref="BW45">
    <cfRule type="cellIs" dxfId="25041" priority="2013" operator="lessThan">
      <formula>$C$4</formula>
    </cfRule>
  </conditionalFormatting>
  <conditionalFormatting sqref="BW46">
    <cfRule type="cellIs" dxfId="25040" priority="2014" operator="lessThan">
      <formula>$C$4</formula>
    </cfRule>
  </conditionalFormatting>
  <conditionalFormatting sqref="BW47">
    <cfRule type="cellIs" dxfId="25039" priority="2015" operator="lessThan">
      <formula>$C$4</formula>
    </cfRule>
  </conditionalFormatting>
  <conditionalFormatting sqref="BW48">
    <cfRule type="cellIs" dxfId="25038" priority="2016" operator="lessThan">
      <formula>$C$4</formula>
    </cfRule>
  </conditionalFormatting>
  <conditionalFormatting sqref="BW49">
    <cfRule type="cellIs" dxfId="25037" priority="2017" operator="lessThan">
      <formula>$C$4</formula>
    </cfRule>
  </conditionalFormatting>
  <conditionalFormatting sqref="BW50">
    <cfRule type="cellIs" dxfId="25036" priority="2018" operator="lessThan">
      <formula>$C$4</formula>
    </cfRule>
  </conditionalFormatting>
  <conditionalFormatting sqref="BW51">
    <cfRule type="cellIs" dxfId="25035" priority="2019" operator="lessThan">
      <formula>$C$4</formula>
    </cfRule>
  </conditionalFormatting>
  <conditionalFormatting sqref="BW52">
    <cfRule type="cellIs" dxfId="25034" priority="2020" operator="lessThan">
      <formula>$C$4</formula>
    </cfRule>
  </conditionalFormatting>
  <conditionalFormatting sqref="BW53">
    <cfRule type="cellIs" dxfId="25033" priority="2021" operator="lessThan">
      <formula>$C$4</formula>
    </cfRule>
  </conditionalFormatting>
  <conditionalFormatting sqref="BW54">
    <cfRule type="cellIs" dxfId="25032" priority="2022" operator="lessThan">
      <formula>$C$4</formula>
    </cfRule>
  </conditionalFormatting>
  <conditionalFormatting sqref="BW55">
    <cfRule type="cellIs" dxfId="25031" priority="2023" operator="lessThan">
      <formula>$C$4</formula>
    </cfRule>
  </conditionalFormatting>
  <conditionalFormatting sqref="BW56">
    <cfRule type="cellIs" dxfId="25030" priority="2024" operator="lessThan">
      <formula>$C$4</formula>
    </cfRule>
  </conditionalFormatting>
  <conditionalFormatting sqref="BW57">
    <cfRule type="cellIs" dxfId="25029" priority="2025" operator="lessThan">
      <formula>$C$4</formula>
    </cfRule>
  </conditionalFormatting>
  <conditionalFormatting sqref="BW58">
    <cfRule type="cellIs" dxfId="25028" priority="2026" operator="lessThan">
      <formula>$C$4</formula>
    </cfRule>
  </conditionalFormatting>
  <conditionalFormatting sqref="BW59">
    <cfRule type="cellIs" dxfId="25027" priority="2027" operator="lessThan">
      <formula>$C$4</formula>
    </cfRule>
  </conditionalFormatting>
  <conditionalFormatting sqref="BW60">
    <cfRule type="cellIs" dxfId="25026" priority="2028" operator="lessThan">
      <formula>$C$4</formula>
    </cfRule>
  </conditionalFormatting>
  <conditionalFormatting sqref="BX11">
    <cfRule type="cellIs" dxfId="25025" priority="2029" operator="lessThan">
      <formula>$C$4</formula>
    </cfRule>
  </conditionalFormatting>
  <conditionalFormatting sqref="BX12">
    <cfRule type="cellIs" dxfId="25024" priority="2030" operator="lessThan">
      <formula>$C$4</formula>
    </cfRule>
  </conditionalFormatting>
  <conditionalFormatting sqref="BX13">
    <cfRule type="cellIs" dxfId="25023" priority="2031" operator="lessThan">
      <formula>$C$4</formula>
    </cfRule>
  </conditionalFormatting>
  <conditionalFormatting sqref="BX14">
    <cfRule type="cellIs" dxfId="25022" priority="2032" operator="lessThan">
      <formula>$C$4</formula>
    </cfRule>
  </conditionalFormatting>
  <conditionalFormatting sqref="BX15">
    <cfRule type="cellIs" dxfId="25021" priority="2033" operator="lessThan">
      <formula>$C$4</formula>
    </cfRule>
  </conditionalFormatting>
  <conditionalFormatting sqref="BX16">
    <cfRule type="cellIs" dxfId="25020" priority="2034" operator="lessThan">
      <formula>$C$4</formula>
    </cfRule>
  </conditionalFormatting>
  <conditionalFormatting sqref="BX17">
    <cfRule type="cellIs" dxfId="25019" priority="2035" operator="lessThan">
      <formula>$C$4</formula>
    </cfRule>
  </conditionalFormatting>
  <conditionalFormatting sqref="BX18">
    <cfRule type="cellIs" dxfId="25018" priority="2036" operator="lessThan">
      <formula>$C$4</formula>
    </cfRule>
  </conditionalFormatting>
  <conditionalFormatting sqref="BX19">
    <cfRule type="cellIs" dxfId="25017" priority="2037" operator="lessThan">
      <formula>$C$4</formula>
    </cfRule>
  </conditionalFormatting>
  <conditionalFormatting sqref="BX20">
    <cfRule type="cellIs" dxfId="25016" priority="2038" operator="lessThan">
      <formula>$C$4</formula>
    </cfRule>
  </conditionalFormatting>
  <conditionalFormatting sqref="BX21">
    <cfRule type="cellIs" dxfId="25015" priority="2039" operator="lessThan">
      <formula>$C$4</formula>
    </cfRule>
  </conditionalFormatting>
  <conditionalFormatting sqref="BX22">
    <cfRule type="cellIs" dxfId="25014" priority="2040" operator="lessThan">
      <formula>$C$4</formula>
    </cfRule>
  </conditionalFormatting>
  <conditionalFormatting sqref="BX23">
    <cfRule type="cellIs" dxfId="25013" priority="2041" operator="lessThan">
      <formula>$C$4</formula>
    </cfRule>
  </conditionalFormatting>
  <conditionalFormatting sqref="BX24">
    <cfRule type="cellIs" dxfId="25012" priority="2042" operator="lessThan">
      <formula>$C$4</formula>
    </cfRule>
  </conditionalFormatting>
  <conditionalFormatting sqref="BX25">
    <cfRule type="cellIs" dxfId="25011" priority="2043" operator="lessThan">
      <formula>$C$4</formula>
    </cfRule>
  </conditionalFormatting>
  <conditionalFormatting sqref="BX26">
    <cfRule type="cellIs" dxfId="25010" priority="2044" operator="lessThan">
      <formula>$C$4</formula>
    </cfRule>
  </conditionalFormatting>
  <conditionalFormatting sqref="BX27">
    <cfRule type="cellIs" dxfId="25009" priority="2045" operator="lessThan">
      <formula>$C$4</formula>
    </cfRule>
  </conditionalFormatting>
  <conditionalFormatting sqref="BX28">
    <cfRule type="cellIs" dxfId="25008" priority="2046" operator="lessThan">
      <formula>$C$4</formula>
    </cfRule>
  </conditionalFormatting>
  <conditionalFormatting sqref="BX29">
    <cfRule type="cellIs" dxfId="25007" priority="2047" operator="lessThan">
      <formula>$C$4</formula>
    </cfRule>
  </conditionalFormatting>
  <conditionalFormatting sqref="BX30">
    <cfRule type="cellIs" dxfId="25006" priority="2048" operator="lessThan">
      <formula>$C$4</formula>
    </cfRule>
  </conditionalFormatting>
  <conditionalFormatting sqref="BX31">
    <cfRule type="cellIs" dxfId="25005" priority="2049" operator="lessThan">
      <formula>$C$4</formula>
    </cfRule>
  </conditionalFormatting>
  <conditionalFormatting sqref="BX32">
    <cfRule type="cellIs" dxfId="25004" priority="2050" operator="lessThan">
      <formula>$C$4</formula>
    </cfRule>
  </conditionalFormatting>
  <conditionalFormatting sqref="BX33">
    <cfRule type="cellIs" dxfId="25003" priority="2051" operator="lessThan">
      <formula>$C$4</formula>
    </cfRule>
  </conditionalFormatting>
  <conditionalFormatting sqref="BX34">
    <cfRule type="cellIs" dxfId="25002" priority="2052" operator="lessThan">
      <formula>$C$4</formula>
    </cfRule>
  </conditionalFormatting>
  <conditionalFormatting sqref="BX35">
    <cfRule type="cellIs" dxfId="25001" priority="2053" operator="lessThan">
      <formula>$C$4</formula>
    </cfRule>
  </conditionalFormatting>
  <conditionalFormatting sqref="BX36">
    <cfRule type="cellIs" dxfId="25000" priority="2054" operator="lessThan">
      <formula>$C$4</formula>
    </cfRule>
  </conditionalFormatting>
  <conditionalFormatting sqref="BX37">
    <cfRule type="cellIs" dxfId="24999" priority="2055" operator="lessThan">
      <formula>$C$4</formula>
    </cfRule>
  </conditionalFormatting>
  <conditionalFormatting sqref="BX38">
    <cfRule type="cellIs" dxfId="24998" priority="2056" operator="lessThan">
      <formula>$C$4</formula>
    </cfRule>
  </conditionalFormatting>
  <conditionalFormatting sqref="BX39">
    <cfRule type="cellIs" dxfId="24997" priority="2057" operator="lessThan">
      <formula>$C$4</formula>
    </cfRule>
  </conditionalFormatting>
  <conditionalFormatting sqref="BX40">
    <cfRule type="cellIs" dxfId="24996" priority="2058" operator="lessThan">
      <formula>$C$4</formula>
    </cfRule>
  </conditionalFormatting>
  <conditionalFormatting sqref="BX41">
    <cfRule type="cellIs" dxfId="24995" priority="2059" operator="lessThan">
      <formula>$C$4</formula>
    </cfRule>
  </conditionalFormatting>
  <conditionalFormatting sqref="BX42">
    <cfRule type="cellIs" dxfId="24994" priority="2060" operator="lessThan">
      <formula>$C$4</formula>
    </cfRule>
  </conditionalFormatting>
  <conditionalFormatting sqref="BX43">
    <cfRule type="cellIs" dxfId="24993" priority="2061" operator="lessThan">
      <formula>$C$4</formula>
    </cfRule>
  </conditionalFormatting>
  <conditionalFormatting sqref="BX44">
    <cfRule type="cellIs" dxfId="24992" priority="2062" operator="lessThan">
      <formula>$C$4</formula>
    </cfRule>
  </conditionalFormatting>
  <conditionalFormatting sqref="BX45">
    <cfRule type="cellIs" dxfId="24991" priority="2063" operator="lessThan">
      <formula>$C$4</formula>
    </cfRule>
  </conditionalFormatting>
  <conditionalFormatting sqref="BX46">
    <cfRule type="cellIs" dxfId="24990" priority="2064" operator="lessThan">
      <formula>$C$4</formula>
    </cfRule>
  </conditionalFormatting>
  <conditionalFormatting sqref="BX47">
    <cfRule type="cellIs" dxfId="24989" priority="2065" operator="lessThan">
      <formula>$C$4</formula>
    </cfRule>
  </conditionalFormatting>
  <conditionalFormatting sqref="BX48">
    <cfRule type="cellIs" dxfId="24988" priority="2066" operator="lessThan">
      <formula>$C$4</formula>
    </cfRule>
  </conditionalFormatting>
  <conditionalFormatting sqref="BX49">
    <cfRule type="cellIs" dxfId="24987" priority="2067" operator="lessThan">
      <formula>$C$4</formula>
    </cfRule>
  </conditionalFormatting>
  <conditionalFormatting sqref="BX50">
    <cfRule type="cellIs" dxfId="24986" priority="2068" operator="lessThan">
      <formula>$C$4</formula>
    </cfRule>
  </conditionalFormatting>
  <conditionalFormatting sqref="BX51">
    <cfRule type="cellIs" dxfId="24985" priority="2069" operator="lessThan">
      <formula>$C$4</formula>
    </cfRule>
  </conditionalFormatting>
  <conditionalFormatting sqref="BX52">
    <cfRule type="cellIs" dxfId="24984" priority="2070" operator="lessThan">
      <formula>$C$4</formula>
    </cfRule>
  </conditionalFormatting>
  <conditionalFormatting sqref="BX53">
    <cfRule type="cellIs" dxfId="24983" priority="2071" operator="lessThan">
      <formula>$C$4</formula>
    </cfRule>
  </conditionalFormatting>
  <conditionalFormatting sqref="BX54">
    <cfRule type="cellIs" dxfId="24982" priority="2072" operator="lessThan">
      <formula>$C$4</formula>
    </cfRule>
  </conditionalFormatting>
  <conditionalFormatting sqref="BX55">
    <cfRule type="cellIs" dxfId="24981" priority="2073" operator="lessThan">
      <formula>$C$4</formula>
    </cfRule>
  </conditionalFormatting>
  <conditionalFormatting sqref="BX56">
    <cfRule type="cellIs" dxfId="24980" priority="2074" operator="lessThan">
      <formula>$C$4</formula>
    </cfRule>
  </conditionalFormatting>
  <conditionalFormatting sqref="BX57">
    <cfRule type="cellIs" dxfId="24979" priority="2075" operator="lessThan">
      <formula>$C$4</formula>
    </cfRule>
  </conditionalFormatting>
  <conditionalFormatting sqref="BX58">
    <cfRule type="cellIs" dxfId="24978" priority="2076" operator="lessThan">
      <formula>$C$4</formula>
    </cfRule>
  </conditionalFormatting>
  <conditionalFormatting sqref="BX59">
    <cfRule type="cellIs" dxfId="24977" priority="2077" operator="lessThan">
      <formula>$C$4</formula>
    </cfRule>
  </conditionalFormatting>
  <conditionalFormatting sqref="BX60">
    <cfRule type="cellIs" dxfId="24976" priority="2078" operator="lessThan">
      <formula>$C$4</formula>
    </cfRule>
  </conditionalFormatting>
  <conditionalFormatting sqref="BY11">
    <cfRule type="cellIs" dxfId="24975" priority="2079" operator="lessThan">
      <formula>$C$4</formula>
    </cfRule>
  </conditionalFormatting>
  <conditionalFormatting sqref="BY12">
    <cfRule type="cellIs" dxfId="24974" priority="2080" operator="lessThan">
      <formula>$C$4</formula>
    </cfRule>
  </conditionalFormatting>
  <conditionalFormatting sqref="BY13">
    <cfRule type="cellIs" dxfId="24973" priority="2081" operator="lessThan">
      <formula>$C$4</formula>
    </cfRule>
  </conditionalFormatting>
  <conditionalFormatting sqref="BY14">
    <cfRule type="cellIs" dxfId="24972" priority="2082" operator="lessThan">
      <formula>$C$4</formula>
    </cfRule>
  </conditionalFormatting>
  <conditionalFormatting sqref="BY15">
    <cfRule type="cellIs" dxfId="24971" priority="2083" operator="lessThan">
      <formula>$C$4</formula>
    </cfRule>
  </conditionalFormatting>
  <conditionalFormatting sqref="BY16">
    <cfRule type="cellIs" dxfId="24970" priority="2084" operator="lessThan">
      <formula>$C$4</formula>
    </cfRule>
  </conditionalFormatting>
  <conditionalFormatting sqref="BY17">
    <cfRule type="cellIs" dxfId="24969" priority="2085" operator="lessThan">
      <formula>$C$4</formula>
    </cfRule>
  </conditionalFormatting>
  <conditionalFormatting sqref="BY18">
    <cfRule type="cellIs" dxfId="24968" priority="2086" operator="lessThan">
      <formula>$C$4</formula>
    </cfRule>
  </conditionalFormatting>
  <conditionalFormatting sqref="BY19">
    <cfRule type="cellIs" dxfId="24967" priority="2087" operator="lessThan">
      <formula>$C$4</formula>
    </cfRule>
  </conditionalFormatting>
  <conditionalFormatting sqref="BY20">
    <cfRule type="cellIs" dxfId="24966" priority="2088" operator="lessThan">
      <formula>$C$4</formula>
    </cfRule>
  </conditionalFormatting>
  <conditionalFormatting sqref="BY21">
    <cfRule type="cellIs" dxfId="24965" priority="2089" operator="lessThan">
      <formula>$C$4</formula>
    </cfRule>
  </conditionalFormatting>
  <conditionalFormatting sqref="BY22">
    <cfRule type="cellIs" dxfId="24964" priority="2090" operator="lessThan">
      <formula>$C$4</formula>
    </cfRule>
  </conditionalFormatting>
  <conditionalFormatting sqref="BY23">
    <cfRule type="cellIs" dxfId="24963" priority="2091" operator="lessThan">
      <formula>$C$4</formula>
    </cfRule>
  </conditionalFormatting>
  <conditionalFormatting sqref="BY24">
    <cfRule type="cellIs" dxfId="24962" priority="2092" operator="lessThan">
      <formula>$C$4</formula>
    </cfRule>
  </conditionalFormatting>
  <conditionalFormatting sqref="BY25">
    <cfRule type="cellIs" dxfId="24961" priority="2093" operator="lessThan">
      <formula>$C$4</formula>
    </cfRule>
  </conditionalFormatting>
  <conditionalFormatting sqref="BY26">
    <cfRule type="cellIs" dxfId="24960" priority="2094" operator="lessThan">
      <formula>$C$4</formula>
    </cfRule>
  </conditionalFormatting>
  <conditionalFormatting sqref="BY27">
    <cfRule type="cellIs" dxfId="24959" priority="2095" operator="lessThan">
      <formula>$C$4</formula>
    </cfRule>
  </conditionalFormatting>
  <conditionalFormatting sqref="BY28">
    <cfRule type="cellIs" dxfId="24958" priority="2096" operator="lessThan">
      <formula>$C$4</formula>
    </cfRule>
  </conditionalFormatting>
  <conditionalFormatting sqref="BY29">
    <cfRule type="cellIs" dxfId="24957" priority="2097" operator="lessThan">
      <formula>$C$4</formula>
    </cfRule>
  </conditionalFormatting>
  <conditionalFormatting sqref="BY30">
    <cfRule type="cellIs" dxfId="24956" priority="2098" operator="lessThan">
      <formula>$C$4</formula>
    </cfRule>
  </conditionalFormatting>
  <conditionalFormatting sqref="BY31">
    <cfRule type="cellIs" dxfId="24955" priority="2099" operator="lessThan">
      <formula>$C$4</formula>
    </cfRule>
  </conditionalFormatting>
  <conditionalFormatting sqref="BY32">
    <cfRule type="cellIs" dxfId="24954" priority="2100" operator="lessThan">
      <formula>$C$4</formula>
    </cfRule>
  </conditionalFormatting>
  <conditionalFormatting sqref="BY33">
    <cfRule type="cellIs" dxfId="24953" priority="2101" operator="lessThan">
      <formula>$C$4</formula>
    </cfRule>
  </conditionalFormatting>
  <conditionalFormatting sqref="BY34">
    <cfRule type="cellIs" dxfId="24952" priority="2102" operator="lessThan">
      <formula>$C$4</formula>
    </cfRule>
  </conditionalFormatting>
  <conditionalFormatting sqref="BY35">
    <cfRule type="cellIs" dxfId="24951" priority="2103" operator="lessThan">
      <formula>$C$4</formula>
    </cfRule>
  </conditionalFormatting>
  <conditionalFormatting sqref="BY36">
    <cfRule type="cellIs" dxfId="24950" priority="2104" operator="lessThan">
      <formula>$C$4</formula>
    </cfRule>
  </conditionalFormatting>
  <conditionalFormatting sqref="BY37">
    <cfRule type="cellIs" dxfId="24949" priority="2105" operator="lessThan">
      <formula>$C$4</formula>
    </cfRule>
  </conditionalFormatting>
  <conditionalFormatting sqref="BY38">
    <cfRule type="cellIs" dxfId="24948" priority="2106" operator="lessThan">
      <formula>$C$4</formula>
    </cfRule>
  </conditionalFormatting>
  <conditionalFormatting sqref="BY39">
    <cfRule type="cellIs" dxfId="24947" priority="2107" operator="lessThan">
      <formula>$C$4</formula>
    </cfRule>
  </conditionalFormatting>
  <conditionalFormatting sqref="BY40">
    <cfRule type="cellIs" dxfId="24946" priority="2108" operator="lessThan">
      <formula>$C$4</formula>
    </cfRule>
  </conditionalFormatting>
  <conditionalFormatting sqref="BY41">
    <cfRule type="cellIs" dxfId="24945" priority="2109" operator="lessThan">
      <formula>$C$4</formula>
    </cfRule>
  </conditionalFormatting>
  <conditionalFormatting sqref="BY42">
    <cfRule type="cellIs" dxfId="24944" priority="2110" operator="lessThan">
      <formula>$C$4</formula>
    </cfRule>
  </conditionalFormatting>
  <conditionalFormatting sqref="BY43">
    <cfRule type="cellIs" dxfId="24943" priority="2111" operator="lessThan">
      <formula>$C$4</formula>
    </cfRule>
  </conditionalFormatting>
  <conditionalFormatting sqref="BY44">
    <cfRule type="cellIs" dxfId="24942" priority="2112" operator="lessThan">
      <formula>$C$4</formula>
    </cfRule>
  </conditionalFormatting>
  <conditionalFormatting sqref="BY45">
    <cfRule type="cellIs" dxfId="24941" priority="2113" operator="lessThan">
      <formula>$C$4</formula>
    </cfRule>
  </conditionalFormatting>
  <conditionalFormatting sqref="BY46">
    <cfRule type="cellIs" dxfId="24940" priority="2114" operator="lessThan">
      <formula>$C$4</formula>
    </cfRule>
  </conditionalFormatting>
  <conditionalFormatting sqref="BY47">
    <cfRule type="cellIs" dxfId="24939" priority="2115" operator="lessThan">
      <formula>$C$4</formula>
    </cfRule>
  </conditionalFormatting>
  <conditionalFormatting sqref="BY48">
    <cfRule type="cellIs" dxfId="24938" priority="2116" operator="lessThan">
      <formula>$C$4</formula>
    </cfRule>
  </conditionalFormatting>
  <conditionalFormatting sqref="BY49">
    <cfRule type="cellIs" dxfId="24937" priority="2117" operator="lessThan">
      <formula>$C$4</formula>
    </cfRule>
  </conditionalFormatting>
  <conditionalFormatting sqref="BY50">
    <cfRule type="cellIs" dxfId="24936" priority="2118" operator="lessThan">
      <formula>$C$4</formula>
    </cfRule>
  </conditionalFormatting>
  <conditionalFormatting sqref="BY51">
    <cfRule type="cellIs" dxfId="24935" priority="2119" operator="lessThan">
      <formula>$C$4</formula>
    </cfRule>
  </conditionalFormatting>
  <conditionalFormatting sqref="BY52">
    <cfRule type="cellIs" dxfId="24934" priority="2120" operator="lessThan">
      <formula>$C$4</formula>
    </cfRule>
  </conditionalFormatting>
  <conditionalFormatting sqref="BY53">
    <cfRule type="cellIs" dxfId="24933" priority="2121" operator="lessThan">
      <formula>$C$4</formula>
    </cfRule>
  </conditionalFormatting>
  <conditionalFormatting sqref="BY54">
    <cfRule type="cellIs" dxfId="24932" priority="2122" operator="lessThan">
      <formula>$C$4</formula>
    </cfRule>
  </conditionalFormatting>
  <conditionalFormatting sqref="BY55">
    <cfRule type="cellIs" dxfId="24931" priority="2123" operator="lessThan">
      <formula>$C$4</formula>
    </cfRule>
  </conditionalFormatting>
  <conditionalFormatting sqref="BY56">
    <cfRule type="cellIs" dxfId="24930" priority="2124" operator="lessThan">
      <formula>$C$4</formula>
    </cfRule>
  </conditionalFormatting>
  <conditionalFormatting sqref="BY57">
    <cfRule type="cellIs" dxfId="24929" priority="2125" operator="lessThan">
      <formula>$C$4</formula>
    </cfRule>
  </conditionalFormatting>
  <conditionalFormatting sqref="BY58">
    <cfRule type="cellIs" dxfId="24928" priority="2126" operator="lessThan">
      <formula>$C$4</formula>
    </cfRule>
  </conditionalFormatting>
  <conditionalFormatting sqref="BY59">
    <cfRule type="cellIs" dxfId="24927" priority="2127" operator="lessThan">
      <formula>$C$4</formula>
    </cfRule>
  </conditionalFormatting>
  <conditionalFormatting sqref="BY60">
    <cfRule type="cellIs" dxfId="24926" priority="2128" operator="lessThan">
      <formula>$C$4</formula>
    </cfRule>
  </conditionalFormatting>
  <conditionalFormatting sqref="BZ11">
    <cfRule type="cellIs" dxfId="24925" priority="2129" operator="lessThan">
      <formula>$C$4</formula>
    </cfRule>
  </conditionalFormatting>
  <conditionalFormatting sqref="BZ12">
    <cfRule type="cellIs" dxfId="24924" priority="2130" operator="lessThan">
      <formula>$C$4</formula>
    </cfRule>
  </conditionalFormatting>
  <conditionalFormatting sqref="BZ13">
    <cfRule type="cellIs" dxfId="24923" priority="2131" operator="lessThan">
      <formula>$C$4</formula>
    </cfRule>
  </conditionalFormatting>
  <conditionalFormatting sqref="BZ14">
    <cfRule type="cellIs" dxfId="24922" priority="2132" operator="lessThan">
      <formula>$C$4</formula>
    </cfRule>
  </conditionalFormatting>
  <conditionalFormatting sqref="BZ15">
    <cfRule type="cellIs" dxfId="24921" priority="2133" operator="lessThan">
      <formula>$C$4</formula>
    </cfRule>
  </conditionalFormatting>
  <conditionalFormatting sqref="BZ16">
    <cfRule type="cellIs" dxfId="24920" priority="2134" operator="lessThan">
      <formula>$C$4</formula>
    </cfRule>
  </conditionalFormatting>
  <conditionalFormatting sqref="BZ17">
    <cfRule type="cellIs" dxfId="24919" priority="2135" operator="lessThan">
      <formula>$C$4</formula>
    </cfRule>
  </conditionalFormatting>
  <conditionalFormatting sqref="BZ18">
    <cfRule type="cellIs" dxfId="24918" priority="2136" operator="lessThan">
      <formula>$C$4</formula>
    </cfRule>
  </conditionalFormatting>
  <conditionalFormatting sqref="BZ19">
    <cfRule type="cellIs" dxfId="24917" priority="2137" operator="lessThan">
      <formula>$C$4</formula>
    </cfRule>
  </conditionalFormatting>
  <conditionalFormatting sqref="BZ20">
    <cfRule type="cellIs" dxfId="24916" priority="2138" operator="lessThan">
      <formula>$C$4</formula>
    </cfRule>
  </conditionalFormatting>
  <conditionalFormatting sqref="BZ21">
    <cfRule type="cellIs" dxfId="24915" priority="2139" operator="lessThan">
      <formula>$C$4</formula>
    </cfRule>
  </conditionalFormatting>
  <conditionalFormatting sqref="BZ22">
    <cfRule type="cellIs" dxfId="24914" priority="2140" operator="lessThan">
      <formula>$C$4</formula>
    </cfRule>
  </conditionalFormatting>
  <conditionalFormatting sqref="BZ23">
    <cfRule type="cellIs" dxfId="24913" priority="2141" operator="lessThan">
      <formula>$C$4</formula>
    </cfRule>
  </conditionalFormatting>
  <conditionalFormatting sqref="BZ24">
    <cfRule type="cellIs" dxfId="24912" priority="2142" operator="lessThan">
      <formula>$C$4</formula>
    </cfRule>
  </conditionalFormatting>
  <conditionalFormatting sqref="BZ25">
    <cfRule type="cellIs" dxfId="24911" priority="2143" operator="lessThan">
      <formula>$C$4</formula>
    </cfRule>
  </conditionalFormatting>
  <conditionalFormatting sqref="BZ26">
    <cfRule type="cellIs" dxfId="24910" priority="2144" operator="lessThan">
      <formula>$C$4</formula>
    </cfRule>
  </conditionalFormatting>
  <conditionalFormatting sqref="BZ27">
    <cfRule type="cellIs" dxfId="24909" priority="2145" operator="lessThan">
      <formula>$C$4</formula>
    </cfRule>
  </conditionalFormatting>
  <conditionalFormatting sqref="BZ28">
    <cfRule type="cellIs" dxfId="24908" priority="2146" operator="lessThan">
      <formula>$C$4</formula>
    </cfRule>
  </conditionalFormatting>
  <conditionalFormatting sqref="BZ29">
    <cfRule type="cellIs" dxfId="24907" priority="2147" operator="lessThan">
      <formula>$C$4</formula>
    </cfRule>
  </conditionalFormatting>
  <conditionalFormatting sqref="BZ30">
    <cfRule type="cellIs" dxfId="24906" priority="2148" operator="lessThan">
      <formula>$C$4</formula>
    </cfRule>
  </conditionalFormatting>
  <conditionalFormatting sqref="BZ31">
    <cfRule type="cellIs" dxfId="24905" priority="2149" operator="lessThan">
      <formula>$C$4</formula>
    </cfRule>
  </conditionalFormatting>
  <conditionalFormatting sqref="BZ32">
    <cfRule type="cellIs" dxfId="24904" priority="2150" operator="lessThan">
      <formula>$C$4</formula>
    </cfRule>
  </conditionalFormatting>
  <conditionalFormatting sqref="BZ33">
    <cfRule type="cellIs" dxfId="24903" priority="2151" operator="lessThan">
      <formula>$C$4</formula>
    </cfRule>
  </conditionalFormatting>
  <conditionalFormatting sqref="BZ34">
    <cfRule type="cellIs" dxfId="24902" priority="2152" operator="lessThan">
      <formula>$C$4</formula>
    </cfRule>
  </conditionalFormatting>
  <conditionalFormatting sqref="BZ35">
    <cfRule type="cellIs" dxfId="24901" priority="2153" operator="lessThan">
      <formula>$C$4</formula>
    </cfRule>
  </conditionalFormatting>
  <conditionalFormatting sqref="BZ36">
    <cfRule type="cellIs" dxfId="24900" priority="2154" operator="lessThan">
      <formula>$C$4</formula>
    </cfRule>
  </conditionalFormatting>
  <conditionalFormatting sqref="BZ37">
    <cfRule type="cellIs" dxfId="24899" priority="2155" operator="lessThan">
      <formula>$C$4</formula>
    </cfRule>
  </conditionalFormatting>
  <conditionalFormatting sqref="BZ38">
    <cfRule type="cellIs" dxfId="24898" priority="2156" operator="lessThan">
      <formula>$C$4</formula>
    </cfRule>
  </conditionalFormatting>
  <conditionalFormatting sqref="BZ39">
    <cfRule type="cellIs" dxfId="24897" priority="2157" operator="lessThan">
      <formula>$C$4</formula>
    </cfRule>
  </conditionalFormatting>
  <conditionalFormatting sqref="BZ40">
    <cfRule type="cellIs" dxfId="24896" priority="2158" operator="lessThan">
      <formula>$C$4</formula>
    </cfRule>
  </conditionalFormatting>
  <conditionalFormatting sqref="BZ41">
    <cfRule type="cellIs" dxfId="24895" priority="2159" operator="lessThan">
      <formula>$C$4</formula>
    </cfRule>
  </conditionalFormatting>
  <conditionalFormatting sqref="BZ42">
    <cfRule type="cellIs" dxfId="24894" priority="2160" operator="lessThan">
      <formula>$C$4</formula>
    </cfRule>
  </conditionalFormatting>
  <conditionalFormatting sqref="BZ43">
    <cfRule type="cellIs" dxfId="24893" priority="2161" operator="lessThan">
      <formula>$C$4</formula>
    </cfRule>
  </conditionalFormatting>
  <conditionalFormatting sqref="BZ44">
    <cfRule type="cellIs" dxfId="24892" priority="2162" operator="lessThan">
      <formula>$C$4</formula>
    </cfRule>
  </conditionalFormatting>
  <conditionalFormatting sqref="BZ45">
    <cfRule type="cellIs" dxfId="24891" priority="2163" operator="lessThan">
      <formula>$C$4</formula>
    </cfRule>
  </conditionalFormatting>
  <conditionalFormatting sqref="BZ46">
    <cfRule type="cellIs" dxfId="24890" priority="2164" operator="lessThan">
      <formula>$C$4</formula>
    </cfRule>
  </conditionalFormatting>
  <conditionalFormatting sqref="BZ47">
    <cfRule type="cellIs" dxfId="24889" priority="2165" operator="lessThan">
      <formula>$C$4</formula>
    </cfRule>
  </conditionalFormatting>
  <conditionalFormatting sqref="BZ48">
    <cfRule type="cellIs" dxfId="24888" priority="2166" operator="lessThan">
      <formula>$C$4</formula>
    </cfRule>
  </conditionalFormatting>
  <conditionalFormatting sqref="BZ49">
    <cfRule type="cellIs" dxfId="24887" priority="2167" operator="lessThan">
      <formula>$C$4</formula>
    </cfRule>
  </conditionalFormatting>
  <conditionalFormatting sqref="BZ50">
    <cfRule type="cellIs" dxfId="24886" priority="2168" operator="lessThan">
      <formula>$C$4</formula>
    </cfRule>
  </conditionalFormatting>
  <conditionalFormatting sqref="BZ51">
    <cfRule type="cellIs" dxfId="24885" priority="2169" operator="lessThan">
      <formula>$C$4</formula>
    </cfRule>
  </conditionalFormatting>
  <conditionalFormatting sqref="BZ52">
    <cfRule type="cellIs" dxfId="24884" priority="2170" operator="lessThan">
      <formula>$C$4</formula>
    </cfRule>
  </conditionalFormatting>
  <conditionalFormatting sqref="BZ53">
    <cfRule type="cellIs" dxfId="24883" priority="2171" operator="lessThan">
      <formula>$C$4</formula>
    </cfRule>
  </conditionalFormatting>
  <conditionalFormatting sqref="BZ54">
    <cfRule type="cellIs" dxfId="24882" priority="2172" operator="lessThan">
      <formula>$C$4</formula>
    </cfRule>
  </conditionalFormatting>
  <conditionalFormatting sqref="BZ55">
    <cfRule type="cellIs" dxfId="24881" priority="2173" operator="lessThan">
      <formula>$C$4</formula>
    </cfRule>
  </conditionalFormatting>
  <conditionalFormatting sqref="BZ56">
    <cfRule type="cellIs" dxfId="24880" priority="2174" operator="lessThan">
      <formula>$C$4</formula>
    </cfRule>
  </conditionalFormatting>
  <conditionalFormatting sqref="BZ57">
    <cfRule type="cellIs" dxfId="24879" priority="2175" operator="lessThan">
      <formula>$C$4</formula>
    </cfRule>
  </conditionalFormatting>
  <conditionalFormatting sqref="BZ58">
    <cfRule type="cellIs" dxfId="24878" priority="2176" operator="lessThan">
      <formula>$C$4</formula>
    </cfRule>
  </conditionalFormatting>
  <conditionalFormatting sqref="BZ59">
    <cfRule type="cellIs" dxfId="24877" priority="2177" operator="lessThan">
      <formula>$C$4</formula>
    </cfRule>
  </conditionalFormatting>
  <conditionalFormatting sqref="BZ60">
    <cfRule type="cellIs" dxfId="24876" priority="2178" operator="lessThan">
      <formula>$C$4</formula>
    </cfRule>
  </conditionalFormatting>
  <conditionalFormatting sqref="CA11">
    <cfRule type="cellIs" dxfId="24875" priority="2179" operator="lessThan">
      <formula>$C$4</formula>
    </cfRule>
  </conditionalFormatting>
  <conditionalFormatting sqref="CA12">
    <cfRule type="cellIs" dxfId="24874" priority="2180" operator="lessThan">
      <formula>$C$4</formula>
    </cfRule>
  </conditionalFormatting>
  <conditionalFormatting sqref="CA13">
    <cfRule type="cellIs" dxfId="24873" priority="2181" operator="lessThan">
      <formula>$C$4</formula>
    </cfRule>
  </conditionalFormatting>
  <conditionalFormatting sqref="CA14">
    <cfRule type="cellIs" dxfId="24872" priority="2182" operator="lessThan">
      <formula>$C$4</formula>
    </cfRule>
  </conditionalFormatting>
  <conditionalFormatting sqref="CA15">
    <cfRule type="cellIs" dxfId="24871" priority="2183" operator="lessThan">
      <formula>$C$4</formula>
    </cfRule>
  </conditionalFormatting>
  <conditionalFormatting sqref="CA16">
    <cfRule type="cellIs" dxfId="24870" priority="2184" operator="lessThan">
      <formula>$C$4</formula>
    </cfRule>
  </conditionalFormatting>
  <conditionalFormatting sqref="CA17">
    <cfRule type="cellIs" dxfId="24869" priority="2185" operator="lessThan">
      <formula>$C$4</formula>
    </cfRule>
  </conditionalFormatting>
  <conditionalFormatting sqref="CA18">
    <cfRule type="cellIs" dxfId="24868" priority="2186" operator="lessThan">
      <formula>$C$4</formula>
    </cfRule>
  </conditionalFormatting>
  <conditionalFormatting sqref="CA19">
    <cfRule type="cellIs" dxfId="24867" priority="2187" operator="lessThan">
      <formula>$C$4</formula>
    </cfRule>
  </conditionalFormatting>
  <conditionalFormatting sqref="CA20">
    <cfRule type="cellIs" dxfId="24866" priority="2188" operator="lessThan">
      <formula>$C$4</formula>
    </cfRule>
  </conditionalFormatting>
  <conditionalFormatting sqref="CA21">
    <cfRule type="cellIs" dxfId="24865" priority="2189" operator="lessThan">
      <formula>$C$4</formula>
    </cfRule>
  </conditionalFormatting>
  <conditionalFormatting sqref="CA22">
    <cfRule type="cellIs" dxfId="24864" priority="2190" operator="lessThan">
      <formula>$C$4</formula>
    </cfRule>
  </conditionalFormatting>
  <conditionalFormatting sqref="CA23">
    <cfRule type="cellIs" dxfId="24863" priority="2191" operator="lessThan">
      <formula>$C$4</formula>
    </cfRule>
  </conditionalFormatting>
  <conditionalFormatting sqref="CA24">
    <cfRule type="cellIs" dxfId="24862" priority="2192" operator="lessThan">
      <formula>$C$4</formula>
    </cfRule>
  </conditionalFormatting>
  <conditionalFormatting sqref="CA25">
    <cfRule type="cellIs" dxfId="24861" priority="2193" operator="lessThan">
      <formula>$C$4</formula>
    </cfRule>
  </conditionalFormatting>
  <conditionalFormatting sqref="CA26">
    <cfRule type="cellIs" dxfId="24860" priority="2194" operator="lessThan">
      <formula>$C$4</formula>
    </cfRule>
  </conditionalFormatting>
  <conditionalFormatting sqref="CA27">
    <cfRule type="cellIs" dxfId="24859" priority="2195" operator="lessThan">
      <formula>$C$4</formula>
    </cfRule>
  </conditionalFormatting>
  <conditionalFormatting sqref="CA28">
    <cfRule type="cellIs" dxfId="24858" priority="2196" operator="lessThan">
      <formula>$C$4</formula>
    </cfRule>
  </conditionalFormatting>
  <conditionalFormatting sqref="CA29">
    <cfRule type="cellIs" dxfId="24857" priority="2197" operator="lessThan">
      <formula>$C$4</formula>
    </cfRule>
  </conditionalFormatting>
  <conditionalFormatting sqref="CA30">
    <cfRule type="cellIs" dxfId="24856" priority="2198" operator="lessThan">
      <formula>$C$4</formula>
    </cfRule>
  </conditionalFormatting>
  <conditionalFormatting sqref="CA31">
    <cfRule type="cellIs" dxfId="24855" priority="2199" operator="lessThan">
      <formula>$C$4</formula>
    </cfRule>
  </conditionalFormatting>
  <conditionalFormatting sqref="CA32">
    <cfRule type="cellIs" dxfId="24854" priority="2200" operator="lessThan">
      <formula>$C$4</formula>
    </cfRule>
  </conditionalFormatting>
  <conditionalFormatting sqref="CA33">
    <cfRule type="cellIs" dxfId="24853" priority="2201" operator="lessThan">
      <formula>$C$4</formula>
    </cfRule>
  </conditionalFormatting>
  <conditionalFormatting sqref="CA34">
    <cfRule type="cellIs" dxfId="24852" priority="2202" operator="lessThan">
      <formula>$C$4</formula>
    </cfRule>
  </conditionalFormatting>
  <conditionalFormatting sqref="CA35">
    <cfRule type="cellIs" dxfId="24851" priority="2203" operator="lessThan">
      <formula>$C$4</formula>
    </cfRule>
  </conditionalFormatting>
  <conditionalFormatting sqref="CA36">
    <cfRule type="cellIs" dxfId="24850" priority="2204" operator="lessThan">
      <formula>$C$4</formula>
    </cfRule>
  </conditionalFormatting>
  <conditionalFormatting sqref="CA37">
    <cfRule type="cellIs" dxfId="24849" priority="2205" operator="lessThan">
      <formula>$C$4</formula>
    </cfRule>
  </conditionalFormatting>
  <conditionalFormatting sqref="CA38">
    <cfRule type="cellIs" dxfId="24848" priority="2206" operator="lessThan">
      <formula>$C$4</formula>
    </cfRule>
  </conditionalFormatting>
  <conditionalFormatting sqref="CA39">
    <cfRule type="cellIs" dxfId="24847" priority="2207" operator="lessThan">
      <formula>$C$4</formula>
    </cfRule>
  </conditionalFormatting>
  <conditionalFormatting sqref="CA40">
    <cfRule type="cellIs" dxfId="24846" priority="2208" operator="lessThan">
      <formula>$C$4</formula>
    </cfRule>
  </conditionalFormatting>
  <conditionalFormatting sqref="CA41">
    <cfRule type="cellIs" dxfId="24845" priority="2209" operator="lessThan">
      <formula>$C$4</formula>
    </cfRule>
  </conditionalFormatting>
  <conditionalFormatting sqref="CA42">
    <cfRule type="cellIs" dxfId="24844" priority="2210" operator="lessThan">
      <formula>$C$4</formula>
    </cfRule>
  </conditionalFormatting>
  <conditionalFormatting sqref="CA43">
    <cfRule type="cellIs" dxfId="24843" priority="2211" operator="lessThan">
      <formula>$C$4</formula>
    </cfRule>
  </conditionalFormatting>
  <conditionalFormatting sqref="CA44">
    <cfRule type="cellIs" dxfId="24842" priority="2212" operator="lessThan">
      <formula>$C$4</formula>
    </cfRule>
  </conditionalFormatting>
  <conditionalFormatting sqref="CA45">
    <cfRule type="cellIs" dxfId="24841" priority="2213" operator="lessThan">
      <formula>$C$4</formula>
    </cfRule>
  </conditionalFormatting>
  <conditionalFormatting sqref="CA46">
    <cfRule type="cellIs" dxfId="24840" priority="2214" operator="lessThan">
      <formula>$C$4</formula>
    </cfRule>
  </conditionalFormatting>
  <conditionalFormatting sqref="CA47">
    <cfRule type="cellIs" dxfId="24839" priority="2215" operator="lessThan">
      <formula>$C$4</formula>
    </cfRule>
  </conditionalFormatting>
  <conditionalFormatting sqref="CA48">
    <cfRule type="cellIs" dxfId="24838" priority="2216" operator="lessThan">
      <formula>$C$4</formula>
    </cfRule>
  </conditionalFormatting>
  <conditionalFormatting sqref="CA49">
    <cfRule type="cellIs" dxfId="24837" priority="2217" operator="lessThan">
      <formula>$C$4</formula>
    </cfRule>
  </conditionalFormatting>
  <conditionalFormatting sqref="CA50">
    <cfRule type="cellIs" dxfId="24836" priority="2218" operator="lessThan">
      <formula>$C$4</formula>
    </cfRule>
  </conditionalFormatting>
  <conditionalFormatting sqref="CA51">
    <cfRule type="cellIs" dxfId="24835" priority="2219" operator="lessThan">
      <formula>$C$4</formula>
    </cfRule>
  </conditionalFormatting>
  <conditionalFormatting sqref="CA52">
    <cfRule type="cellIs" dxfId="24834" priority="2220" operator="lessThan">
      <formula>$C$4</formula>
    </cfRule>
  </conditionalFormatting>
  <conditionalFormatting sqref="CA53">
    <cfRule type="cellIs" dxfId="24833" priority="2221" operator="lessThan">
      <formula>$C$4</formula>
    </cfRule>
  </conditionalFormatting>
  <conditionalFormatting sqref="CA54">
    <cfRule type="cellIs" dxfId="24832" priority="2222" operator="lessThan">
      <formula>$C$4</formula>
    </cfRule>
  </conditionalFormatting>
  <conditionalFormatting sqref="CA55">
    <cfRule type="cellIs" dxfId="24831" priority="2223" operator="lessThan">
      <formula>$C$4</formula>
    </cfRule>
  </conditionalFormatting>
  <conditionalFormatting sqref="CA56">
    <cfRule type="cellIs" dxfId="24830" priority="2224" operator="lessThan">
      <formula>$C$4</formula>
    </cfRule>
  </conditionalFormatting>
  <conditionalFormatting sqref="CA57">
    <cfRule type="cellIs" dxfId="24829" priority="2225" operator="lessThan">
      <formula>$C$4</formula>
    </cfRule>
  </conditionalFormatting>
  <conditionalFormatting sqref="CA58">
    <cfRule type="cellIs" dxfId="24828" priority="2226" operator="lessThan">
      <formula>$C$4</formula>
    </cfRule>
  </conditionalFormatting>
  <conditionalFormatting sqref="CA59">
    <cfRule type="cellIs" dxfId="24827" priority="2227" operator="lessThan">
      <formula>$C$4</formula>
    </cfRule>
  </conditionalFormatting>
  <conditionalFormatting sqref="CA60">
    <cfRule type="cellIs" dxfId="24826" priority="2228" operator="lessThan">
      <formula>$C$4</formula>
    </cfRule>
  </conditionalFormatting>
  <conditionalFormatting sqref="CB11">
    <cfRule type="cellIs" dxfId="24825" priority="2229" operator="lessThan">
      <formula>$C$4</formula>
    </cfRule>
  </conditionalFormatting>
  <conditionalFormatting sqref="CB12">
    <cfRule type="cellIs" dxfId="24824" priority="2230" operator="lessThan">
      <formula>$C$4</formula>
    </cfRule>
  </conditionalFormatting>
  <conditionalFormatting sqref="CB13">
    <cfRule type="cellIs" dxfId="24823" priority="2231" operator="lessThan">
      <formula>$C$4</formula>
    </cfRule>
  </conditionalFormatting>
  <conditionalFormatting sqref="CB14">
    <cfRule type="cellIs" dxfId="24822" priority="2232" operator="lessThan">
      <formula>$C$4</formula>
    </cfRule>
  </conditionalFormatting>
  <conditionalFormatting sqref="CB15">
    <cfRule type="cellIs" dxfId="24821" priority="2233" operator="lessThan">
      <formula>$C$4</formula>
    </cfRule>
  </conditionalFormatting>
  <conditionalFormatting sqref="CB16">
    <cfRule type="cellIs" dxfId="24820" priority="2234" operator="lessThan">
      <formula>$C$4</formula>
    </cfRule>
  </conditionalFormatting>
  <conditionalFormatting sqref="CB17">
    <cfRule type="cellIs" dxfId="24819" priority="2235" operator="lessThan">
      <formula>$C$4</formula>
    </cfRule>
  </conditionalFormatting>
  <conditionalFormatting sqref="CB18">
    <cfRule type="cellIs" dxfId="24818" priority="2236" operator="lessThan">
      <formula>$C$4</formula>
    </cfRule>
  </conditionalFormatting>
  <conditionalFormatting sqref="CB19">
    <cfRule type="cellIs" dxfId="24817" priority="2237" operator="lessThan">
      <formula>$C$4</formula>
    </cfRule>
  </conditionalFormatting>
  <conditionalFormatting sqref="CB20">
    <cfRule type="cellIs" dxfId="24816" priority="2238" operator="lessThan">
      <formula>$C$4</formula>
    </cfRule>
  </conditionalFormatting>
  <conditionalFormatting sqref="CB21">
    <cfRule type="cellIs" dxfId="24815" priority="2239" operator="lessThan">
      <formula>$C$4</formula>
    </cfRule>
  </conditionalFormatting>
  <conditionalFormatting sqref="CB22">
    <cfRule type="cellIs" dxfId="24814" priority="2240" operator="lessThan">
      <formula>$C$4</formula>
    </cfRule>
  </conditionalFormatting>
  <conditionalFormatting sqref="CB23">
    <cfRule type="cellIs" dxfId="24813" priority="2241" operator="lessThan">
      <formula>$C$4</formula>
    </cfRule>
  </conditionalFormatting>
  <conditionalFormatting sqref="CB24">
    <cfRule type="cellIs" dxfId="24812" priority="2242" operator="lessThan">
      <formula>$C$4</formula>
    </cfRule>
  </conditionalFormatting>
  <conditionalFormatting sqref="CB25">
    <cfRule type="cellIs" dxfId="24811" priority="2243" operator="lessThan">
      <formula>$C$4</formula>
    </cfRule>
  </conditionalFormatting>
  <conditionalFormatting sqref="CB26">
    <cfRule type="cellIs" dxfId="24810" priority="2244" operator="lessThan">
      <formula>$C$4</formula>
    </cfRule>
  </conditionalFormatting>
  <conditionalFormatting sqref="CB27">
    <cfRule type="cellIs" dxfId="24809" priority="2245" operator="lessThan">
      <formula>$C$4</formula>
    </cfRule>
  </conditionalFormatting>
  <conditionalFormatting sqref="CB28">
    <cfRule type="cellIs" dxfId="24808" priority="2246" operator="lessThan">
      <formula>$C$4</formula>
    </cfRule>
  </conditionalFormatting>
  <conditionalFormatting sqref="CB29">
    <cfRule type="cellIs" dxfId="24807" priority="2247" operator="lessThan">
      <formula>$C$4</formula>
    </cfRule>
  </conditionalFormatting>
  <conditionalFormatting sqref="CB30">
    <cfRule type="cellIs" dxfId="24806" priority="2248" operator="lessThan">
      <formula>$C$4</formula>
    </cfRule>
  </conditionalFormatting>
  <conditionalFormatting sqref="CB31">
    <cfRule type="cellIs" dxfId="24805" priority="2249" operator="lessThan">
      <formula>$C$4</formula>
    </cfRule>
  </conditionalFormatting>
  <conditionalFormatting sqref="CB32">
    <cfRule type="cellIs" dxfId="24804" priority="2250" operator="lessThan">
      <formula>$C$4</formula>
    </cfRule>
  </conditionalFormatting>
  <conditionalFormatting sqref="CB33">
    <cfRule type="cellIs" dxfId="24803" priority="2251" operator="lessThan">
      <formula>$C$4</formula>
    </cfRule>
  </conditionalFormatting>
  <conditionalFormatting sqref="CB34">
    <cfRule type="cellIs" dxfId="24802" priority="2252" operator="lessThan">
      <formula>$C$4</formula>
    </cfRule>
  </conditionalFormatting>
  <conditionalFormatting sqref="CB35">
    <cfRule type="cellIs" dxfId="24801" priority="2253" operator="lessThan">
      <formula>$C$4</formula>
    </cfRule>
  </conditionalFormatting>
  <conditionalFormatting sqref="CB36">
    <cfRule type="cellIs" dxfId="24800" priority="2254" operator="lessThan">
      <formula>$C$4</formula>
    </cfRule>
  </conditionalFormatting>
  <conditionalFormatting sqref="CB37">
    <cfRule type="cellIs" dxfId="24799" priority="2255" operator="lessThan">
      <formula>$C$4</formula>
    </cfRule>
  </conditionalFormatting>
  <conditionalFormatting sqref="CB38">
    <cfRule type="cellIs" dxfId="24798" priority="2256" operator="lessThan">
      <formula>$C$4</formula>
    </cfRule>
  </conditionalFormatting>
  <conditionalFormatting sqref="CB39">
    <cfRule type="cellIs" dxfId="24797" priority="2257" operator="lessThan">
      <formula>$C$4</formula>
    </cfRule>
  </conditionalFormatting>
  <conditionalFormatting sqref="CB40">
    <cfRule type="cellIs" dxfId="24796" priority="2258" operator="lessThan">
      <formula>$C$4</formula>
    </cfRule>
  </conditionalFormatting>
  <conditionalFormatting sqref="CB41">
    <cfRule type="cellIs" dxfId="24795" priority="2259" operator="lessThan">
      <formula>$C$4</formula>
    </cfRule>
  </conditionalFormatting>
  <conditionalFormatting sqref="CB42">
    <cfRule type="cellIs" dxfId="24794" priority="2260" operator="lessThan">
      <formula>$C$4</formula>
    </cfRule>
  </conditionalFormatting>
  <conditionalFormatting sqref="CB43">
    <cfRule type="cellIs" dxfId="24793" priority="2261" operator="lessThan">
      <formula>$C$4</formula>
    </cfRule>
  </conditionalFormatting>
  <conditionalFormatting sqref="CB44">
    <cfRule type="cellIs" dxfId="24792" priority="2262" operator="lessThan">
      <formula>$C$4</formula>
    </cfRule>
  </conditionalFormatting>
  <conditionalFormatting sqref="CB45">
    <cfRule type="cellIs" dxfId="24791" priority="2263" operator="lessThan">
      <formula>$C$4</formula>
    </cfRule>
  </conditionalFormatting>
  <conditionalFormatting sqref="CB46">
    <cfRule type="cellIs" dxfId="24790" priority="2264" operator="lessThan">
      <formula>$C$4</formula>
    </cfRule>
  </conditionalFormatting>
  <conditionalFormatting sqref="CB47">
    <cfRule type="cellIs" dxfId="24789" priority="2265" operator="lessThan">
      <formula>$C$4</formula>
    </cfRule>
  </conditionalFormatting>
  <conditionalFormatting sqref="CB48">
    <cfRule type="cellIs" dxfId="24788" priority="2266" operator="lessThan">
      <formula>$C$4</formula>
    </cfRule>
  </conditionalFormatting>
  <conditionalFormatting sqref="CB49">
    <cfRule type="cellIs" dxfId="24787" priority="2267" operator="lessThan">
      <formula>$C$4</formula>
    </cfRule>
  </conditionalFormatting>
  <conditionalFormatting sqref="CB50">
    <cfRule type="cellIs" dxfId="24786" priority="2268" operator="lessThan">
      <formula>$C$4</formula>
    </cfRule>
  </conditionalFormatting>
  <conditionalFormatting sqref="CB51">
    <cfRule type="cellIs" dxfId="24785" priority="2269" operator="lessThan">
      <formula>$C$4</formula>
    </cfRule>
  </conditionalFormatting>
  <conditionalFormatting sqref="CB52">
    <cfRule type="cellIs" dxfId="24784" priority="2270" operator="lessThan">
      <formula>$C$4</formula>
    </cfRule>
  </conditionalFormatting>
  <conditionalFormatting sqref="CB53">
    <cfRule type="cellIs" dxfId="24783" priority="2271" operator="lessThan">
      <formula>$C$4</formula>
    </cfRule>
  </conditionalFormatting>
  <conditionalFormatting sqref="CB54">
    <cfRule type="cellIs" dxfId="24782" priority="2272" operator="lessThan">
      <formula>$C$4</formula>
    </cfRule>
  </conditionalFormatting>
  <conditionalFormatting sqref="CB55">
    <cfRule type="cellIs" dxfId="24781" priority="2273" operator="lessThan">
      <formula>$C$4</formula>
    </cfRule>
  </conditionalFormatting>
  <conditionalFormatting sqref="CB56">
    <cfRule type="cellIs" dxfId="24780" priority="2274" operator="lessThan">
      <formula>$C$4</formula>
    </cfRule>
  </conditionalFormatting>
  <conditionalFormatting sqref="CB57">
    <cfRule type="cellIs" dxfId="24779" priority="2275" operator="lessThan">
      <formula>$C$4</formula>
    </cfRule>
  </conditionalFormatting>
  <conditionalFormatting sqref="CB58">
    <cfRule type="cellIs" dxfId="24778" priority="2276" operator="lessThan">
      <formula>$C$4</formula>
    </cfRule>
  </conditionalFormatting>
  <conditionalFormatting sqref="CB59">
    <cfRule type="cellIs" dxfId="24777" priority="2277" operator="lessThan">
      <formula>$C$4</formula>
    </cfRule>
  </conditionalFormatting>
  <conditionalFormatting sqref="CB60">
    <cfRule type="cellIs" dxfId="24776" priority="2278" operator="lessThan">
      <formula>$C$4</formula>
    </cfRule>
  </conditionalFormatting>
  <conditionalFormatting sqref="CC11">
    <cfRule type="cellIs" dxfId="24775" priority="2279" operator="lessThan">
      <formula>$C$4</formula>
    </cfRule>
  </conditionalFormatting>
  <conditionalFormatting sqref="CC12">
    <cfRule type="cellIs" dxfId="24774" priority="2280" operator="lessThan">
      <formula>$C$4</formula>
    </cfRule>
  </conditionalFormatting>
  <conditionalFormatting sqref="CC13">
    <cfRule type="cellIs" dxfId="24773" priority="2281" operator="lessThan">
      <formula>$C$4</formula>
    </cfRule>
  </conditionalFormatting>
  <conditionalFormatting sqref="CC14">
    <cfRule type="cellIs" dxfId="24772" priority="2282" operator="lessThan">
      <formula>$C$4</formula>
    </cfRule>
  </conditionalFormatting>
  <conditionalFormatting sqref="CC15">
    <cfRule type="cellIs" dxfId="24771" priority="2283" operator="lessThan">
      <formula>$C$4</formula>
    </cfRule>
  </conditionalFormatting>
  <conditionalFormatting sqref="CC16">
    <cfRule type="cellIs" dxfId="24770" priority="2284" operator="lessThan">
      <formula>$C$4</formula>
    </cfRule>
  </conditionalFormatting>
  <conditionalFormatting sqref="CC17">
    <cfRule type="cellIs" dxfId="24769" priority="2285" operator="lessThan">
      <formula>$C$4</formula>
    </cfRule>
  </conditionalFormatting>
  <conditionalFormatting sqref="CC18">
    <cfRule type="cellIs" dxfId="24768" priority="2286" operator="lessThan">
      <formula>$C$4</formula>
    </cfRule>
  </conditionalFormatting>
  <conditionalFormatting sqref="CC19">
    <cfRule type="cellIs" dxfId="24767" priority="2287" operator="lessThan">
      <formula>$C$4</formula>
    </cfRule>
  </conditionalFormatting>
  <conditionalFormatting sqref="CC20">
    <cfRule type="cellIs" dxfId="24766" priority="2288" operator="lessThan">
      <formula>$C$4</formula>
    </cfRule>
  </conditionalFormatting>
  <conditionalFormatting sqref="CC21">
    <cfRule type="cellIs" dxfId="24765" priority="2289" operator="lessThan">
      <formula>$C$4</formula>
    </cfRule>
  </conditionalFormatting>
  <conditionalFormatting sqref="CC22">
    <cfRule type="cellIs" dxfId="24764" priority="2290" operator="lessThan">
      <formula>$C$4</formula>
    </cfRule>
  </conditionalFormatting>
  <conditionalFormatting sqref="CC23">
    <cfRule type="cellIs" dxfId="24763" priority="2291" operator="lessThan">
      <formula>$C$4</formula>
    </cfRule>
  </conditionalFormatting>
  <conditionalFormatting sqref="CC24">
    <cfRule type="cellIs" dxfId="24762" priority="2292" operator="lessThan">
      <formula>$C$4</formula>
    </cfRule>
  </conditionalFormatting>
  <conditionalFormatting sqref="CC25">
    <cfRule type="cellIs" dxfId="24761" priority="2293" operator="lessThan">
      <formula>$C$4</formula>
    </cfRule>
  </conditionalFormatting>
  <conditionalFormatting sqref="CC26">
    <cfRule type="cellIs" dxfId="24760" priority="2294" operator="lessThan">
      <formula>$C$4</formula>
    </cfRule>
  </conditionalFormatting>
  <conditionalFormatting sqref="CC27">
    <cfRule type="cellIs" dxfId="24759" priority="2295" operator="lessThan">
      <formula>$C$4</formula>
    </cfRule>
  </conditionalFormatting>
  <conditionalFormatting sqref="CC28">
    <cfRule type="cellIs" dxfId="24758" priority="2296" operator="lessThan">
      <formula>$C$4</formula>
    </cfRule>
  </conditionalFormatting>
  <conditionalFormatting sqref="CC29">
    <cfRule type="cellIs" dxfId="24757" priority="2297" operator="lessThan">
      <formula>$C$4</formula>
    </cfRule>
  </conditionalFormatting>
  <conditionalFormatting sqref="CC30">
    <cfRule type="cellIs" dxfId="24756" priority="2298" operator="lessThan">
      <formula>$C$4</formula>
    </cfRule>
  </conditionalFormatting>
  <conditionalFormatting sqref="CC31">
    <cfRule type="cellIs" dxfId="24755" priority="2299" operator="lessThan">
      <formula>$C$4</formula>
    </cfRule>
  </conditionalFormatting>
  <conditionalFormatting sqref="CC32">
    <cfRule type="cellIs" dxfId="24754" priority="2300" operator="lessThan">
      <formula>$C$4</formula>
    </cfRule>
  </conditionalFormatting>
  <conditionalFormatting sqref="CC33">
    <cfRule type="cellIs" dxfId="24753" priority="2301" operator="lessThan">
      <formula>$C$4</formula>
    </cfRule>
  </conditionalFormatting>
  <conditionalFormatting sqref="CC34">
    <cfRule type="cellIs" dxfId="24752" priority="2302" operator="lessThan">
      <formula>$C$4</formula>
    </cfRule>
  </conditionalFormatting>
  <conditionalFormatting sqref="CC35">
    <cfRule type="cellIs" dxfId="24751" priority="2303" operator="lessThan">
      <formula>$C$4</formula>
    </cfRule>
  </conditionalFormatting>
  <conditionalFormatting sqref="CC36">
    <cfRule type="cellIs" dxfId="24750" priority="2304" operator="lessThan">
      <formula>$C$4</formula>
    </cfRule>
  </conditionalFormatting>
  <conditionalFormatting sqref="CC37">
    <cfRule type="cellIs" dxfId="24749" priority="2305" operator="lessThan">
      <formula>$C$4</formula>
    </cfRule>
  </conditionalFormatting>
  <conditionalFormatting sqref="CC38">
    <cfRule type="cellIs" dxfId="24748" priority="2306" operator="lessThan">
      <formula>$C$4</formula>
    </cfRule>
  </conditionalFormatting>
  <conditionalFormatting sqref="CC39">
    <cfRule type="cellIs" dxfId="24747" priority="2307" operator="lessThan">
      <formula>$C$4</formula>
    </cfRule>
  </conditionalFormatting>
  <conditionalFormatting sqref="CC40">
    <cfRule type="cellIs" dxfId="24746" priority="2308" operator="lessThan">
      <formula>$C$4</formula>
    </cfRule>
  </conditionalFormatting>
  <conditionalFormatting sqref="CC41">
    <cfRule type="cellIs" dxfId="24745" priority="2309" operator="lessThan">
      <formula>$C$4</formula>
    </cfRule>
  </conditionalFormatting>
  <conditionalFormatting sqref="CC42">
    <cfRule type="cellIs" dxfId="24744" priority="2310" operator="lessThan">
      <formula>$C$4</formula>
    </cfRule>
  </conditionalFormatting>
  <conditionalFormatting sqref="CC43">
    <cfRule type="cellIs" dxfId="24743" priority="2311" operator="lessThan">
      <formula>$C$4</formula>
    </cfRule>
  </conditionalFormatting>
  <conditionalFormatting sqref="CC44">
    <cfRule type="cellIs" dxfId="24742" priority="2312" operator="lessThan">
      <formula>$C$4</formula>
    </cfRule>
  </conditionalFormatting>
  <conditionalFormatting sqref="CC45">
    <cfRule type="cellIs" dxfId="24741" priority="2313" operator="lessThan">
      <formula>$C$4</formula>
    </cfRule>
  </conditionalFormatting>
  <conditionalFormatting sqref="CC46">
    <cfRule type="cellIs" dxfId="24740" priority="2314" operator="lessThan">
      <formula>$C$4</formula>
    </cfRule>
  </conditionalFormatting>
  <conditionalFormatting sqref="CC47">
    <cfRule type="cellIs" dxfId="24739" priority="2315" operator="lessThan">
      <formula>$C$4</formula>
    </cfRule>
  </conditionalFormatting>
  <conditionalFormatting sqref="CC48">
    <cfRule type="cellIs" dxfId="24738" priority="2316" operator="lessThan">
      <formula>$C$4</formula>
    </cfRule>
  </conditionalFormatting>
  <conditionalFormatting sqref="CC49">
    <cfRule type="cellIs" dxfId="24737" priority="2317" operator="lessThan">
      <formula>$C$4</formula>
    </cfRule>
  </conditionalFormatting>
  <conditionalFormatting sqref="CC50">
    <cfRule type="cellIs" dxfId="24736" priority="2318" operator="lessThan">
      <formula>$C$4</formula>
    </cfRule>
  </conditionalFormatting>
  <conditionalFormatting sqref="CC51">
    <cfRule type="cellIs" dxfId="24735" priority="2319" operator="lessThan">
      <formula>$C$4</formula>
    </cfRule>
  </conditionalFormatting>
  <conditionalFormatting sqref="CC52">
    <cfRule type="cellIs" dxfId="24734" priority="2320" operator="lessThan">
      <formula>$C$4</formula>
    </cfRule>
  </conditionalFormatting>
  <conditionalFormatting sqref="CC53">
    <cfRule type="cellIs" dxfId="24733" priority="2321" operator="lessThan">
      <formula>$C$4</formula>
    </cfRule>
  </conditionalFormatting>
  <conditionalFormatting sqref="CC54">
    <cfRule type="cellIs" dxfId="24732" priority="2322" operator="lessThan">
      <formula>$C$4</formula>
    </cfRule>
  </conditionalFormatting>
  <conditionalFormatting sqref="CC55">
    <cfRule type="cellIs" dxfId="24731" priority="2323" operator="lessThan">
      <formula>$C$4</formula>
    </cfRule>
  </conditionalFormatting>
  <conditionalFormatting sqref="CC56">
    <cfRule type="cellIs" dxfId="24730" priority="2324" operator="lessThan">
      <formula>$C$4</formula>
    </cfRule>
  </conditionalFormatting>
  <conditionalFormatting sqref="CC57">
    <cfRule type="cellIs" dxfId="24729" priority="2325" operator="lessThan">
      <formula>$C$4</formula>
    </cfRule>
  </conditionalFormatting>
  <conditionalFormatting sqref="CC58">
    <cfRule type="cellIs" dxfId="24728" priority="2326" operator="lessThan">
      <formula>$C$4</formula>
    </cfRule>
  </conditionalFormatting>
  <conditionalFormatting sqref="CC59">
    <cfRule type="cellIs" dxfId="24727" priority="2327" operator="lessThan">
      <formula>$C$4</formula>
    </cfRule>
  </conditionalFormatting>
  <conditionalFormatting sqref="CC60">
    <cfRule type="cellIs" dxfId="24726" priority="2328" operator="lessThan">
      <formula>$C$4</formula>
    </cfRule>
  </conditionalFormatting>
  <conditionalFormatting sqref="CD11">
    <cfRule type="cellIs" dxfId="24725" priority="2329" operator="lessThan">
      <formula>$C$4</formula>
    </cfRule>
  </conditionalFormatting>
  <conditionalFormatting sqref="CD12">
    <cfRule type="cellIs" dxfId="24724" priority="2330" operator="lessThan">
      <formula>$C$4</formula>
    </cfRule>
  </conditionalFormatting>
  <conditionalFormatting sqref="CD13">
    <cfRule type="cellIs" dxfId="24723" priority="2331" operator="lessThan">
      <formula>$C$4</formula>
    </cfRule>
  </conditionalFormatting>
  <conditionalFormatting sqref="CD14">
    <cfRule type="cellIs" dxfId="24722" priority="2332" operator="lessThan">
      <formula>$C$4</formula>
    </cfRule>
  </conditionalFormatting>
  <conditionalFormatting sqref="CD15">
    <cfRule type="cellIs" dxfId="24721" priority="2333" operator="lessThan">
      <formula>$C$4</formula>
    </cfRule>
  </conditionalFormatting>
  <conditionalFormatting sqref="CD16">
    <cfRule type="cellIs" dxfId="24720" priority="2334" operator="lessThan">
      <formula>$C$4</formula>
    </cfRule>
  </conditionalFormatting>
  <conditionalFormatting sqref="CD17">
    <cfRule type="cellIs" dxfId="24719" priority="2335" operator="lessThan">
      <formula>$C$4</formula>
    </cfRule>
  </conditionalFormatting>
  <conditionalFormatting sqref="CD18">
    <cfRule type="cellIs" dxfId="24718" priority="2336" operator="lessThan">
      <formula>$C$4</formula>
    </cfRule>
  </conditionalFormatting>
  <conditionalFormatting sqref="CD19">
    <cfRule type="cellIs" dxfId="24717" priority="2337" operator="lessThan">
      <formula>$C$4</formula>
    </cfRule>
  </conditionalFormatting>
  <conditionalFormatting sqref="CD20">
    <cfRule type="cellIs" dxfId="24716" priority="2338" operator="lessThan">
      <formula>$C$4</formula>
    </cfRule>
  </conditionalFormatting>
  <conditionalFormatting sqref="CD21">
    <cfRule type="cellIs" dxfId="24715" priority="2339" operator="lessThan">
      <formula>$C$4</formula>
    </cfRule>
  </conditionalFormatting>
  <conditionalFormatting sqref="CD22">
    <cfRule type="cellIs" dxfId="24714" priority="2340" operator="lessThan">
      <formula>$C$4</formula>
    </cfRule>
  </conditionalFormatting>
  <conditionalFormatting sqref="CD23">
    <cfRule type="cellIs" dxfId="24713" priority="2341" operator="lessThan">
      <formula>$C$4</formula>
    </cfRule>
  </conditionalFormatting>
  <conditionalFormatting sqref="CD24">
    <cfRule type="cellIs" dxfId="24712" priority="2342" operator="lessThan">
      <formula>$C$4</formula>
    </cfRule>
  </conditionalFormatting>
  <conditionalFormatting sqref="CD25">
    <cfRule type="cellIs" dxfId="24711" priority="2343" operator="lessThan">
      <formula>$C$4</formula>
    </cfRule>
  </conditionalFormatting>
  <conditionalFormatting sqref="CD26">
    <cfRule type="cellIs" dxfId="24710" priority="2344" operator="lessThan">
      <formula>$C$4</formula>
    </cfRule>
  </conditionalFormatting>
  <conditionalFormatting sqref="CD27">
    <cfRule type="cellIs" dxfId="24709" priority="2345" operator="lessThan">
      <formula>$C$4</formula>
    </cfRule>
  </conditionalFormatting>
  <conditionalFormatting sqref="CD28">
    <cfRule type="cellIs" dxfId="24708" priority="2346" operator="lessThan">
      <formula>$C$4</formula>
    </cfRule>
  </conditionalFormatting>
  <conditionalFormatting sqref="CD29">
    <cfRule type="cellIs" dxfId="24707" priority="2347" operator="lessThan">
      <formula>$C$4</formula>
    </cfRule>
  </conditionalFormatting>
  <conditionalFormatting sqref="CD30">
    <cfRule type="cellIs" dxfId="24706" priority="2348" operator="lessThan">
      <formula>$C$4</formula>
    </cfRule>
  </conditionalFormatting>
  <conditionalFormatting sqref="CD31">
    <cfRule type="cellIs" dxfId="24705" priority="2349" operator="lessThan">
      <formula>$C$4</formula>
    </cfRule>
  </conditionalFormatting>
  <conditionalFormatting sqref="CD32">
    <cfRule type="cellIs" dxfId="24704" priority="2350" operator="lessThan">
      <formula>$C$4</formula>
    </cfRule>
  </conditionalFormatting>
  <conditionalFormatting sqref="CD33">
    <cfRule type="cellIs" dxfId="24703" priority="2351" operator="lessThan">
      <formula>$C$4</formula>
    </cfRule>
  </conditionalFormatting>
  <conditionalFormatting sqref="CD34">
    <cfRule type="cellIs" dxfId="24702" priority="2352" operator="lessThan">
      <formula>$C$4</formula>
    </cfRule>
  </conditionalFormatting>
  <conditionalFormatting sqref="CD35">
    <cfRule type="cellIs" dxfId="24701" priority="2353" operator="lessThan">
      <formula>$C$4</formula>
    </cfRule>
  </conditionalFormatting>
  <conditionalFormatting sqref="CD36">
    <cfRule type="cellIs" dxfId="24700" priority="2354" operator="lessThan">
      <formula>$C$4</formula>
    </cfRule>
  </conditionalFormatting>
  <conditionalFormatting sqref="CD37">
    <cfRule type="cellIs" dxfId="24699" priority="2355" operator="lessThan">
      <formula>$C$4</formula>
    </cfRule>
  </conditionalFormatting>
  <conditionalFormatting sqref="CD38">
    <cfRule type="cellIs" dxfId="24698" priority="2356" operator="lessThan">
      <formula>$C$4</formula>
    </cfRule>
  </conditionalFormatting>
  <conditionalFormatting sqref="CD39">
    <cfRule type="cellIs" dxfId="24697" priority="2357" operator="lessThan">
      <formula>$C$4</formula>
    </cfRule>
  </conditionalFormatting>
  <conditionalFormatting sqref="CD40">
    <cfRule type="cellIs" dxfId="24696" priority="2358" operator="lessThan">
      <formula>$C$4</formula>
    </cfRule>
  </conditionalFormatting>
  <conditionalFormatting sqref="CD41">
    <cfRule type="cellIs" dxfId="24695" priority="2359" operator="lessThan">
      <formula>$C$4</formula>
    </cfRule>
  </conditionalFormatting>
  <conditionalFormatting sqref="CD42">
    <cfRule type="cellIs" dxfId="24694" priority="2360" operator="lessThan">
      <formula>$C$4</formula>
    </cfRule>
  </conditionalFormatting>
  <conditionalFormatting sqref="CD43">
    <cfRule type="cellIs" dxfId="24693" priority="2361" operator="lessThan">
      <formula>$C$4</formula>
    </cfRule>
  </conditionalFormatting>
  <conditionalFormatting sqref="CD44">
    <cfRule type="cellIs" dxfId="24692" priority="2362" operator="lessThan">
      <formula>$C$4</formula>
    </cfRule>
  </conditionalFormatting>
  <conditionalFormatting sqref="CD45">
    <cfRule type="cellIs" dxfId="24691" priority="2363" operator="lessThan">
      <formula>$C$4</formula>
    </cfRule>
  </conditionalFormatting>
  <conditionalFormatting sqref="CD46">
    <cfRule type="cellIs" dxfId="24690" priority="2364" operator="lessThan">
      <formula>$C$4</formula>
    </cfRule>
  </conditionalFormatting>
  <conditionalFormatting sqref="CD47">
    <cfRule type="cellIs" dxfId="24689" priority="2365" operator="lessThan">
      <formula>$C$4</formula>
    </cfRule>
  </conditionalFormatting>
  <conditionalFormatting sqref="CD48">
    <cfRule type="cellIs" dxfId="24688" priority="2366" operator="lessThan">
      <formula>$C$4</formula>
    </cfRule>
  </conditionalFormatting>
  <conditionalFormatting sqref="CD49">
    <cfRule type="cellIs" dxfId="24687" priority="2367" operator="lessThan">
      <formula>$C$4</formula>
    </cfRule>
  </conditionalFormatting>
  <conditionalFormatting sqref="CD50">
    <cfRule type="cellIs" dxfId="24686" priority="2368" operator="lessThan">
      <formula>$C$4</formula>
    </cfRule>
  </conditionalFormatting>
  <conditionalFormatting sqref="CD51">
    <cfRule type="cellIs" dxfId="24685" priority="2369" operator="lessThan">
      <formula>$C$4</formula>
    </cfRule>
  </conditionalFormatting>
  <conditionalFormatting sqref="CD52">
    <cfRule type="cellIs" dxfId="24684" priority="2370" operator="lessThan">
      <formula>$C$4</formula>
    </cfRule>
  </conditionalFormatting>
  <conditionalFormatting sqref="CD53">
    <cfRule type="cellIs" dxfId="24683" priority="2371" operator="lessThan">
      <formula>$C$4</formula>
    </cfRule>
  </conditionalFormatting>
  <conditionalFormatting sqref="CD54">
    <cfRule type="cellIs" dxfId="24682" priority="2372" operator="lessThan">
      <formula>$C$4</formula>
    </cfRule>
  </conditionalFormatting>
  <conditionalFormatting sqref="CD55">
    <cfRule type="cellIs" dxfId="24681" priority="2373" operator="lessThan">
      <formula>$C$4</formula>
    </cfRule>
  </conditionalFormatting>
  <conditionalFormatting sqref="CD56">
    <cfRule type="cellIs" dxfId="24680" priority="2374" operator="lessThan">
      <formula>$C$4</formula>
    </cfRule>
  </conditionalFormatting>
  <conditionalFormatting sqref="CD57">
    <cfRule type="cellIs" dxfId="24679" priority="2375" operator="lessThan">
      <formula>$C$4</formula>
    </cfRule>
  </conditionalFormatting>
  <conditionalFormatting sqref="CD58">
    <cfRule type="cellIs" dxfId="24678" priority="2376" operator="lessThan">
      <formula>$C$4</formula>
    </cfRule>
  </conditionalFormatting>
  <conditionalFormatting sqref="CD59">
    <cfRule type="cellIs" dxfId="24677" priority="2377" operator="lessThan">
      <formula>$C$4</formula>
    </cfRule>
  </conditionalFormatting>
  <conditionalFormatting sqref="CD60">
    <cfRule type="cellIs" dxfId="24676" priority="2378" operator="lessThan">
      <formula>$C$4</formula>
    </cfRule>
  </conditionalFormatting>
  <conditionalFormatting sqref="CE11">
    <cfRule type="cellIs" dxfId="24675" priority="2379" operator="lessThan">
      <formula>$C$4</formula>
    </cfRule>
  </conditionalFormatting>
  <conditionalFormatting sqref="CE12">
    <cfRule type="cellIs" dxfId="24674" priority="2380" operator="lessThan">
      <formula>$C$4</formula>
    </cfRule>
  </conditionalFormatting>
  <conditionalFormatting sqref="CE13">
    <cfRule type="cellIs" dxfId="24673" priority="2381" operator="lessThan">
      <formula>$C$4</formula>
    </cfRule>
  </conditionalFormatting>
  <conditionalFormatting sqref="CE14">
    <cfRule type="cellIs" dxfId="24672" priority="2382" operator="lessThan">
      <formula>$C$4</formula>
    </cfRule>
  </conditionalFormatting>
  <conditionalFormatting sqref="CE15">
    <cfRule type="cellIs" dxfId="24671" priority="2383" operator="lessThan">
      <formula>$C$4</formula>
    </cfRule>
  </conditionalFormatting>
  <conditionalFormatting sqref="CE16">
    <cfRule type="cellIs" dxfId="24670" priority="2384" operator="lessThan">
      <formula>$C$4</formula>
    </cfRule>
  </conditionalFormatting>
  <conditionalFormatting sqref="CE17">
    <cfRule type="cellIs" dxfId="24669" priority="2385" operator="lessThan">
      <formula>$C$4</formula>
    </cfRule>
  </conditionalFormatting>
  <conditionalFormatting sqref="CE18">
    <cfRule type="cellIs" dxfId="24668" priority="2386" operator="lessThan">
      <formula>$C$4</formula>
    </cfRule>
  </conditionalFormatting>
  <conditionalFormatting sqref="CE19">
    <cfRule type="cellIs" dxfId="24667" priority="2387" operator="lessThan">
      <formula>$C$4</formula>
    </cfRule>
  </conditionalFormatting>
  <conditionalFormatting sqref="CE20">
    <cfRule type="cellIs" dxfId="24666" priority="2388" operator="lessThan">
      <formula>$C$4</formula>
    </cfRule>
  </conditionalFormatting>
  <conditionalFormatting sqref="CE21">
    <cfRule type="cellIs" dxfId="24665" priority="2389" operator="lessThan">
      <formula>$C$4</formula>
    </cfRule>
  </conditionalFormatting>
  <conditionalFormatting sqref="CE22">
    <cfRule type="cellIs" dxfId="24664" priority="2390" operator="lessThan">
      <formula>$C$4</formula>
    </cfRule>
  </conditionalFormatting>
  <conditionalFormatting sqref="CE23">
    <cfRule type="cellIs" dxfId="24663" priority="2391" operator="lessThan">
      <formula>$C$4</formula>
    </cfRule>
  </conditionalFormatting>
  <conditionalFormatting sqref="CE24">
    <cfRule type="cellIs" dxfId="24662" priority="2392" operator="lessThan">
      <formula>$C$4</formula>
    </cfRule>
  </conditionalFormatting>
  <conditionalFormatting sqref="CE25">
    <cfRule type="cellIs" dxfId="24661" priority="2393" operator="lessThan">
      <formula>$C$4</formula>
    </cfRule>
  </conditionalFormatting>
  <conditionalFormatting sqref="CE26">
    <cfRule type="cellIs" dxfId="24660" priority="2394" operator="lessThan">
      <formula>$C$4</formula>
    </cfRule>
  </conditionalFormatting>
  <conditionalFormatting sqref="CE27">
    <cfRule type="cellIs" dxfId="24659" priority="2395" operator="lessThan">
      <formula>$C$4</formula>
    </cfRule>
  </conditionalFormatting>
  <conditionalFormatting sqref="CE28">
    <cfRule type="cellIs" dxfId="24658" priority="2396" operator="lessThan">
      <formula>$C$4</formula>
    </cfRule>
  </conditionalFormatting>
  <conditionalFormatting sqref="CE29">
    <cfRule type="cellIs" dxfId="24657" priority="2397" operator="lessThan">
      <formula>$C$4</formula>
    </cfRule>
  </conditionalFormatting>
  <conditionalFormatting sqref="CE30">
    <cfRule type="cellIs" dxfId="24656" priority="2398" operator="lessThan">
      <formula>$C$4</formula>
    </cfRule>
  </conditionalFormatting>
  <conditionalFormatting sqref="CE31">
    <cfRule type="cellIs" dxfId="24655" priority="2399" operator="lessThan">
      <formula>$C$4</formula>
    </cfRule>
  </conditionalFormatting>
  <conditionalFormatting sqref="CE32">
    <cfRule type="cellIs" dxfId="24654" priority="2400" operator="lessThan">
      <formula>$C$4</formula>
    </cfRule>
  </conditionalFormatting>
  <conditionalFormatting sqref="CE33">
    <cfRule type="cellIs" dxfId="24653" priority="2401" operator="lessThan">
      <formula>$C$4</formula>
    </cfRule>
  </conditionalFormatting>
  <conditionalFormatting sqref="CE34">
    <cfRule type="cellIs" dxfId="24652" priority="2402" operator="lessThan">
      <formula>$C$4</formula>
    </cfRule>
  </conditionalFormatting>
  <conditionalFormatting sqref="CE35">
    <cfRule type="cellIs" dxfId="24651" priority="2403" operator="lessThan">
      <formula>$C$4</formula>
    </cfRule>
  </conditionalFormatting>
  <conditionalFormatting sqref="CE36">
    <cfRule type="cellIs" dxfId="24650" priority="2404" operator="lessThan">
      <formula>$C$4</formula>
    </cfRule>
  </conditionalFormatting>
  <conditionalFormatting sqref="CE37">
    <cfRule type="cellIs" dxfId="24649" priority="2405" operator="lessThan">
      <formula>$C$4</formula>
    </cfRule>
  </conditionalFormatting>
  <conditionalFormatting sqref="CE38">
    <cfRule type="cellIs" dxfId="24648" priority="2406" operator="lessThan">
      <formula>$C$4</formula>
    </cfRule>
  </conditionalFormatting>
  <conditionalFormatting sqref="CE39">
    <cfRule type="cellIs" dxfId="24647" priority="2407" operator="lessThan">
      <formula>$C$4</formula>
    </cfRule>
  </conditionalFormatting>
  <conditionalFormatting sqref="CE40">
    <cfRule type="cellIs" dxfId="24646" priority="2408" operator="lessThan">
      <formula>$C$4</formula>
    </cfRule>
  </conditionalFormatting>
  <conditionalFormatting sqref="CE41">
    <cfRule type="cellIs" dxfId="24645" priority="2409" operator="lessThan">
      <formula>$C$4</formula>
    </cfRule>
  </conditionalFormatting>
  <conditionalFormatting sqref="CE42">
    <cfRule type="cellIs" dxfId="24644" priority="2410" operator="lessThan">
      <formula>$C$4</formula>
    </cfRule>
  </conditionalFormatting>
  <conditionalFormatting sqref="CE43">
    <cfRule type="cellIs" dxfId="24643" priority="2411" operator="lessThan">
      <formula>$C$4</formula>
    </cfRule>
  </conditionalFormatting>
  <conditionalFormatting sqref="CE44">
    <cfRule type="cellIs" dxfId="24642" priority="2412" operator="lessThan">
      <formula>$C$4</formula>
    </cfRule>
  </conditionalFormatting>
  <conditionalFormatting sqref="CE45">
    <cfRule type="cellIs" dxfId="24641" priority="2413" operator="lessThan">
      <formula>$C$4</formula>
    </cfRule>
  </conditionalFormatting>
  <conditionalFormatting sqref="CE46">
    <cfRule type="cellIs" dxfId="24640" priority="2414" operator="lessThan">
      <formula>$C$4</formula>
    </cfRule>
  </conditionalFormatting>
  <conditionalFormatting sqref="CE47">
    <cfRule type="cellIs" dxfId="24639" priority="2415" operator="lessThan">
      <formula>$C$4</formula>
    </cfRule>
  </conditionalFormatting>
  <conditionalFormatting sqref="CE48">
    <cfRule type="cellIs" dxfId="24638" priority="2416" operator="lessThan">
      <formula>$C$4</formula>
    </cfRule>
  </conditionalFormatting>
  <conditionalFormatting sqref="CE49">
    <cfRule type="cellIs" dxfId="24637" priority="2417" operator="lessThan">
      <formula>$C$4</formula>
    </cfRule>
  </conditionalFormatting>
  <conditionalFormatting sqref="CE50">
    <cfRule type="cellIs" dxfId="24636" priority="2418" operator="lessThan">
      <formula>$C$4</formula>
    </cfRule>
  </conditionalFormatting>
  <conditionalFormatting sqref="CE51">
    <cfRule type="cellIs" dxfId="24635" priority="2419" operator="lessThan">
      <formula>$C$4</formula>
    </cfRule>
  </conditionalFormatting>
  <conditionalFormatting sqref="CE52">
    <cfRule type="cellIs" dxfId="24634" priority="2420" operator="lessThan">
      <formula>$C$4</formula>
    </cfRule>
  </conditionalFormatting>
  <conditionalFormatting sqref="CE53">
    <cfRule type="cellIs" dxfId="24633" priority="2421" operator="lessThan">
      <formula>$C$4</formula>
    </cfRule>
  </conditionalFormatting>
  <conditionalFormatting sqref="CE54">
    <cfRule type="cellIs" dxfId="24632" priority="2422" operator="lessThan">
      <formula>$C$4</formula>
    </cfRule>
  </conditionalFormatting>
  <conditionalFormatting sqref="CE55">
    <cfRule type="cellIs" dxfId="24631" priority="2423" operator="lessThan">
      <formula>$C$4</formula>
    </cfRule>
  </conditionalFormatting>
  <conditionalFormatting sqref="CE56">
    <cfRule type="cellIs" dxfId="24630" priority="2424" operator="lessThan">
      <formula>$C$4</formula>
    </cfRule>
  </conditionalFormatting>
  <conditionalFormatting sqref="CE57">
    <cfRule type="cellIs" dxfId="24629" priority="2425" operator="lessThan">
      <formula>$C$4</formula>
    </cfRule>
  </conditionalFormatting>
  <conditionalFormatting sqref="CE58">
    <cfRule type="cellIs" dxfId="24628" priority="2426" operator="lessThan">
      <formula>$C$4</formula>
    </cfRule>
  </conditionalFormatting>
  <conditionalFormatting sqref="CE59">
    <cfRule type="cellIs" dxfId="24627" priority="2427" operator="lessThan">
      <formula>$C$4</formula>
    </cfRule>
  </conditionalFormatting>
  <conditionalFormatting sqref="CE60">
    <cfRule type="cellIs" dxfId="24626" priority="2428" operator="lessThan">
      <formula>$C$4</formula>
    </cfRule>
  </conditionalFormatting>
  <conditionalFormatting sqref="CF11">
    <cfRule type="cellIs" dxfId="24625" priority="2429" operator="lessThan">
      <formula>$C$4</formula>
    </cfRule>
  </conditionalFormatting>
  <conditionalFormatting sqref="CF12">
    <cfRule type="cellIs" dxfId="24624" priority="2430" operator="lessThan">
      <formula>$C$4</formula>
    </cfRule>
  </conditionalFormatting>
  <conditionalFormatting sqref="CF13">
    <cfRule type="cellIs" dxfId="24623" priority="2431" operator="lessThan">
      <formula>$C$4</formula>
    </cfRule>
  </conditionalFormatting>
  <conditionalFormatting sqref="CF14">
    <cfRule type="cellIs" dxfId="24622" priority="2432" operator="lessThan">
      <formula>$C$4</formula>
    </cfRule>
  </conditionalFormatting>
  <conditionalFormatting sqref="CF15">
    <cfRule type="cellIs" dxfId="24621" priority="2433" operator="lessThan">
      <formula>$C$4</formula>
    </cfRule>
  </conditionalFormatting>
  <conditionalFormatting sqref="CF16">
    <cfRule type="cellIs" dxfId="24620" priority="2434" operator="lessThan">
      <formula>$C$4</formula>
    </cfRule>
  </conditionalFormatting>
  <conditionalFormatting sqref="CF17">
    <cfRule type="cellIs" dxfId="24619" priority="2435" operator="lessThan">
      <formula>$C$4</formula>
    </cfRule>
  </conditionalFormatting>
  <conditionalFormatting sqref="CF18">
    <cfRule type="cellIs" dxfId="24618" priority="2436" operator="lessThan">
      <formula>$C$4</formula>
    </cfRule>
  </conditionalFormatting>
  <conditionalFormatting sqref="CF19">
    <cfRule type="cellIs" dxfId="24617" priority="2437" operator="lessThan">
      <formula>$C$4</formula>
    </cfRule>
  </conditionalFormatting>
  <conditionalFormatting sqref="CF20">
    <cfRule type="cellIs" dxfId="24616" priority="2438" operator="lessThan">
      <formula>$C$4</formula>
    </cfRule>
  </conditionalFormatting>
  <conditionalFormatting sqref="CF21">
    <cfRule type="cellIs" dxfId="24615" priority="2439" operator="lessThan">
      <formula>$C$4</formula>
    </cfRule>
  </conditionalFormatting>
  <conditionalFormatting sqref="CF22">
    <cfRule type="cellIs" dxfId="24614" priority="2440" operator="lessThan">
      <formula>$C$4</formula>
    </cfRule>
  </conditionalFormatting>
  <conditionalFormatting sqref="CF23">
    <cfRule type="cellIs" dxfId="24613" priority="2441" operator="lessThan">
      <formula>$C$4</formula>
    </cfRule>
  </conditionalFormatting>
  <conditionalFormatting sqref="CF24">
    <cfRule type="cellIs" dxfId="24612" priority="2442" operator="lessThan">
      <formula>$C$4</formula>
    </cfRule>
  </conditionalFormatting>
  <conditionalFormatting sqref="CF25">
    <cfRule type="cellIs" dxfId="24611" priority="2443" operator="lessThan">
      <formula>$C$4</formula>
    </cfRule>
  </conditionalFormatting>
  <conditionalFormatting sqref="CF26">
    <cfRule type="cellIs" dxfId="24610" priority="2444" operator="lessThan">
      <formula>$C$4</formula>
    </cfRule>
  </conditionalFormatting>
  <conditionalFormatting sqref="CF27">
    <cfRule type="cellIs" dxfId="24609" priority="2445" operator="lessThan">
      <formula>$C$4</formula>
    </cfRule>
  </conditionalFormatting>
  <conditionalFormatting sqref="CF28">
    <cfRule type="cellIs" dxfId="24608" priority="2446" operator="lessThan">
      <formula>$C$4</formula>
    </cfRule>
  </conditionalFormatting>
  <conditionalFormatting sqref="CF29">
    <cfRule type="cellIs" dxfId="24607" priority="2447" operator="lessThan">
      <formula>$C$4</formula>
    </cfRule>
  </conditionalFormatting>
  <conditionalFormatting sqref="CF30">
    <cfRule type="cellIs" dxfId="24606" priority="2448" operator="lessThan">
      <formula>$C$4</formula>
    </cfRule>
  </conditionalFormatting>
  <conditionalFormatting sqref="CF31">
    <cfRule type="cellIs" dxfId="24605" priority="2449" operator="lessThan">
      <formula>$C$4</formula>
    </cfRule>
  </conditionalFormatting>
  <conditionalFormatting sqref="CF32">
    <cfRule type="cellIs" dxfId="24604" priority="2450" operator="lessThan">
      <formula>$C$4</formula>
    </cfRule>
  </conditionalFormatting>
  <conditionalFormatting sqref="CF33">
    <cfRule type="cellIs" dxfId="24603" priority="2451" operator="lessThan">
      <formula>$C$4</formula>
    </cfRule>
  </conditionalFormatting>
  <conditionalFormatting sqref="CF34">
    <cfRule type="cellIs" dxfId="24602" priority="2452" operator="lessThan">
      <formula>$C$4</formula>
    </cfRule>
  </conditionalFormatting>
  <conditionalFormatting sqref="CF35">
    <cfRule type="cellIs" dxfId="24601" priority="2453" operator="lessThan">
      <formula>$C$4</formula>
    </cfRule>
  </conditionalFormatting>
  <conditionalFormatting sqref="CF36">
    <cfRule type="cellIs" dxfId="24600" priority="2454" operator="lessThan">
      <formula>$C$4</formula>
    </cfRule>
  </conditionalFormatting>
  <conditionalFormatting sqref="CF37">
    <cfRule type="cellIs" dxfId="24599" priority="2455" operator="lessThan">
      <formula>$C$4</formula>
    </cfRule>
  </conditionalFormatting>
  <conditionalFormatting sqref="CF38">
    <cfRule type="cellIs" dxfId="24598" priority="2456" operator="lessThan">
      <formula>$C$4</formula>
    </cfRule>
  </conditionalFormatting>
  <conditionalFormatting sqref="CF39">
    <cfRule type="cellIs" dxfId="24597" priority="2457" operator="lessThan">
      <formula>$C$4</formula>
    </cfRule>
  </conditionalFormatting>
  <conditionalFormatting sqref="CF40">
    <cfRule type="cellIs" dxfId="24596" priority="2458" operator="lessThan">
      <formula>$C$4</formula>
    </cfRule>
  </conditionalFormatting>
  <conditionalFormatting sqref="CF41">
    <cfRule type="cellIs" dxfId="24595" priority="2459" operator="lessThan">
      <formula>$C$4</formula>
    </cfRule>
  </conditionalFormatting>
  <conditionalFormatting sqref="CF42">
    <cfRule type="cellIs" dxfId="24594" priority="2460" operator="lessThan">
      <formula>$C$4</formula>
    </cfRule>
  </conditionalFormatting>
  <conditionalFormatting sqref="CF43">
    <cfRule type="cellIs" dxfId="24593" priority="2461" operator="lessThan">
      <formula>$C$4</formula>
    </cfRule>
  </conditionalFormatting>
  <conditionalFormatting sqref="CF44">
    <cfRule type="cellIs" dxfId="24592" priority="2462" operator="lessThan">
      <formula>$C$4</formula>
    </cfRule>
  </conditionalFormatting>
  <conditionalFormatting sqref="CF45">
    <cfRule type="cellIs" dxfId="24591" priority="2463" operator="lessThan">
      <formula>$C$4</formula>
    </cfRule>
  </conditionalFormatting>
  <conditionalFormatting sqref="CF46">
    <cfRule type="cellIs" dxfId="24590" priority="2464" operator="lessThan">
      <formula>$C$4</formula>
    </cfRule>
  </conditionalFormatting>
  <conditionalFormatting sqref="CF47">
    <cfRule type="cellIs" dxfId="24589" priority="2465" operator="lessThan">
      <formula>$C$4</formula>
    </cfRule>
  </conditionalFormatting>
  <conditionalFormatting sqref="CF48">
    <cfRule type="cellIs" dxfId="24588" priority="2466" operator="lessThan">
      <formula>$C$4</formula>
    </cfRule>
  </conditionalFormatting>
  <conditionalFormatting sqref="CF49">
    <cfRule type="cellIs" dxfId="24587" priority="2467" operator="lessThan">
      <formula>$C$4</formula>
    </cfRule>
  </conditionalFormatting>
  <conditionalFormatting sqref="CF50">
    <cfRule type="cellIs" dxfId="24586" priority="2468" operator="lessThan">
      <formula>$C$4</formula>
    </cfRule>
  </conditionalFormatting>
  <conditionalFormatting sqref="CF51">
    <cfRule type="cellIs" dxfId="24585" priority="2469" operator="lessThan">
      <formula>$C$4</formula>
    </cfRule>
  </conditionalFormatting>
  <conditionalFormatting sqref="CF52">
    <cfRule type="cellIs" dxfId="24584" priority="2470" operator="lessThan">
      <formula>$C$4</formula>
    </cfRule>
  </conditionalFormatting>
  <conditionalFormatting sqref="CF53">
    <cfRule type="cellIs" dxfId="24583" priority="2471" operator="lessThan">
      <formula>$C$4</formula>
    </cfRule>
  </conditionalFormatting>
  <conditionalFormatting sqref="CF54">
    <cfRule type="cellIs" dxfId="24582" priority="2472" operator="lessThan">
      <formula>$C$4</formula>
    </cfRule>
  </conditionalFormatting>
  <conditionalFormatting sqref="CF55">
    <cfRule type="cellIs" dxfId="24581" priority="2473" operator="lessThan">
      <formula>$C$4</formula>
    </cfRule>
  </conditionalFormatting>
  <conditionalFormatting sqref="CF56">
    <cfRule type="cellIs" dxfId="24580" priority="2474" operator="lessThan">
      <formula>$C$4</formula>
    </cfRule>
  </conditionalFormatting>
  <conditionalFormatting sqref="CF57">
    <cfRule type="cellIs" dxfId="24579" priority="2475" operator="lessThan">
      <formula>$C$4</formula>
    </cfRule>
  </conditionalFormatting>
  <conditionalFormatting sqref="CF58">
    <cfRule type="cellIs" dxfId="24578" priority="2476" operator="lessThan">
      <formula>$C$4</formula>
    </cfRule>
  </conditionalFormatting>
  <conditionalFormatting sqref="CF59">
    <cfRule type="cellIs" dxfId="24577" priority="2477" operator="lessThan">
      <formula>$C$4</formula>
    </cfRule>
  </conditionalFormatting>
  <conditionalFormatting sqref="CF60">
    <cfRule type="cellIs" dxfId="24576" priority="2478" operator="lessThan">
      <formula>$C$4</formula>
    </cfRule>
  </conditionalFormatting>
  <conditionalFormatting sqref="CG11">
    <cfRule type="cellIs" dxfId="24575" priority="2479" operator="lessThan">
      <formula>$C$4</formula>
    </cfRule>
  </conditionalFormatting>
  <conditionalFormatting sqref="CG12">
    <cfRule type="cellIs" dxfId="24574" priority="2480" operator="lessThan">
      <formula>$C$4</formula>
    </cfRule>
  </conditionalFormatting>
  <conditionalFormatting sqref="CG13">
    <cfRule type="cellIs" dxfId="24573" priority="2481" operator="lessThan">
      <formula>$C$4</formula>
    </cfRule>
  </conditionalFormatting>
  <conditionalFormatting sqref="CG14">
    <cfRule type="cellIs" dxfId="24572" priority="2482" operator="lessThan">
      <formula>$C$4</formula>
    </cfRule>
  </conditionalFormatting>
  <conditionalFormatting sqref="CG15">
    <cfRule type="cellIs" dxfId="24571" priority="2483" operator="lessThan">
      <formula>$C$4</formula>
    </cfRule>
  </conditionalFormatting>
  <conditionalFormatting sqref="CG16">
    <cfRule type="cellIs" dxfId="24570" priority="2484" operator="lessThan">
      <formula>$C$4</formula>
    </cfRule>
  </conditionalFormatting>
  <conditionalFormatting sqref="CG17">
    <cfRule type="cellIs" dxfId="24569" priority="2485" operator="lessThan">
      <formula>$C$4</formula>
    </cfRule>
  </conditionalFormatting>
  <conditionalFormatting sqref="CG18">
    <cfRule type="cellIs" dxfId="24568" priority="2486" operator="lessThan">
      <formula>$C$4</formula>
    </cfRule>
  </conditionalFormatting>
  <conditionalFormatting sqref="CG19">
    <cfRule type="cellIs" dxfId="24567" priority="2487" operator="lessThan">
      <formula>$C$4</formula>
    </cfRule>
  </conditionalFormatting>
  <conditionalFormatting sqref="CG20">
    <cfRule type="cellIs" dxfId="24566" priority="2488" operator="lessThan">
      <formula>$C$4</formula>
    </cfRule>
  </conditionalFormatting>
  <conditionalFormatting sqref="CG21">
    <cfRule type="cellIs" dxfId="24565" priority="2489" operator="lessThan">
      <formula>$C$4</formula>
    </cfRule>
  </conditionalFormatting>
  <conditionalFormatting sqref="CG22">
    <cfRule type="cellIs" dxfId="24564" priority="2490" operator="lessThan">
      <formula>$C$4</formula>
    </cfRule>
  </conditionalFormatting>
  <conditionalFormatting sqref="CG23">
    <cfRule type="cellIs" dxfId="24563" priority="2491" operator="lessThan">
      <formula>$C$4</formula>
    </cfRule>
  </conditionalFormatting>
  <conditionalFormatting sqref="CG24">
    <cfRule type="cellIs" dxfId="24562" priority="2492" operator="lessThan">
      <formula>$C$4</formula>
    </cfRule>
  </conditionalFormatting>
  <conditionalFormatting sqref="CG25">
    <cfRule type="cellIs" dxfId="24561" priority="2493" operator="lessThan">
      <formula>$C$4</formula>
    </cfRule>
  </conditionalFormatting>
  <conditionalFormatting sqref="CG26">
    <cfRule type="cellIs" dxfId="24560" priority="2494" operator="lessThan">
      <formula>$C$4</formula>
    </cfRule>
  </conditionalFormatting>
  <conditionalFormatting sqref="CG27">
    <cfRule type="cellIs" dxfId="24559" priority="2495" operator="lessThan">
      <formula>$C$4</formula>
    </cfRule>
  </conditionalFormatting>
  <conditionalFormatting sqref="CG28">
    <cfRule type="cellIs" dxfId="24558" priority="2496" operator="lessThan">
      <formula>$C$4</formula>
    </cfRule>
  </conditionalFormatting>
  <conditionalFormatting sqref="CG29">
    <cfRule type="cellIs" dxfId="24557" priority="2497" operator="lessThan">
      <formula>$C$4</formula>
    </cfRule>
  </conditionalFormatting>
  <conditionalFormatting sqref="CG30">
    <cfRule type="cellIs" dxfId="24556" priority="2498" operator="lessThan">
      <formula>$C$4</formula>
    </cfRule>
  </conditionalFormatting>
  <conditionalFormatting sqref="CG31">
    <cfRule type="cellIs" dxfId="24555" priority="2499" operator="lessThan">
      <formula>$C$4</formula>
    </cfRule>
  </conditionalFormatting>
  <conditionalFormatting sqref="CG32">
    <cfRule type="cellIs" dxfId="24554" priority="2500" operator="lessThan">
      <formula>$C$4</formula>
    </cfRule>
  </conditionalFormatting>
  <conditionalFormatting sqref="CG33">
    <cfRule type="cellIs" dxfId="24553" priority="2501" operator="lessThan">
      <formula>$C$4</formula>
    </cfRule>
  </conditionalFormatting>
  <conditionalFormatting sqref="CG34">
    <cfRule type="cellIs" dxfId="24552" priority="2502" operator="lessThan">
      <formula>$C$4</formula>
    </cfRule>
  </conditionalFormatting>
  <conditionalFormatting sqref="CG35">
    <cfRule type="cellIs" dxfId="24551" priority="2503" operator="lessThan">
      <formula>$C$4</formula>
    </cfRule>
  </conditionalFormatting>
  <conditionalFormatting sqref="CG36">
    <cfRule type="cellIs" dxfId="24550" priority="2504" operator="lessThan">
      <formula>$C$4</formula>
    </cfRule>
  </conditionalFormatting>
  <conditionalFormatting sqref="CG37">
    <cfRule type="cellIs" dxfId="24549" priority="2505" operator="lessThan">
      <formula>$C$4</formula>
    </cfRule>
  </conditionalFormatting>
  <conditionalFormatting sqref="CG38">
    <cfRule type="cellIs" dxfId="24548" priority="2506" operator="lessThan">
      <formula>$C$4</formula>
    </cfRule>
  </conditionalFormatting>
  <conditionalFormatting sqref="CG39">
    <cfRule type="cellIs" dxfId="24547" priority="2507" operator="lessThan">
      <formula>$C$4</formula>
    </cfRule>
  </conditionalFormatting>
  <conditionalFormatting sqref="CG40">
    <cfRule type="cellIs" dxfId="24546" priority="2508" operator="lessThan">
      <formula>$C$4</formula>
    </cfRule>
  </conditionalFormatting>
  <conditionalFormatting sqref="CG41">
    <cfRule type="cellIs" dxfId="24545" priority="2509" operator="lessThan">
      <formula>$C$4</formula>
    </cfRule>
  </conditionalFormatting>
  <conditionalFormatting sqref="CG42">
    <cfRule type="cellIs" dxfId="24544" priority="2510" operator="lessThan">
      <formula>$C$4</formula>
    </cfRule>
  </conditionalFormatting>
  <conditionalFormatting sqref="CG43">
    <cfRule type="cellIs" dxfId="24543" priority="2511" operator="lessThan">
      <formula>$C$4</formula>
    </cfRule>
  </conditionalFormatting>
  <conditionalFormatting sqref="CG44">
    <cfRule type="cellIs" dxfId="24542" priority="2512" operator="lessThan">
      <formula>$C$4</formula>
    </cfRule>
  </conditionalFormatting>
  <conditionalFormatting sqref="CG45">
    <cfRule type="cellIs" dxfId="24541" priority="2513" operator="lessThan">
      <formula>$C$4</formula>
    </cfRule>
  </conditionalFormatting>
  <conditionalFormatting sqref="CG46">
    <cfRule type="cellIs" dxfId="24540" priority="2514" operator="lessThan">
      <formula>$C$4</formula>
    </cfRule>
  </conditionalFormatting>
  <conditionalFormatting sqref="CG47">
    <cfRule type="cellIs" dxfId="24539" priority="2515" operator="lessThan">
      <formula>$C$4</formula>
    </cfRule>
  </conditionalFormatting>
  <conditionalFormatting sqref="CG48">
    <cfRule type="cellIs" dxfId="24538" priority="2516" operator="lessThan">
      <formula>$C$4</formula>
    </cfRule>
  </conditionalFormatting>
  <conditionalFormatting sqref="CG49">
    <cfRule type="cellIs" dxfId="24537" priority="2517" operator="lessThan">
      <formula>$C$4</formula>
    </cfRule>
  </conditionalFormatting>
  <conditionalFormatting sqref="CG50">
    <cfRule type="cellIs" dxfId="24536" priority="2518" operator="lessThan">
      <formula>$C$4</formula>
    </cfRule>
  </conditionalFormatting>
  <conditionalFormatting sqref="CG51">
    <cfRule type="cellIs" dxfId="24535" priority="2519" operator="lessThan">
      <formula>$C$4</formula>
    </cfRule>
  </conditionalFormatting>
  <conditionalFormatting sqref="CG52">
    <cfRule type="cellIs" dxfId="24534" priority="2520" operator="lessThan">
      <formula>$C$4</formula>
    </cfRule>
  </conditionalFormatting>
  <conditionalFormatting sqref="CG53">
    <cfRule type="cellIs" dxfId="24533" priority="2521" operator="lessThan">
      <formula>$C$4</formula>
    </cfRule>
  </conditionalFormatting>
  <conditionalFormatting sqref="CG54">
    <cfRule type="cellIs" dxfId="24532" priority="2522" operator="lessThan">
      <formula>$C$4</formula>
    </cfRule>
  </conditionalFormatting>
  <conditionalFormatting sqref="CG55">
    <cfRule type="cellIs" dxfId="24531" priority="2523" operator="lessThan">
      <formula>$C$4</formula>
    </cfRule>
  </conditionalFormatting>
  <conditionalFormatting sqref="CG56">
    <cfRule type="cellIs" dxfId="24530" priority="2524" operator="lessThan">
      <formula>$C$4</formula>
    </cfRule>
  </conditionalFormatting>
  <conditionalFormatting sqref="CG57">
    <cfRule type="cellIs" dxfId="24529" priority="2525" operator="lessThan">
      <formula>$C$4</formula>
    </cfRule>
  </conditionalFormatting>
  <conditionalFormatting sqref="CG58">
    <cfRule type="cellIs" dxfId="24528" priority="2526" operator="lessThan">
      <formula>$C$4</formula>
    </cfRule>
  </conditionalFormatting>
  <conditionalFormatting sqref="CG59">
    <cfRule type="cellIs" dxfId="24527" priority="2527" operator="lessThan">
      <formula>$C$4</formula>
    </cfRule>
  </conditionalFormatting>
  <conditionalFormatting sqref="CG60">
    <cfRule type="cellIs" dxfId="24526" priority="2528" operator="lessThan">
      <formula>$C$4</formula>
    </cfRule>
  </conditionalFormatting>
  <conditionalFormatting sqref="CM11">
    <cfRule type="cellIs" dxfId="24525" priority="2529" operator="lessThan">
      <formula>$C$4</formula>
    </cfRule>
  </conditionalFormatting>
  <conditionalFormatting sqref="CM12">
    <cfRule type="cellIs" dxfId="24524" priority="2530" operator="lessThan">
      <formula>$C$4</formula>
    </cfRule>
  </conditionalFormatting>
  <conditionalFormatting sqref="CM13">
    <cfRule type="cellIs" dxfId="24523" priority="2531" operator="lessThan">
      <formula>$C$4</formula>
    </cfRule>
  </conditionalFormatting>
  <conditionalFormatting sqref="CM14">
    <cfRule type="cellIs" dxfId="24522" priority="2532" operator="lessThan">
      <formula>$C$4</formula>
    </cfRule>
  </conditionalFormatting>
  <conditionalFormatting sqref="CM15">
    <cfRule type="cellIs" dxfId="24521" priority="2533" operator="lessThan">
      <formula>$C$4</formula>
    </cfRule>
  </conditionalFormatting>
  <conditionalFormatting sqref="CM16">
    <cfRule type="cellIs" dxfId="24520" priority="2534" operator="lessThan">
      <formula>$C$4</formula>
    </cfRule>
  </conditionalFormatting>
  <conditionalFormatting sqref="CM17">
    <cfRule type="cellIs" dxfId="24519" priority="2535" operator="lessThan">
      <formula>$C$4</formula>
    </cfRule>
  </conditionalFormatting>
  <conditionalFormatting sqref="CM18">
    <cfRule type="cellIs" dxfId="24518" priority="2536" operator="lessThan">
      <formula>$C$4</formula>
    </cfRule>
  </conditionalFormatting>
  <conditionalFormatting sqref="CM19">
    <cfRule type="cellIs" dxfId="24517" priority="2537" operator="lessThan">
      <formula>$C$4</formula>
    </cfRule>
  </conditionalFormatting>
  <conditionalFormatting sqref="CM20">
    <cfRule type="cellIs" dxfId="24516" priority="2538" operator="lessThan">
      <formula>$C$4</formula>
    </cfRule>
  </conditionalFormatting>
  <conditionalFormatting sqref="CM21">
    <cfRule type="cellIs" dxfId="24515" priority="2539" operator="lessThan">
      <formula>$C$4</formula>
    </cfRule>
  </conditionalFormatting>
  <conditionalFormatting sqref="CM22">
    <cfRule type="cellIs" dxfId="24514" priority="2540" operator="lessThan">
      <formula>$C$4</formula>
    </cfRule>
  </conditionalFormatting>
  <conditionalFormatting sqref="CM23">
    <cfRule type="cellIs" dxfId="24513" priority="2541" operator="lessThan">
      <formula>$C$4</formula>
    </cfRule>
  </conditionalFormatting>
  <conditionalFormatting sqref="CM24">
    <cfRule type="cellIs" dxfId="24512" priority="2542" operator="lessThan">
      <formula>$C$4</formula>
    </cfRule>
  </conditionalFormatting>
  <conditionalFormatting sqref="CM25">
    <cfRule type="cellIs" dxfId="24511" priority="2543" operator="lessThan">
      <formula>$C$4</formula>
    </cfRule>
  </conditionalFormatting>
  <conditionalFormatting sqref="CM26">
    <cfRule type="cellIs" dxfId="24510" priority="2544" operator="lessThan">
      <formula>$C$4</formula>
    </cfRule>
  </conditionalFormatting>
  <conditionalFormatting sqref="CM27">
    <cfRule type="cellIs" dxfId="24509" priority="2545" operator="lessThan">
      <formula>$C$4</formula>
    </cfRule>
  </conditionalFormatting>
  <conditionalFormatting sqref="CM28">
    <cfRule type="cellIs" dxfId="24508" priority="2546" operator="lessThan">
      <formula>$C$4</formula>
    </cfRule>
  </conditionalFormatting>
  <conditionalFormatting sqref="CM29">
    <cfRule type="cellIs" dxfId="24507" priority="2547" operator="lessThan">
      <formula>$C$4</formula>
    </cfRule>
  </conditionalFormatting>
  <conditionalFormatting sqref="CM30">
    <cfRule type="cellIs" dxfId="24506" priority="2548" operator="lessThan">
      <formula>$C$4</formula>
    </cfRule>
  </conditionalFormatting>
  <conditionalFormatting sqref="CM31">
    <cfRule type="cellIs" dxfId="24505" priority="2549" operator="lessThan">
      <formula>$C$4</formula>
    </cfRule>
  </conditionalFormatting>
  <conditionalFormatting sqref="CM32">
    <cfRule type="cellIs" dxfId="24504" priority="2550" operator="lessThan">
      <formula>$C$4</formula>
    </cfRule>
  </conditionalFormatting>
  <conditionalFormatting sqref="CM33">
    <cfRule type="cellIs" dxfId="24503" priority="2551" operator="lessThan">
      <formula>$C$4</formula>
    </cfRule>
  </conditionalFormatting>
  <conditionalFormatting sqref="CM34">
    <cfRule type="cellIs" dxfId="24502" priority="2552" operator="lessThan">
      <formula>$C$4</formula>
    </cfRule>
  </conditionalFormatting>
  <conditionalFormatting sqref="CM35">
    <cfRule type="cellIs" dxfId="24501" priority="2553" operator="lessThan">
      <formula>$C$4</formula>
    </cfRule>
  </conditionalFormatting>
  <conditionalFormatting sqref="CM36">
    <cfRule type="cellIs" dxfId="24500" priority="2554" operator="lessThan">
      <formula>$C$4</formula>
    </cfRule>
  </conditionalFormatting>
  <conditionalFormatting sqref="CM37">
    <cfRule type="cellIs" dxfId="24499" priority="2555" operator="lessThan">
      <formula>$C$4</formula>
    </cfRule>
  </conditionalFormatting>
  <conditionalFormatting sqref="CM38">
    <cfRule type="cellIs" dxfId="24498" priority="2556" operator="lessThan">
      <formula>$C$4</formula>
    </cfRule>
  </conditionalFormatting>
  <conditionalFormatting sqref="CM39">
    <cfRule type="cellIs" dxfId="24497" priority="2557" operator="lessThan">
      <formula>$C$4</formula>
    </cfRule>
  </conditionalFormatting>
  <conditionalFormatting sqref="CM40">
    <cfRule type="cellIs" dxfId="24496" priority="2558" operator="lessThan">
      <formula>$C$4</formula>
    </cfRule>
  </conditionalFormatting>
  <conditionalFormatting sqref="CM41">
    <cfRule type="cellIs" dxfId="24495" priority="2559" operator="lessThan">
      <formula>$C$4</formula>
    </cfRule>
  </conditionalFormatting>
  <conditionalFormatting sqref="CM42">
    <cfRule type="cellIs" dxfId="24494" priority="2560" operator="lessThan">
      <formula>$C$4</formula>
    </cfRule>
  </conditionalFormatting>
  <conditionalFormatting sqref="CM43">
    <cfRule type="cellIs" dxfId="24493" priority="2561" operator="lessThan">
      <formula>$C$4</formula>
    </cfRule>
  </conditionalFormatting>
  <conditionalFormatting sqref="CM44">
    <cfRule type="cellIs" dxfId="24492" priority="2562" operator="lessThan">
      <formula>$C$4</formula>
    </cfRule>
  </conditionalFormatting>
  <conditionalFormatting sqref="CM45">
    <cfRule type="cellIs" dxfId="24491" priority="2563" operator="lessThan">
      <formula>$C$4</formula>
    </cfRule>
  </conditionalFormatting>
  <conditionalFormatting sqref="CM46">
    <cfRule type="cellIs" dxfId="24490" priority="2564" operator="lessThan">
      <formula>$C$4</formula>
    </cfRule>
  </conditionalFormatting>
  <conditionalFormatting sqref="CM47">
    <cfRule type="cellIs" dxfId="24489" priority="2565" operator="lessThan">
      <formula>$C$4</formula>
    </cfRule>
  </conditionalFormatting>
  <conditionalFormatting sqref="CM48">
    <cfRule type="cellIs" dxfId="24488" priority="2566" operator="lessThan">
      <formula>$C$4</formula>
    </cfRule>
  </conditionalFormatting>
  <conditionalFormatting sqref="CM49">
    <cfRule type="cellIs" dxfId="24487" priority="2567" operator="lessThan">
      <formula>$C$4</formula>
    </cfRule>
  </conditionalFormatting>
  <conditionalFormatting sqref="CM50">
    <cfRule type="cellIs" dxfId="24486" priority="2568" operator="lessThan">
      <formula>$C$4</formula>
    </cfRule>
  </conditionalFormatting>
  <conditionalFormatting sqref="CM51">
    <cfRule type="cellIs" dxfId="24485" priority="2569" operator="lessThan">
      <formula>$C$4</formula>
    </cfRule>
  </conditionalFormatting>
  <conditionalFormatting sqref="CM52">
    <cfRule type="cellIs" dxfId="24484" priority="2570" operator="lessThan">
      <formula>$C$4</formula>
    </cfRule>
  </conditionalFormatting>
  <conditionalFormatting sqref="CM53">
    <cfRule type="cellIs" dxfId="24483" priority="2571" operator="lessThan">
      <formula>$C$4</formula>
    </cfRule>
  </conditionalFormatting>
  <conditionalFormatting sqref="CM54">
    <cfRule type="cellIs" dxfId="24482" priority="2572" operator="lessThan">
      <formula>$C$4</formula>
    </cfRule>
  </conditionalFormatting>
  <conditionalFormatting sqref="CM55">
    <cfRule type="cellIs" dxfId="24481" priority="2573" operator="lessThan">
      <formula>$C$4</formula>
    </cfRule>
  </conditionalFormatting>
  <conditionalFormatting sqref="CM56">
    <cfRule type="cellIs" dxfId="24480" priority="2574" operator="lessThan">
      <formula>$C$4</formula>
    </cfRule>
  </conditionalFormatting>
  <conditionalFormatting sqref="CM57">
    <cfRule type="cellIs" dxfId="24479" priority="2575" operator="lessThan">
      <formula>$C$4</formula>
    </cfRule>
  </conditionalFormatting>
  <conditionalFormatting sqref="CM58">
    <cfRule type="cellIs" dxfId="24478" priority="2576" operator="lessThan">
      <formula>$C$4</formula>
    </cfRule>
  </conditionalFormatting>
  <conditionalFormatting sqref="CM59">
    <cfRule type="cellIs" dxfId="24477" priority="2577" operator="lessThan">
      <formula>$C$4</formula>
    </cfRule>
  </conditionalFormatting>
  <conditionalFormatting sqref="CM60">
    <cfRule type="cellIs" dxfId="24476" priority="2578" operator="lessThan">
      <formula>$C$4</formula>
    </cfRule>
  </conditionalFormatting>
  <conditionalFormatting sqref="CN11">
    <cfRule type="cellIs" dxfId="24475" priority="2579" operator="lessThan">
      <formula>$C$4</formula>
    </cfRule>
  </conditionalFormatting>
  <conditionalFormatting sqref="CN12">
    <cfRule type="cellIs" dxfId="24474" priority="2580" operator="lessThan">
      <formula>$C$4</formula>
    </cfRule>
  </conditionalFormatting>
  <conditionalFormatting sqref="CN13">
    <cfRule type="cellIs" dxfId="24473" priority="2581" operator="lessThan">
      <formula>$C$4</formula>
    </cfRule>
  </conditionalFormatting>
  <conditionalFormatting sqref="CN14">
    <cfRule type="cellIs" dxfId="24472" priority="2582" operator="lessThan">
      <formula>$C$4</formula>
    </cfRule>
  </conditionalFormatting>
  <conditionalFormatting sqref="CN15">
    <cfRule type="cellIs" dxfId="24471" priority="2583" operator="lessThan">
      <formula>$C$4</formula>
    </cfRule>
  </conditionalFormatting>
  <conditionalFormatting sqref="CN16">
    <cfRule type="cellIs" dxfId="24470" priority="2584" operator="lessThan">
      <formula>$C$4</formula>
    </cfRule>
  </conditionalFormatting>
  <conditionalFormatting sqref="CN17">
    <cfRule type="cellIs" dxfId="24469" priority="2585" operator="lessThan">
      <formula>$C$4</formula>
    </cfRule>
  </conditionalFormatting>
  <conditionalFormatting sqref="CN18">
    <cfRule type="cellIs" dxfId="24468" priority="2586" operator="lessThan">
      <formula>$C$4</formula>
    </cfRule>
  </conditionalFormatting>
  <conditionalFormatting sqref="CN19">
    <cfRule type="cellIs" dxfId="24467" priority="2587" operator="lessThan">
      <formula>$C$4</formula>
    </cfRule>
  </conditionalFormatting>
  <conditionalFormatting sqref="CN20">
    <cfRule type="cellIs" dxfId="24466" priority="2588" operator="lessThan">
      <formula>$C$4</formula>
    </cfRule>
  </conditionalFormatting>
  <conditionalFormatting sqref="CN21">
    <cfRule type="cellIs" dxfId="24465" priority="2589" operator="lessThan">
      <formula>$C$4</formula>
    </cfRule>
  </conditionalFormatting>
  <conditionalFormatting sqref="CN22">
    <cfRule type="cellIs" dxfId="24464" priority="2590" operator="lessThan">
      <formula>$C$4</formula>
    </cfRule>
  </conditionalFormatting>
  <conditionalFormatting sqref="CN23">
    <cfRule type="cellIs" dxfId="24463" priority="2591" operator="lessThan">
      <formula>$C$4</formula>
    </cfRule>
  </conditionalFormatting>
  <conditionalFormatting sqref="CN24">
    <cfRule type="cellIs" dxfId="24462" priority="2592" operator="lessThan">
      <formula>$C$4</formula>
    </cfRule>
  </conditionalFormatting>
  <conditionalFormatting sqref="CN25">
    <cfRule type="cellIs" dxfId="24461" priority="2593" operator="lessThan">
      <formula>$C$4</formula>
    </cfRule>
  </conditionalFormatting>
  <conditionalFormatting sqref="CN26">
    <cfRule type="cellIs" dxfId="24460" priority="2594" operator="lessThan">
      <formula>$C$4</formula>
    </cfRule>
  </conditionalFormatting>
  <conditionalFormatting sqref="CN27">
    <cfRule type="cellIs" dxfId="24459" priority="2595" operator="lessThan">
      <formula>$C$4</formula>
    </cfRule>
  </conditionalFormatting>
  <conditionalFormatting sqref="CN28">
    <cfRule type="cellIs" dxfId="24458" priority="2596" operator="lessThan">
      <formula>$C$4</formula>
    </cfRule>
  </conditionalFormatting>
  <conditionalFormatting sqref="CN29">
    <cfRule type="cellIs" dxfId="24457" priority="2597" operator="lessThan">
      <formula>$C$4</formula>
    </cfRule>
  </conditionalFormatting>
  <conditionalFormatting sqref="CN30">
    <cfRule type="cellIs" dxfId="24456" priority="2598" operator="lessThan">
      <formula>$C$4</formula>
    </cfRule>
  </conditionalFormatting>
  <conditionalFormatting sqref="CN31">
    <cfRule type="cellIs" dxfId="24455" priority="2599" operator="lessThan">
      <formula>$C$4</formula>
    </cfRule>
  </conditionalFormatting>
  <conditionalFormatting sqref="CN32">
    <cfRule type="cellIs" dxfId="24454" priority="2600" operator="lessThan">
      <formula>$C$4</formula>
    </cfRule>
  </conditionalFormatting>
  <conditionalFormatting sqref="CN33">
    <cfRule type="cellIs" dxfId="24453" priority="2601" operator="lessThan">
      <formula>$C$4</formula>
    </cfRule>
  </conditionalFormatting>
  <conditionalFormatting sqref="CN34">
    <cfRule type="cellIs" dxfId="24452" priority="2602" operator="lessThan">
      <formula>$C$4</formula>
    </cfRule>
  </conditionalFormatting>
  <conditionalFormatting sqref="CN35">
    <cfRule type="cellIs" dxfId="24451" priority="2603" operator="lessThan">
      <formula>$C$4</formula>
    </cfRule>
  </conditionalFormatting>
  <conditionalFormatting sqref="CN36">
    <cfRule type="cellIs" dxfId="24450" priority="2604" operator="lessThan">
      <formula>$C$4</formula>
    </cfRule>
  </conditionalFormatting>
  <conditionalFormatting sqref="CN37">
    <cfRule type="cellIs" dxfId="24449" priority="2605" operator="lessThan">
      <formula>$C$4</formula>
    </cfRule>
  </conditionalFormatting>
  <conditionalFormatting sqref="CN38">
    <cfRule type="cellIs" dxfId="24448" priority="2606" operator="lessThan">
      <formula>$C$4</formula>
    </cfRule>
  </conditionalFormatting>
  <conditionalFormatting sqref="CN39">
    <cfRule type="cellIs" dxfId="24447" priority="2607" operator="lessThan">
      <formula>$C$4</formula>
    </cfRule>
  </conditionalFormatting>
  <conditionalFormatting sqref="CN40">
    <cfRule type="cellIs" dxfId="24446" priority="2608" operator="lessThan">
      <formula>$C$4</formula>
    </cfRule>
  </conditionalFormatting>
  <conditionalFormatting sqref="CN41">
    <cfRule type="cellIs" dxfId="24445" priority="2609" operator="lessThan">
      <formula>$C$4</formula>
    </cfRule>
  </conditionalFormatting>
  <conditionalFormatting sqref="CN42">
    <cfRule type="cellIs" dxfId="24444" priority="2610" operator="lessThan">
      <formula>$C$4</formula>
    </cfRule>
  </conditionalFormatting>
  <conditionalFormatting sqref="CN43">
    <cfRule type="cellIs" dxfId="24443" priority="2611" operator="lessThan">
      <formula>$C$4</formula>
    </cfRule>
  </conditionalFormatting>
  <conditionalFormatting sqref="CN44">
    <cfRule type="cellIs" dxfId="24442" priority="2612" operator="lessThan">
      <formula>$C$4</formula>
    </cfRule>
  </conditionalFormatting>
  <conditionalFormatting sqref="CN45">
    <cfRule type="cellIs" dxfId="24441" priority="2613" operator="lessThan">
      <formula>$C$4</formula>
    </cfRule>
  </conditionalFormatting>
  <conditionalFormatting sqref="CN46">
    <cfRule type="cellIs" dxfId="24440" priority="2614" operator="lessThan">
      <formula>$C$4</formula>
    </cfRule>
  </conditionalFormatting>
  <conditionalFormatting sqref="CN47">
    <cfRule type="cellIs" dxfId="24439" priority="2615" operator="lessThan">
      <formula>$C$4</formula>
    </cfRule>
  </conditionalFormatting>
  <conditionalFormatting sqref="CN48">
    <cfRule type="cellIs" dxfId="24438" priority="2616" operator="lessThan">
      <formula>$C$4</formula>
    </cfRule>
  </conditionalFormatting>
  <conditionalFormatting sqref="CN49">
    <cfRule type="cellIs" dxfId="24437" priority="2617" operator="lessThan">
      <formula>$C$4</formula>
    </cfRule>
  </conditionalFormatting>
  <conditionalFormatting sqref="CN50">
    <cfRule type="cellIs" dxfId="24436" priority="2618" operator="lessThan">
      <formula>$C$4</formula>
    </cfRule>
  </conditionalFormatting>
  <conditionalFormatting sqref="CN51">
    <cfRule type="cellIs" dxfId="24435" priority="2619" operator="lessThan">
      <formula>$C$4</formula>
    </cfRule>
  </conditionalFormatting>
  <conditionalFormatting sqref="CN52">
    <cfRule type="cellIs" dxfId="24434" priority="2620" operator="lessThan">
      <formula>$C$4</formula>
    </cfRule>
  </conditionalFormatting>
  <conditionalFormatting sqref="CN53">
    <cfRule type="cellIs" dxfId="24433" priority="2621" operator="lessThan">
      <formula>$C$4</formula>
    </cfRule>
  </conditionalFormatting>
  <conditionalFormatting sqref="CN54">
    <cfRule type="cellIs" dxfId="24432" priority="2622" operator="lessThan">
      <formula>$C$4</formula>
    </cfRule>
  </conditionalFormatting>
  <conditionalFormatting sqref="CN55">
    <cfRule type="cellIs" dxfId="24431" priority="2623" operator="lessThan">
      <formula>$C$4</formula>
    </cfRule>
  </conditionalFormatting>
  <conditionalFormatting sqref="CN56">
    <cfRule type="cellIs" dxfId="24430" priority="2624" operator="lessThan">
      <formula>$C$4</formula>
    </cfRule>
  </conditionalFormatting>
  <conditionalFormatting sqref="CN57">
    <cfRule type="cellIs" dxfId="24429" priority="2625" operator="lessThan">
      <formula>$C$4</formula>
    </cfRule>
  </conditionalFormatting>
  <conditionalFormatting sqref="CN58">
    <cfRule type="cellIs" dxfId="24428" priority="2626" operator="lessThan">
      <formula>$C$4</formula>
    </cfRule>
  </conditionalFormatting>
  <conditionalFormatting sqref="CN59">
    <cfRule type="cellIs" dxfId="24427" priority="2627" operator="lessThan">
      <formula>$C$4</formula>
    </cfRule>
  </conditionalFormatting>
  <conditionalFormatting sqref="CN60">
    <cfRule type="cellIs" dxfId="24426" priority="2628" operator="lessThan">
      <formula>$C$4</formula>
    </cfRule>
  </conditionalFormatting>
  <conditionalFormatting sqref="CO11">
    <cfRule type="cellIs" dxfId="24425" priority="2629" operator="lessThan">
      <formula>$C$4</formula>
    </cfRule>
  </conditionalFormatting>
  <conditionalFormatting sqref="CO12">
    <cfRule type="cellIs" dxfId="24424" priority="2630" operator="lessThan">
      <formula>$C$4</formula>
    </cfRule>
  </conditionalFormatting>
  <conditionalFormatting sqref="CO13">
    <cfRule type="cellIs" dxfId="24423" priority="2631" operator="lessThan">
      <formula>$C$4</formula>
    </cfRule>
  </conditionalFormatting>
  <conditionalFormatting sqref="CO14">
    <cfRule type="cellIs" dxfId="24422" priority="2632" operator="lessThan">
      <formula>$C$4</formula>
    </cfRule>
  </conditionalFormatting>
  <conditionalFormatting sqref="CO15">
    <cfRule type="cellIs" dxfId="24421" priority="2633" operator="lessThan">
      <formula>$C$4</formula>
    </cfRule>
  </conditionalFormatting>
  <conditionalFormatting sqref="CO16">
    <cfRule type="cellIs" dxfId="24420" priority="2634" operator="lessThan">
      <formula>$C$4</formula>
    </cfRule>
  </conditionalFormatting>
  <conditionalFormatting sqref="CO17">
    <cfRule type="cellIs" dxfId="24419" priority="2635" operator="lessThan">
      <formula>$C$4</formula>
    </cfRule>
  </conditionalFormatting>
  <conditionalFormatting sqref="CO18">
    <cfRule type="cellIs" dxfId="24418" priority="2636" operator="lessThan">
      <formula>$C$4</formula>
    </cfRule>
  </conditionalFormatting>
  <conditionalFormatting sqref="CO19">
    <cfRule type="cellIs" dxfId="24417" priority="2637" operator="lessThan">
      <formula>$C$4</formula>
    </cfRule>
  </conditionalFormatting>
  <conditionalFormatting sqref="CO20">
    <cfRule type="cellIs" dxfId="24416" priority="2638" operator="lessThan">
      <formula>$C$4</formula>
    </cfRule>
  </conditionalFormatting>
  <conditionalFormatting sqref="CO21">
    <cfRule type="cellIs" dxfId="24415" priority="2639" operator="lessThan">
      <formula>$C$4</formula>
    </cfRule>
  </conditionalFormatting>
  <conditionalFormatting sqref="CO22">
    <cfRule type="cellIs" dxfId="24414" priority="2640" operator="lessThan">
      <formula>$C$4</formula>
    </cfRule>
  </conditionalFormatting>
  <conditionalFormatting sqref="CO23">
    <cfRule type="cellIs" dxfId="24413" priority="2641" operator="lessThan">
      <formula>$C$4</formula>
    </cfRule>
  </conditionalFormatting>
  <conditionalFormatting sqref="CO24">
    <cfRule type="cellIs" dxfId="24412" priority="2642" operator="lessThan">
      <formula>$C$4</formula>
    </cfRule>
  </conditionalFormatting>
  <conditionalFormatting sqref="CO25">
    <cfRule type="cellIs" dxfId="24411" priority="2643" operator="lessThan">
      <formula>$C$4</formula>
    </cfRule>
  </conditionalFormatting>
  <conditionalFormatting sqref="CO26">
    <cfRule type="cellIs" dxfId="24410" priority="2644" operator="lessThan">
      <formula>$C$4</formula>
    </cfRule>
  </conditionalFormatting>
  <conditionalFormatting sqref="CO27">
    <cfRule type="cellIs" dxfId="24409" priority="2645" operator="lessThan">
      <formula>$C$4</formula>
    </cfRule>
  </conditionalFormatting>
  <conditionalFormatting sqref="CO28">
    <cfRule type="cellIs" dxfId="24408" priority="2646" operator="lessThan">
      <formula>$C$4</formula>
    </cfRule>
  </conditionalFormatting>
  <conditionalFormatting sqref="CO29">
    <cfRule type="cellIs" dxfId="24407" priority="2647" operator="lessThan">
      <formula>$C$4</formula>
    </cfRule>
  </conditionalFormatting>
  <conditionalFormatting sqref="CO30">
    <cfRule type="cellIs" dxfId="24406" priority="2648" operator="lessThan">
      <formula>$C$4</formula>
    </cfRule>
  </conditionalFormatting>
  <conditionalFormatting sqref="CO31">
    <cfRule type="cellIs" dxfId="24405" priority="2649" operator="lessThan">
      <formula>$C$4</formula>
    </cfRule>
  </conditionalFormatting>
  <conditionalFormatting sqref="CO32">
    <cfRule type="cellIs" dxfId="24404" priority="2650" operator="lessThan">
      <formula>$C$4</formula>
    </cfRule>
  </conditionalFormatting>
  <conditionalFormatting sqref="CO33">
    <cfRule type="cellIs" dxfId="24403" priority="2651" operator="lessThan">
      <formula>$C$4</formula>
    </cfRule>
  </conditionalFormatting>
  <conditionalFormatting sqref="CO34">
    <cfRule type="cellIs" dxfId="24402" priority="2652" operator="lessThan">
      <formula>$C$4</formula>
    </cfRule>
  </conditionalFormatting>
  <conditionalFormatting sqref="CO35">
    <cfRule type="cellIs" dxfId="24401" priority="2653" operator="lessThan">
      <formula>$C$4</formula>
    </cfRule>
  </conditionalFormatting>
  <conditionalFormatting sqref="CO36">
    <cfRule type="cellIs" dxfId="24400" priority="2654" operator="lessThan">
      <formula>$C$4</formula>
    </cfRule>
  </conditionalFormatting>
  <conditionalFormatting sqref="CO37">
    <cfRule type="cellIs" dxfId="24399" priority="2655" operator="lessThan">
      <formula>$C$4</formula>
    </cfRule>
  </conditionalFormatting>
  <conditionalFormatting sqref="CO38">
    <cfRule type="cellIs" dxfId="24398" priority="2656" operator="lessThan">
      <formula>$C$4</formula>
    </cfRule>
  </conditionalFormatting>
  <conditionalFormatting sqref="CO39">
    <cfRule type="cellIs" dxfId="24397" priority="2657" operator="lessThan">
      <formula>$C$4</formula>
    </cfRule>
  </conditionalFormatting>
  <conditionalFormatting sqref="CO40">
    <cfRule type="cellIs" dxfId="24396" priority="2658" operator="lessThan">
      <formula>$C$4</formula>
    </cfRule>
  </conditionalFormatting>
  <conditionalFormatting sqref="CO41">
    <cfRule type="cellIs" dxfId="24395" priority="2659" operator="lessThan">
      <formula>$C$4</formula>
    </cfRule>
  </conditionalFormatting>
  <conditionalFormatting sqref="CO42">
    <cfRule type="cellIs" dxfId="24394" priority="2660" operator="lessThan">
      <formula>$C$4</formula>
    </cfRule>
  </conditionalFormatting>
  <conditionalFormatting sqref="CO43">
    <cfRule type="cellIs" dxfId="24393" priority="2661" operator="lessThan">
      <formula>$C$4</formula>
    </cfRule>
  </conditionalFormatting>
  <conditionalFormatting sqref="CO44">
    <cfRule type="cellIs" dxfId="24392" priority="2662" operator="lessThan">
      <formula>$C$4</formula>
    </cfRule>
  </conditionalFormatting>
  <conditionalFormatting sqref="CO45">
    <cfRule type="cellIs" dxfId="24391" priority="2663" operator="lessThan">
      <formula>$C$4</formula>
    </cfRule>
  </conditionalFormatting>
  <conditionalFormatting sqref="CO46">
    <cfRule type="cellIs" dxfId="24390" priority="2664" operator="lessThan">
      <formula>$C$4</formula>
    </cfRule>
  </conditionalFormatting>
  <conditionalFormatting sqref="CO47">
    <cfRule type="cellIs" dxfId="24389" priority="2665" operator="lessThan">
      <formula>$C$4</formula>
    </cfRule>
  </conditionalFormatting>
  <conditionalFormatting sqref="CO48">
    <cfRule type="cellIs" dxfId="24388" priority="2666" operator="lessThan">
      <formula>$C$4</formula>
    </cfRule>
  </conditionalFormatting>
  <conditionalFormatting sqref="CO49">
    <cfRule type="cellIs" dxfId="24387" priority="2667" operator="lessThan">
      <formula>$C$4</formula>
    </cfRule>
  </conditionalFormatting>
  <conditionalFormatting sqref="CO50">
    <cfRule type="cellIs" dxfId="24386" priority="2668" operator="lessThan">
      <formula>$C$4</formula>
    </cfRule>
  </conditionalFormatting>
  <conditionalFormatting sqref="CO51">
    <cfRule type="cellIs" dxfId="24385" priority="2669" operator="lessThan">
      <formula>$C$4</formula>
    </cfRule>
  </conditionalFormatting>
  <conditionalFormatting sqref="CO52">
    <cfRule type="cellIs" dxfId="24384" priority="2670" operator="lessThan">
      <formula>$C$4</formula>
    </cfRule>
  </conditionalFormatting>
  <conditionalFormatting sqref="CO53">
    <cfRule type="cellIs" dxfId="24383" priority="2671" operator="lessThan">
      <formula>$C$4</formula>
    </cfRule>
  </conditionalFormatting>
  <conditionalFormatting sqref="CO54">
    <cfRule type="cellIs" dxfId="24382" priority="2672" operator="lessThan">
      <formula>$C$4</formula>
    </cfRule>
  </conditionalFormatting>
  <conditionalFormatting sqref="CO55">
    <cfRule type="cellIs" dxfId="24381" priority="2673" operator="lessThan">
      <formula>$C$4</formula>
    </cfRule>
  </conditionalFormatting>
  <conditionalFormatting sqref="CO56">
    <cfRule type="cellIs" dxfId="24380" priority="2674" operator="lessThan">
      <formula>$C$4</formula>
    </cfRule>
  </conditionalFormatting>
  <conditionalFormatting sqref="CO57">
    <cfRule type="cellIs" dxfId="24379" priority="2675" operator="lessThan">
      <formula>$C$4</formula>
    </cfRule>
  </conditionalFormatting>
  <conditionalFormatting sqref="CO58">
    <cfRule type="cellIs" dxfId="24378" priority="2676" operator="lessThan">
      <formula>$C$4</formula>
    </cfRule>
  </conditionalFormatting>
  <conditionalFormatting sqref="CO59">
    <cfRule type="cellIs" dxfId="24377" priority="2677" operator="lessThan">
      <formula>$C$4</formula>
    </cfRule>
  </conditionalFormatting>
  <conditionalFormatting sqref="CO60">
    <cfRule type="cellIs" dxfId="24376" priority="2678" operator="lessThan">
      <formula>$C$4</formula>
    </cfRule>
  </conditionalFormatting>
  <conditionalFormatting sqref="R11">
    <cfRule type="cellIs" dxfId="24375" priority="2679" operator="lessThan">
      <formula>$C$4</formula>
    </cfRule>
  </conditionalFormatting>
  <conditionalFormatting sqref="R12">
    <cfRule type="cellIs" dxfId="24374" priority="2680" operator="lessThan">
      <formula>$C$4</formula>
    </cfRule>
  </conditionalFormatting>
  <conditionalFormatting sqref="R13">
    <cfRule type="cellIs" dxfId="24373" priority="2681" operator="lessThan">
      <formula>$C$4</formula>
    </cfRule>
  </conditionalFormatting>
  <conditionalFormatting sqref="R14">
    <cfRule type="cellIs" dxfId="24372" priority="2682" operator="lessThan">
      <formula>$C$4</formula>
    </cfRule>
  </conditionalFormatting>
  <conditionalFormatting sqref="R15">
    <cfRule type="cellIs" dxfId="24371" priority="2683" operator="lessThan">
      <formula>$C$4</formula>
    </cfRule>
  </conditionalFormatting>
  <conditionalFormatting sqref="R16">
    <cfRule type="cellIs" dxfId="24370" priority="2684" operator="lessThan">
      <formula>$C$4</formula>
    </cfRule>
  </conditionalFormatting>
  <conditionalFormatting sqref="R17">
    <cfRule type="cellIs" dxfId="24369" priority="2685" operator="lessThan">
      <formula>$C$4</formula>
    </cfRule>
  </conditionalFormatting>
  <conditionalFormatting sqref="R18">
    <cfRule type="cellIs" dxfId="24368" priority="2686" operator="lessThan">
      <formula>$C$4</formula>
    </cfRule>
  </conditionalFormatting>
  <conditionalFormatting sqref="R19">
    <cfRule type="cellIs" dxfId="24367" priority="2687" operator="lessThan">
      <formula>$C$4</formula>
    </cfRule>
  </conditionalFormatting>
  <conditionalFormatting sqref="R20">
    <cfRule type="cellIs" dxfId="24366" priority="2688" operator="lessThan">
      <formula>$C$4</formula>
    </cfRule>
  </conditionalFormatting>
  <conditionalFormatting sqref="R21">
    <cfRule type="cellIs" dxfId="24365" priority="2689" operator="lessThan">
      <formula>$C$4</formula>
    </cfRule>
  </conditionalFormatting>
  <conditionalFormatting sqref="R22">
    <cfRule type="cellIs" dxfId="24364" priority="2690" operator="lessThan">
      <formula>$C$4</formula>
    </cfRule>
  </conditionalFormatting>
  <conditionalFormatting sqref="R23">
    <cfRule type="cellIs" dxfId="24363" priority="2691" operator="lessThan">
      <formula>$C$4</formula>
    </cfRule>
  </conditionalFormatting>
  <conditionalFormatting sqref="R24">
    <cfRule type="cellIs" dxfId="24362" priority="2692" operator="lessThan">
      <formula>$C$4</formula>
    </cfRule>
  </conditionalFormatting>
  <conditionalFormatting sqref="R25">
    <cfRule type="cellIs" dxfId="24361" priority="2693" operator="lessThan">
      <formula>$C$4</formula>
    </cfRule>
  </conditionalFormatting>
  <conditionalFormatting sqref="R26">
    <cfRule type="cellIs" dxfId="24360" priority="2694" operator="lessThan">
      <formula>$C$4</formula>
    </cfRule>
  </conditionalFormatting>
  <conditionalFormatting sqref="R27">
    <cfRule type="cellIs" dxfId="24359" priority="2695" operator="lessThan">
      <formula>$C$4</formula>
    </cfRule>
  </conditionalFormatting>
  <conditionalFormatting sqref="R28">
    <cfRule type="cellIs" dxfId="24358" priority="2696" operator="lessThan">
      <formula>$C$4</formula>
    </cfRule>
  </conditionalFormatting>
  <conditionalFormatting sqref="R29">
    <cfRule type="cellIs" dxfId="24357" priority="2697" operator="lessThan">
      <formula>$C$4</formula>
    </cfRule>
  </conditionalFormatting>
  <conditionalFormatting sqref="R30">
    <cfRule type="cellIs" dxfId="24356" priority="2698" operator="lessThan">
      <formula>$C$4</formula>
    </cfRule>
  </conditionalFormatting>
  <conditionalFormatting sqref="R31">
    <cfRule type="cellIs" dxfId="24355" priority="2699" operator="lessThan">
      <formula>$C$4</formula>
    </cfRule>
  </conditionalFormatting>
  <conditionalFormatting sqref="R32">
    <cfRule type="cellIs" dxfId="24354" priority="2700" operator="lessThan">
      <formula>$C$4</formula>
    </cfRule>
  </conditionalFormatting>
  <conditionalFormatting sqref="R33">
    <cfRule type="cellIs" dxfId="24353" priority="2701" operator="lessThan">
      <formula>$C$4</formula>
    </cfRule>
  </conditionalFormatting>
  <conditionalFormatting sqref="R34">
    <cfRule type="cellIs" dxfId="24352" priority="2702" operator="lessThan">
      <formula>$C$4</formula>
    </cfRule>
  </conditionalFormatting>
  <conditionalFormatting sqref="R35">
    <cfRule type="cellIs" dxfId="24351" priority="2703" operator="lessThan">
      <formula>$C$4</formula>
    </cfRule>
  </conditionalFormatting>
  <conditionalFormatting sqref="R36">
    <cfRule type="cellIs" dxfId="24350" priority="2704" operator="lessThan">
      <formula>$C$4</formula>
    </cfRule>
  </conditionalFormatting>
  <conditionalFormatting sqref="R37">
    <cfRule type="cellIs" dxfId="24349" priority="2705" operator="lessThan">
      <formula>$C$4</formula>
    </cfRule>
  </conditionalFormatting>
  <conditionalFormatting sqref="R38">
    <cfRule type="cellIs" dxfId="24348" priority="2706" operator="lessThan">
      <formula>$C$4</formula>
    </cfRule>
  </conditionalFormatting>
  <conditionalFormatting sqref="R39">
    <cfRule type="cellIs" dxfId="24347" priority="2707" operator="lessThan">
      <formula>$C$4</formula>
    </cfRule>
  </conditionalFormatting>
  <conditionalFormatting sqref="R40">
    <cfRule type="cellIs" dxfId="24346" priority="2708" operator="lessThan">
      <formula>$C$4</formula>
    </cfRule>
  </conditionalFormatting>
  <conditionalFormatting sqref="R41">
    <cfRule type="cellIs" dxfId="24345" priority="2709" operator="lessThan">
      <formula>$C$4</formula>
    </cfRule>
  </conditionalFormatting>
  <conditionalFormatting sqref="R42">
    <cfRule type="cellIs" dxfId="24344" priority="2710" operator="lessThan">
      <formula>$C$4</formula>
    </cfRule>
  </conditionalFormatting>
  <conditionalFormatting sqref="R43">
    <cfRule type="cellIs" dxfId="24343" priority="2711" operator="lessThan">
      <formula>$C$4</formula>
    </cfRule>
  </conditionalFormatting>
  <conditionalFormatting sqref="R44">
    <cfRule type="cellIs" dxfId="24342" priority="2712" operator="lessThan">
      <formula>$C$4</formula>
    </cfRule>
  </conditionalFormatting>
  <conditionalFormatting sqref="R45">
    <cfRule type="cellIs" dxfId="24341" priority="2713" operator="lessThan">
      <formula>$C$4</formula>
    </cfRule>
  </conditionalFormatting>
  <conditionalFormatting sqref="R46">
    <cfRule type="cellIs" dxfId="24340" priority="2714" operator="lessThan">
      <formula>$C$4</formula>
    </cfRule>
  </conditionalFormatting>
  <conditionalFormatting sqref="R47">
    <cfRule type="cellIs" dxfId="24339" priority="2715" operator="lessThan">
      <formula>$C$4</formula>
    </cfRule>
  </conditionalFormatting>
  <conditionalFormatting sqref="R48">
    <cfRule type="cellIs" dxfId="24338" priority="2716" operator="lessThan">
      <formula>$C$4</formula>
    </cfRule>
  </conditionalFormatting>
  <conditionalFormatting sqref="R49">
    <cfRule type="cellIs" dxfId="24337" priority="2717" operator="lessThan">
      <formula>$C$4</formula>
    </cfRule>
  </conditionalFormatting>
  <conditionalFormatting sqref="R50">
    <cfRule type="cellIs" dxfId="24336" priority="2718" operator="lessThan">
      <formula>$C$4</formula>
    </cfRule>
  </conditionalFormatting>
  <conditionalFormatting sqref="R51">
    <cfRule type="cellIs" dxfId="24335" priority="2719" operator="lessThan">
      <formula>$C$4</formula>
    </cfRule>
  </conditionalFormatting>
  <conditionalFormatting sqref="R52">
    <cfRule type="cellIs" dxfId="24334" priority="2720" operator="lessThan">
      <formula>$C$4</formula>
    </cfRule>
  </conditionalFormatting>
  <conditionalFormatting sqref="R53">
    <cfRule type="cellIs" dxfId="24333" priority="2721" operator="lessThan">
      <formula>$C$4</formula>
    </cfRule>
  </conditionalFormatting>
  <conditionalFormatting sqref="R54">
    <cfRule type="cellIs" dxfId="24332" priority="2722" operator="lessThan">
      <formula>$C$4</formula>
    </cfRule>
  </conditionalFormatting>
  <conditionalFormatting sqref="R55">
    <cfRule type="cellIs" dxfId="24331" priority="2723" operator="lessThan">
      <formula>$C$4</formula>
    </cfRule>
  </conditionalFormatting>
  <conditionalFormatting sqref="R56">
    <cfRule type="cellIs" dxfId="24330" priority="2724" operator="lessThan">
      <formula>$C$4</formula>
    </cfRule>
  </conditionalFormatting>
  <conditionalFormatting sqref="R57">
    <cfRule type="cellIs" dxfId="24329" priority="2725" operator="lessThan">
      <formula>$C$4</formula>
    </cfRule>
  </conditionalFormatting>
  <conditionalFormatting sqref="R58">
    <cfRule type="cellIs" dxfId="24328" priority="2726" operator="lessThan">
      <formula>$C$4</formula>
    </cfRule>
  </conditionalFormatting>
  <conditionalFormatting sqref="R59">
    <cfRule type="cellIs" dxfId="24327" priority="2727" operator="lessThan">
      <formula>$C$4</formula>
    </cfRule>
  </conditionalFormatting>
  <conditionalFormatting sqref="R60">
    <cfRule type="cellIs" dxfId="24326" priority="2728" operator="lessThan">
      <formula>$C$4</formula>
    </cfRule>
  </conditionalFormatting>
  <conditionalFormatting sqref="S11">
    <cfRule type="cellIs" dxfId="24325" priority="2729" operator="lessThan">
      <formula>$C$4</formula>
    </cfRule>
  </conditionalFormatting>
  <conditionalFormatting sqref="S12">
    <cfRule type="cellIs" dxfId="24324" priority="2730" operator="lessThan">
      <formula>$C$4</formula>
    </cfRule>
  </conditionalFormatting>
  <conditionalFormatting sqref="S13">
    <cfRule type="cellIs" dxfId="24323" priority="2731" operator="lessThan">
      <formula>$C$4</formula>
    </cfRule>
  </conditionalFormatting>
  <conditionalFormatting sqref="S14">
    <cfRule type="cellIs" dxfId="24322" priority="2732" operator="lessThan">
      <formula>$C$4</formula>
    </cfRule>
  </conditionalFormatting>
  <conditionalFormatting sqref="S15">
    <cfRule type="cellIs" dxfId="24321" priority="2733" operator="lessThan">
      <formula>$C$4</formula>
    </cfRule>
  </conditionalFormatting>
  <conditionalFormatting sqref="S16">
    <cfRule type="cellIs" dxfId="24320" priority="2734" operator="lessThan">
      <formula>$C$4</formula>
    </cfRule>
  </conditionalFormatting>
  <conditionalFormatting sqref="S17">
    <cfRule type="cellIs" dxfId="24319" priority="2735" operator="lessThan">
      <formula>$C$4</formula>
    </cfRule>
  </conditionalFormatting>
  <conditionalFormatting sqref="S18">
    <cfRule type="cellIs" dxfId="24318" priority="2736" operator="lessThan">
      <formula>$C$4</formula>
    </cfRule>
  </conditionalFormatting>
  <conditionalFormatting sqref="S19">
    <cfRule type="cellIs" dxfId="24317" priority="2737" operator="lessThan">
      <formula>$C$4</formula>
    </cfRule>
  </conditionalFormatting>
  <conditionalFormatting sqref="S20">
    <cfRule type="cellIs" dxfId="24316" priority="2738" operator="lessThan">
      <formula>$C$4</formula>
    </cfRule>
  </conditionalFormatting>
  <conditionalFormatting sqref="S21">
    <cfRule type="cellIs" dxfId="24315" priority="2739" operator="lessThan">
      <formula>$C$4</formula>
    </cfRule>
  </conditionalFormatting>
  <conditionalFormatting sqref="S22">
    <cfRule type="cellIs" dxfId="24314" priority="2740" operator="lessThan">
      <formula>$C$4</formula>
    </cfRule>
  </conditionalFormatting>
  <conditionalFormatting sqref="S23">
    <cfRule type="cellIs" dxfId="24313" priority="2741" operator="lessThan">
      <formula>$C$4</formula>
    </cfRule>
  </conditionalFormatting>
  <conditionalFormatting sqref="S24">
    <cfRule type="cellIs" dxfId="24312" priority="2742" operator="lessThan">
      <formula>$C$4</formula>
    </cfRule>
  </conditionalFormatting>
  <conditionalFormatting sqref="S25">
    <cfRule type="cellIs" dxfId="24311" priority="2743" operator="lessThan">
      <formula>$C$4</formula>
    </cfRule>
  </conditionalFormatting>
  <conditionalFormatting sqref="S26">
    <cfRule type="cellIs" dxfId="24310" priority="2744" operator="lessThan">
      <formula>$C$4</formula>
    </cfRule>
  </conditionalFormatting>
  <conditionalFormatting sqref="S27">
    <cfRule type="cellIs" dxfId="24309" priority="2745" operator="lessThan">
      <formula>$C$4</formula>
    </cfRule>
  </conditionalFormatting>
  <conditionalFormatting sqref="S28">
    <cfRule type="cellIs" dxfId="24308" priority="2746" operator="lessThan">
      <formula>$C$4</formula>
    </cfRule>
  </conditionalFormatting>
  <conditionalFormatting sqref="S29">
    <cfRule type="cellIs" dxfId="24307" priority="2747" operator="lessThan">
      <formula>$C$4</formula>
    </cfRule>
  </conditionalFormatting>
  <conditionalFormatting sqref="S30">
    <cfRule type="cellIs" dxfId="24306" priority="2748" operator="lessThan">
      <formula>$C$4</formula>
    </cfRule>
  </conditionalFormatting>
  <conditionalFormatting sqref="S31">
    <cfRule type="cellIs" dxfId="24305" priority="2749" operator="lessThan">
      <formula>$C$4</formula>
    </cfRule>
  </conditionalFormatting>
  <conditionalFormatting sqref="S32">
    <cfRule type="cellIs" dxfId="24304" priority="2750" operator="lessThan">
      <formula>$C$4</formula>
    </cfRule>
  </conditionalFormatting>
  <conditionalFormatting sqref="S33">
    <cfRule type="cellIs" dxfId="24303" priority="2751" operator="lessThan">
      <formula>$C$4</formula>
    </cfRule>
  </conditionalFormatting>
  <conditionalFormatting sqref="S34">
    <cfRule type="cellIs" dxfId="24302" priority="2752" operator="lessThan">
      <formula>$C$4</formula>
    </cfRule>
  </conditionalFormatting>
  <conditionalFormatting sqref="S35">
    <cfRule type="cellIs" dxfId="24301" priority="2753" operator="lessThan">
      <formula>$C$4</formula>
    </cfRule>
  </conditionalFormatting>
  <conditionalFormatting sqref="S36">
    <cfRule type="cellIs" dxfId="24300" priority="2754" operator="lessThan">
      <formula>$C$4</formula>
    </cfRule>
  </conditionalFormatting>
  <conditionalFormatting sqref="S37">
    <cfRule type="cellIs" dxfId="24299" priority="2755" operator="lessThan">
      <formula>$C$4</formula>
    </cfRule>
  </conditionalFormatting>
  <conditionalFormatting sqref="S38">
    <cfRule type="cellIs" dxfId="24298" priority="2756" operator="lessThan">
      <formula>$C$4</formula>
    </cfRule>
  </conditionalFormatting>
  <conditionalFormatting sqref="S39">
    <cfRule type="cellIs" dxfId="24297" priority="2757" operator="lessThan">
      <formula>$C$4</formula>
    </cfRule>
  </conditionalFormatting>
  <conditionalFormatting sqref="S40">
    <cfRule type="cellIs" dxfId="24296" priority="2758" operator="lessThan">
      <formula>$C$4</formula>
    </cfRule>
  </conditionalFormatting>
  <conditionalFormatting sqref="S41">
    <cfRule type="cellIs" dxfId="24295" priority="2759" operator="lessThan">
      <formula>$C$4</formula>
    </cfRule>
  </conditionalFormatting>
  <conditionalFormatting sqref="S42">
    <cfRule type="cellIs" dxfId="24294" priority="2760" operator="lessThan">
      <formula>$C$4</formula>
    </cfRule>
  </conditionalFormatting>
  <conditionalFormatting sqref="S43">
    <cfRule type="cellIs" dxfId="24293" priority="2761" operator="lessThan">
      <formula>$C$4</formula>
    </cfRule>
  </conditionalFormatting>
  <conditionalFormatting sqref="S44">
    <cfRule type="cellIs" dxfId="24292" priority="2762" operator="lessThan">
      <formula>$C$4</formula>
    </cfRule>
  </conditionalFormatting>
  <conditionalFormatting sqref="S45">
    <cfRule type="cellIs" dxfId="24291" priority="2763" operator="lessThan">
      <formula>$C$4</formula>
    </cfRule>
  </conditionalFormatting>
  <conditionalFormatting sqref="S46">
    <cfRule type="cellIs" dxfId="24290" priority="2764" operator="lessThan">
      <formula>$C$4</formula>
    </cfRule>
  </conditionalFormatting>
  <conditionalFormatting sqref="S47">
    <cfRule type="cellIs" dxfId="24289" priority="2765" operator="lessThan">
      <formula>$C$4</formula>
    </cfRule>
  </conditionalFormatting>
  <conditionalFormatting sqref="S48">
    <cfRule type="cellIs" dxfId="24288" priority="2766" operator="lessThan">
      <formula>$C$4</formula>
    </cfRule>
  </conditionalFormatting>
  <conditionalFormatting sqref="S49">
    <cfRule type="cellIs" dxfId="24287" priority="2767" operator="lessThan">
      <formula>$C$4</formula>
    </cfRule>
  </conditionalFormatting>
  <conditionalFormatting sqref="S50">
    <cfRule type="cellIs" dxfId="24286" priority="2768" operator="lessThan">
      <formula>$C$4</formula>
    </cfRule>
  </conditionalFormatting>
  <conditionalFormatting sqref="S51">
    <cfRule type="cellIs" dxfId="24285" priority="2769" operator="lessThan">
      <formula>$C$4</formula>
    </cfRule>
  </conditionalFormatting>
  <conditionalFormatting sqref="S52">
    <cfRule type="cellIs" dxfId="24284" priority="2770" operator="lessThan">
      <formula>$C$4</formula>
    </cfRule>
  </conditionalFormatting>
  <conditionalFormatting sqref="S53">
    <cfRule type="cellIs" dxfId="24283" priority="2771" operator="lessThan">
      <formula>$C$4</formula>
    </cfRule>
  </conditionalFormatting>
  <conditionalFormatting sqref="S54">
    <cfRule type="cellIs" dxfId="24282" priority="2772" operator="lessThan">
      <formula>$C$4</formula>
    </cfRule>
  </conditionalFormatting>
  <conditionalFormatting sqref="S55">
    <cfRule type="cellIs" dxfId="24281" priority="2773" operator="lessThan">
      <formula>$C$4</formula>
    </cfRule>
  </conditionalFormatting>
  <conditionalFormatting sqref="S56">
    <cfRule type="cellIs" dxfId="24280" priority="2774" operator="lessThan">
      <formula>$C$4</formula>
    </cfRule>
  </conditionalFormatting>
  <conditionalFormatting sqref="S57">
    <cfRule type="cellIs" dxfId="24279" priority="2775" operator="lessThan">
      <formula>$C$4</formula>
    </cfRule>
  </conditionalFormatting>
  <conditionalFormatting sqref="S58">
    <cfRule type="cellIs" dxfId="24278" priority="2776" operator="lessThan">
      <formula>$C$4</formula>
    </cfRule>
  </conditionalFormatting>
  <conditionalFormatting sqref="S59">
    <cfRule type="cellIs" dxfId="24277" priority="2777" operator="lessThan">
      <formula>$C$4</formula>
    </cfRule>
  </conditionalFormatting>
  <conditionalFormatting sqref="S60">
    <cfRule type="cellIs" dxfId="24276" priority="2778" operator="lessThan">
      <formula>$C$4</formula>
    </cfRule>
  </conditionalFormatting>
  <conditionalFormatting sqref="U11">
    <cfRule type="cellIs" dxfId="24275" priority="2779" operator="lessThan">
      <formula>$C$4</formula>
    </cfRule>
  </conditionalFormatting>
  <conditionalFormatting sqref="U12">
    <cfRule type="cellIs" dxfId="24274" priority="2780" operator="lessThan">
      <formula>$C$4</formula>
    </cfRule>
  </conditionalFormatting>
  <conditionalFormatting sqref="U13">
    <cfRule type="cellIs" dxfId="24273" priority="2781" operator="lessThan">
      <formula>$C$4</formula>
    </cfRule>
  </conditionalFormatting>
  <conditionalFormatting sqref="U14">
    <cfRule type="cellIs" dxfId="24272" priority="2782" operator="lessThan">
      <formula>$C$4</formula>
    </cfRule>
  </conditionalFormatting>
  <conditionalFormatting sqref="U15">
    <cfRule type="cellIs" dxfId="24271" priority="2783" operator="lessThan">
      <formula>$C$4</formula>
    </cfRule>
  </conditionalFormatting>
  <conditionalFormatting sqref="U16">
    <cfRule type="cellIs" dxfId="24270" priority="2784" operator="lessThan">
      <formula>$C$4</formula>
    </cfRule>
  </conditionalFormatting>
  <conditionalFormatting sqref="U17">
    <cfRule type="cellIs" dxfId="24269" priority="2785" operator="lessThan">
      <formula>$C$4</formula>
    </cfRule>
  </conditionalFormatting>
  <conditionalFormatting sqref="U18">
    <cfRule type="cellIs" dxfId="24268" priority="2786" operator="lessThan">
      <formula>$C$4</formula>
    </cfRule>
  </conditionalFormatting>
  <conditionalFormatting sqref="U19">
    <cfRule type="cellIs" dxfId="24267" priority="2787" operator="lessThan">
      <formula>$C$4</formula>
    </cfRule>
  </conditionalFormatting>
  <conditionalFormatting sqref="U20">
    <cfRule type="cellIs" dxfId="24266" priority="2788" operator="lessThan">
      <formula>$C$4</formula>
    </cfRule>
  </conditionalFormatting>
  <conditionalFormatting sqref="U21">
    <cfRule type="cellIs" dxfId="24265" priority="2789" operator="lessThan">
      <formula>$C$4</formula>
    </cfRule>
  </conditionalFormatting>
  <conditionalFormatting sqref="U22">
    <cfRule type="cellIs" dxfId="24264" priority="2790" operator="lessThan">
      <formula>$C$4</formula>
    </cfRule>
  </conditionalFormatting>
  <conditionalFormatting sqref="U23">
    <cfRule type="cellIs" dxfId="24263" priority="2791" operator="lessThan">
      <formula>$C$4</formula>
    </cfRule>
  </conditionalFormatting>
  <conditionalFormatting sqref="U24">
    <cfRule type="cellIs" dxfId="24262" priority="2792" operator="lessThan">
      <formula>$C$4</formula>
    </cfRule>
  </conditionalFormatting>
  <conditionalFormatting sqref="U25">
    <cfRule type="cellIs" dxfId="24261" priority="2793" operator="lessThan">
      <formula>$C$4</formula>
    </cfRule>
  </conditionalFormatting>
  <conditionalFormatting sqref="U26">
    <cfRule type="cellIs" dxfId="24260" priority="2794" operator="lessThan">
      <formula>$C$4</formula>
    </cfRule>
  </conditionalFormatting>
  <conditionalFormatting sqref="U27">
    <cfRule type="cellIs" dxfId="24259" priority="2795" operator="lessThan">
      <formula>$C$4</formula>
    </cfRule>
  </conditionalFormatting>
  <conditionalFormatting sqref="U28">
    <cfRule type="cellIs" dxfId="24258" priority="2796" operator="lessThan">
      <formula>$C$4</formula>
    </cfRule>
  </conditionalFormatting>
  <conditionalFormatting sqref="U29">
    <cfRule type="cellIs" dxfId="24257" priority="2797" operator="lessThan">
      <formula>$C$4</formula>
    </cfRule>
  </conditionalFormatting>
  <conditionalFormatting sqref="U30">
    <cfRule type="cellIs" dxfId="24256" priority="2798" operator="lessThan">
      <formula>$C$4</formula>
    </cfRule>
  </conditionalFormatting>
  <conditionalFormatting sqref="U31">
    <cfRule type="cellIs" dxfId="24255" priority="2799" operator="lessThan">
      <formula>$C$4</formula>
    </cfRule>
  </conditionalFormatting>
  <conditionalFormatting sqref="U32">
    <cfRule type="cellIs" dxfId="24254" priority="2800" operator="lessThan">
      <formula>$C$4</formula>
    </cfRule>
  </conditionalFormatting>
  <conditionalFormatting sqref="U33">
    <cfRule type="cellIs" dxfId="24253" priority="2801" operator="lessThan">
      <formula>$C$4</formula>
    </cfRule>
  </conditionalFormatting>
  <conditionalFormatting sqref="U34">
    <cfRule type="cellIs" dxfId="24252" priority="2802" operator="lessThan">
      <formula>$C$4</formula>
    </cfRule>
  </conditionalFormatting>
  <conditionalFormatting sqref="U35">
    <cfRule type="cellIs" dxfId="24251" priority="2803" operator="lessThan">
      <formula>$C$4</formula>
    </cfRule>
  </conditionalFormatting>
  <conditionalFormatting sqref="U36">
    <cfRule type="cellIs" dxfId="24250" priority="2804" operator="lessThan">
      <formula>$C$4</formula>
    </cfRule>
  </conditionalFormatting>
  <conditionalFormatting sqref="U37">
    <cfRule type="cellIs" dxfId="24249" priority="2805" operator="lessThan">
      <formula>$C$4</formula>
    </cfRule>
  </conditionalFormatting>
  <conditionalFormatting sqref="U38">
    <cfRule type="cellIs" dxfId="24248" priority="2806" operator="lessThan">
      <formula>$C$4</formula>
    </cfRule>
  </conditionalFormatting>
  <conditionalFormatting sqref="U39">
    <cfRule type="cellIs" dxfId="24247" priority="2807" operator="lessThan">
      <formula>$C$4</formula>
    </cfRule>
  </conditionalFormatting>
  <conditionalFormatting sqref="U40">
    <cfRule type="cellIs" dxfId="24246" priority="2808" operator="lessThan">
      <formula>$C$4</formula>
    </cfRule>
  </conditionalFormatting>
  <conditionalFormatting sqref="U41">
    <cfRule type="cellIs" dxfId="24245" priority="2809" operator="lessThan">
      <formula>$C$4</formula>
    </cfRule>
  </conditionalFormatting>
  <conditionalFormatting sqref="U42">
    <cfRule type="cellIs" dxfId="24244" priority="2810" operator="lessThan">
      <formula>$C$4</formula>
    </cfRule>
  </conditionalFormatting>
  <conditionalFormatting sqref="U43">
    <cfRule type="cellIs" dxfId="24243" priority="2811" operator="lessThan">
      <formula>$C$4</formula>
    </cfRule>
  </conditionalFormatting>
  <conditionalFormatting sqref="U44">
    <cfRule type="cellIs" dxfId="24242" priority="2812" operator="lessThan">
      <formula>$C$4</formula>
    </cfRule>
  </conditionalFormatting>
  <conditionalFormatting sqref="U45">
    <cfRule type="cellIs" dxfId="24241" priority="2813" operator="lessThan">
      <formula>$C$4</formula>
    </cfRule>
  </conditionalFormatting>
  <conditionalFormatting sqref="U46">
    <cfRule type="cellIs" dxfId="24240" priority="2814" operator="lessThan">
      <formula>$C$4</formula>
    </cfRule>
  </conditionalFormatting>
  <conditionalFormatting sqref="U47">
    <cfRule type="cellIs" dxfId="24239" priority="2815" operator="lessThan">
      <formula>$C$4</formula>
    </cfRule>
  </conditionalFormatting>
  <conditionalFormatting sqref="U48">
    <cfRule type="cellIs" dxfId="24238" priority="2816" operator="lessThan">
      <formula>$C$4</formula>
    </cfRule>
  </conditionalFormatting>
  <conditionalFormatting sqref="U49">
    <cfRule type="cellIs" dxfId="24237" priority="2817" operator="lessThan">
      <formula>$C$4</formula>
    </cfRule>
  </conditionalFormatting>
  <conditionalFormatting sqref="U50">
    <cfRule type="cellIs" dxfId="24236" priority="2818" operator="lessThan">
      <formula>$C$4</formula>
    </cfRule>
  </conditionalFormatting>
  <conditionalFormatting sqref="U51">
    <cfRule type="cellIs" dxfId="24235" priority="2819" operator="lessThan">
      <formula>$C$4</formula>
    </cfRule>
  </conditionalFormatting>
  <conditionalFormatting sqref="U52">
    <cfRule type="cellIs" dxfId="24234" priority="2820" operator="lessThan">
      <formula>$C$4</formula>
    </cfRule>
  </conditionalFormatting>
  <conditionalFormatting sqref="U53">
    <cfRule type="cellIs" dxfId="24233" priority="2821" operator="lessThan">
      <formula>$C$4</formula>
    </cfRule>
  </conditionalFormatting>
  <conditionalFormatting sqref="U54">
    <cfRule type="cellIs" dxfId="24232" priority="2822" operator="lessThan">
      <formula>$C$4</formula>
    </cfRule>
  </conditionalFormatting>
  <conditionalFormatting sqref="U55">
    <cfRule type="cellIs" dxfId="24231" priority="2823" operator="lessThan">
      <formula>$C$4</formula>
    </cfRule>
  </conditionalFormatting>
  <conditionalFormatting sqref="U56">
    <cfRule type="cellIs" dxfId="24230" priority="2824" operator="lessThan">
      <formula>$C$4</formula>
    </cfRule>
  </conditionalFormatting>
  <conditionalFormatting sqref="U57">
    <cfRule type="cellIs" dxfId="24229" priority="2825" operator="lessThan">
      <formula>$C$4</formula>
    </cfRule>
  </conditionalFormatting>
  <conditionalFormatting sqref="U58">
    <cfRule type="cellIs" dxfId="24228" priority="2826" operator="lessThan">
      <formula>$C$4</formula>
    </cfRule>
  </conditionalFormatting>
  <conditionalFormatting sqref="U59">
    <cfRule type="cellIs" dxfId="24227" priority="2827" operator="lessThan">
      <formula>$C$4</formula>
    </cfRule>
  </conditionalFormatting>
  <conditionalFormatting sqref="U60">
    <cfRule type="cellIs" dxfId="24226" priority="2828" operator="lessThan">
      <formula>$C$4</formula>
    </cfRule>
  </conditionalFormatting>
  <conditionalFormatting sqref="V11">
    <cfRule type="cellIs" dxfId="24225" priority="2829" operator="lessThan">
      <formula>$C$4</formula>
    </cfRule>
  </conditionalFormatting>
  <conditionalFormatting sqref="V12">
    <cfRule type="cellIs" dxfId="24224" priority="2830" operator="lessThan">
      <formula>$C$4</formula>
    </cfRule>
  </conditionalFormatting>
  <conditionalFormatting sqref="V13">
    <cfRule type="cellIs" dxfId="24223" priority="2831" operator="lessThan">
      <formula>$C$4</formula>
    </cfRule>
  </conditionalFormatting>
  <conditionalFormatting sqref="V14">
    <cfRule type="cellIs" dxfId="24222" priority="2832" operator="lessThan">
      <formula>$C$4</formula>
    </cfRule>
  </conditionalFormatting>
  <conditionalFormatting sqref="V15">
    <cfRule type="cellIs" dxfId="24221" priority="2833" operator="lessThan">
      <formula>$C$4</formula>
    </cfRule>
  </conditionalFormatting>
  <conditionalFormatting sqref="V16">
    <cfRule type="cellIs" dxfId="24220" priority="2834" operator="lessThan">
      <formula>$C$4</formula>
    </cfRule>
  </conditionalFormatting>
  <conditionalFormatting sqref="V17">
    <cfRule type="cellIs" dxfId="24219" priority="2835" operator="lessThan">
      <formula>$C$4</formula>
    </cfRule>
  </conditionalFormatting>
  <conditionalFormatting sqref="V18">
    <cfRule type="cellIs" dxfId="24218" priority="2836" operator="lessThan">
      <formula>$C$4</formula>
    </cfRule>
  </conditionalFormatting>
  <conditionalFormatting sqref="V19">
    <cfRule type="cellIs" dxfId="24217" priority="2837" operator="lessThan">
      <formula>$C$4</formula>
    </cfRule>
  </conditionalFormatting>
  <conditionalFormatting sqref="V20">
    <cfRule type="cellIs" dxfId="24216" priority="2838" operator="lessThan">
      <formula>$C$4</formula>
    </cfRule>
  </conditionalFormatting>
  <conditionalFormatting sqref="V21">
    <cfRule type="cellIs" dxfId="24215" priority="2839" operator="lessThan">
      <formula>$C$4</formula>
    </cfRule>
  </conditionalFormatting>
  <conditionalFormatting sqref="V22">
    <cfRule type="cellIs" dxfId="24214" priority="2840" operator="lessThan">
      <formula>$C$4</formula>
    </cfRule>
  </conditionalFormatting>
  <conditionalFormatting sqref="V23">
    <cfRule type="cellIs" dxfId="24213" priority="2841" operator="lessThan">
      <formula>$C$4</formula>
    </cfRule>
  </conditionalFormatting>
  <conditionalFormatting sqref="V24">
    <cfRule type="cellIs" dxfId="24212" priority="2842" operator="lessThan">
      <formula>$C$4</formula>
    </cfRule>
  </conditionalFormatting>
  <conditionalFormatting sqref="V25">
    <cfRule type="cellIs" dxfId="24211" priority="2843" operator="lessThan">
      <formula>$C$4</formula>
    </cfRule>
  </conditionalFormatting>
  <conditionalFormatting sqref="V26">
    <cfRule type="cellIs" dxfId="24210" priority="2844" operator="lessThan">
      <formula>$C$4</formula>
    </cfRule>
  </conditionalFormatting>
  <conditionalFormatting sqref="V27">
    <cfRule type="cellIs" dxfId="24209" priority="2845" operator="lessThan">
      <formula>$C$4</formula>
    </cfRule>
  </conditionalFormatting>
  <conditionalFormatting sqref="V28">
    <cfRule type="cellIs" dxfId="24208" priority="2846" operator="lessThan">
      <formula>$C$4</formula>
    </cfRule>
  </conditionalFormatting>
  <conditionalFormatting sqref="V29">
    <cfRule type="cellIs" dxfId="24207" priority="2847" operator="lessThan">
      <formula>$C$4</formula>
    </cfRule>
  </conditionalFormatting>
  <conditionalFormatting sqref="V30">
    <cfRule type="cellIs" dxfId="24206" priority="2848" operator="lessThan">
      <formula>$C$4</formula>
    </cfRule>
  </conditionalFormatting>
  <conditionalFormatting sqref="V31">
    <cfRule type="cellIs" dxfId="24205" priority="2849" operator="lessThan">
      <formula>$C$4</formula>
    </cfRule>
  </conditionalFormatting>
  <conditionalFormatting sqref="V32">
    <cfRule type="cellIs" dxfId="24204" priority="2850" operator="lessThan">
      <formula>$C$4</formula>
    </cfRule>
  </conditionalFormatting>
  <conditionalFormatting sqref="V33">
    <cfRule type="cellIs" dxfId="24203" priority="2851" operator="lessThan">
      <formula>$C$4</formula>
    </cfRule>
  </conditionalFormatting>
  <conditionalFormatting sqref="V34">
    <cfRule type="cellIs" dxfId="24202" priority="2852" operator="lessThan">
      <formula>$C$4</formula>
    </cfRule>
  </conditionalFormatting>
  <conditionalFormatting sqref="V35">
    <cfRule type="cellIs" dxfId="24201" priority="2853" operator="lessThan">
      <formula>$C$4</formula>
    </cfRule>
  </conditionalFormatting>
  <conditionalFormatting sqref="V36">
    <cfRule type="cellIs" dxfId="24200" priority="2854" operator="lessThan">
      <formula>$C$4</formula>
    </cfRule>
  </conditionalFormatting>
  <conditionalFormatting sqref="V37">
    <cfRule type="cellIs" dxfId="24199" priority="2855" operator="lessThan">
      <formula>$C$4</formula>
    </cfRule>
  </conditionalFormatting>
  <conditionalFormatting sqref="V38">
    <cfRule type="cellIs" dxfId="24198" priority="2856" operator="lessThan">
      <formula>$C$4</formula>
    </cfRule>
  </conditionalFormatting>
  <conditionalFormatting sqref="V39">
    <cfRule type="cellIs" dxfId="24197" priority="2857" operator="lessThan">
      <formula>$C$4</formula>
    </cfRule>
  </conditionalFormatting>
  <conditionalFormatting sqref="V40">
    <cfRule type="cellIs" dxfId="24196" priority="2858" operator="lessThan">
      <formula>$C$4</formula>
    </cfRule>
  </conditionalFormatting>
  <conditionalFormatting sqref="V41">
    <cfRule type="cellIs" dxfId="24195" priority="2859" operator="lessThan">
      <formula>$C$4</formula>
    </cfRule>
  </conditionalFormatting>
  <conditionalFormatting sqref="V42">
    <cfRule type="cellIs" dxfId="24194" priority="2860" operator="lessThan">
      <formula>$C$4</formula>
    </cfRule>
  </conditionalFormatting>
  <conditionalFormatting sqref="V43">
    <cfRule type="cellIs" dxfId="24193" priority="2861" operator="lessThan">
      <formula>$C$4</formula>
    </cfRule>
  </conditionalFormatting>
  <conditionalFormatting sqref="V44">
    <cfRule type="cellIs" dxfId="24192" priority="2862" operator="lessThan">
      <formula>$C$4</formula>
    </cfRule>
  </conditionalFormatting>
  <conditionalFormatting sqref="V45">
    <cfRule type="cellIs" dxfId="24191" priority="2863" operator="lessThan">
      <formula>$C$4</formula>
    </cfRule>
  </conditionalFormatting>
  <conditionalFormatting sqref="V46">
    <cfRule type="cellIs" dxfId="24190" priority="2864" operator="lessThan">
      <formula>$C$4</formula>
    </cfRule>
  </conditionalFormatting>
  <conditionalFormatting sqref="V47">
    <cfRule type="cellIs" dxfId="24189" priority="2865" operator="lessThan">
      <formula>$C$4</formula>
    </cfRule>
  </conditionalFormatting>
  <conditionalFormatting sqref="V48">
    <cfRule type="cellIs" dxfId="24188" priority="2866" operator="lessThan">
      <formula>$C$4</formula>
    </cfRule>
  </conditionalFormatting>
  <conditionalFormatting sqref="V49">
    <cfRule type="cellIs" dxfId="24187" priority="2867" operator="lessThan">
      <formula>$C$4</formula>
    </cfRule>
  </conditionalFormatting>
  <conditionalFormatting sqref="V50">
    <cfRule type="cellIs" dxfId="24186" priority="2868" operator="lessThan">
      <formula>$C$4</formula>
    </cfRule>
  </conditionalFormatting>
  <conditionalFormatting sqref="V51">
    <cfRule type="cellIs" dxfId="24185" priority="2869" operator="lessThan">
      <formula>$C$4</formula>
    </cfRule>
  </conditionalFormatting>
  <conditionalFormatting sqref="V52">
    <cfRule type="cellIs" dxfId="24184" priority="2870" operator="lessThan">
      <formula>$C$4</formula>
    </cfRule>
  </conditionalFormatting>
  <conditionalFormatting sqref="V53">
    <cfRule type="cellIs" dxfId="24183" priority="2871" operator="lessThan">
      <formula>$C$4</formula>
    </cfRule>
  </conditionalFormatting>
  <conditionalFormatting sqref="V54">
    <cfRule type="cellIs" dxfId="24182" priority="2872" operator="lessThan">
      <formula>$C$4</formula>
    </cfRule>
  </conditionalFormatting>
  <conditionalFormatting sqref="V55">
    <cfRule type="cellIs" dxfId="24181" priority="2873" operator="lessThan">
      <formula>$C$4</formula>
    </cfRule>
  </conditionalFormatting>
  <conditionalFormatting sqref="V56">
    <cfRule type="cellIs" dxfId="24180" priority="2874" operator="lessThan">
      <formula>$C$4</formula>
    </cfRule>
  </conditionalFormatting>
  <conditionalFormatting sqref="V57">
    <cfRule type="cellIs" dxfId="24179" priority="2875" operator="lessThan">
      <formula>$C$4</formula>
    </cfRule>
  </conditionalFormatting>
  <conditionalFormatting sqref="V58">
    <cfRule type="cellIs" dxfId="24178" priority="2876" operator="lessThan">
      <formula>$C$4</formula>
    </cfRule>
  </conditionalFormatting>
  <conditionalFormatting sqref="V59">
    <cfRule type="cellIs" dxfId="24177" priority="2877" operator="lessThan">
      <formula>$C$4</formula>
    </cfRule>
  </conditionalFormatting>
  <conditionalFormatting sqref="V60">
    <cfRule type="cellIs" dxfId="24176" priority="2878" operator="lessThan">
      <formula>$C$4</formula>
    </cfRule>
  </conditionalFormatting>
  <conditionalFormatting sqref="CR11">
    <cfRule type="cellIs" dxfId="24175" priority="2879" operator="lessThan">
      <formula>$C$4</formula>
    </cfRule>
  </conditionalFormatting>
  <conditionalFormatting sqref="CR11">
    <cfRule type="cellIs" dxfId="24174" priority="2880" operator="lessThan">
      <formula>$C$4</formula>
    </cfRule>
  </conditionalFormatting>
  <conditionalFormatting sqref="CR12">
    <cfRule type="cellIs" dxfId="24173" priority="2881" operator="lessThan">
      <formula>$C$4</formula>
    </cfRule>
  </conditionalFormatting>
  <conditionalFormatting sqref="CR12">
    <cfRule type="cellIs" dxfId="24172" priority="2882" operator="lessThan">
      <formula>$C$4</formula>
    </cfRule>
  </conditionalFormatting>
  <conditionalFormatting sqref="CR13">
    <cfRule type="cellIs" dxfId="24171" priority="2883" operator="lessThan">
      <formula>$C$4</formula>
    </cfRule>
  </conditionalFormatting>
  <conditionalFormatting sqref="CR13">
    <cfRule type="cellIs" dxfId="24170" priority="2884" operator="lessThan">
      <formula>$C$4</formula>
    </cfRule>
  </conditionalFormatting>
  <conditionalFormatting sqref="CR14">
    <cfRule type="cellIs" dxfId="24169" priority="2885" operator="lessThan">
      <formula>$C$4</formula>
    </cfRule>
  </conditionalFormatting>
  <conditionalFormatting sqref="CR14">
    <cfRule type="cellIs" dxfId="24168" priority="2886" operator="lessThan">
      <formula>$C$4</formula>
    </cfRule>
  </conditionalFormatting>
  <conditionalFormatting sqref="CR15">
    <cfRule type="cellIs" dxfId="24167" priority="2887" operator="lessThan">
      <formula>$C$4</formula>
    </cfRule>
  </conditionalFormatting>
  <conditionalFormatting sqref="CR15">
    <cfRule type="cellIs" dxfId="24166" priority="2888" operator="lessThan">
      <formula>$C$4</formula>
    </cfRule>
  </conditionalFormatting>
  <conditionalFormatting sqref="CR16">
    <cfRule type="cellIs" dxfId="24165" priority="2889" operator="lessThan">
      <formula>$C$4</formula>
    </cfRule>
  </conditionalFormatting>
  <conditionalFormatting sqref="CR16">
    <cfRule type="cellIs" dxfId="24164" priority="2890" operator="lessThan">
      <formula>$C$4</formula>
    </cfRule>
  </conditionalFormatting>
  <conditionalFormatting sqref="CR17">
    <cfRule type="cellIs" dxfId="24163" priority="2891" operator="lessThan">
      <formula>$C$4</formula>
    </cfRule>
  </conditionalFormatting>
  <conditionalFormatting sqref="CR17">
    <cfRule type="cellIs" dxfId="24162" priority="2892" operator="lessThan">
      <formula>$C$4</formula>
    </cfRule>
  </conditionalFormatting>
  <conditionalFormatting sqref="CR18">
    <cfRule type="cellIs" dxfId="24161" priority="2893" operator="lessThan">
      <formula>$C$4</formula>
    </cfRule>
  </conditionalFormatting>
  <conditionalFormatting sqref="CR18">
    <cfRule type="cellIs" dxfId="24160" priority="2894" operator="lessThan">
      <formula>$C$4</formula>
    </cfRule>
  </conditionalFormatting>
  <conditionalFormatting sqref="CR19">
    <cfRule type="cellIs" dxfId="24159" priority="2895" operator="lessThan">
      <formula>$C$4</formula>
    </cfRule>
  </conditionalFormatting>
  <conditionalFormatting sqref="CR19">
    <cfRule type="cellIs" dxfId="24158" priority="2896" operator="lessThan">
      <formula>$C$4</formula>
    </cfRule>
  </conditionalFormatting>
  <conditionalFormatting sqref="CR20">
    <cfRule type="cellIs" dxfId="24157" priority="2897" operator="lessThan">
      <formula>$C$4</formula>
    </cfRule>
  </conditionalFormatting>
  <conditionalFormatting sqref="CR20">
    <cfRule type="cellIs" dxfId="24156" priority="2898" operator="lessThan">
      <formula>$C$4</formula>
    </cfRule>
  </conditionalFormatting>
  <conditionalFormatting sqref="CR21">
    <cfRule type="cellIs" dxfId="24155" priority="2899" operator="lessThan">
      <formula>$C$4</formula>
    </cfRule>
  </conditionalFormatting>
  <conditionalFormatting sqref="CR21">
    <cfRule type="cellIs" dxfId="24154" priority="2900" operator="lessThan">
      <formula>$C$4</formula>
    </cfRule>
  </conditionalFormatting>
  <conditionalFormatting sqref="CR22">
    <cfRule type="cellIs" dxfId="24153" priority="2901" operator="lessThan">
      <formula>$C$4</formula>
    </cfRule>
  </conditionalFormatting>
  <conditionalFormatting sqref="CR22">
    <cfRule type="cellIs" dxfId="24152" priority="2902" operator="lessThan">
      <formula>$C$4</formula>
    </cfRule>
  </conditionalFormatting>
  <conditionalFormatting sqref="CR23">
    <cfRule type="cellIs" dxfId="24151" priority="2903" operator="lessThan">
      <formula>$C$4</formula>
    </cfRule>
  </conditionalFormatting>
  <conditionalFormatting sqref="CR23">
    <cfRule type="cellIs" dxfId="24150" priority="2904" operator="lessThan">
      <formula>$C$4</formula>
    </cfRule>
  </conditionalFormatting>
  <conditionalFormatting sqref="CR24">
    <cfRule type="cellIs" dxfId="24149" priority="2905" operator="lessThan">
      <formula>$C$4</formula>
    </cfRule>
  </conditionalFormatting>
  <conditionalFormatting sqref="CR24">
    <cfRule type="cellIs" dxfId="24148" priority="2906" operator="lessThan">
      <formula>$C$4</formula>
    </cfRule>
  </conditionalFormatting>
  <conditionalFormatting sqref="CR25">
    <cfRule type="cellIs" dxfId="24147" priority="2907" operator="lessThan">
      <formula>$C$4</formula>
    </cfRule>
  </conditionalFormatting>
  <conditionalFormatting sqref="CR25">
    <cfRule type="cellIs" dxfId="24146" priority="2908" operator="lessThan">
      <formula>$C$4</formula>
    </cfRule>
  </conditionalFormatting>
  <conditionalFormatting sqref="CR26">
    <cfRule type="cellIs" dxfId="24145" priority="2909" operator="lessThan">
      <formula>$C$4</formula>
    </cfRule>
  </conditionalFormatting>
  <conditionalFormatting sqref="CR26">
    <cfRule type="cellIs" dxfId="24144" priority="2910" operator="lessThan">
      <formula>$C$4</formula>
    </cfRule>
  </conditionalFormatting>
  <conditionalFormatting sqref="CR27">
    <cfRule type="cellIs" dxfId="24143" priority="2911" operator="lessThan">
      <formula>$C$4</formula>
    </cfRule>
  </conditionalFormatting>
  <conditionalFormatting sqref="CR27">
    <cfRule type="cellIs" dxfId="24142" priority="2912" operator="lessThan">
      <formula>$C$4</formula>
    </cfRule>
  </conditionalFormatting>
  <conditionalFormatting sqref="CR28">
    <cfRule type="cellIs" dxfId="24141" priority="2913" operator="lessThan">
      <formula>$C$4</formula>
    </cfRule>
  </conditionalFormatting>
  <conditionalFormatting sqref="CR28">
    <cfRule type="cellIs" dxfId="24140" priority="2914" operator="lessThan">
      <formula>$C$4</formula>
    </cfRule>
  </conditionalFormatting>
  <conditionalFormatting sqref="CR29">
    <cfRule type="cellIs" dxfId="24139" priority="2915" operator="lessThan">
      <formula>$C$4</formula>
    </cfRule>
  </conditionalFormatting>
  <conditionalFormatting sqref="CR29">
    <cfRule type="cellIs" dxfId="24138" priority="2916" operator="lessThan">
      <formula>$C$4</formula>
    </cfRule>
  </conditionalFormatting>
  <conditionalFormatting sqref="CR30">
    <cfRule type="cellIs" dxfId="24137" priority="2917" operator="lessThan">
      <formula>$C$4</formula>
    </cfRule>
  </conditionalFormatting>
  <conditionalFormatting sqref="CR30">
    <cfRule type="cellIs" dxfId="24136" priority="2918" operator="lessThan">
      <formula>$C$4</formula>
    </cfRule>
  </conditionalFormatting>
  <conditionalFormatting sqref="CR31">
    <cfRule type="cellIs" dxfId="24135" priority="2919" operator="lessThan">
      <formula>$C$4</formula>
    </cfRule>
  </conditionalFormatting>
  <conditionalFormatting sqref="CR31">
    <cfRule type="cellIs" dxfId="24134" priority="2920" operator="lessThan">
      <formula>$C$4</formula>
    </cfRule>
  </conditionalFormatting>
  <conditionalFormatting sqref="CR32">
    <cfRule type="cellIs" dxfId="24133" priority="2921" operator="lessThan">
      <formula>$C$4</formula>
    </cfRule>
  </conditionalFormatting>
  <conditionalFormatting sqref="CR32">
    <cfRule type="cellIs" dxfId="24132" priority="2922" operator="lessThan">
      <formula>$C$4</formula>
    </cfRule>
  </conditionalFormatting>
  <conditionalFormatting sqref="CR33">
    <cfRule type="cellIs" dxfId="24131" priority="2923" operator="lessThan">
      <formula>$C$4</formula>
    </cfRule>
  </conditionalFormatting>
  <conditionalFormatting sqref="CR33">
    <cfRule type="cellIs" dxfId="24130" priority="2924" operator="lessThan">
      <formula>$C$4</formula>
    </cfRule>
  </conditionalFormatting>
  <conditionalFormatting sqref="CR34">
    <cfRule type="cellIs" dxfId="24129" priority="2925" operator="lessThan">
      <formula>$C$4</formula>
    </cfRule>
  </conditionalFormatting>
  <conditionalFormatting sqref="CR34">
    <cfRule type="cellIs" dxfId="24128" priority="2926" operator="lessThan">
      <formula>$C$4</formula>
    </cfRule>
  </conditionalFormatting>
  <conditionalFormatting sqref="CR35">
    <cfRule type="cellIs" dxfId="24127" priority="2927" operator="lessThan">
      <formula>$C$4</formula>
    </cfRule>
  </conditionalFormatting>
  <conditionalFormatting sqref="CR35">
    <cfRule type="cellIs" dxfId="24126" priority="2928" operator="lessThan">
      <formula>$C$4</formula>
    </cfRule>
  </conditionalFormatting>
  <conditionalFormatting sqref="CR36">
    <cfRule type="cellIs" dxfId="24125" priority="2929" operator="lessThan">
      <formula>$C$4</formula>
    </cfRule>
  </conditionalFormatting>
  <conditionalFormatting sqref="CR36">
    <cfRule type="cellIs" dxfId="24124" priority="2930" operator="lessThan">
      <formula>$C$4</formula>
    </cfRule>
  </conditionalFormatting>
  <conditionalFormatting sqref="CR37">
    <cfRule type="cellIs" dxfId="24123" priority="2931" operator="lessThan">
      <formula>$C$4</formula>
    </cfRule>
  </conditionalFormatting>
  <conditionalFormatting sqref="CR37">
    <cfRule type="cellIs" dxfId="24122" priority="2932" operator="lessThan">
      <formula>$C$4</formula>
    </cfRule>
  </conditionalFormatting>
  <conditionalFormatting sqref="CR38">
    <cfRule type="cellIs" dxfId="24121" priority="2933" operator="lessThan">
      <formula>$C$4</formula>
    </cfRule>
  </conditionalFormatting>
  <conditionalFormatting sqref="CR38">
    <cfRule type="cellIs" dxfId="24120" priority="2934" operator="lessThan">
      <formula>$C$4</formula>
    </cfRule>
  </conditionalFormatting>
  <conditionalFormatting sqref="CR39">
    <cfRule type="cellIs" dxfId="24119" priority="2935" operator="lessThan">
      <formula>$C$4</formula>
    </cfRule>
  </conditionalFormatting>
  <conditionalFormatting sqref="CR39">
    <cfRule type="cellIs" dxfId="24118" priority="2936" operator="lessThan">
      <formula>$C$4</formula>
    </cfRule>
  </conditionalFormatting>
  <conditionalFormatting sqref="CR40">
    <cfRule type="cellIs" dxfId="24117" priority="2937" operator="lessThan">
      <formula>$C$4</formula>
    </cfRule>
  </conditionalFormatting>
  <conditionalFormatting sqref="CR40">
    <cfRule type="cellIs" dxfId="24116" priority="2938" operator="lessThan">
      <formula>$C$4</formula>
    </cfRule>
  </conditionalFormatting>
  <conditionalFormatting sqref="CR41">
    <cfRule type="cellIs" dxfId="24115" priority="2939" operator="lessThan">
      <formula>$C$4</formula>
    </cfRule>
  </conditionalFormatting>
  <conditionalFormatting sqref="CR41">
    <cfRule type="cellIs" dxfId="24114" priority="2940" operator="lessThan">
      <formula>$C$4</formula>
    </cfRule>
  </conditionalFormatting>
  <conditionalFormatting sqref="CR42">
    <cfRule type="cellIs" dxfId="24113" priority="2941" operator="lessThan">
      <formula>$C$4</formula>
    </cfRule>
  </conditionalFormatting>
  <conditionalFormatting sqref="CR42">
    <cfRule type="cellIs" dxfId="24112" priority="2942" operator="lessThan">
      <formula>$C$4</formula>
    </cfRule>
  </conditionalFormatting>
  <conditionalFormatting sqref="CR43">
    <cfRule type="cellIs" dxfId="24111" priority="2943" operator="lessThan">
      <formula>$C$4</formula>
    </cfRule>
  </conditionalFormatting>
  <conditionalFormatting sqref="CR43">
    <cfRule type="cellIs" dxfId="24110" priority="2944" operator="lessThan">
      <formula>$C$4</formula>
    </cfRule>
  </conditionalFormatting>
  <conditionalFormatting sqref="CR44">
    <cfRule type="cellIs" dxfId="24109" priority="2945" operator="lessThan">
      <formula>$C$4</formula>
    </cfRule>
  </conditionalFormatting>
  <conditionalFormatting sqref="CR44">
    <cfRule type="cellIs" dxfId="24108" priority="2946" operator="lessThan">
      <formula>$C$4</formula>
    </cfRule>
  </conditionalFormatting>
  <conditionalFormatting sqref="CR45">
    <cfRule type="cellIs" dxfId="24107" priority="2947" operator="lessThan">
      <formula>$C$4</formula>
    </cfRule>
  </conditionalFormatting>
  <conditionalFormatting sqref="CR45">
    <cfRule type="cellIs" dxfId="24106" priority="2948" operator="lessThan">
      <formula>$C$4</formula>
    </cfRule>
  </conditionalFormatting>
  <conditionalFormatting sqref="CR46">
    <cfRule type="cellIs" dxfId="24105" priority="2949" operator="lessThan">
      <formula>$C$4</formula>
    </cfRule>
  </conditionalFormatting>
  <conditionalFormatting sqref="CR46">
    <cfRule type="cellIs" dxfId="24104" priority="2950" operator="lessThan">
      <formula>$C$4</formula>
    </cfRule>
  </conditionalFormatting>
  <conditionalFormatting sqref="CR47">
    <cfRule type="cellIs" dxfId="24103" priority="2951" operator="lessThan">
      <formula>$C$4</formula>
    </cfRule>
  </conditionalFormatting>
  <conditionalFormatting sqref="CR47">
    <cfRule type="cellIs" dxfId="24102" priority="2952" operator="lessThan">
      <formula>$C$4</formula>
    </cfRule>
  </conditionalFormatting>
  <conditionalFormatting sqref="CR48">
    <cfRule type="cellIs" dxfId="24101" priority="2953" operator="lessThan">
      <formula>$C$4</formula>
    </cfRule>
  </conditionalFormatting>
  <conditionalFormatting sqref="CR48">
    <cfRule type="cellIs" dxfId="24100" priority="2954" operator="lessThan">
      <formula>$C$4</formula>
    </cfRule>
  </conditionalFormatting>
  <conditionalFormatting sqref="CR49">
    <cfRule type="cellIs" dxfId="24099" priority="2955" operator="lessThan">
      <formula>$C$4</formula>
    </cfRule>
  </conditionalFormatting>
  <conditionalFormatting sqref="CR49">
    <cfRule type="cellIs" dxfId="24098" priority="2956" operator="lessThan">
      <formula>$C$4</formula>
    </cfRule>
  </conditionalFormatting>
  <conditionalFormatting sqref="CR50">
    <cfRule type="cellIs" dxfId="24097" priority="2957" operator="lessThan">
      <formula>$C$4</formula>
    </cfRule>
  </conditionalFormatting>
  <conditionalFormatting sqref="CR50">
    <cfRule type="cellIs" dxfId="24096" priority="2958" operator="lessThan">
      <formula>$C$4</formula>
    </cfRule>
  </conditionalFormatting>
  <conditionalFormatting sqref="CR51">
    <cfRule type="cellIs" dxfId="24095" priority="2959" operator="lessThan">
      <formula>$C$4</formula>
    </cfRule>
  </conditionalFormatting>
  <conditionalFormatting sqref="CR51">
    <cfRule type="cellIs" dxfId="24094" priority="2960" operator="lessThan">
      <formula>$C$4</formula>
    </cfRule>
  </conditionalFormatting>
  <conditionalFormatting sqref="CR52">
    <cfRule type="cellIs" dxfId="24093" priority="2961" operator="lessThan">
      <formula>$C$4</formula>
    </cfRule>
  </conditionalFormatting>
  <conditionalFormatting sqref="CR52">
    <cfRule type="cellIs" dxfId="24092" priority="2962" operator="lessThan">
      <formula>$C$4</formula>
    </cfRule>
  </conditionalFormatting>
  <conditionalFormatting sqref="CR53">
    <cfRule type="cellIs" dxfId="24091" priority="2963" operator="lessThan">
      <formula>$C$4</formula>
    </cfRule>
  </conditionalFormatting>
  <conditionalFormatting sqref="CR53">
    <cfRule type="cellIs" dxfId="24090" priority="2964" operator="lessThan">
      <formula>$C$4</formula>
    </cfRule>
  </conditionalFormatting>
  <conditionalFormatting sqref="CR54">
    <cfRule type="cellIs" dxfId="24089" priority="2965" operator="lessThan">
      <formula>$C$4</formula>
    </cfRule>
  </conditionalFormatting>
  <conditionalFormatting sqref="CR54">
    <cfRule type="cellIs" dxfId="24088" priority="2966" operator="lessThan">
      <formula>$C$4</formula>
    </cfRule>
  </conditionalFormatting>
  <conditionalFormatting sqref="CR55">
    <cfRule type="cellIs" dxfId="24087" priority="2967" operator="lessThan">
      <formula>$C$4</formula>
    </cfRule>
  </conditionalFormatting>
  <conditionalFormatting sqref="CR55">
    <cfRule type="cellIs" dxfId="24086" priority="2968" operator="lessThan">
      <formula>$C$4</formula>
    </cfRule>
  </conditionalFormatting>
  <conditionalFormatting sqref="CR56">
    <cfRule type="cellIs" dxfId="24085" priority="2969" operator="lessThan">
      <formula>$C$4</formula>
    </cfRule>
  </conditionalFormatting>
  <conditionalFormatting sqref="CR56">
    <cfRule type="cellIs" dxfId="24084" priority="2970" operator="lessThan">
      <formula>$C$4</formula>
    </cfRule>
  </conditionalFormatting>
  <conditionalFormatting sqref="CR57">
    <cfRule type="cellIs" dxfId="24083" priority="2971" operator="lessThan">
      <formula>$C$4</formula>
    </cfRule>
  </conditionalFormatting>
  <conditionalFormatting sqref="CR57">
    <cfRule type="cellIs" dxfId="24082" priority="2972" operator="lessThan">
      <formula>$C$4</formula>
    </cfRule>
  </conditionalFormatting>
  <conditionalFormatting sqref="CR58">
    <cfRule type="cellIs" dxfId="24081" priority="2973" operator="lessThan">
      <formula>$C$4</formula>
    </cfRule>
  </conditionalFormatting>
  <conditionalFormatting sqref="CR58">
    <cfRule type="cellIs" dxfId="24080" priority="2974" operator="lessThan">
      <formula>$C$4</formula>
    </cfRule>
  </conditionalFormatting>
  <conditionalFormatting sqref="CR59">
    <cfRule type="cellIs" dxfId="24079" priority="2975" operator="lessThan">
      <formula>$C$4</formula>
    </cfRule>
  </conditionalFormatting>
  <conditionalFormatting sqref="CR59">
    <cfRule type="cellIs" dxfId="24078" priority="2976" operator="lessThan">
      <formula>$C$4</formula>
    </cfRule>
  </conditionalFormatting>
  <conditionalFormatting sqref="CR60">
    <cfRule type="cellIs" dxfId="24077" priority="2977" operator="lessThan">
      <formula>$C$4</formula>
    </cfRule>
  </conditionalFormatting>
  <conditionalFormatting sqref="CR60">
    <cfRule type="cellIs" dxfId="24076" priority="2978" operator="lessThan">
      <formula>$C$4</formula>
    </cfRule>
  </conditionalFormatting>
  <conditionalFormatting sqref="CW14">
    <cfRule type="cellIs" dxfId="24075" priority="2983" operator="lessThan">
      <formula>1</formula>
    </cfRule>
  </conditionalFormatting>
  <conditionalFormatting sqref="CW15">
    <cfRule type="cellIs" dxfId="24074" priority="2984" operator="lessThan">
      <formula>1</formula>
    </cfRule>
  </conditionalFormatting>
  <conditionalFormatting sqref="CW16">
    <cfRule type="cellIs" dxfId="24073" priority="2985" operator="lessThan">
      <formula>1</formula>
    </cfRule>
  </conditionalFormatting>
  <conditionalFormatting sqref="CW17">
    <cfRule type="cellIs" dxfId="24072" priority="2986" operator="lessThan">
      <formula>1</formula>
    </cfRule>
  </conditionalFormatting>
  <conditionalFormatting sqref="CW18">
    <cfRule type="cellIs" dxfId="24071" priority="2987" operator="lessThan">
      <formula>1</formula>
    </cfRule>
  </conditionalFormatting>
  <conditionalFormatting sqref="CW19">
    <cfRule type="cellIs" dxfId="24070" priority="2988" operator="lessThan">
      <formula>1</formula>
    </cfRule>
  </conditionalFormatting>
  <conditionalFormatting sqref="CW27">
    <cfRule type="cellIs" dxfId="24069" priority="2993" operator="lessThan">
      <formula>1</formula>
    </cfRule>
  </conditionalFormatting>
  <conditionalFormatting sqref="CW28">
    <cfRule type="cellIs" dxfId="24068" priority="2994" operator="lessThan">
      <formula>1</formula>
    </cfRule>
  </conditionalFormatting>
  <conditionalFormatting sqref="CW29">
    <cfRule type="cellIs" dxfId="24067" priority="2995" operator="lessThan">
      <formula>1</formula>
    </cfRule>
  </conditionalFormatting>
  <conditionalFormatting sqref="CW30">
    <cfRule type="cellIs" dxfId="24066" priority="2996" operator="lessThan">
      <formula>1</formula>
    </cfRule>
  </conditionalFormatting>
  <conditionalFormatting sqref="CW31">
    <cfRule type="cellIs" dxfId="24065" priority="2997" operator="lessThan">
      <formula>1</formula>
    </cfRule>
  </conditionalFormatting>
  <conditionalFormatting sqref="CW32">
    <cfRule type="cellIs" dxfId="24064" priority="2998" operator="lessThan">
      <formula>1</formula>
    </cfRule>
  </conditionalFormatting>
  <conditionalFormatting sqref="AX42">
    <cfRule type="cellIs" dxfId="24063" priority="3061" operator="lessThan">
      <formula>$C$4</formula>
    </cfRule>
  </conditionalFormatting>
  <conditionalFormatting sqref="AX42">
    <cfRule type="cellIs" dxfId="24062" priority="3062" operator="lessThan">
      <formula>$C$4</formula>
    </cfRule>
  </conditionalFormatting>
  <conditionalFormatting sqref="AX43">
    <cfRule type="cellIs" dxfId="24061" priority="3063" operator="lessThan">
      <formula>$C$4</formula>
    </cfRule>
  </conditionalFormatting>
  <conditionalFormatting sqref="AX43">
    <cfRule type="cellIs" dxfId="24060" priority="3064" operator="lessThan">
      <formula>$C$4</formula>
    </cfRule>
  </conditionalFormatting>
  <conditionalFormatting sqref="AX44">
    <cfRule type="cellIs" dxfId="24059" priority="3065" operator="lessThan">
      <formula>$C$4</formula>
    </cfRule>
  </conditionalFormatting>
  <conditionalFormatting sqref="AX44">
    <cfRule type="cellIs" dxfId="24058" priority="3066" operator="lessThan">
      <formula>$C$4</formula>
    </cfRule>
  </conditionalFormatting>
  <conditionalFormatting sqref="AX45">
    <cfRule type="cellIs" dxfId="24057" priority="3067" operator="lessThan">
      <formula>$C$4</formula>
    </cfRule>
  </conditionalFormatting>
  <conditionalFormatting sqref="AX45">
    <cfRule type="cellIs" dxfId="24056" priority="3068" operator="lessThan">
      <formula>$C$4</formula>
    </cfRule>
  </conditionalFormatting>
  <conditionalFormatting sqref="AX46">
    <cfRule type="cellIs" dxfId="24055" priority="3069" operator="lessThan">
      <formula>$C$4</formula>
    </cfRule>
  </conditionalFormatting>
  <conditionalFormatting sqref="AX46">
    <cfRule type="cellIs" dxfId="24054" priority="3070" operator="lessThan">
      <formula>$C$4</formula>
    </cfRule>
  </conditionalFormatting>
  <conditionalFormatting sqref="AX47">
    <cfRule type="cellIs" dxfId="24053" priority="3071" operator="lessThan">
      <formula>$C$4</formula>
    </cfRule>
  </conditionalFormatting>
  <conditionalFormatting sqref="AX47">
    <cfRule type="cellIs" dxfId="24052" priority="3072" operator="lessThan">
      <formula>$C$4</formula>
    </cfRule>
  </conditionalFormatting>
  <conditionalFormatting sqref="AX48">
    <cfRule type="cellIs" dxfId="24051" priority="3073" operator="lessThan">
      <formula>$C$4</formula>
    </cfRule>
  </conditionalFormatting>
  <conditionalFormatting sqref="AX48">
    <cfRule type="cellIs" dxfId="24050" priority="3074" operator="lessThan">
      <formula>$C$4</formula>
    </cfRule>
  </conditionalFormatting>
  <conditionalFormatting sqref="AX49">
    <cfRule type="cellIs" dxfId="24049" priority="3075" operator="lessThan">
      <formula>$C$4</formula>
    </cfRule>
  </conditionalFormatting>
  <conditionalFormatting sqref="AX49">
    <cfRule type="cellIs" dxfId="24048" priority="3076" operator="lessThan">
      <formula>$C$4</formula>
    </cfRule>
  </conditionalFormatting>
  <conditionalFormatting sqref="AX50">
    <cfRule type="cellIs" dxfId="24047" priority="3077" operator="lessThan">
      <formula>$C$4</formula>
    </cfRule>
  </conditionalFormatting>
  <conditionalFormatting sqref="AX50">
    <cfRule type="cellIs" dxfId="24046" priority="3078" operator="lessThan">
      <formula>$C$4</formula>
    </cfRule>
  </conditionalFormatting>
  <conditionalFormatting sqref="AX51">
    <cfRule type="cellIs" dxfId="24045" priority="3079" operator="lessThan">
      <formula>$C$4</formula>
    </cfRule>
  </conditionalFormatting>
  <conditionalFormatting sqref="AX51">
    <cfRule type="cellIs" dxfId="24044" priority="3080" operator="lessThan">
      <formula>$C$4</formula>
    </cfRule>
  </conditionalFormatting>
  <conditionalFormatting sqref="AX52">
    <cfRule type="cellIs" dxfId="24043" priority="3081" operator="lessThan">
      <formula>$C$4</formula>
    </cfRule>
  </conditionalFormatting>
  <conditionalFormatting sqref="AX52">
    <cfRule type="cellIs" dxfId="24042" priority="3082" operator="lessThan">
      <formula>$C$4</formula>
    </cfRule>
  </conditionalFormatting>
  <conditionalFormatting sqref="AX53">
    <cfRule type="cellIs" dxfId="24041" priority="3083" operator="lessThan">
      <formula>$C$4</formula>
    </cfRule>
  </conditionalFormatting>
  <conditionalFormatting sqref="AX53">
    <cfRule type="cellIs" dxfId="24040" priority="3084" operator="lessThan">
      <formula>$C$4</formula>
    </cfRule>
  </conditionalFormatting>
  <conditionalFormatting sqref="AX54">
    <cfRule type="cellIs" dxfId="24039" priority="3085" operator="lessThan">
      <formula>$C$4</formula>
    </cfRule>
  </conditionalFormatting>
  <conditionalFormatting sqref="AX54">
    <cfRule type="cellIs" dxfId="24038" priority="3086" operator="lessThan">
      <formula>$C$4</formula>
    </cfRule>
  </conditionalFormatting>
  <conditionalFormatting sqref="AX55">
    <cfRule type="cellIs" dxfId="24037" priority="3087" operator="lessThan">
      <formula>$C$4</formula>
    </cfRule>
  </conditionalFormatting>
  <conditionalFormatting sqref="AX55">
    <cfRule type="cellIs" dxfId="24036" priority="3088" operator="lessThan">
      <formula>$C$4</formula>
    </cfRule>
  </conditionalFormatting>
  <conditionalFormatting sqref="AX56">
    <cfRule type="cellIs" dxfId="24035" priority="3089" operator="lessThan">
      <formula>$C$4</formula>
    </cfRule>
  </conditionalFormatting>
  <conditionalFormatting sqref="AX56">
    <cfRule type="cellIs" dxfId="24034" priority="3090" operator="lessThan">
      <formula>$C$4</formula>
    </cfRule>
  </conditionalFormatting>
  <conditionalFormatting sqref="AX57">
    <cfRule type="cellIs" dxfId="24033" priority="3091" operator="lessThan">
      <formula>$C$4</formula>
    </cfRule>
  </conditionalFormatting>
  <conditionalFormatting sqref="AX57">
    <cfRule type="cellIs" dxfId="24032" priority="3092" operator="lessThan">
      <formula>$C$4</formula>
    </cfRule>
  </conditionalFormatting>
  <conditionalFormatting sqref="AX58">
    <cfRule type="cellIs" dxfId="24031" priority="3093" operator="lessThan">
      <formula>$C$4</formula>
    </cfRule>
  </conditionalFormatting>
  <conditionalFormatting sqref="AX58">
    <cfRule type="cellIs" dxfId="24030" priority="3094" operator="lessThan">
      <formula>$C$4</formula>
    </cfRule>
  </conditionalFormatting>
  <conditionalFormatting sqref="AX59">
    <cfRule type="cellIs" dxfId="24029" priority="3095" operator="lessThan">
      <formula>$C$4</formula>
    </cfRule>
  </conditionalFormatting>
  <conditionalFormatting sqref="AX59">
    <cfRule type="cellIs" dxfId="24028" priority="3096" operator="lessThan">
      <formula>$C$4</formula>
    </cfRule>
  </conditionalFormatting>
  <conditionalFormatting sqref="AX60">
    <cfRule type="cellIs" dxfId="24027" priority="3097" operator="lessThan">
      <formula>$C$4</formula>
    </cfRule>
  </conditionalFormatting>
  <conditionalFormatting sqref="AX60">
    <cfRule type="cellIs" dxfId="24026" priority="3098" operator="lessThan">
      <formula>$C$4</formula>
    </cfRule>
  </conditionalFormatting>
  <conditionalFormatting sqref="AY11">
    <cfRule type="cellIs" dxfId="24025" priority="3099" operator="lessThan">
      <formula>$C$4</formula>
    </cfRule>
  </conditionalFormatting>
  <conditionalFormatting sqref="AY11">
    <cfRule type="cellIs" dxfId="24024" priority="3100" operator="lessThan">
      <formula>$C$4</formula>
    </cfRule>
  </conditionalFormatting>
  <conditionalFormatting sqref="AY12">
    <cfRule type="cellIs" dxfId="24023" priority="3101" operator="lessThan">
      <formula>$C$4</formula>
    </cfRule>
  </conditionalFormatting>
  <conditionalFormatting sqref="AY12">
    <cfRule type="cellIs" dxfId="24022" priority="3102" operator="lessThan">
      <formula>$C$4</formula>
    </cfRule>
  </conditionalFormatting>
  <conditionalFormatting sqref="AY13">
    <cfRule type="cellIs" dxfId="24021" priority="3103" operator="lessThan">
      <formula>$C$4</formula>
    </cfRule>
  </conditionalFormatting>
  <conditionalFormatting sqref="AY13">
    <cfRule type="cellIs" dxfId="24020" priority="3104" operator="lessThan">
      <formula>$C$4</formula>
    </cfRule>
  </conditionalFormatting>
  <conditionalFormatting sqref="AY14">
    <cfRule type="cellIs" dxfId="24019" priority="3105" operator="lessThan">
      <formula>$C$4</formula>
    </cfRule>
  </conditionalFormatting>
  <conditionalFormatting sqref="AY14">
    <cfRule type="cellIs" dxfId="24018" priority="3106" operator="lessThan">
      <formula>$C$4</formula>
    </cfRule>
  </conditionalFormatting>
  <conditionalFormatting sqref="AY15">
    <cfRule type="cellIs" dxfId="24017" priority="3107" operator="lessThan">
      <formula>$C$4</formula>
    </cfRule>
  </conditionalFormatting>
  <conditionalFormatting sqref="AY15">
    <cfRule type="cellIs" dxfId="24016" priority="3108" operator="lessThan">
      <formula>$C$4</formula>
    </cfRule>
  </conditionalFormatting>
  <conditionalFormatting sqref="AY16">
    <cfRule type="cellIs" dxfId="24015" priority="3109" operator="lessThan">
      <formula>$C$4</formula>
    </cfRule>
  </conditionalFormatting>
  <conditionalFormatting sqref="AY16">
    <cfRule type="cellIs" dxfId="24014" priority="3110" operator="lessThan">
      <formula>$C$4</formula>
    </cfRule>
  </conditionalFormatting>
  <conditionalFormatting sqref="AY17">
    <cfRule type="cellIs" dxfId="24013" priority="3111" operator="lessThan">
      <formula>$C$4</formula>
    </cfRule>
  </conditionalFormatting>
  <conditionalFormatting sqref="AY17">
    <cfRule type="cellIs" dxfId="24012" priority="3112" operator="lessThan">
      <formula>$C$4</formula>
    </cfRule>
  </conditionalFormatting>
  <conditionalFormatting sqref="AY18">
    <cfRule type="cellIs" dxfId="24011" priority="3113" operator="lessThan">
      <formula>$C$4</formula>
    </cfRule>
  </conditionalFormatting>
  <conditionalFormatting sqref="AY18">
    <cfRule type="cellIs" dxfId="24010" priority="3114" operator="lessThan">
      <formula>$C$4</formula>
    </cfRule>
  </conditionalFormatting>
  <conditionalFormatting sqref="AY19">
    <cfRule type="cellIs" dxfId="24009" priority="3115" operator="lessThan">
      <formula>$C$4</formula>
    </cfRule>
  </conditionalFormatting>
  <conditionalFormatting sqref="AY19">
    <cfRule type="cellIs" dxfId="24008" priority="3116" operator="lessThan">
      <formula>$C$4</formula>
    </cfRule>
  </conditionalFormatting>
  <conditionalFormatting sqref="AY20">
    <cfRule type="cellIs" dxfId="24007" priority="3117" operator="lessThan">
      <formula>$C$4</formula>
    </cfRule>
  </conditionalFormatting>
  <conditionalFormatting sqref="AY20">
    <cfRule type="cellIs" dxfId="24006" priority="3118" operator="lessThan">
      <formula>$C$4</formula>
    </cfRule>
  </conditionalFormatting>
  <conditionalFormatting sqref="AY21">
    <cfRule type="cellIs" dxfId="24005" priority="3119" operator="lessThan">
      <formula>$C$4</formula>
    </cfRule>
  </conditionalFormatting>
  <conditionalFormatting sqref="AY21">
    <cfRule type="cellIs" dxfId="24004" priority="3120" operator="lessThan">
      <formula>$C$4</formula>
    </cfRule>
  </conditionalFormatting>
  <conditionalFormatting sqref="AY22">
    <cfRule type="cellIs" dxfId="24003" priority="3121" operator="lessThan">
      <formula>$C$4</formula>
    </cfRule>
  </conditionalFormatting>
  <conditionalFormatting sqref="AY22">
    <cfRule type="cellIs" dxfId="24002" priority="3122" operator="lessThan">
      <formula>$C$4</formula>
    </cfRule>
  </conditionalFormatting>
  <conditionalFormatting sqref="AY23">
    <cfRule type="cellIs" dxfId="24001" priority="3123" operator="lessThan">
      <formula>$C$4</formula>
    </cfRule>
  </conditionalFormatting>
  <conditionalFormatting sqref="AY23">
    <cfRule type="cellIs" dxfId="24000" priority="3124" operator="lessThan">
      <formula>$C$4</formula>
    </cfRule>
  </conditionalFormatting>
  <conditionalFormatting sqref="AY24">
    <cfRule type="cellIs" dxfId="23999" priority="3125" operator="lessThan">
      <formula>$C$4</formula>
    </cfRule>
  </conditionalFormatting>
  <conditionalFormatting sqref="AY24">
    <cfRule type="cellIs" dxfId="23998" priority="3126" operator="lessThan">
      <formula>$C$4</formula>
    </cfRule>
  </conditionalFormatting>
  <conditionalFormatting sqref="AY25">
    <cfRule type="cellIs" dxfId="23997" priority="3127" operator="lessThan">
      <formula>$C$4</formula>
    </cfRule>
  </conditionalFormatting>
  <conditionalFormatting sqref="AY25">
    <cfRule type="cellIs" dxfId="23996" priority="3128" operator="lessThan">
      <formula>$C$4</formula>
    </cfRule>
  </conditionalFormatting>
  <conditionalFormatting sqref="AY26">
    <cfRule type="cellIs" dxfId="23995" priority="3129" operator="lessThan">
      <formula>$C$4</formula>
    </cfRule>
  </conditionalFormatting>
  <conditionalFormatting sqref="AY26">
    <cfRule type="cellIs" dxfId="23994" priority="3130" operator="lessThan">
      <formula>$C$4</formula>
    </cfRule>
  </conditionalFormatting>
  <conditionalFormatting sqref="AY27">
    <cfRule type="cellIs" dxfId="23993" priority="3131" operator="lessThan">
      <formula>$C$4</formula>
    </cfRule>
  </conditionalFormatting>
  <conditionalFormatting sqref="AY27">
    <cfRule type="cellIs" dxfId="23992" priority="3132" operator="lessThan">
      <formula>$C$4</formula>
    </cfRule>
  </conditionalFormatting>
  <conditionalFormatting sqref="AY28">
    <cfRule type="cellIs" dxfId="23991" priority="3133" operator="lessThan">
      <formula>$C$4</formula>
    </cfRule>
  </conditionalFormatting>
  <conditionalFormatting sqref="AY28">
    <cfRule type="cellIs" dxfId="23990" priority="3134" operator="lessThan">
      <formula>$C$4</formula>
    </cfRule>
  </conditionalFormatting>
  <conditionalFormatting sqref="AY29">
    <cfRule type="cellIs" dxfId="23989" priority="3135" operator="lessThan">
      <formula>$C$4</formula>
    </cfRule>
  </conditionalFormatting>
  <conditionalFormatting sqref="AY29">
    <cfRule type="cellIs" dxfId="23988" priority="3136" operator="lessThan">
      <formula>$C$4</formula>
    </cfRule>
  </conditionalFormatting>
  <conditionalFormatting sqref="AY30">
    <cfRule type="cellIs" dxfId="23987" priority="3137" operator="lessThan">
      <formula>$C$4</formula>
    </cfRule>
  </conditionalFormatting>
  <conditionalFormatting sqref="AY30">
    <cfRule type="cellIs" dxfId="23986" priority="3138" operator="lessThan">
      <formula>$C$4</formula>
    </cfRule>
  </conditionalFormatting>
  <conditionalFormatting sqref="AY31">
    <cfRule type="cellIs" dxfId="23985" priority="3139" operator="lessThan">
      <formula>$C$4</formula>
    </cfRule>
  </conditionalFormatting>
  <conditionalFormatting sqref="AY31">
    <cfRule type="cellIs" dxfId="23984" priority="3140" operator="lessThan">
      <formula>$C$4</formula>
    </cfRule>
  </conditionalFormatting>
  <conditionalFormatting sqref="AY32">
    <cfRule type="cellIs" dxfId="23983" priority="3141" operator="lessThan">
      <formula>$C$4</formula>
    </cfRule>
  </conditionalFormatting>
  <conditionalFormatting sqref="AY32">
    <cfRule type="cellIs" dxfId="23982" priority="3142" operator="lessThan">
      <formula>$C$4</formula>
    </cfRule>
  </conditionalFormatting>
  <conditionalFormatting sqref="AY33">
    <cfRule type="cellIs" dxfId="23981" priority="3143" operator="lessThan">
      <formula>$C$4</formula>
    </cfRule>
  </conditionalFormatting>
  <conditionalFormatting sqref="AY33">
    <cfRule type="cellIs" dxfId="23980" priority="3144" operator="lessThan">
      <formula>$C$4</formula>
    </cfRule>
  </conditionalFormatting>
  <conditionalFormatting sqref="AY34">
    <cfRule type="cellIs" dxfId="23979" priority="3145" operator="lessThan">
      <formula>$C$4</formula>
    </cfRule>
  </conditionalFormatting>
  <conditionalFormatting sqref="AY34">
    <cfRule type="cellIs" dxfId="23978" priority="3146" operator="lessThan">
      <formula>$C$4</formula>
    </cfRule>
  </conditionalFormatting>
  <conditionalFormatting sqref="AY35">
    <cfRule type="cellIs" dxfId="23977" priority="3147" operator="lessThan">
      <formula>$C$4</formula>
    </cfRule>
  </conditionalFormatting>
  <conditionalFormatting sqref="AY35">
    <cfRule type="cellIs" dxfId="23976" priority="3148" operator="lessThan">
      <formula>$C$4</formula>
    </cfRule>
  </conditionalFormatting>
  <conditionalFormatting sqref="AY36">
    <cfRule type="cellIs" dxfId="23975" priority="3149" operator="lessThan">
      <formula>$C$4</formula>
    </cfRule>
  </conditionalFormatting>
  <conditionalFormatting sqref="AY36">
    <cfRule type="cellIs" dxfId="23974" priority="3150" operator="lessThan">
      <formula>$C$4</formula>
    </cfRule>
  </conditionalFormatting>
  <conditionalFormatting sqref="AY37">
    <cfRule type="cellIs" dxfId="23973" priority="3151" operator="lessThan">
      <formula>$C$4</formula>
    </cfRule>
  </conditionalFormatting>
  <conditionalFormatting sqref="AY37">
    <cfRule type="cellIs" dxfId="23972" priority="3152" operator="lessThan">
      <formula>$C$4</formula>
    </cfRule>
  </conditionalFormatting>
  <conditionalFormatting sqref="AY38">
    <cfRule type="cellIs" dxfId="23971" priority="3153" operator="lessThan">
      <formula>$C$4</formula>
    </cfRule>
  </conditionalFormatting>
  <conditionalFormatting sqref="AY38">
    <cfRule type="cellIs" dxfId="23970" priority="3154" operator="lessThan">
      <formula>$C$4</formula>
    </cfRule>
  </conditionalFormatting>
  <conditionalFormatting sqref="AY39">
    <cfRule type="cellIs" dxfId="23969" priority="3155" operator="lessThan">
      <formula>$C$4</formula>
    </cfRule>
  </conditionalFormatting>
  <conditionalFormatting sqref="AY39">
    <cfRule type="cellIs" dxfId="23968" priority="3156" operator="lessThan">
      <formula>$C$4</formula>
    </cfRule>
  </conditionalFormatting>
  <conditionalFormatting sqref="AY40">
    <cfRule type="cellIs" dxfId="23967" priority="3157" operator="lessThan">
      <formula>$C$4</formula>
    </cfRule>
  </conditionalFormatting>
  <conditionalFormatting sqref="AY40">
    <cfRule type="cellIs" dxfId="23966" priority="3158" operator="lessThan">
      <formula>$C$4</formula>
    </cfRule>
  </conditionalFormatting>
  <conditionalFormatting sqref="AY41">
    <cfRule type="cellIs" dxfId="23965" priority="3159" operator="lessThan">
      <formula>$C$4</formula>
    </cfRule>
  </conditionalFormatting>
  <conditionalFormatting sqref="AY41">
    <cfRule type="cellIs" dxfId="23964" priority="3160" operator="lessThan">
      <formula>$C$4</formula>
    </cfRule>
  </conditionalFormatting>
  <conditionalFormatting sqref="AY42">
    <cfRule type="cellIs" dxfId="23963" priority="3161" operator="lessThan">
      <formula>$C$4</formula>
    </cfRule>
  </conditionalFormatting>
  <conditionalFormatting sqref="AY42">
    <cfRule type="cellIs" dxfId="23962" priority="3162" operator="lessThan">
      <formula>$C$4</formula>
    </cfRule>
  </conditionalFormatting>
  <conditionalFormatting sqref="AY43">
    <cfRule type="cellIs" dxfId="23961" priority="3163" operator="lessThan">
      <formula>$C$4</formula>
    </cfRule>
  </conditionalFormatting>
  <conditionalFormatting sqref="AY43">
    <cfRule type="cellIs" dxfId="23960" priority="3164" operator="lessThan">
      <formula>$C$4</formula>
    </cfRule>
  </conditionalFormatting>
  <conditionalFormatting sqref="AY44">
    <cfRule type="cellIs" dxfId="23959" priority="3165" operator="lessThan">
      <formula>$C$4</formula>
    </cfRule>
  </conditionalFormatting>
  <conditionalFormatting sqref="AY44">
    <cfRule type="cellIs" dxfId="23958" priority="3166" operator="lessThan">
      <formula>$C$4</formula>
    </cfRule>
  </conditionalFormatting>
  <conditionalFormatting sqref="AY45">
    <cfRule type="cellIs" dxfId="23957" priority="3167" operator="lessThan">
      <formula>$C$4</formula>
    </cfRule>
  </conditionalFormatting>
  <conditionalFormatting sqref="AY45">
    <cfRule type="cellIs" dxfId="23956" priority="3168" operator="lessThan">
      <formula>$C$4</formula>
    </cfRule>
  </conditionalFormatting>
  <conditionalFormatting sqref="AY46">
    <cfRule type="cellIs" dxfId="23955" priority="3169" operator="lessThan">
      <formula>$C$4</formula>
    </cfRule>
  </conditionalFormatting>
  <conditionalFormatting sqref="AY46">
    <cfRule type="cellIs" dxfId="23954" priority="3170" operator="lessThan">
      <formula>$C$4</formula>
    </cfRule>
  </conditionalFormatting>
  <conditionalFormatting sqref="AY47">
    <cfRule type="cellIs" dxfId="23953" priority="3171" operator="lessThan">
      <formula>$C$4</formula>
    </cfRule>
  </conditionalFormatting>
  <conditionalFormatting sqref="AY47">
    <cfRule type="cellIs" dxfId="23952" priority="3172" operator="lessThan">
      <formula>$C$4</formula>
    </cfRule>
  </conditionalFormatting>
  <conditionalFormatting sqref="AY48">
    <cfRule type="cellIs" dxfId="23951" priority="3173" operator="lessThan">
      <formula>$C$4</formula>
    </cfRule>
  </conditionalFormatting>
  <conditionalFormatting sqref="AY48">
    <cfRule type="cellIs" dxfId="23950" priority="3174" operator="lessThan">
      <formula>$C$4</formula>
    </cfRule>
  </conditionalFormatting>
  <conditionalFormatting sqref="AY49">
    <cfRule type="cellIs" dxfId="23949" priority="3175" operator="lessThan">
      <formula>$C$4</formula>
    </cfRule>
  </conditionalFormatting>
  <conditionalFormatting sqref="AY49">
    <cfRule type="cellIs" dxfId="23948" priority="3176" operator="lessThan">
      <formula>$C$4</formula>
    </cfRule>
  </conditionalFormatting>
  <conditionalFormatting sqref="AY50">
    <cfRule type="cellIs" dxfId="23947" priority="3177" operator="lessThan">
      <formula>$C$4</formula>
    </cfRule>
  </conditionalFormatting>
  <conditionalFormatting sqref="AY50">
    <cfRule type="cellIs" dxfId="23946" priority="3178" operator="lessThan">
      <formula>$C$4</formula>
    </cfRule>
  </conditionalFormatting>
  <conditionalFormatting sqref="AY51">
    <cfRule type="cellIs" dxfId="23945" priority="3179" operator="lessThan">
      <formula>$C$4</formula>
    </cfRule>
  </conditionalFormatting>
  <conditionalFormatting sqref="AY51">
    <cfRule type="cellIs" dxfId="23944" priority="3180" operator="lessThan">
      <formula>$C$4</formula>
    </cfRule>
  </conditionalFormatting>
  <conditionalFormatting sqref="AY52">
    <cfRule type="cellIs" dxfId="23943" priority="3181" operator="lessThan">
      <formula>$C$4</formula>
    </cfRule>
  </conditionalFormatting>
  <conditionalFormatting sqref="AY52">
    <cfRule type="cellIs" dxfId="23942" priority="3182" operator="lessThan">
      <formula>$C$4</formula>
    </cfRule>
  </conditionalFormatting>
  <conditionalFormatting sqref="AY53">
    <cfRule type="cellIs" dxfId="23941" priority="3183" operator="lessThan">
      <formula>$C$4</formula>
    </cfRule>
  </conditionalFormatting>
  <conditionalFormatting sqref="AY53">
    <cfRule type="cellIs" dxfId="23940" priority="3184" operator="lessThan">
      <formula>$C$4</formula>
    </cfRule>
  </conditionalFormatting>
  <conditionalFormatting sqref="AY54">
    <cfRule type="cellIs" dxfId="23939" priority="3185" operator="lessThan">
      <formula>$C$4</formula>
    </cfRule>
  </conditionalFormatting>
  <conditionalFormatting sqref="AY54">
    <cfRule type="cellIs" dxfId="23938" priority="3186" operator="lessThan">
      <formula>$C$4</formula>
    </cfRule>
  </conditionalFormatting>
  <conditionalFormatting sqref="AY55">
    <cfRule type="cellIs" dxfId="23937" priority="3187" operator="lessThan">
      <formula>$C$4</formula>
    </cfRule>
  </conditionalFormatting>
  <conditionalFormatting sqref="AY55">
    <cfRule type="cellIs" dxfId="23936" priority="3188" operator="lessThan">
      <formula>$C$4</formula>
    </cfRule>
  </conditionalFormatting>
  <conditionalFormatting sqref="AY56">
    <cfRule type="cellIs" dxfId="23935" priority="3189" operator="lessThan">
      <formula>$C$4</formula>
    </cfRule>
  </conditionalFormatting>
  <conditionalFormatting sqref="AY56">
    <cfRule type="cellIs" dxfId="23934" priority="3190" operator="lessThan">
      <formula>$C$4</formula>
    </cfRule>
  </conditionalFormatting>
  <conditionalFormatting sqref="AY57">
    <cfRule type="cellIs" dxfId="23933" priority="3191" operator="lessThan">
      <formula>$C$4</formula>
    </cfRule>
  </conditionalFormatting>
  <conditionalFormatting sqref="AY57">
    <cfRule type="cellIs" dxfId="23932" priority="3192" operator="lessThan">
      <formula>$C$4</formula>
    </cfRule>
  </conditionalFormatting>
  <conditionalFormatting sqref="AY58">
    <cfRule type="cellIs" dxfId="23931" priority="3193" operator="lessThan">
      <formula>$C$4</formula>
    </cfRule>
  </conditionalFormatting>
  <conditionalFormatting sqref="AY58">
    <cfRule type="cellIs" dxfId="23930" priority="3194" operator="lessThan">
      <formula>$C$4</formula>
    </cfRule>
  </conditionalFormatting>
  <conditionalFormatting sqref="AY59">
    <cfRule type="cellIs" dxfId="23929" priority="3195" operator="lessThan">
      <formula>$C$4</formula>
    </cfRule>
  </conditionalFormatting>
  <conditionalFormatting sqref="AY59">
    <cfRule type="cellIs" dxfId="23928" priority="3196" operator="lessThan">
      <formula>$C$4</formula>
    </cfRule>
  </conditionalFormatting>
  <conditionalFormatting sqref="AY60">
    <cfRule type="cellIs" dxfId="23927" priority="3197" operator="lessThan">
      <formula>$C$4</formula>
    </cfRule>
  </conditionalFormatting>
  <conditionalFormatting sqref="AY60">
    <cfRule type="cellIs" dxfId="23926" priority="3198" operator="lessThan">
      <formula>$C$4</formula>
    </cfRule>
  </conditionalFormatting>
  <conditionalFormatting sqref="AZ11">
    <cfRule type="cellIs" dxfId="23925" priority="3199" operator="lessThan">
      <formula>$C$4</formula>
    </cfRule>
  </conditionalFormatting>
  <conditionalFormatting sqref="AZ11">
    <cfRule type="cellIs" dxfId="23924" priority="3200" operator="lessThan">
      <formula>$C$4</formula>
    </cfRule>
  </conditionalFormatting>
  <conditionalFormatting sqref="AZ12">
    <cfRule type="cellIs" dxfId="23923" priority="3201" operator="lessThan">
      <formula>$C$4</formula>
    </cfRule>
  </conditionalFormatting>
  <conditionalFormatting sqref="AZ12">
    <cfRule type="cellIs" dxfId="23922" priority="3202" operator="lessThan">
      <formula>$C$4</formula>
    </cfRule>
  </conditionalFormatting>
  <conditionalFormatting sqref="AZ13">
    <cfRule type="cellIs" dxfId="23921" priority="3203" operator="lessThan">
      <formula>$C$4</formula>
    </cfRule>
  </conditionalFormatting>
  <conditionalFormatting sqref="AZ13">
    <cfRule type="cellIs" dxfId="23920" priority="3204" operator="lessThan">
      <formula>$C$4</formula>
    </cfRule>
  </conditionalFormatting>
  <conditionalFormatting sqref="AZ14">
    <cfRule type="cellIs" dxfId="23919" priority="3205" operator="lessThan">
      <formula>$C$4</formula>
    </cfRule>
  </conditionalFormatting>
  <conditionalFormatting sqref="AZ14">
    <cfRule type="cellIs" dxfId="23918" priority="3206" operator="lessThan">
      <formula>$C$4</formula>
    </cfRule>
  </conditionalFormatting>
  <conditionalFormatting sqref="AZ15">
    <cfRule type="cellIs" dxfId="23917" priority="3207" operator="lessThan">
      <formula>$C$4</formula>
    </cfRule>
  </conditionalFormatting>
  <conditionalFormatting sqref="AZ15">
    <cfRule type="cellIs" dxfId="23916" priority="3208" operator="lessThan">
      <formula>$C$4</formula>
    </cfRule>
  </conditionalFormatting>
  <conditionalFormatting sqref="AZ16">
    <cfRule type="cellIs" dxfId="23915" priority="3209" operator="lessThan">
      <formula>$C$4</formula>
    </cfRule>
  </conditionalFormatting>
  <conditionalFormatting sqref="AZ16">
    <cfRule type="cellIs" dxfId="23914" priority="3210" operator="lessThan">
      <formula>$C$4</formula>
    </cfRule>
  </conditionalFormatting>
  <conditionalFormatting sqref="AZ17">
    <cfRule type="cellIs" dxfId="23913" priority="3211" operator="lessThan">
      <formula>$C$4</formula>
    </cfRule>
  </conditionalFormatting>
  <conditionalFormatting sqref="AZ17">
    <cfRule type="cellIs" dxfId="23912" priority="3212" operator="lessThan">
      <formula>$C$4</formula>
    </cfRule>
  </conditionalFormatting>
  <conditionalFormatting sqref="AZ18">
    <cfRule type="cellIs" dxfId="23911" priority="3213" operator="lessThan">
      <formula>$C$4</formula>
    </cfRule>
  </conditionalFormatting>
  <conditionalFormatting sqref="AZ18">
    <cfRule type="cellIs" dxfId="23910" priority="3214" operator="lessThan">
      <formula>$C$4</formula>
    </cfRule>
  </conditionalFormatting>
  <conditionalFormatting sqref="AZ19">
    <cfRule type="cellIs" dxfId="23909" priority="3215" operator="lessThan">
      <formula>$C$4</formula>
    </cfRule>
  </conditionalFormatting>
  <conditionalFormatting sqref="AZ19">
    <cfRule type="cellIs" dxfId="23908" priority="3216" operator="lessThan">
      <formula>$C$4</formula>
    </cfRule>
  </conditionalFormatting>
  <conditionalFormatting sqref="AZ20">
    <cfRule type="cellIs" dxfId="23907" priority="3217" operator="lessThan">
      <formula>$C$4</formula>
    </cfRule>
  </conditionalFormatting>
  <conditionalFormatting sqref="AZ20">
    <cfRule type="cellIs" dxfId="23906" priority="3218" operator="lessThan">
      <formula>$C$4</formula>
    </cfRule>
  </conditionalFormatting>
  <conditionalFormatting sqref="AZ21">
    <cfRule type="cellIs" dxfId="23905" priority="3219" operator="lessThan">
      <formula>$C$4</formula>
    </cfRule>
  </conditionalFormatting>
  <conditionalFormatting sqref="AZ21">
    <cfRule type="cellIs" dxfId="23904" priority="3220" operator="lessThan">
      <formula>$C$4</formula>
    </cfRule>
  </conditionalFormatting>
  <conditionalFormatting sqref="AZ22">
    <cfRule type="cellIs" dxfId="23903" priority="3221" operator="lessThan">
      <formula>$C$4</formula>
    </cfRule>
  </conditionalFormatting>
  <conditionalFormatting sqref="AZ22">
    <cfRule type="cellIs" dxfId="23902" priority="3222" operator="lessThan">
      <formula>$C$4</formula>
    </cfRule>
  </conditionalFormatting>
  <conditionalFormatting sqref="AZ23">
    <cfRule type="cellIs" dxfId="23901" priority="3223" operator="lessThan">
      <formula>$C$4</formula>
    </cfRule>
  </conditionalFormatting>
  <conditionalFormatting sqref="AZ23">
    <cfRule type="cellIs" dxfId="23900" priority="3224" operator="lessThan">
      <formula>$C$4</formula>
    </cfRule>
  </conditionalFormatting>
  <conditionalFormatting sqref="AZ24">
    <cfRule type="cellIs" dxfId="23899" priority="3225" operator="lessThan">
      <formula>$C$4</formula>
    </cfRule>
  </conditionalFormatting>
  <conditionalFormatting sqref="AZ24">
    <cfRule type="cellIs" dxfId="23898" priority="3226" operator="lessThan">
      <formula>$C$4</formula>
    </cfRule>
  </conditionalFormatting>
  <conditionalFormatting sqref="AZ25">
    <cfRule type="cellIs" dxfId="23897" priority="3227" operator="lessThan">
      <formula>$C$4</formula>
    </cfRule>
  </conditionalFormatting>
  <conditionalFormatting sqref="AZ25">
    <cfRule type="cellIs" dxfId="23896" priority="3228" operator="lessThan">
      <formula>$C$4</formula>
    </cfRule>
  </conditionalFormatting>
  <conditionalFormatting sqref="AZ26">
    <cfRule type="cellIs" dxfId="23895" priority="3229" operator="lessThan">
      <formula>$C$4</formula>
    </cfRule>
  </conditionalFormatting>
  <conditionalFormatting sqref="AZ26">
    <cfRule type="cellIs" dxfId="23894" priority="3230" operator="lessThan">
      <formula>$C$4</formula>
    </cfRule>
  </conditionalFormatting>
  <conditionalFormatting sqref="AZ27">
    <cfRule type="cellIs" dxfId="23893" priority="3231" operator="lessThan">
      <formula>$C$4</formula>
    </cfRule>
  </conditionalFormatting>
  <conditionalFormatting sqref="AZ27">
    <cfRule type="cellIs" dxfId="23892" priority="3232" operator="lessThan">
      <formula>$C$4</formula>
    </cfRule>
  </conditionalFormatting>
  <conditionalFormatting sqref="AZ28">
    <cfRule type="cellIs" dxfId="23891" priority="3233" operator="lessThan">
      <formula>$C$4</formula>
    </cfRule>
  </conditionalFormatting>
  <conditionalFormatting sqref="AZ28">
    <cfRule type="cellIs" dxfId="23890" priority="3234" operator="lessThan">
      <formula>$C$4</formula>
    </cfRule>
  </conditionalFormatting>
  <conditionalFormatting sqref="AZ29">
    <cfRule type="cellIs" dxfId="23889" priority="3235" operator="lessThan">
      <formula>$C$4</formula>
    </cfRule>
  </conditionalFormatting>
  <conditionalFormatting sqref="AZ29">
    <cfRule type="cellIs" dxfId="23888" priority="3236" operator="lessThan">
      <formula>$C$4</formula>
    </cfRule>
  </conditionalFormatting>
  <conditionalFormatting sqref="AZ30">
    <cfRule type="cellIs" dxfId="23887" priority="3237" operator="lessThan">
      <formula>$C$4</formula>
    </cfRule>
  </conditionalFormatting>
  <conditionalFormatting sqref="AZ30">
    <cfRule type="cellIs" dxfId="23886" priority="3238" operator="lessThan">
      <formula>$C$4</formula>
    </cfRule>
  </conditionalFormatting>
  <conditionalFormatting sqref="AZ31">
    <cfRule type="cellIs" dxfId="23885" priority="3239" operator="lessThan">
      <formula>$C$4</formula>
    </cfRule>
  </conditionalFormatting>
  <conditionalFormatting sqref="AZ31">
    <cfRule type="cellIs" dxfId="23884" priority="3240" operator="lessThan">
      <formula>$C$4</formula>
    </cfRule>
  </conditionalFormatting>
  <conditionalFormatting sqref="AZ32">
    <cfRule type="cellIs" dxfId="23883" priority="3241" operator="lessThan">
      <formula>$C$4</formula>
    </cfRule>
  </conditionalFormatting>
  <conditionalFormatting sqref="AZ32">
    <cfRule type="cellIs" dxfId="23882" priority="3242" operator="lessThan">
      <formula>$C$4</formula>
    </cfRule>
  </conditionalFormatting>
  <conditionalFormatting sqref="AZ33">
    <cfRule type="cellIs" dxfId="23881" priority="3243" operator="lessThan">
      <formula>$C$4</formula>
    </cfRule>
  </conditionalFormatting>
  <conditionalFormatting sqref="AZ33">
    <cfRule type="cellIs" dxfId="23880" priority="3244" operator="lessThan">
      <formula>$C$4</formula>
    </cfRule>
  </conditionalFormatting>
  <conditionalFormatting sqref="AZ34">
    <cfRule type="cellIs" dxfId="23879" priority="3245" operator="lessThan">
      <formula>$C$4</formula>
    </cfRule>
  </conditionalFormatting>
  <conditionalFormatting sqref="AZ34">
    <cfRule type="cellIs" dxfId="23878" priority="3246" operator="lessThan">
      <formula>$C$4</formula>
    </cfRule>
  </conditionalFormatting>
  <conditionalFormatting sqref="AZ35">
    <cfRule type="cellIs" dxfId="23877" priority="3247" operator="lessThan">
      <formula>$C$4</formula>
    </cfRule>
  </conditionalFormatting>
  <conditionalFormatting sqref="AZ35">
    <cfRule type="cellIs" dxfId="23876" priority="3248" operator="lessThan">
      <formula>$C$4</formula>
    </cfRule>
  </conditionalFormatting>
  <conditionalFormatting sqref="AZ36">
    <cfRule type="cellIs" dxfId="23875" priority="3249" operator="lessThan">
      <formula>$C$4</formula>
    </cfRule>
  </conditionalFormatting>
  <conditionalFormatting sqref="AZ36">
    <cfRule type="cellIs" dxfId="23874" priority="3250" operator="lessThan">
      <formula>$C$4</formula>
    </cfRule>
  </conditionalFormatting>
  <conditionalFormatting sqref="AZ37">
    <cfRule type="cellIs" dxfId="23873" priority="3251" operator="lessThan">
      <formula>$C$4</formula>
    </cfRule>
  </conditionalFormatting>
  <conditionalFormatting sqref="AZ37">
    <cfRule type="cellIs" dxfId="23872" priority="3252" operator="lessThan">
      <formula>$C$4</formula>
    </cfRule>
  </conditionalFormatting>
  <conditionalFormatting sqref="AZ38">
    <cfRule type="cellIs" dxfId="23871" priority="3253" operator="lessThan">
      <formula>$C$4</formula>
    </cfRule>
  </conditionalFormatting>
  <conditionalFormatting sqref="AZ38">
    <cfRule type="cellIs" dxfId="23870" priority="3254" operator="lessThan">
      <formula>$C$4</formula>
    </cfRule>
  </conditionalFormatting>
  <conditionalFormatting sqref="AZ39">
    <cfRule type="cellIs" dxfId="23869" priority="3255" operator="lessThan">
      <formula>$C$4</formula>
    </cfRule>
  </conditionalFormatting>
  <conditionalFormatting sqref="AZ39">
    <cfRule type="cellIs" dxfId="23868" priority="3256" operator="lessThan">
      <formula>$C$4</formula>
    </cfRule>
  </conditionalFormatting>
  <conditionalFormatting sqref="AZ40">
    <cfRule type="cellIs" dxfId="23867" priority="3257" operator="lessThan">
      <formula>$C$4</formula>
    </cfRule>
  </conditionalFormatting>
  <conditionalFormatting sqref="AZ40">
    <cfRule type="cellIs" dxfId="23866" priority="3258" operator="lessThan">
      <formula>$C$4</formula>
    </cfRule>
  </conditionalFormatting>
  <conditionalFormatting sqref="AZ41">
    <cfRule type="cellIs" dxfId="23865" priority="3259" operator="lessThan">
      <formula>$C$4</formula>
    </cfRule>
  </conditionalFormatting>
  <conditionalFormatting sqref="AZ41">
    <cfRule type="cellIs" dxfId="23864" priority="3260" operator="lessThan">
      <formula>$C$4</formula>
    </cfRule>
  </conditionalFormatting>
  <conditionalFormatting sqref="AZ42">
    <cfRule type="cellIs" dxfId="23863" priority="3261" operator="lessThan">
      <formula>$C$4</formula>
    </cfRule>
  </conditionalFormatting>
  <conditionalFormatting sqref="AZ42">
    <cfRule type="cellIs" dxfId="23862" priority="3262" operator="lessThan">
      <formula>$C$4</formula>
    </cfRule>
  </conditionalFormatting>
  <conditionalFormatting sqref="AZ43">
    <cfRule type="cellIs" dxfId="23861" priority="3263" operator="lessThan">
      <formula>$C$4</formula>
    </cfRule>
  </conditionalFormatting>
  <conditionalFormatting sqref="AZ43">
    <cfRule type="cellIs" dxfId="23860" priority="3264" operator="lessThan">
      <formula>$C$4</formula>
    </cfRule>
  </conditionalFormatting>
  <conditionalFormatting sqref="AZ44">
    <cfRule type="cellIs" dxfId="23859" priority="3265" operator="lessThan">
      <formula>$C$4</formula>
    </cfRule>
  </conditionalFormatting>
  <conditionalFormatting sqref="AZ44">
    <cfRule type="cellIs" dxfId="23858" priority="3266" operator="lessThan">
      <formula>$C$4</formula>
    </cfRule>
  </conditionalFormatting>
  <conditionalFormatting sqref="AZ45">
    <cfRule type="cellIs" dxfId="23857" priority="3267" operator="lessThan">
      <formula>$C$4</formula>
    </cfRule>
  </conditionalFormatting>
  <conditionalFormatting sqref="AZ45">
    <cfRule type="cellIs" dxfId="23856" priority="3268" operator="lessThan">
      <formula>$C$4</formula>
    </cfRule>
  </conditionalFormatting>
  <conditionalFormatting sqref="AZ46">
    <cfRule type="cellIs" dxfId="23855" priority="3269" operator="lessThan">
      <formula>$C$4</formula>
    </cfRule>
  </conditionalFormatting>
  <conditionalFormatting sqref="AZ46">
    <cfRule type="cellIs" dxfId="23854" priority="3270" operator="lessThan">
      <formula>$C$4</formula>
    </cfRule>
  </conditionalFormatting>
  <conditionalFormatting sqref="AZ47">
    <cfRule type="cellIs" dxfId="23853" priority="3271" operator="lessThan">
      <formula>$C$4</formula>
    </cfRule>
  </conditionalFormatting>
  <conditionalFormatting sqref="AZ47">
    <cfRule type="cellIs" dxfId="23852" priority="3272" operator="lessThan">
      <formula>$C$4</formula>
    </cfRule>
  </conditionalFormatting>
  <conditionalFormatting sqref="AZ48">
    <cfRule type="cellIs" dxfId="23851" priority="3273" operator="lessThan">
      <formula>$C$4</formula>
    </cfRule>
  </conditionalFormatting>
  <conditionalFormatting sqref="AZ48">
    <cfRule type="cellIs" dxfId="23850" priority="3274" operator="lessThan">
      <formula>$C$4</formula>
    </cfRule>
  </conditionalFormatting>
  <conditionalFormatting sqref="AZ49">
    <cfRule type="cellIs" dxfId="23849" priority="3275" operator="lessThan">
      <formula>$C$4</formula>
    </cfRule>
  </conditionalFormatting>
  <conditionalFormatting sqref="AZ49">
    <cfRule type="cellIs" dxfId="23848" priority="3276" operator="lessThan">
      <formula>$C$4</formula>
    </cfRule>
  </conditionalFormatting>
  <conditionalFormatting sqref="AZ50">
    <cfRule type="cellIs" dxfId="23847" priority="3277" operator="lessThan">
      <formula>$C$4</formula>
    </cfRule>
  </conditionalFormatting>
  <conditionalFormatting sqref="AZ50">
    <cfRule type="cellIs" dxfId="23846" priority="3278" operator="lessThan">
      <formula>$C$4</formula>
    </cfRule>
  </conditionalFormatting>
  <conditionalFormatting sqref="AZ51">
    <cfRule type="cellIs" dxfId="23845" priority="3279" operator="lessThan">
      <formula>$C$4</formula>
    </cfRule>
  </conditionalFormatting>
  <conditionalFormatting sqref="AZ51">
    <cfRule type="cellIs" dxfId="23844" priority="3280" operator="lessThan">
      <formula>$C$4</formula>
    </cfRule>
  </conditionalFormatting>
  <conditionalFormatting sqref="AZ52">
    <cfRule type="cellIs" dxfId="23843" priority="3281" operator="lessThan">
      <formula>$C$4</formula>
    </cfRule>
  </conditionalFormatting>
  <conditionalFormatting sqref="AZ52">
    <cfRule type="cellIs" dxfId="23842" priority="3282" operator="lessThan">
      <formula>$C$4</formula>
    </cfRule>
  </conditionalFormatting>
  <conditionalFormatting sqref="AZ53">
    <cfRule type="cellIs" dxfId="23841" priority="3283" operator="lessThan">
      <formula>$C$4</formula>
    </cfRule>
  </conditionalFormatting>
  <conditionalFormatting sqref="AZ53">
    <cfRule type="cellIs" dxfId="23840" priority="3284" operator="lessThan">
      <formula>$C$4</formula>
    </cfRule>
  </conditionalFormatting>
  <conditionalFormatting sqref="AZ54">
    <cfRule type="cellIs" dxfId="23839" priority="3285" operator="lessThan">
      <formula>$C$4</formula>
    </cfRule>
  </conditionalFormatting>
  <conditionalFormatting sqref="AZ54">
    <cfRule type="cellIs" dxfId="23838" priority="3286" operator="lessThan">
      <formula>$C$4</formula>
    </cfRule>
  </conditionalFormatting>
  <conditionalFormatting sqref="AZ55">
    <cfRule type="cellIs" dxfId="23837" priority="3287" operator="lessThan">
      <formula>$C$4</formula>
    </cfRule>
  </conditionalFormatting>
  <conditionalFormatting sqref="AZ55">
    <cfRule type="cellIs" dxfId="23836" priority="3288" operator="lessThan">
      <formula>$C$4</formula>
    </cfRule>
  </conditionalFormatting>
  <conditionalFormatting sqref="AZ56">
    <cfRule type="cellIs" dxfId="23835" priority="3289" operator="lessThan">
      <formula>$C$4</formula>
    </cfRule>
  </conditionalFormatting>
  <conditionalFormatting sqref="AZ56">
    <cfRule type="cellIs" dxfId="23834" priority="3290" operator="lessThan">
      <formula>$C$4</formula>
    </cfRule>
  </conditionalFormatting>
  <conditionalFormatting sqref="AZ57">
    <cfRule type="cellIs" dxfId="23833" priority="3291" operator="lessThan">
      <formula>$C$4</formula>
    </cfRule>
  </conditionalFormatting>
  <conditionalFormatting sqref="AZ57">
    <cfRule type="cellIs" dxfId="23832" priority="3292" operator="lessThan">
      <formula>$C$4</formula>
    </cfRule>
  </conditionalFormatting>
  <conditionalFormatting sqref="AZ58">
    <cfRule type="cellIs" dxfId="23831" priority="3293" operator="lessThan">
      <formula>$C$4</formula>
    </cfRule>
  </conditionalFormatting>
  <conditionalFormatting sqref="AZ58">
    <cfRule type="cellIs" dxfId="23830" priority="3294" operator="lessThan">
      <formula>$C$4</formula>
    </cfRule>
  </conditionalFormatting>
  <conditionalFormatting sqref="AZ59">
    <cfRule type="cellIs" dxfId="23829" priority="3295" operator="lessThan">
      <formula>$C$4</formula>
    </cfRule>
  </conditionalFormatting>
  <conditionalFormatting sqref="AZ59">
    <cfRule type="cellIs" dxfId="23828" priority="3296" operator="lessThan">
      <formula>$C$4</formula>
    </cfRule>
  </conditionalFormatting>
  <conditionalFormatting sqref="AZ60">
    <cfRule type="cellIs" dxfId="23827" priority="3297" operator="lessThan">
      <formula>$C$4</formula>
    </cfRule>
  </conditionalFormatting>
  <conditionalFormatting sqref="AZ60">
    <cfRule type="cellIs" dxfId="23826" priority="3298" operator="lessThan">
      <formula>$C$4</formula>
    </cfRule>
  </conditionalFormatting>
  <conditionalFormatting sqref="BA11">
    <cfRule type="cellIs" dxfId="23825" priority="3299" operator="lessThan">
      <formula>$C$4</formula>
    </cfRule>
  </conditionalFormatting>
  <conditionalFormatting sqref="BA11">
    <cfRule type="cellIs" dxfId="23824" priority="3300" operator="lessThan">
      <formula>$C$4</formula>
    </cfRule>
  </conditionalFormatting>
  <conditionalFormatting sqref="BA12">
    <cfRule type="cellIs" dxfId="23823" priority="3301" operator="lessThan">
      <formula>$C$4</formula>
    </cfRule>
  </conditionalFormatting>
  <conditionalFormatting sqref="BA12">
    <cfRule type="cellIs" dxfId="23822" priority="3302" operator="lessThan">
      <formula>$C$4</formula>
    </cfRule>
  </conditionalFormatting>
  <conditionalFormatting sqref="BA13">
    <cfRule type="cellIs" dxfId="23821" priority="3303" operator="lessThan">
      <formula>$C$4</formula>
    </cfRule>
  </conditionalFormatting>
  <conditionalFormatting sqref="BA13">
    <cfRule type="cellIs" dxfId="23820" priority="3304" operator="lessThan">
      <formula>$C$4</formula>
    </cfRule>
  </conditionalFormatting>
  <conditionalFormatting sqref="BA14">
    <cfRule type="cellIs" dxfId="23819" priority="3305" operator="lessThan">
      <formula>$C$4</formula>
    </cfRule>
  </conditionalFormatting>
  <conditionalFormatting sqref="BA14">
    <cfRule type="cellIs" dxfId="23818" priority="3306" operator="lessThan">
      <formula>$C$4</formula>
    </cfRule>
  </conditionalFormatting>
  <conditionalFormatting sqref="BA15">
    <cfRule type="cellIs" dxfId="23817" priority="3307" operator="lessThan">
      <formula>$C$4</formula>
    </cfRule>
  </conditionalFormatting>
  <conditionalFormatting sqref="BA15">
    <cfRule type="cellIs" dxfId="23816" priority="3308" operator="lessThan">
      <formula>$C$4</formula>
    </cfRule>
  </conditionalFormatting>
  <conditionalFormatting sqref="BA16">
    <cfRule type="cellIs" dxfId="23815" priority="3309" operator="lessThan">
      <formula>$C$4</formula>
    </cfRule>
  </conditionalFormatting>
  <conditionalFormatting sqref="BA16">
    <cfRule type="cellIs" dxfId="23814" priority="3310" operator="lessThan">
      <formula>$C$4</formula>
    </cfRule>
  </conditionalFormatting>
  <conditionalFormatting sqref="BA17">
    <cfRule type="cellIs" dxfId="23813" priority="3311" operator="lessThan">
      <formula>$C$4</formula>
    </cfRule>
  </conditionalFormatting>
  <conditionalFormatting sqref="BA17">
    <cfRule type="cellIs" dxfId="23812" priority="3312" operator="lessThan">
      <formula>$C$4</formula>
    </cfRule>
  </conditionalFormatting>
  <conditionalFormatting sqref="BA18">
    <cfRule type="cellIs" dxfId="23811" priority="3313" operator="lessThan">
      <formula>$C$4</formula>
    </cfRule>
  </conditionalFormatting>
  <conditionalFormatting sqref="BA18">
    <cfRule type="cellIs" dxfId="23810" priority="3314" operator="lessThan">
      <formula>$C$4</formula>
    </cfRule>
  </conditionalFormatting>
  <conditionalFormatting sqref="BA19">
    <cfRule type="cellIs" dxfId="23809" priority="3315" operator="lessThan">
      <formula>$C$4</formula>
    </cfRule>
  </conditionalFormatting>
  <conditionalFormatting sqref="BA19">
    <cfRule type="cellIs" dxfId="23808" priority="3316" operator="lessThan">
      <formula>$C$4</formula>
    </cfRule>
  </conditionalFormatting>
  <conditionalFormatting sqref="BA20">
    <cfRule type="cellIs" dxfId="23807" priority="3317" operator="lessThan">
      <formula>$C$4</formula>
    </cfRule>
  </conditionalFormatting>
  <conditionalFormatting sqref="BA20">
    <cfRule type="cellIs" dxfId="23806" priority="3318" operator="lessThan">
      <formula>$C$4</formula>
    </cfRule>
  </conditionalFormatting>
  <conditionalFormatting sqref="BA21">
    <cfRule type="cellIs" dxfId="23805" priority="3319" operator="lessThan">
      <formula>$C$4</formula>
    </cfRule>
  </conditionalFormatting>
  <conditionalFormatting sqref="BA21">
    <cfRule type="cellIs" dxfId="23804" priority="3320" operator="lessThan">
      <formula>$C$4</formula>
    </cfRule>
  </conditionalFormatting>
  <conditionalFormatting sqref="BA22">
    <cfRule type="cellIs" dxfId="23803" priority="3321" operator="lessThan">
      <formula>$C$4</formula>
    </cfRule>
  </conditionalFormatting>
  <conditionalFormatting sqref="BA22">
    <cfRule type="cellIs" dxfId="23802" priority="3322" operator="lessThan">
      <formula>$C$4</formula>
    </cfRule>
  </conditionalFormatting>
  <conditionalFormatting sqref="BA23">
    <cfRule type="cellIs" dxfId="23801" priority="3323" operator="lessThan">
      <formula>$C$4</formula>
    </cfRule>
  </conditionalFormatting>
  <conditionalFormatting sqref="BA23">
    <cfRule type="cellIs" dxfId="23800" priority="3324" operator="lessThan">
      <formula>$C$4</formula>
    </cfRule>
  </conditionalFormatting>
  <conditionalFormatting sqref="BA24">
    <cfRule type="cellIs" dxfId="23799" priority="3325" operator="lessThan">
      <formula>$C$4</formula>
    </cfRule>
  </conditionalFormatting>
  <conditionalFormatting sqref="BA24">
    <cfRule type="cellIs" dxfId="23798" priority="3326" operator="lessThan">
      <formula>$C$4</formula>
    </cfRule>
  </conditionalFormatting>
  <conditionalFormatting sqref="BA25">
    <cfRule type="cellIs" dxfId="23797" priority="3327" operator="lessThan">
      <formula>$C$4</formula>
    </cfRule>
  </conditionalFormatting>
  <conditionalFormatting sqref="BA25">
    <cfRule type="cellIs" dxfId="23796" priority="3328" operator="lessThan">
      <formula>$C$4</formula>
    </cfRule>
  </conditionalFormatting>
  <conditionalFormatting sqref="BA26">
    <cfRule type="cellIs" dxfId="23795" priority="3329" operator="lessThan">
      <formula>$C$4</formula>
    </cfRule>
  </conditionalFormatting>
  <conditionalFormatting sqref="BA26">
    <cfRule type="cellIs" dxfId="23794" priority="3330" operator="lessThan">
      <formula>$C$4</formula>
    </cfRule>
  </conditionalFormatting>
  <conditionalFormatting sqref="BA27">
    <cfRule type="cellIs" dxfId="23793" priority="3331" operator="lessThan">
      <formula>$C$4</formula>
    </cfRule>
  </conditionalFormatting>
  <conditionalFormatting sqref="BA27">
    <cfRule type="cellIs" dxfId="23792" priority="3332" operator="lessThan">
      <formula>$C$4</formula>
    </cfRule>
  </conditionalFormatting>
  <conditionalFormatting sqref="BA28">
    <cfRule type="cellIs" dxfId="23791" priority="3333" operator="lessThan">
      <formula>$C$4</formula>
    </cfRule>
  </conditionalFormatting>
  <conditionalFormatting sqref="BA28">
    <cfRule type="cellIs" dxfId="23790" priority="3334" operator="lessThan">
      <formula>$C$4</formula>
    </cfRule>
  </conditionalFormatting>
  <conditionalFormatting sqref="BA29">
    <cfRule type="cellIs" dxfId="23789" priority="3335" operator="lessThan">
      <formula>$C$4</formula>
    </cfRule>
  </conditionalFormatting>
  <conditionalFormatting sqref="BA29">
    <cfRule type="cellIs" dxfId="23788" priority="3336" operator="lessThan">
      <formula>$C$4</formula>
    </cfRule>
  </conditionalFormatting>
  <conditionalFormatting sqref="BA30">
    <cfRule type="cellIs" dxfId="23787" priority="3337" operator="lessThan">
      <formula>$C$4</formula>
    </cfRule>
  </conditionalFormatting>
  <conditionalFormatting sqref="BA30">
    <cfRule type="cellIs" dxfId="23786" priority="3338" operator="lessThan">
      <formula>$C$4</formula>
    </cfRule>
  </conditionalFormatting>
  <conditionalFormatting sqref="BA31">
    <cfRule type="cellIs" dxfId="23785" priority="3339" operator="lessThan">
      <formula>$C$4</formula>
    </cfRule>
  </conditionalFormatting>
  <conditionalFormatting sqref="BA31">
    <cfRule type="cellIs" dxfId="23784" priority="3340" operator="lessThan">
      <formula>$C$4</formula>
    </cfRule>
  </conditionalFormatting>
  <conditionalFormatting sqref="BA32">
    <cfRule type="cellIs" dxfId="23783" priority="3341" operator="lessThan">
      <formula>$C$4</formula>
    </cfRule>
  </conditionalFormatting>
  <conditionalFormatting sqref="BA32">
    <cfRule type="cellIs" dxfId="23782" priority="3342" operator="lessThan">
      <formula>$C$4</formula>
    </cfRule>
  </conditionalFormatting>
  <conditionalFormatting sqref="BA33">
    <cfRule type="cellIs" dxfId="23781" priority="3343" operator="lessThan">
      <formula>$C$4</formula>
    </cfRule>
  </conditionalFormatting>
  <conditionalFormatting sqref="BA33">
    <cfRule type="cellIs" dxfId="23780" priority="3344" operator="lessThan">
      <formula>$C$4</formula>
    </cfRule>
  </conditionalFormatting>
  <conditionalFormatting sqref="BA34">
    <cfRule type="cellIs" dxfId="23779" priority="3345" operator="lessThan">
      <formula>$C$4</formula>
    </cfRule>
  </conditionalFormatting>
  <conditionalFormatting sqref="BA34">
    <cfRule type="cellIs" dxfId="23778" priority="3346" operator="lessThan">
      <formula>$C$4</formula>
    </cfRule>
  </conditionalFormatting>
  <conditionalFormatting sqref="BA35">
    <cfRule type="cellIs" dxfId="23777" priority="3347" operator="lessThan">
      <formula>$C$4</formula>
    </cfRule>
  </conditionalFormatting>
  <conditionalFormatting sqref="BA35">
    <cfRule type="cellIs" dxfId="23776" priority="3348" operator="lessThan">
      <formula>$C$4</formula>
    </cfRule>
  </conditionalFormatting>
  <conditionalFormatting sqref="BA36">
    <cfRule type="cellIs" dxfId="23775" priority="3349" operator="lessThan">
      <formula>$C$4</formula>
    </cfRule>
  </conditionalFormatting>
  <conditionalFormatting sqref="BA36">
    <cfRule type="cellIs" dxfId="23774" priority="3350" operator="lessThan">
      <formula>$C$4</formula>
    </cfRule>
  </conditionalFormatting>
  <conditionalFormatting sqref="BA37">
    <cfRule type="cellIs" dxfId="23773" priority="3351" operator="lessThan">
      <formula>$C$4</formula>
    </cfRule>
  </conditionalFormatting>
  <conditionalFormatting sqref="BA37">
    <cfRule type="cellIs" dxfId="23772" priority="3352" operator="lessThan">
      <formula>$C$4</formula>
    </cfRule>
  </conditionalFormatting>
  <conditionalFormatting sqref="BA38">
    <cfRule type="cellIs" dxfId="23771" priority="3353" operator="lessThan">
      <formula>$C$4</formula>
    </cfRule>
  </conditionalFormatting>
  <conditionalFormatting sqref="BA38">
    <cfRule type="cellIs" dxfId="23770" priority="3354" operator="lessThan">
      <formula>$C$4</formula>
    </cfRule>
  </conditionalFormatting>
  <conditionalFormatting sqref="BA39">
    <cfRule type="cellIs" dxfId="23769" priority="3355" operator="lessThan">
      <formula>$C$4</formula>
    </cfRule>
  </conditionalFormatting>
  <conditionalFormatting sqref="BA39">
    <cfRule type="cellIs" dxfId="23768" priority="3356" operator="lessThan">
      <formula>$C$4</formula>
    </cfRule>
  </conditionalFormatting>
  <conditionalFormatting sqref="BA40">
    <cfRule type="cellIs" dxfId="23767" priority="3357" operator="lessThan">
      <formula>$C$4</formula>
    </cfRule>
  </conditionalFormatting>
  <conditionalFormatting sqref="BA40">
    <cfRule type="cellIs" dxfId="23766" priority="3358" operator="lessThan">
      <formula>$C$4</formula>
    </cfRule>
  </conditionalFormatting>
  <conditionalFormatting sqref="BA41">
    <cfRule type="cellIs" dxfId="23765" priority="3359" operator="lessThan">
      <formula>$C$4</formula>
    </cfRule>
  </conditionalFormatting>
  <conditionalFormatting sqref="BA41">
    <cfRule type="cellIs" dxfId="23764" priority="3360" operator="lessThan">
      <formula>$C$4</formula>
    </cfRule>
  </conditionalFormatting>
  <conditionalFormatting sqref="BA42">
    <cfRule type="cellIs" dxfId="23763" priority="3361" operator="lessThan">
      <formula>$C$4</formula>
    </cfRule>
  </conditionalFormatting>
  <conditionalFormatting sqref="BA42">
    <cfRule type="cellIs" dxfId="23762" priority="3362" operator="lessThan">
      <formula>$C$4</formula>
    </cfRule>
  </conditionalFormatting>
  <conditionalFormatting sqref="BA43">
    <cfRule type="cellIs" dxfId="23761" priority="3363" operator="lessThan">
      <formula>$C$4</formula>
    </cfRule>
  </conditionalFormatting>
  <conditionalFormatting sqref="BA43">
    <cfRule type="cellIs" dxfId="23760" priority="3364" operator="lessThan">
      <formula>$C$4</formula>
    </cfRule>
  </conditionalFormatting>
  <conditionalFormatting sqref="BA44">
    <cfRule type="cellIs" dxfId="23759" priority="3365" operator="lessThan">
      <formula>$C$4</formula>
    </cfRule>
  </conditionalFormatting>
  <conditionalFormatting sqref="BA44">
    <cfRule type="cellIs" dxfId="23758" priority="3366" operator="lessThan">
      <formula>$C$4</formula>
    </cfRule>
  </conditionalFormatting>
  <conditionalFormatting sqref="BA45">
    <cfRule type="cellIs" dxfId="23757" priority="3367" operator="lessThan">
      <formula>$C$4</formula>
    </cfRule>
  </conditionalFormatting>
  <conditionalFormatting sqref="BA45">
    <cfRule type="cellIs" dxfId="23756" priority="3368" operator="lessThan">
      <formula>$C$4</formula>
    </cfRule>
  </conditionalFormatting>
  <conditionalFormatting sqref="BA46">
    <cfRule type="cellIs" dxfId="23755" priority="3369" operator="lessThan">
      <formula>$C$4</formula>
    </cfRule>
  </conditionalFormatting>
  <conditionalFormatting sqref="BA46">
    <cfRule type="cellIs" dxfId="23754" priority="3370" operator="lessThan">
      <formula>$C$4</formula>
    </cfRule>
  </conditionalFormatting>
  <conditionalFormatting sqref="BA47">
    <cfRule type="cellIs" dxfId="23753" priority="3371" operator="lessThan">
      <formula>$C$4</formula>
    </cfRule>
  </conditionalFormatting>
  <conditionalFormatting sqref="BA47">
    <cfRule type="cellIs" dxfId="23752" priority="3372" operator="lessThan">
      <formula>$C$4</formula>
    </cfRule>
  </conditionalFormatting>
  <conditionalFormatting sqref="BA48">
    <cfRule type="cellIs" dxfId="23751" priority="3373" operator="lessThan">
      <formula>$C$4</formula>
    </cfRule>
  </conditionalFormatting>
  <conditionalFormatting sqref="BA48">
    <cfRule type="cellIs" dxfId="23750" priority="3374" operator="lessThan">
      <formula>$C$4</formula>
    </cfRule>
  </conditionalFormatting>
  <conditionalFormatting sqref="BA49">
    <cfRule type="cellIs" dxfId="23749" priority="3375" operator="lessThan">
      <formula>$C$4</formula>
    </cfRule>
  </conditionalFormatting>
  <conditionalFormatting sqref="BA49">
    <cfRule type="cellIs" dxfId="23748" priority="3376" operator="lessThan">
      <formula>$C$4</formula>
    </cfRule>
  </conditionalFormatting>
  <conditionalFormatting sqref="BA50">
    <cfRule type="cellIs" dxfId="23747" priority="3377" operator="lessThan">
      <formula>$C$4</formula>
    </cfRule>
  </conditionalFormatting>
  <conditionalFormatting sqref="BA50">
    <cfRule type="cellIs" dxfId="23746" priority="3378" operator="lessThan">
      <formula>$C$4</formula>
    </cfRule>
  </conditionalFormatting>
  <conditionalFormatting sqref="BA51">
    <cfRule type="cellIs" dxfId="23745" priority="3379" operator="lessThan">
      <formula>$C$4</formula>
    </cfRule>
  </conditionalFormatting>
  <conditionalFormatting sqref="BA51">
    <cfRule type="cellIs" dxfId="23744" priority="3380" operator="lessThan">
      <formula>$C$4</formula>
    </cfRule>
  </conditionalFormatting>
  <conditionalFormatting sqref="BA52">
    <cfRule type="cellIs" dxfId="23743" priority="3381" operator="lessThan">
      <formula>$C$4</formula>
    </cfRule>
  </conditionalFormatting>
  <conditionalFormatting sqref="BA52">
    <cfRule type="cellIs" dxfId="23742" priority="3382" operator="lessThan">
      <formula>$C$4</formula>
    </cfRule>
  </conditionalFormatting>
  <conditionalFormatting sqref="BA53">
    <cfRule type="cellIs" dxfId="23741" priority="3383" operator="lessThan">
      <formula>$C$4</formula>
    </cfRule>
  </conditionalFormatting>
  <conditionalFormatting sqref="BA53">
    <cfRule type="cellIs" dxfId="23740" priority="3384" operator="lessThan">
      <formula>$C$4</formula>
    </cfRule>
  </conditionalFormatting>
  <conditionalFormatting sqref="BA54">
    <cfRule type="cellIs" dxfId="23739" priority="3385" operator="lessThan">
      <formula>$C$4</formula>
    </cfRule>
  </conditionalFormatting>
  <conditionalFormatting sqref="BA54">
    <cfRule type="cellIs" dxfId="23738" priority="3386" operator="lessThan">
      <formula>$C$4</formula>
    </cfRule>
  </conditionalFormatting>
  <conditionalFormatting sqref="BA55">
    <cfRule type="cellIs" dxfId="23737" priority="3387" operator="lessThan">
      <formula>$C$4</formula>
    </cfRule>
  </conditionalFormatting>
  <conditionalFormatting sqref="BA55">
    <cfRule type="cellIs" dxfId="23736" priority="3388" operator="lessThan">
      <formula>$C$4</formula>
    </cfRule>
  </conditionalFormatting>
  <conditionalFormatting sqref="BA56">
    <cfRule type="cellIs" dxfId="23735" priority="3389" operator="lessThan">
      <formula>$C$4</formula>
    </cfRule>
  </conditionalFormatting>
  <conditionalFormatting sqref="BA56">
    <cfRule type="cellIs" dxfId="23734" priority="3390" operator="lessThan">
      <formula>$C$4</formula>
    </cfRule>
  </conditionalFormatting>
  <conditionalFormatting sqref="BA57">
    <cfRule type="cellIs" dxfId="23733" priority="3391" operator="lessThan">
      <formula>$C$4</formula>
    </cfRule>
  </conditionalFormatting>
  <conditionalFormatting sqref="BA57">
    <cfRule type="cellIs" dxfId="23732" priority="3392" operator="lessThan">
      <formula>$C$4</formula>
    </cfRule>
  </conditionalFormatting>
  <conditionalFormatting sqref="BA58">
    <cfRule type="cellIs" dxfId="23731" priority="3393" operator="lessThan">
      <formula>$C$4</formula>
    </cfRule>
  </conditionalFormatting>
  <conditionalFormatting sqref="BA58">
    <cfRule type="cellIs" dxfId="23730" priority="3394" operator="lessThan">
      <formula>$C$4</formula>
    </cfRule>
  </conditionalFormatting>
  <conditionalFormatting sqref="BA59">
    <cfRule type="cellIs" dxfId="23729" priority="3395" operator="lessThan">
      <formula>$C$4</formula>
    </cfRule>
  </conditionalFormatting>
  <conditionalFormatting sqref="BA59">
    <cfRule type="cellIs" dxfId="23728" priority="3396" operator="lessThan">
      <formula>$C$4</formula>
    </cfRule>
  </conditionalFormatting>
  <conditionalFormatting sqref="BA60">
    <cfRule type="cellIs" dxfId="23727" priority="3397" operator="lessThan">
      <formula>$C$4</formula>
    </cfRule>
  </conditionalFormatting>
  <conditionalFormatting sqref="BA60">
    <cfRule type="cellIs" dxfId="23726" priority="3398" operator="lessThan">
      <formula>$C$4</formula>
    </cfRule>
  </conditionalFormatting>
  <conditionalFormatting sqref="BB11">
    <cfRule type="cellIs" dxfId="23725" priority="3399" operator="lessThan">
      <formula>$C$4</formula>
    </cfRule>
  </conditionalFormatting>
  <conditionalFormatting sqref="BB11">
    <cfRule type="cellIs" dxfId="23724" priority="3400" operator="lessThan">
      <formula>$C$4</formula>
    </cfRule>
  </conditionalFormatting>
  <conditionalFormatting sqref="BB12">
    <cfRule type="cellIs" dxfId="23723" priority="3401" operator="lessThan">
      <formula>$C$4</formula>
    </cfRule>
  </conditionalFormatting>
  <conditionalFormatting sqref="BB12">
    <cfRule type="cellIs" dxfId="23722" priority="3402" operator="lessThan">
      <formula>$C$4</formula>
    </cfRule>
  </conditionalFormatting>
  <conditionalFormatting sqref="BB13">
    <cfRule type="cellIs" dxfId="23721" priority="3403" operator="lessThan">
      <formula>$C$4</formula>
    </cfRule>
  </conditionalFormatting>
  <conditionalFormatting sqref="BB13">
    <cfRule type="cellIs" dxfId="23720" priority="3404" operator="lessThan">
      <formula>$C$4</formula>
    </cfRule>
  </conditionalFormatting>
  <conditionalFormatting sqref="BB14">
    <cfRule type="cellIs" dxfId="23719" priority="3405" operator="lessThan">
      <formula>$C$4</formula>
    </cfRule>
  </conditionalFormatting>
  <conditionalFormatting sqref="BB14">
    <cfRule type="cellIs" dxfId="23718" priority="3406" operator="lessThan">
      <formula>$C$4</formula>
    </cfRule>
  </conditionalFormatting>
  <conditionalFormatting sqref="BB15">
    <cfRule type="cellIs" dxfId="23717" priority="3407" operator="lessThan">
      <formula>$C$4</formula>
    </cfRule>
  </conditionalFormatting>
  <conditionalFormatting sqref="BB15">
    <cfRule type="cellIs" dxfId="23716" priority="3408" operator="lessThan">
      <formula>$C$4</formula>
    </cfRule>
  </conditionalFormatting>
  <conditionalFormatting sqref="BB16">
    <cfRule type="cellIs" dxfId="23715" priority="3409" operator="lessThan">
      <formula>$C$4</formula>
    </cfRule>
  </conditionalFormatting>
  <conditionalFormatting sqref="BB16">
    <cfRule type="cellIs" dxfId="23714" priority="3410" operator="lessThan">
      <formula>$C$4</formula>
    </cfRule>
  </conditionalFormatting>
  <conditionalFormatting sqref="BB17">
    <cfRule type="cellIs" dxfId="23713" priority="3411" operator="lessThan">
      <formula>$C$4</formula>
    </cfRule>
  </conditionalFormatting>
  <conditionalFormatting sqref="BB17">
    <cfRule type="cellIs" dxfId="23712" priority="3412" operator="lessThan">
      <formula>$C$4</formula>
    </cfRule>
  </conditionalFormatting>
  <conditionalFormatting sqref="BB18">
    <cfRule type="cellIs" dxfId="23711" priority="3413" operator="lessThan">
      <formula>$C$4</formula>
    </cfRule>
  </conditionalFormatting>
  <conditionalFormatting sqref="BB18">
    <cfRule type="cellIs" dxfId="23710" priority="3414" operator="lessThan">
      <formula>$C$4</formula>
    </cfRule>
  </conditionalFormatting>
  <conditionalFormatting sqref="BB19">
    <cfRule type="cellIs" dxfId="23709" priority="3415" operator="lessThan">
      <formula>$C$4</formula>
    </cfRule>
  </conditionalFormatting>
  <conditionalFormatting sqref="BB19">
    <cfRule type="cellIs" dxfId="23708" priority="3416" operator="lessThan">
      <formula>$C$4</formula>
    </cfRule>
  </conditionalFormatting>
  <conditionalFormatting sqref="BB20">
    <cfRule type="cellIs" dxfId="23707" priority="3417" operator="lessThan">
      <formula>$C$4</formula>
    </cfRule>
  </conditionalFormatting>
  <conditionalFormatting sqref="BB20">
    <cfRule type="cellIs" dxfId="23706" priority="3418" operator="lessThan">
      <formula>$C$4</formula>
    </cfRule>
  </conditionalFormatting>
  <conditionalFormatting sqref="BB21">
    <cfRule type="cellIs" dxfId="23705" priority="3419" operator="lessThan">
      <formula>$C$4</formula>
    </cfRule>
  </conditionalFormatting>
  <conditionalFormatting sqref="BB21">
    <cfRule type="cellIs" dxfId="23704" priority="3420" operator="lessThan">
      <formula>$C$4</formula>
    </cfRule>
  </conditionalFormatting>
  <conditionalFormatting sqref="BB22">
    <cfRule type="cellIs" dxfId="23703" priority="3421" operator="lessThan">
      <formula>$C$4</formula>
    </cfRule>
  </conditionalFormatting>
  <conditionalFormatting sqref="BB22">
    <cfRule type="cellIs" dxfId="23702" priority="3422" operator="lessThan">
      <formula>$C$4</formula>
    </cfRule>
  </conditionalFormatting>
  <conditionalFormatting sqref="BB23">
    <cfRule type="cellIs" dxfId="23701" priority="3423" operator="lessThan">
      <formula>$C$4</formula>
    </cfRule>
  </conditionalFormatting>
  <conditionalFormatting sqref="BB23">
    <cfRule type="cellIs" dxfId="23700" priority="3424" operator="lessThan">
      <formula>$C$4</formula>
    </cfRule>
  </conditionalFormatting>
  <conditionalFormatting sqref="BB24">
    <cfRule type="cellIs" dxfId="23699" priority="3425" operator="lessThan">
      <formula>$C$4</formula>
    </cfRule>
  </conditionalFormatting>
  <conditionalFormatting sqref="BB24">
    <cfRule type="cellIs" dxfId="23698" priority="3426" operator="lessThan">
      <formula>$C$4</formula>
    </cfRule>
  </conditionalFormatting>
  <conditionalFormatting sqref="BB25">
    <cfRule type="cellIs" dxfId="23697" priority="3427" operator="lessThan">
      <formula>$C$4</formula>
    </cfRule>
  </conditionalFormatting>
  <conditionalFormatting sqref="BB25">
    <cfRule type="cellIs" dxfId="23696" priority="3428" operator="lessThan">
      <formula>$C$4</formula>
    </cfRule>
  </conditionalFormatting>
  <conditionalFormatting sqref="BB26">
    <cfRule type="cellIs" dxfId="23695" priority="3429" operator="lessThan">
      <formula>$C$4</formula>
    </cfRule>
  </conditionalFormatting>
  <conditionalFormatting sqref="BB26">
    <cfRule type="cellIs" dxfId="23694" priority="3430" operator="lessThan">
      <formula>$C$4</formula>
    </cfRule>
  </conditionalFormatting>
  <conditionalFormatting sqref="BB27">
    <cfRule type="cellIs" dxfId="23693" priority="3431" operator="lessThan">
      <formula>$C$4</formula>
    </cfRule>
  </conditionalFormatting>
  <conditionalFormatting sqref="BB27">
    <cfRule type="cellIs" dxfId="23692" priority="3432" operator="lessThan">
      <formula>$C$4</formula>
    </cfRule>
  </conditionalFormatting>
  <conditionalFormatting sqref="BB28">
    <cfRule type="cellIs" dxfId="23691" priority="3433" operator="lessThan">
      <formula>$C$4</formula>
    </cfRule>
  </conditionalFormatting>
  <conditionalFormatting sqref="BB28">
    <cfRule type="cellIs" dxfId="23690" priority="3434" operator="lessThan">
      <formula>$C$4</formula>
    </cfRule>
  </conditionalFormatting>
  <conditionalFormatting sqref="BB29">
    <cfRule type="cellIs" dxfId="23689" priority="3435" operator="lessThan">
      <formula>$C$4</formula>
    </cfRule>
  </conditionalFormatting>
  <conditionalFormatting sqref="BB29">
    <cfRule type="cellIs" dxfId="23688" priority="3436" operator="lessThan">
      <formula>$C$4</formula>
    </cfRule>
  </conditionalFormatting>
  <conditionalFormatting sqref="BB30">
    <cfRule type="cellIs" dxfId="23687" priority="3437" operator="lessThan">
      <formula>$C$4</formula>
    </cfRule>
  </conditionalFormatting>
  <conditionalFormatting sqref="BB30">
    <cfRule type="cellIs" dxfId="23686" priority="3438" operator="lessThan">
      <formula>$C$4</formula>
    </cfRule>
  </conditionalFormatting>
  <conditionalFormatting sqref="BB31">
    <cfRule type="cellIs" dxfId="23685" priority="3439" operator="lessThan">
      <formula>$C$4</formula>
    </cfRule>
  </conditionalFormatting>
  <conditionalFormatting sqref="BB31">
    <cfRule type="cellIs" dxfId="23684" priority="3440" operator="lessThan">
      <formula>$C$4</formula>
    </cfRule>
  </conditionalFormatting>
  <conditionalFormatting sqref="BB32">
    <cfRule type="cellIs" dxfId="23683" priority="3441" operator="lessThan">
      <formula>$C$4</formula>
    </cfRule>
  </conditionalFormatting>
  <conditionalFormatting sqref="BB32">
    <cfRule type="cellIs" dxfId="23682" priority="3442" operator="lessThan">
      <formula>$C$4</formula>
    </cfRule>
  </conditionalFormatting>
  <conditionalFormatting sqref="BB33">
    <cfRule type="cellIs" dxfId="23681" priority="3443" operator="lessThan">
      <formula>$C$4</formula>
    </cfRule>
  </conditionalFormatting>
  <conditionalFormatting sqref="BB33">
    <cfRule type="cellIs" dxfId="23680" priority="3444" operator="lessThan">
      <formula>$C$4</formula>
    </cfRule>
  </conditionalFormatting>
  <conditionalFormatting sqref="BB34">
    <cfRule type="cellIs" dxfId="23679" priority="3445" operator="lessThan">
      <formula>$C$4</formula>
    </cfRule>
  </conditionalFormatting>
  <conditionalFormatting sqref="BB34">
    <cfRule type="cellIs" dxfId="23678" priority="3446" operator="lessThan">
      <formula>$C$4</formula>
    </cfRule>
  </conditionalFormatting>
  <conditionalFormatting sqref="BB35">
    <cfRule type="cellIs" dxfId="23677" priority="3447" operator="lessThan">
      <formula>$C$4</formula>
    </cfRule>
  </conditionalFormatting>
  <conditionalFormatting sqref="BB35">
    <cfRule type="cellIs" dxfId="23676" priority="3448" operator="lessThan">
      <formula>$C$4</formula>
    </cfRule>
  </conditionalFormatting>
  <conditionalFormatting sqref="BB36">
    <cfRule type="cellIs" dxfId="23675" priority="3449" operator="lessThan">
      <formula>$C$4</formula>
    </cfRule>
  </conditionalFormatting>
  <conditionalFormatting sqref="BB36">
    <cfRule type="cellIs" dxfId="23674" priority="3450" operator="lessThan">
      <formula>$C$4</formula>
    </cfRule>
  </conditionalFormatting>
  <conditionalFormatting sqref="BB37">
    <cfRule type="cellIs" dxfId="23673" priority="3451" operator="lessThan">
      <formula>$C$4</formula>
    </cfRule>
  </conditionalFormatting>
  <conditionalFormatting sqref="BB37">
    <cfRule type="cellIs" dxfId="23672" priority="3452" operator="lessThan">
      <formula>$C$4</formula>
    </cfRule>
  </conditionalFormatting>
  <conditionalFormatting sqref="BB38">
    <cfRule type="cellIs" dxfId="23671" priority="3453" operator="lessThan">
      <formula>$C$4</formula>
    </cfRule>
  </conditionalFormatting>
  <conditionalFormatting sqref="BB38">
    <cfRule type="cellIs" dxfId="23670" priority="3454" operator="lessThan">
      <formula>$C$4</formula>
    </cfRule>
  </conditionalFormatting>
  <conditionalFormatting sqref="BB39">
    <cfRule type="cellIs" dxfId="23669" priority="3455" operator="lessThan">
      <formula>$C$4</formula>
    </cfRule>
  </conditionalFormatting>
  <conditionalFormatting sqref="BB39">
    <cfRule type="cellIs" dxfId="23668" priority="3456" operator="lessThan">
      <formula>$C$4</formula>
    </cfRule>
  </conditionalFormatting>
  <conditionalFormatting sqref="BB40">
    <cfRule type="cellIs" dxfId="23667" priority="3457" operator="lessThan">
      <formula>$C$4</formula>
    </cfRule>
  </conditionalFormatting>
  <conditionalFormatting sqref="BB40">
    <cfRule type="cellIs" dxfId="23666" priority="3458" operator="lessThan">
      <formula>$C$4</formula>
    </cfRule>
  </conditionalFormatting>
  <conditionalFormatting sqref="BB41">
    <cfRule type="cellIs" dxfId="23665" priority="3459" operator="lessThan">
      <formula>$C$4</formula>
    </cfRule>
  </conditionalFormatting>
  <conditionalFormatting sqref="BB41">
    <cfRule type="cellIs" dxfId="23664" priority="3460" operator="lessThan">
      <formula>$C$4</formula>
    </cfRule>
  </conditionalFormatting>
  <conditionalFormatting sqref="BB42">
    <cfRule type="cellIs" dxfId="23663" priority="3461" operator="lessThan">
      <formula>$C$4</formula>
    </cfRule>
  </conditionalFormatting>
  <conditionalFormatting sqref="BB42">
    <cfRule type="cellIs" dxfId="23662" priority="3462" operator="lessThan">
      <formula>$C$4</formula>
    </cfRule>
  </conditionalFormatting>
  <conditionalFormatting sqref="BB43">
    <cfRule type="cellIs" dxfId="23661" priority="3463" operator="lessThan">
      <formula>$C$4</formula>
    </cfRule>
  </conditionalFormatting>
  <conditionalFormatting sqref="BB43">
    <cfRule type="cellIs" dxfId="23660" priority="3464" operator="lessThan">
      <formula>$C$4</formula>
    </cfRule>
  </conditionalFormatting>
  <conditionalFormatting sqref="BB44">
    <cfRule type="cellIs" dxfId="23659" priority="3465" operator="lessThan">
      <formula>$C$4</formula>
    </cfRule>
  </conditionalFormatting>
  <conditionalFormatting sqref="BB44">
    <cfRule type="cellIs" dxfId="23658" priority="3466" operator="lessThan">
      <formula>$C$4</formula>
    </cfRule>
  </conditionalFormatting>
  <conditionalFormatting sqref="BB45">
    <cfRule type="cellIs" dxfId="23657" priority="3467" operator="lessThan">
      <formula>$C$4</formula>
    </cfRule>
  </conditionalFormatting>
  <conditionalFormatting sqref="BB45">
    <cfRule type="cellIs" dxfId="23656" priority="3468" operator="lessThan">
      <formula>$C$4</formula>
    </cfRule>
  </conditionalFormatting>
  <conditionalFormatting sqref="BB46">
    <cfRule type="cellIs" dxfId="23655" priority="3469" operator="lessThan">
      <formula>$C$4</formula>
    </cfRule>
  </conditionalFormatting>
  <conditionalFormatting sqref="BB46">
    <cfRule type="cellIs" dxfId="23654" priority="3470" operator="lessThan">
      <formula>$C$4</formula>
    </cfRule>
  </conditionalFormatting>
  <conditionalFormatting sqref="BB47">
    <cfRule type="cellIs" dxfId="23653" priority="3471" operator="lessThan">
      <formula>$C$4</formula>
    </cfRule>
  </conditionalFormatting>
  <conditionalFormatting sqref="BB47">
    <cfRule type="cellIs" dxfId="23652" priority="3472" operator="lessThan">
      <formula>$C$4</formula>
    </cfRule>
  </conditionalFormatting>
  <conditionalFormatting sqref="BB48">
    <cfRule type="cellIs" dxfId="23651" priority="3473" operator="lessThan">
      <formula>$C$4</formula>
    </cfRule>
  </conditionalFormatting>
  <conditionalFormatting sqref="BB48">
    <cfRule type="cellIs" dxfId="23650" priority="3474" operator="lessThan">
      <formula>$C$4</formula>
    </cfRule>
  </conditionalFormatting>
  <conditionalFormatting sqref="BB49">
    <cfRule type="cellIs" dxfId="23649" priority="3475" operator="lessThan">
      <formula>$C$4</formula>
    </cfRule>
  </conditionalFormatting>
  <conditionalFormatting sqref="BB49">
    <cfRule type="cellIs" dxfId="23648" priority="3476" operator="lessThan">
      <formula>$C$4</formula>
    </cfRule>
  </conditionalFormatting>
  <conditionalFormatting sqref="BB50">
    <cfRule type="cellIs" dxfId="23647" priority="3477" operator="lessThan">
      <formula>$C$4</formula>
    </cfRule>
  </conditionalFormatting>
  <conditionalFormatting sqref="BB50">
    <cfRule type="cellIs" dxfId="23646" priority="3478" operator="lessThan">
      <formula>$C$4</formula>
    </cfRule>
  </conditionalFormatting>
  <conditionalFormatting sqref="BB51">
    <cfRule type="cellIs" dxfId="23645" priority="3479" operator="lessThan">
      <formula>$C$4</formula>
    </cfRule>
  </conditionalFormatting>
  <conditionalFormatting sqref="BB51">
    <cfRule type="cellIs" dxfId="23644" priority="3480" operator="lessThan">
      <formula>$C$4</formula>
    </cfRule>
  </conditionalFormatting>
  <conditionalFormatting sqref="BB52">
    <cfRule type="cellIs" dxfId="23643" priority="3481" operator="lessThan">
      <formula>$C$4</formula>
    </cfRule>
  </conditionalFormatting>
  <conditionalFormatting sqref="BB52">
    <cfRule type="cellIs" dxfId="23642" priority="3482" operator="lessThan">
      <formula>$C$4</formula>
    </cfRule>
  </conditionalFormatting>
  <conditionalFormatting sqref="BB53">
    <cfRule type="cellIs" dxfId="23641" priority="3483" operator="lessThan">
      <formula>$C$4</formula>
    </cfRule>
  </conditionalFormatting>
  <conditionalFormatting sqref="BB53">
    <cfRule type="cellIs" dxfId="23640" priority="3484" operator="lessThan">
      <formula>$C$4</formula>
    </cfRule>
  </conditionalFormatting>
  <conditionalFormatting sqref="BB54">
    <cfRule type="cellIs" dxfId="23639" priority="3485" operator="lessThan">
      <formula>$C$4</formula>
    </cfRule>
  </conditionalFormatting>
  <conditionalFormatting sqref="BB54">
    <cfRule type="cellIs" dxfId="23638" priority="3486" operator="lessThan">
      <formula>$C$4</formula>
    </cfRule>
  </conditionalFormatting>
  <conditionalFormatting sqref="BB55">
    <cfRule type="cellIs" dxfId="23637" priority="3487" operator="lessThan">
      <formula>$C$4</formula>
    </cfRule>
  </conditionalFormatting>
  <conditionalFormatting sqref="BB55">
    <cfRule type="cellIs" dxfId="23636" priority="3488" operator="lessThan">
      <formula>$C$4</formula>
    </cfRule>
  </conditionalFormatting>
  <conditionalFormatting sqref="BB56">
    <cfRule type="cellIs" dxfId="23635" priority="3489" operator="lessThan">
      <formula>$C$4</formula>
    </cfRule>
  </conditionalFormatting>
  <conditionalFormatting sqref="BB56">
    <cfRule type="cellIs" dxfId="23634" priority="3490" operator="lessThan">
      <formula>$C$4</formula>
    </cfRule>
  </conditionalFormatting>
  <conditionalFormatting sqref="BB57">
    <cfRule type="cellIs" dxfId="23633" priority="3491" operator="lessThan">
      <formula>$C$4</formula>
    </cfRule>
  </conditionalFormatting>
  <conditionalFormatting sqref="BB57">
    <cfRule type="cellIs" dxfId="23632" priority="3492" operator="lessThan">
      <formula>$C$4</formula>
    </cfRule>
  </conditionalFormatting>
  <conditionalFormatting sqref="BB58">
    <cfRule type="cellIs" dxfId="23631" priority="3493" operator="lessThan">
      <formula>$C$4</formula>
    </cfRule>
  </conditionalFormatting>
  <conditionalFormatting sqref="BB58">
    <cfRule type="cellIs" dxfId="23630" priority="3494" operator="lessThan">
      <formula>$C$4</formula>
    </cfRule>
  </conditionalFormatting>
  <conditionalFormatting sqref="BB59">
    <cfRule type="cellIs" dxfId="23629" priority="3495" operator="lessThan">
      <formula>$C$4</formula>
    </cfRule>
  </conditionalFormatting>
  <conditionalFormatting sqref="BB59">
    <cfRule type="cellIs" dxfId="23628" priority="3496" operator="lessThan">
      <formula>$C$4</formula>
    </cfRule>
  </conditionalFormatting>
  <conditionalFormatting sqref="BB60">
    <cfRule type="cellIs" dxfId="23627" priority="3497" operator="lessThan">
      <formula>$C$4</formula>
    </cfRule>
  </conditionalFormatting>
  <conditionalFormatting sqref="BB60">
    <cfRule type="cellIs" dxfId="23626" priority="3498" operator="lessThan">
      <formula>$C$4</formula>
    </cfRule>
  </conditionalFormatting>
  <conditionalFormatting sqref="BC11">
    <cfRule type="cellIs" dxfId="23625" priority="3499" operator="lessThan">
      <formula>$C$4</formula>
    </cfRule>
  </conditionalFormatting>
  <conditionalFormatting sqref="BC11">
    <cfRule type="cellIs" dxfId="23624" priority="3500" operator="lessThan">
      <formula>$C$4</formula>
    </cfRule>
  </conditionalFormatting>
  <conditionalFormatting sqref="BC12">
    <cfRule type="cellIs" dxfId="23623" priority="3501" operator="lessThan">
      <formula>$C$4</formula>
    </cfRule>
  </conditionalFormatting>
  <conditionalFormatting sqref="BC12">
    <cfRule type="cellIs" dxfId="23622" priority="3502" operator="lessThan">
      <formula>$C$4</formula>
    </cfRule>
  </conditionalFormatting>
  <conditionalFormatting sqref="BC13">
    <cfRule type="cellIs" dxfId="23621" priority="3503" operator="lessThan">
      <formula>$C$4</formula>
    </cfRule>
  </conditionalFormatting>
  <conditionalFormatting sqref="BC13">
    <cfRule type="cellIs" dxfId="23620" priority="3504" operator="lessThan">
      <formula>$C$4</formula>
    </cfRule>
  </conditionalFormatting>
  <conditionalFormatting sqref="BC14">
    <cfRule type="cellIs" dxfId="23619" priority="3505" operator="lessThan">
      <formula>$C$4</formula>
    </cfRule>
  </conditionalFormatting>
  <conditionalFormatting sqref="BC14">
    <cfRule type="cellIs" dxfId="23618" priority="3506" operator="lessThan">
      <formula>$C$4</formula>
    </cfRule>
  </conditionalFormatting>
  <conditionalFormatting sqref="BC15">
    <cfRule type="cellIs" dxfId="23617" priority="3507" operator="lessThan">
      <formula>$C$4</formula>
    </cfRule>
  </conditionalFormatting>
  <conditionalFormatting sqref="BC15">
    <cfRule type="cellIs" dxfId="23616" priority="3508" operator="lessThan">
      <formula>$C$4</formula>
    </cfRule>
  </conditionalFormatting>
  <conditionalFormatting sqref="BC16">
    <cfRule type="cellIs" dxfId="23615" priority="3509" operator="lessThan">
      <formula>$C$4</formula>
    </cfRule>
  </conditionalFormatting>
  <conditionalFormatting sqref="BC16">
    <cfRule type="cellIs" dxfId="23614" priority="3510" operator="lessThan">
      <formula>$C$4</formula>
    </cfRule>
  </conditionalFormatting>
  <conditionalFormatting sqref="BC17">
    <cfRule type="cellIs" dxfId="23613" priority="3511" operator="lessThan">
      <formula>$C$4</formula>
    </cfRule>
  </conditionalFormatting>
  <conditionalFormatting sqref="BC17">
    <cfRule type="cellIs" dxfId="23612" priority="3512" operator="lessThan">
      <formula>$C$4</formula>
    </cfRule>
  </conditionalFormatting>
  <conditionalFormatting sqref="BC18">
    <cfRule type="cellIs" dxfId="23611" priority="3513" operator="lessThan">
      <formula>$C$4</formula>
    </cfRule>
  </conditionalFormatting>
  <conditionalFormatting sqref="BC18">
    <cfRule type="cellIs" dxfId="23610" priority="3514" operator="lessThan">
      <formula>$C$4</formula>
    </cfRule>
  </conditionalFormatting>
  <conditionalFormatting sqref="BC19">
    <cfRule type="cellIs" dxfId="23609" priority="3515" operator="lessThan">
      <formula>$C$4</formula>
    </cfRule>
  </conditionalFormatting>
  <conditionalFormatting sqref="BC19">
    <cfRule type="cellIs" dxfId="23608" priority="3516" operator="lessThan">
      <formula>$C$4</formula>
    </cfRule>
  </conditionalFormatting>
  <conditionalFormatting sqref="BC20">
    <cfRule type="cellIs" dxfId="23607" priority="3517" operator="lessThan">
      <formula>$C$4</formula>
    </cfRule>
  </conditionalFormatting>
  <conditionalFormatting sqref="BC20">
    <cfRule type="cellIs" dxfId="23606" priority="3518" operator="lessThan">
      <formula>$C$4</formula>
    </cfRule>
  </conditionalFormatting>
  <conditionalFormatting sqref="BC21">
    <cfRule type="cellIs" dxfId="23605" priority="3519" operator="lessThan">
      <formula>$C$4</formula>
    </cfRule>
  </conditionalFormatting>
  <conditionalFormatting sqref="BC21">
    <cfRule type="cellIs" dxfId="23604" priority="3520" operator="lessThan">
      <formula>$C$4</formula>
    </cfRule>
  </conditionalFormatting>
  <conditionalFormatting sqref="BC22">
    <cfRule type="cellIs" dxfId="23603" priority="3521" operator="lessThan">
      <formula>$C$4</formula>
    </cfRule>
  </conditionalFormatting>
  <conditionalFormatting sqref="BC22">
    <cfRule type="cellIs" dxfId="23602" priority="3522" operator="lessThan">
      <formula>$C$4</formula>
    </cfRule>
  </conditionalFormatting>
  <conditionalFormatting sqref="BC23">
    <cfRule type="cellIs" dxfId="23601" priority="3523" operator="lessThan">
      <formula>$C$4</formula>
    </cfRule>
  </conditionalFormatting>
  <conditionalFormatting sqref="BC23">
    <cfRule type="cellIs" dxfId="23600" priority="3524" operator="lessThan">
      <formula>$C$4</formula>
    </cfRule>
  </conditionalFormatting>
  <conditionalFormatting sqref="BC24">
    <cfRule type="cellIs" dxfId="23599" priority="3525" operator="lessThan">
      <formula>$C$4</formula>
    </cfRule>
  </conditionalFormatting>
  <conditionalFormatting sqref="BC24">
    <cfRule type="cellIs" dxfId="23598" priority="3526" operator="lessThan">
      <formula>$C$4</formula>
    </cfRule>
  </conditionalFormatting>
  <conditionalFormatting sqref="BC25">
    <cfRule type="cellIs" dxfId="23597" priority="3527" operator="lessThan">
      <formula>$C$4</formula>
    </cfRule>
  </conditionalFormatting>
  <conditionalFormatting sqref="BC25">
    <cfRule type="cellIs" dxfId="23596" priority="3528" operator="lessThan">
      <formula>$C$4</formula>
    </cfRule>
  </conditionalFormatting>
  <conditionalFormatting sqref="BC26">
    <cfRule type="cellIs" dxfId="23595" priority="3529" operator="lessThan">
      <formula>$C$4</formula>
    </cfRule>
  </conditionalFormatting>
  <conditionalFormatting sqref="BC26">
    <cfRule type="cellIs" dxfId="23594" priority="3530" operator="lessThan">
      <formula>$C$4</formula>
    </cfRule>
  </conditionalFormatting>
  <conditionalFormatting sqref="BC27">
    <cfRule type="cellIs" dxfId="23593" priority="3531" operator="lessThan">
      <formula>$C$4</formula>
    </cfRule>
  </conditionalFormatting>
  <conditionalFormatting sqref="BC27">
    <cfRule type="cellIs" dxfId="23592" priority="3532" operator="lessThan">
      <formula>$C$4</formula>
    </cfRule>
  </conditionalFormatting>
  <conditionalFormatting sqref="BC28">
    <cfRule type="cellIs" dxfId="23591" priority="3533" operator="lessThan">
      <formula>$C$4</formula>
    </cfRule>
  </conditionalFormatting>
  <conditionalFormatting sqref="BC28">
    <cfRule type="cellIs" dxfId="23590" priority="3534" operator="lessThan">
      <formula>$C$4</formula>
    </cfRule>
  </conditionalFormatting>
  <conditionalFormatting sqref="BC29">
    <cfRule type="cellIs" dxfId="23589" priority="3535" operator="lessThan">
      <formula>$C$4</formula>
    </cfRule>
  </conditionalFormatting>
  <conditionalFormatting sqref="BC29">
    <cfRule type="cellIs" dxfId="23588" priority="3536" operator="lessThan">
      <formula>$C$4</formula>
    </cfRule>
  </conditionalFormatting>
  <conditionalFormatting sqref="BC30">
    <cfRule type="cellIs" dxfId="23587" priority="3537" operator="lessThan">
      <formula>$C$4</formula>
    </cfRule>
  </conditionalFormatting>
  <conditionalFormatting sqref="BC30">
    <cfRule type="cellIs" dxfId="23586" priority="3538" operator="lessThan">
      <formula>$C$4</formula>
    </cfRule>
  </conditionalFormatting>
  <conditionalFormatting sqref="BC31">
    <cfRule type="cellIs" dxfId="23585" priority="3539" operator="lessThan">
      <formula>$C$4</formula>
    </cfRule>
  </conditionalFormatting>
  <conditionalFormatting sqref="BC31">
    <cfRule type="cellIs" dxfId="23584" priority="3540" operator="lessThan">
      <formula>$C$4</formula>
    </cfRule>
  </conditionalFormatting>
  <conditionalFormatting sqref="BC32">
    <cfRule type="cellIs" dxfId="23583" priority="3541" operator="lessThan">
      <formula>$C$4</formula>
    </cfRule>
  </conditionalFormatting>
  <conditionalFormatting sqref="BC32">
    <cfRule type="cellIs" dxfId="23582" priority="3542" operator="lessThan">
      <formula>$C$4</formula>
    </cfRule>
  </conditionalFormatting>
  <conditionalFormatting sqref="BC33">
    <cfRule type="cellIs" dxfId="23581" priority="3543" operator="lessThan">
      <formula>$C$4</formula>
    </cfRule>
  </conditionalFormatting>
  <conditionalFormatting sqref="BC33">
    <cfRule type="cellIs" dxfId="23580" priority="3544" operator="lessThan">
      <formula>$C$4</formula>
    </cfRule>
  </conditionalFormatting>
  <conditionalFormatting sqref="BC34">
    <cfRule type="cellIs" dxfId="23579" priority="3545" operator="lessThan">
      <formula>$C$4</formula>
    </cfRule>
  </conditionalFormatting>
  <conditionalFormatting sqref="BC34">
    <cfRule type="cellIs" dxfId="23578" priority="3546" operator="lessThan">
      <formula>$C$4</formula>
    </cfRule>
  </conditionalFormatting>
  <conditionalFormatting sqref="BC35">
    <cfRule type="cellIs" dxfId="23577" priority="3547" operator="lessThan">
      <formula>$C$4</formula>
    </cfRule>
  </conditionalFormatting>
  <conditionalFormatting sqref="BC35">
    <cfRule type="cellIs" dxfId="23576" priority="3548" operator="lessThan">
      <formula>$C$4</formula>
    </cfRule>
  </conditionalFormatting>
  <conditionalFormatting sqref="BC36">
    <cfRule type="cellIs" dxfId="23575" priority="3549" operator="lessThan">
      <formula>$C$4</formula>
    </cfRule>
  </conditionalFormatting>
  <conditionalFormatting sqref="BC36">
    <cfRule type="cellIs" dxfId="23574" priority="3550" operator="lessThan">
      <formula>$C$4</formula>
    </cfRule>
  </conditionalFormatting>
  <conditionalFormatting sqref="BC37">
    <cfRule type="cellIs" dxfId="23573" priority="3551" operator="lessThan">
      <formula>$C$4</formula>
    </cfRule>
  </conditionalFormatting>
  <conditionalFormatting sqref="BC37">
    <cfRule type="cellIs" dxfId="23572" priority="3552" operator="lessThan">
      <formula>$C$4</formula>
    </cfRule>
  </conditionalFormatting>
  <conditionalFormatting sqref="BC38">
    <cfRule type="cellIs" dxfId="23571" priority="3553" operator="lessThan">
      <formula>$C$4</formula>
    </cfRule>
  </conditionalFormatting>
  <conditionalFormatting sqref="BC38">
    <cfRule type="cellIs" dxfId="23570" priority="3554" operator="lessThan">
      <formula>$C$4</formula>
    </cfRule>
  </conditionalFormatting>
  <conditionalFormatting sqref="BC39">
    <cfRule type="cellIs" dxfId="23569" priority="3555" operator="lessThan">
      <formula>$C$4</formula>
    </cfRule>
  </conditionalFormatting>
  <conditionalFormatting sqref="BC39">
    <cfRule type="cellIs" dxfId="23568" priority="3556" operator="lessThan">
      <formula>$C$4</formula>
    </cfRule>
  </conditionalFormatting>
  <conditionalFormatting sqref="BC40">
    <cfRule type="cellIs" dxfId="23567" priority="3557" operator="lessThan">
      <formula>$C$4</formula>
    </cfRule>
  </conditionalFormatting>
  <conditionalFormatting sqref="BC40">
    <cfRule type="cellIs" dxfId="23566" priority="3558" operator="lessThan">
      <formula>$C$4</formula>
    </cfRule>
  </conditionalFormatting>
  <conditionalFormatting sqref="BC41">
    <cfRule type="cellIs" dxfId="23565" priority="3559" operator="lessThan">
      <formula>$C$4</formula>
    </cfRule>
  </conditionalFormatting>
  <conditionalFormatting sqref="BC41">
    <cfRule type="cellIs" dxfId="23564" priority="3560" operator="lessThan">
      <formula>$C$4</formula>
    </cfRule>
  </conditionalFormatting>
  <conditionalFormatting sqref="BC42">
    <cfRule type="cellIs" dxfId="23563" priority="3561" operator="lessThan">
      <formula>$C$4</formula>
    </cfRule>
  </conditionalFormatting>
  <conditionalFormatting sqref="BC42">
    <cfRule type="cellIs" dxfId="23562" priority="3562" operator="lessThan">
      <formula>$C$4</formula>
    </cfRule>
  </conditionalFormatting>
  <conditionalFormatting sqref="BC43">
    <cfRule type="cellIs" dxfId="23561" priority="3563" operator="lessThan">
      <formula>$C$4</formula>
    </cfRule>
  </conditionalFormatting>
  <conditionalFormatting sqref="BC43">
    <cfRule type="cellIs" dxfId="23560" priority="3564" operator="lessThan">
      <formula>$C$4</formula>
    </cfRule>
  </conditionalFormatting>
  <conditionalFormatting sqref="BC44">
    <cfRule type="cellIs" dxfId="23559" priority="3565" operator="lessThan">
      <formula>$C$4</formula>
    </cfRule>
  </conditionalFormatting>
  <conditionalFormatting sqref="BC44">
    <cfRule type="cellIs" dxfId="23558" priority="3566" operator="lessThan">
      <formula>$C$4</formula>
    </cfRule>
  </conditionalFormatting>
  <conditionalFormatting sqref="BC45">
    <cfRule type="cellIs" dxfId="23557" priority="3567" operator="lessThan">
      <formula>$C$4</formula>
    </cfRule>
  </conditionalFormatting>
  <conditionalFormatting sqref="BC45">
    <cfRule type="cellIs" dxfId="23556" priority="3568" operator="lessThan">
      <formula>$C$4</formula>
    </cfRule>
  </conditionalFormatting>
  <conditionalFormatting sqref="BC46">
    <cfRule type="cellIs" dxfId="23555" priority="3569" operator="lessThan">
      <formula>$C$4</formula>
    </cfRule>
  </conditionalFormatting>
  <conditionalFormatting sqref="BC46">
    <cfRule type="cellIs" dxfId="23554" priority="3570" operator="lessThan">
      <formula>$C$4</formula>
    </cfRule>
  </conditionalFormatting>
  <conditionalFormatting sqref="BC47">
    <cfRule type="cellIs" dxfId="23553" priority="3571" operator="lessThan">
      <formula>$C$4</formula>
    </cfRule>
  </conditionalFormatting>
  <conditionalFormatting sqref="BC47">
    <cfRule type="cellIs" dxfId="23552" priority="3572" operator="lessThan">
      <formula>$C$4</formula>
    </cfRule>
  </conditionalFormatting>
  <conditionalFormatting sqref="BC48">
    <cfRule type="cellIs" dxfId="23551" priority="3573" operator="lessThan">
      <formula>$C$4</formula>
    </cfRule>
  </conditionalFormatting>
  <conditionalFormatting sqref="BC48">
    <cfRule type="cellIs" dxfId="23550" priority="3574" operator="lessThan">
      <formula>$C$4</formula>
    </cfRule>
  </conditionalFormatting>
  <conditionalFormatting sqref="BC49">
    <cfRule type="cellIs" dxfId="23549" priority="3575" operator="lessThan">
      <formula>$C$4</formula>
    </cfRule>
  </conditionalFormatting>
  <conditionalFormatting sqref="BC49">
    <cfRule type="cellIs" dxfId="23548" priority="3576" operator="lessThan">
      <formula>$C$4</formula>
    </cfRule>
  </conditionalFormatting>
  <conditionalFormatting sqref="BC50">
    <cfRule type="cellIs" dxfId="23547" priority="3577" operator="lessThan">
      <formula>$C$4</formula>
    </cfRule>
  </conditionalFormatting>
  <conditionalFormatting sqref="BC50">
    <cfRule type="cellIs" dxfId="23546" priority="3578" operator="lessThan">
      <formula>$C$4</formula>
    </cfRule>
  </conditionalFormatting>
  <conditionalFormatting sqref="BC51">
    <cfRule type="cellIs" dxfId="23545" priority="3579" operator="lessThan">
      <formula>$C$4</formula>
    </cfRule>
  </conditionalFormatting>
  <conditionalFormatting sqref="BC51">
    <cfRule type="cellIs" dxfId="23544" priority="3580" operator="lessThan">
      <formula>$C$4</formula>
    </cfRule>
  </conditionalFormatting>
  <conditionalFormatting sqref="BC52">
    <cfRule type="cellIs" dxfId="23543" priority="3581" operator="lessThan">
      <formula>$C$4</formula>
    </cfRule>
  </conditionalFormatting>
  <conditionalFormatting sqref="BC52">
    <cfRule type="cellIs" dxfId="23542" priority="3582" operator="lessThan">
      <formula>$C$4</formula>
    </cfRule>
  </conditionalFormatting>
  <conditionalFormatting sqref="BC53">
    <cfRule type="cellIs" dxfId="23541" priority="3583" operator="lessThan">
      <formula>$C$4</formula>
    </cfRule>
  </conditionalFormatting>
  <conditionalFormatting sqref="BC53">
    <cfRule type="cellIs" dxfId="23540" priority="3584" operator="lessThan">
      <formula>$C$4</formula>
    </cfRule>
  </conditionalFormatting>
  <conditionalFormatting sqref="BC54">
    <cfRule type="cellIs" dxfId="23539" priority="3585" operator="lessThan">
      <formula>$C$4</formula>
    </cfRule>
  </conditionalFormatting>
  <conditionalFormatting sqref="BC54">
    <cfRule type="cellIs" dxfId="23538" priority="3586" operator="lessThan">
      <formula>$C$4</formula>
    </cfRule>
  </conditionalFormatting>
  <conditionalFormatting sqref="BC55">
    <cfRule type="cellIs" dxfId="23537" priority="3587" operator="lessThan">
      <formula>$C$4</formula>
    </cfRule>
  </conditionalFormatting>
  <conditionalFormatting sqref="BC55">
    <cfRule type="cellIs" dxfId="23536" priority="3588" operator="lessThan">
      <formula>$C$4</formula>
    </cfRule>
  </conditionalFormatting>
  <conditionalFormatting sqref="BC56">
    <cfRule type="cellIs" dxfId="23535" priority="3589" operator="lessThan">
      <formula>$C$4</formula>
    </cfRule>
  </conditionalFormatting>
  <conditionalFormatting sqref="BC56">
    <cfRule type="cellIs" dxfId="23534" priority="3590" operator="lessThan">
      <formula>$C$4</formula>
    </cfRule>
  </conditionalFormatting>
  <conditionalFormatting sqref="BC57">
    <cfRule type="cellIs" dxfId="23533" priority="3591" operator="lessThan">
      <formula>$C$4</formula>
    </cfRule>
  </conditionalFormatting>
  <conditionalFormatting sqref="BC57">
    <cfRule type="cellIs" dxfId="23532" priority="3592" operator="lessThan">
      <formula>$C$4</formula>
    </cfRule>
  </conditionalFormatting>
  <conditionalFormatting sqref="BC58">
    <cfRule type="cellIs" dxfId="23531" priority="3593" operator="lessThan">
      <formula>$C$4</formula>
    </cfRule>
  </conditionalFormatting>
  <conditionalFormatting sqref="BC58">
    <cfRule type="cellIs" dxfId="23530" priority="3594" operator="lessThan">
      <formula>$C$4</formula>
    </cfRule>
  </conditionalFormatting>
  <conditionalFormatting sqref="BC59">
    <cfRule type="cellIs" dxfId="23529" priority="3595" operator="lessThan">
      <formula>$C$4</formula>
    </cfRule>
  </conditionalFormatting>
  <conditionalFormatting sqref="BC59">
    <cfRule type="cellIs" dxfId="23528" priority="3596" operator="lessThan">
      <formula>$C$4</formula>
    </cfRule>
  </conditionalFormatting>
  <conditionalFormatting sqref="BC60">
    <cfRule type="cellIs" dxfId="23527" priority="3597" operator="lessThan">
      <formula>$C$4</formula>
    </cfRule>
  </conditionalFormatting>
  <conditionalFormatting sqref="BC60">
    <cfRule type="cellIs" dxfId="23526" priority="3598" operator="lessThan">
      <formula>$C$4</formula>
    </cfRule>
  </conditionalFormatting>
  <conditionalFormatting sqref="BD11">
    <cfRule type="cellIs" dxfId="23525" priority="3599" operator="lessThan">
      <formula>$C$4</formula>
    </cfRule>
  </conditionalFormatting>
  <conditionalFormatting sqref="BD11">
    <cfRule type="cellIs" dxfId="23524" priority="3600" operator="lessThan">
      <formula>$C$4</formula>
    </cfRule>
  </conditionalFormatting>
  <conditionalFormatting sqref="BD12">
    <cfRule type="cellIs" dxfId="23523" priority="3601" operator="lessThan">
      <formula>$C$4</formula>
    </cfRule>
  </conditionalFormatting>
  <conditionalFormatting sqref="BD12">
    <cfRule type="cellIs" dxfId="23522" priority="3602" operator="lessThan">
      <formula>$C$4</formula>
    </cfRule>
  </conditionalFormatting>
  <conditionalFormatting sqref="BD13">
    <cfRule type="cellIs" dxfId="23521" priority="3603" operator="lessThan">
      <formula>$C$4</formula>
    </cfRule>
  </conditionalFormatting>
  <conditionalFormatting sqref="BD13">
    <cfRule type="cellIs" dxfId="23520" priority="3604" operator="lessThan">
      <formula>$C$4</formula>
    </cfRule>
  </conditionalFormatting>
  <conditionalFormatting sqref="BD14">
    <cfRule type="cellIs" dxfId="23519" priority="3605" operator="lessThan">
      <formula>$C$4</formula>
    </cfRule>
  </conditionalFormatting>
  <conditionalFormatting sqref="BD14">
    <cfRule type="cellIs" dxfId="23518" priority="3606" operator="lessThan">
      <formula>$C$4</formula>
    </cfRule>
  </conditionalFormatting>
  <conditionalFormatting sqref="BD15">
    <cfRule type="cellIs" dxfId="23517" priority="3607" operator="lessThan">
      <formula>$C$4</formula>
    </cfRule>
  </conditionalFormatting>
  <conditionalFormatting sqref="BD15">
    <cfRule type="cellIs" dxfId="23516" priority="3608" operator="lessThan">
      <formula>$C$4</formula>
    </cfRule>
  </conditionalFormatting>
  <conditionalFormatting sqref="BD16">
    <cfRule type="cellIs" dxfId="23515" priority="3609" operator="lessThan">
      <formula>$C$4</formula>
    </cfRule>
  </conditionalFormatting>
  <conditionalFormatting sqref="BD16">
    <cfRule type="cellIs" dxfId="23514" priority="3610" operator="lessThan">
      <formula>$C$4</formula>
    </cfRule>
  </conditionalFormatting>
  <conditionalFormatting sqref="BD17">
    <cfRule type="cellIs" dxfId="23513" priority="3611" operator="lessThan">
      <formula>$C$4</formula>
    </cfRule>
  </conditionalFormatting>
  <conditionalFormatting sqref="BD17">
    <cfRule type="cellIs" dxfId="23512" priority="3612" operator="lessThan">
      <formula>$C$4</formula>
    </cfRule>
  </conditionalFormatting>
  <conditionalFormatting sqref="BD18">
    <cfRule type="cellIs" dxfId="23511" priority="3613" operator="lessThan">
      <formula>$C$4</formula>
    </cfRule>
  </conditionalFormatting>
  <conditionalFormatting sqref="BD18">
    <cfRule type="cellIs" dxfId="23510" priority="3614" operator="lessThan">
      <formula>$C$4</formula>
    </cfRule>
  </conditionalFormatting>
  <conditionalFormatting sqref="BD19">
    <cfRule type="cellIs" dxfId="23509" priority="3615" operator="lessThan">
      <formula>$C$4</formula>
    </cfRule>
  </conditionalFormatting>
  <conditionalFormatting sqref="BD19">
    <cfRule type="cellIs" dxfId="23508" priority="3616" operator="lessThan">
      <formula>$C$4</formula>
    </cfRule>
  </conditionalFormatting>
  <conditionalFormatting sqref="BD20">
    <cfRule type="cellIs" dxfId="23507" priority="3617" operator="lessThan">
      <formula>$C$4</formula>
    </cfRule>
  </conditionalFormatting>
  <conditionalFormatting sqref="BD20">
    <cfRule type="cellIs" dxfId="23506" priority="3618" operator="lessThan">
      <formula>$C$4</formula>
    </cfRule>
  </conditionalFormatting>
  <conditionalFormatting sqref="BD21">
    <cfRule type="cellIs" dxfId="23505" priority="3619" operator="lessThan">
      <formula>$C$4</formula>
    </cfRule>
  </conditionalFormatting>
  <conditionalFormatting sqref="BD21">
    <cfRule type="cellIs" dxfId="23504" priority="3620" operator="lessThan">
      <formula>$C$4</formula>
    </cfRule>
  </conditionalFormatting>
  <conditionalFormatting sqref="BD22">
    <cfRule type="cellIs" dxfId="23503" priority="3621" operator="lessThan">
      <formula>$C$4</formula>
    </cfRule>
  </conditionalFormatting>
  <conditionalFormatting sqref="BD22">
    <cfRule type="cellIs" dxfId="23502" priority="3622" operator="lessThan">
      <formula>$C$4</formula>
    </cfRule>
  </conditionalFormatting>
  <conditionalFormatting sqref="BD23">
    <cfRule type="cellIs" dxfId="23501" priority="3623" operator="lessThan">
      <formula>$C$4</formula>
    </cfRule>
  </conditionalFormatting>
  <conditionalFormatting sqref="BD23">
    <cfRule type="cellIs" dxfId="23500" priority="3624" operator="lessThan">
      <formula>$C$4</formula>
    </cfRule>
  </conditionalFormatting>
  <conditionalFormatting sqref="BD24">
    <cfRule type="cellIs" dxfId="23499" priority="3625" operator="lessThan">
      <formula>$C$4</formula>
    </cfRule>
  </conditionalFormatting>
  <conditionalFormatting sqref="BD24">
    <cfRule type="cellIs" dxfId="23498" priority="3626" operator="lessThan">
      <formula>$C$4</formula>
    </cfRule>
  </conditionalFormatting>
  <conditionalFormatting sqref="BD25">
    <cfRule type="cellIs" dxfId="23497" priority="3627" operator="lessThan">
      <formula>$C$4</formula>
    </cfRule>
  </conditionalFormatting>
  <conditionalFormatting sqref="BD25">
    <cfRule type="cellIs" dxfId="23496" priority="3628" operator="lessThan">
      <formula>$C$4</formula>
    </cfRule>
  </conditionalFormatting>
  <conditionalFormatting sqref="BD26">
    <cfRule type="cellIs" dxfId="23495" priority="3629" operator="lessThan">
      <formula>$C$4</formula>
    </cfRule>
  </conditionalFormatting>
  <conditionalFormatting sqref="BD26">
    <cfRule type="cellIs" dxfId="23494" priority="3630" operator="lessThan">
      <formula>$C$4</formula>
    </cfRule>
  </conditionalFormatting>
  <conditionalFormatting sqref="BD27">
    <cfRule type="cellIs" dxfId="23493" priority="3631" operator="lessThan">
      <formula>$C$4</formula>
    </cfRule>
  </conditionalFormatting>
  <conditionalFormatting sqref="BD27">
    <cfRule type="cellIs" dxfId="23492" priority="3632" operator="lessThan">
      <formula>$C$4</formula>
    </cfRule>
  </conditionalFormatting>
  <conditionalFormatting sqref="BD28">
    <cfRule type="cellIs" dxfId="23491" priority="3633" operator="lessThan">
      <formula>$C$4</formula>
    </cfRule>
  </conditionalFormatting>
  <conditionalFormatting sqref="BD28">
    <cfRule type="cellIs" dxfId="23490" priority="3634" operator="lessThan">
      <formula>$C$4</formula>
    </cfRule>
  </conditionalFormatting>
  <conditionalFormatting sqref="BD29">
    <cfRule type="cellIs" dxfId="23489" priority="3635" operator="lessThan">
      <formula>$C$4</formula>
    </cfRule>
  </conditionalFormatting>
  <conditionalFormatting sqref="BD29">
    <cfRule type="cellIs" dxfId="23488" priority="3636" operator="lessThan">
      <formula>$C$4</formula>
    </cfRule>
  </conditionalFormatting>
  <conditionalFormatting sqref="BD30">
    <cfRule type="cellIs" dxfId="23487" priority="3637" operator="lessThan">
      <formula>$C$4</formula>
    </cfRule>
  </conditionalFormatting>
  <conditionalFormatting sqref="BD30">
    <cfRule type="cellIs" dxfId="23486" priority="3638" operator="lessThan">
      <formula>$C$4</formula>
    </cfRule>
  </conditionalFormatting>
  <conditionalFormatting sqref="BD31">
    <cfRule type="cellIs" dxfId="23485" priority="3639" operator="lessThan">
      <formula>$C$4</formula>
    </cfRule>
  </conditionalFormatting>
  <conditionalFormatting sqref="BD31">
    <cfRule type="cellIs" dxfId="23484" priority="3640" operator="lessThan">
      <formula>$C$4</formula>
    </cfRule>
  </conditionalFormatting>
  <conditionalFormatting sqref="BD32">
    <cfRule type="cellIs" dxfId="23483" priority="3641" operator="lessThan">
      <formula>$C$4</formula>
    </cfRule>
  </conditionalFormatting>
  <conditionalFormatting sqref="BD32">
    <cfRule type="cellIs" dxfId="23482" priority="3642" operator="lessThan">
      <formula>$C$4</formula>
    </cfRule>
  </conditionalFormatting>
  <conditionalFormatting sqref="BD33">
    <cfRule type="cellIs" dxfId="23481" priority="3643" operator="lessThan">
      <formula>$C$4</formula>
    </cfRule>
  </conditionalFormatting>
  <conditionalFormatting sqref="BD33">
    <cfRule type="cellIs" dxfId="23480" priority="3644" operator="lessThan">
      <formula>$C$4</formula>
    </cfRule>
  </conditionalFormatting>
  <conditionalFormatting sqref="BD34">
    <cfRule type="cellIs" dxfId="23479" priority="3645" operator="lessThan">
      <formula>$C$4</formula>
    </cfRule>
  </conditionalFormatting>
  <conditionalFormatting sqref="BD34">
    <cfRule type="cellIs" dxfId="23478" priority="3646" operator="lessThan">
      <formula>$C$4</formula>
    </cfRule>
  </conditionalFormatting>
  <conditionalFormatting sqref="BD35">
    <cfRule type="cellIs" dxfId="23477" priority="3647" operator="lessThan">
      <formula>$C$4</formula>
    </cfRule>
  </conditionalFormatting>
  <conditionalFormatting sqref="BD35">
    <cfRule type="cellIs" dxfId="23476" priority="3648" operator="lessThan">
      <formula>$C$4</formula>
    </cfRule>
  </conditionalFormatting>
  <conditionalFormatting sqref="BD36">
    <cfRule type="cellIs" dxfId="23475" priority="3649" operator="lessThan">
      <formula>$C$4</formula>
    </cfRule>
  </conditionalFormatting>
  <conditionalFormatting sqref="BD36">
    <cfRule type="cellIs" dxfId="23474" priority="3650" operator="lessThan">
      <formula>$C$4</formula>
    </cfRule>
  </conditionalFormatting>
  <conditionalFormatting sqref="BD37">
    <cfRule type="cellIs" dxfId="23473" priority="3651" operator="lessThan">
      <formula>$C$4</formula>
    </cfRule>
  </conditionalFormatting>
  <conditionalFormatting sqref="BD37">
    <cfRule type="cellIs" dxfId="23472" priority="3652" operator="lessThan">
      <formula>$C$4</formula>
    </cfRule>
  </conditionalFormatting>
  <conditionalFormatting sqref="BD38">
    <cfRule type="cellIs" dxfId="23471" priority="3653" operator="lessThan">
      <formula>$C$4</formula>
    </cfRule>
  </conditionalFormatting>
  <conditionalFormatting sqref="BD38">
    <cfRule type="cellIs" dxfId="23470" priority="3654" operator="lessThan">
      <formula>$C$4</formula>
    </cfRule>
  </conditionalFormatting>
  <conditionalFormatting sqref="BD39">
    <cfRule type="cellIs" dxfId="23469" priority="3655" operator="lessThan">
      <formula>$C$4</formula>
    </cfRule>
  </conditionalFormatting>
  <conditionalFormatting sqref="BD39">
    <cfRule type="cellIs" dxfId="23468" priority="3656" operator="lessThan">
      <formula>$C$4</formula>
    </cfRule>
  </conditionalFormatting>
  <conditionalFormatting sqref="BD40">
    <cfRule type="cellIs" dxfId="23467" priority="3657" operator="lessThan">
      <formula>$C$4</formula>
    </cfRule>
  </conditionalFormatting>
  <conditionalFormatting sqref="BD40">
    <cfRule type="cellIs" dxfId="23466" priority="3658" operator="lessThan">
      <formula>$C$4</formula>
    </cfRule>
  </conditionalFormatting>
  <conditionalFormatting sqref="BD41">
    <cfRule type="cellIs" dxfId="23465" priority="3659" operator="lessThan">
      <formula>$C$4</formula>
    </cfRule>
  </conditionalFormatting>
  <conditionalFormatting sqref="BD41">
    <cfRule type="cellIs" dxfId="23464" priority="3660" operator="lessThan">
      <formula>$C$4</formula>
    </cfRule>
  </conditionalFormatting>
  <conditionalFormatting sqref="BD42">
    <cfRule type="cellIs" dxfId="23463" priority="3661" operator="lessThan">
      <formula>$C$4</formula>
    </cfRule>
  </conditionalFormatting>
  <conditionalFormatting sqref="BD42">
    <cfRule type="cellIs" dxfId="23462" priority="3662" operator="lessThan">
      <formula>$C$4</formula>
    </cfRule>
  </conditionalFormatting>
  <conditionalFormatting sqref="BD43">
    <cfRule type="cellIs" dxfId="23461" priority="3663" operator="lessThan">
      <formula>$C$4</formula>
    </cfRule>
  </conditionalFormatting>
  <conditionalFormatting sqref="BD43">
    <cfRule type="cellIs" dxfId="23460" priority="3664" operator="lessThan">
      <formula>$C$4</formula>
    </cfRule>
  </conditionalFormatting>
  <conditionalFormatting sqref="BD44">
    <cfRule type="cellIs" dxfId="23459" priority="3665" operator="lessThan">
      <formula>$C$4</formula>
    </cfRule>
  </conditionalFormatting>
  <conditionalFormatting sqref="BD44">
    <cfRule type="cellIs" dxfId="23458" priority="3666" operator="lessThan">
      <formula>$C$4</formula>
    </cfRule>
  </conditionalFormatting>
  <conditionalFormatting sqref="BD45">
    <cfRule type="cellIs" dxfId="23457" priority="3667" operator="lessThan">
      <formula>$C$4</formula>
    </cfRule>
  </conditionalFormatting>
  <conditionalFormatting sqref="BD45">
    <cfRule type="cellIs" dxfId="23456" priority="3668" operator="lessThan">
      <formula>$C$4</formula>
    </cfRule>
  </conditionalFormatting>
  <conditionalFormatting sqref="BD46">
    <cfRule type="cellIs" dxfId="23455" priority="3669" operator="lessThan">
      <formula>$C$4</formula>
    </cfRule>
  </conditionalFormatting>
  <conditionalFormatting sqref="BD46">
    <cfRule type="cellIs" dxfId="23454" priority="3670" operator="lessThan">
      <formula>$C$4</formula>
    </cfRule>
  </conditionalFormatting>
  <conditionalFormatting sqref="BD47">
    <cfRule type="cellIs" dxfId="23453" priority="3671" operator="lessThan">
      <formula>$C$4</formula>
    </cfRule>
  </conditionalFormatting>
  <conditionalFormatting sqref="BD47">
    <cfRule type="cellIs" dxfId="23452" priority="3672" operator="lessThan">
      <formula>$C$4</formula>
    </cfRule>
  </conditionalFormatting>
  <conditionalFormatting sqref="BD48">
    <cfRule type="cellIs" dxfId="23451" priority="3673" operator="lessThan">
      <formula>$C$4</formula>
    </cfRule>
  </conditionalFormatting>
  <conditionalFormatting sqref="BD48">
    <cfRule type="cellIs" dxfId="23450" priority="3674" operator="lessThan">
      <formula>$C$4</formula>
    </cfRule>
  </conditionalFormatting>
  <conditionalFormatting sqref="BD49">
    <cfRule type="cellIs" dxfId="23449" priority="3675" operator="lessThan">
      <formula>$C$4</formula>
    </cfRule>
  </conditionalFormatting>
  <conditionalFormatting sqref="BD49">
    <cfRule type="cellIs" dxfId="23448" priority="3676" operator="lessThan">
      <formula>$C$4</formula>
    </cfRule>
  </conditionalFormatting>
  <conditionalFormatting sqref="BD50">
    <cfRule type="cellIs" dxfId="23447" priority="3677" operator="lessThan">
      <formula>$C$4</formula>
    </cfRule>
  </conditionalFormatting>
  <conditionalFormatting sqref="BD50">
    <cfRule type="cellIs" dxfId="23446" priority="3678" operator="lessThan">
      <formula>$C$4</formula>
    </cfRule>
  </conditionalFormatting>
  <conditionalFormatting sqref="BD51">
    <cfRule type="cellIs" dxfId="23445" priority="3679" operator="lessThan">
      <formula>$C$4</formula>
    </cfRule>
  </conditionalFormatting>
  <conditionalFormatting sqref="BD51">
    <cfRule type="cellIs" dxfId="23444" priority="3680" operator="lessThan">
      <formula>$C$4</formula>
    </cfRule>
  </conditionalFormatting>
  <conditionalFormatting sqref="BD52">
    <cfRule type="cellIs" dxfId="23443" priority="3681" operator="lessThan">
      <formula>$C$4</formula>
    </cfRule>
  </conditionalFormatting>
  <conditionalFormatting sqref="BD52">
    <cfRule type="cellIs" dxfId="23442" priority="3682" operator="lessThan">
      <formula>$C$4</formula>
    </cfRule>
  </conditionalFormatting>
  <conditionalFormatting sqref="BD53">
    <cfRule type="cellIs" dxfId="23441" priority="3683" operator="lessThan">
      <formula>$C$4</formula>
    </cfRule>
  </conditionalFormatting>
  <conditionalFormatting sqref="BD53">
    <cfRule type="cellIs" dxfId="23440" priority="3684" operator="lessThan">
      <formula>$C$4</formula>
    </cfRule>
  </conditionalFormatting>
  <conditionalFormatting sqref="BD54">
    <cfRule type="cellIs" dxfId="23439" priority="3685" operator="lessThan">
      <formula>$C$4</formula>
    </cfRule>
  </conditionalFormatting>
  <conditionalFormatting sqref="BD54">
    <cfRule type="cellIs" dxfId="23438" priority="3686" operator="lessThan">
      <formula>$C$4</formula>
    </cfRule>
  </conditionalFormatting>
  <conditionalFormatting sqref="BD55">
    <cfRule type="cellIs" dxfId="23437" priority="3687" operator="lessThan">
      <formula>$C$4</formula>
    </cfRule>
  </conditionalFormatting>
  <conditionalFormatting sqref="BD55">
    <cfRule type="cellIs" dxfId="23436" priority="3688" operator="lessThan">
      <formula>$C$4</formula>
    </cfRule>
  </conditionalFormatting>
  <conditionalFormatting sqref="BD56">
    <cfRule type="cellIs" dxfId="23435" priority="3689" operator="lessThan">
      <formula>$C$4</formula>
    </cfRule>
  </conditionalFormatting>
  <conditionalFormatting sqref="BD56">
    <cfRule type="cellIs" dxfId="23434" priority="3690" operator="lessThan">
      <formula>$C$4</formula>
    </cfRule>
  </conditionalFormatting>
  <conditionalFormatting sqref="BD57">
    <cfRule type="cellIs" dxfId="23433" priority="3691" operator="lessThan">
      <formula>$C$4</formula>
    </cfRule>
  </conditionalFormatting>
  <conditionalFormatting sqref="BD57">
    <cfRule type="cellIs" dxfId="23432" priority="3692" operator="lessThan">
      <formula>$C$4</formula>
    </cfRule>
  </conditionalFormatting>
  <conditionalFormatting sqref="BD58">
    <cfRule type="cellIs" dxfId="23431" priority="3693" operator="lessThan">
      <formula>$C$4</formula>
    </cfRule>
  </conditionalFormatting>
  <conditionalFormatting sqref="BD58">
    <cfRule type="cellIs" dxfId="23430" priority="3694" operator="lessThan">
      <formula>$C$4</formula>
    </cfRule>
  </conditionalFormatting>
  <conditionalFormatting sqref="BD59">
    <cfRule type="cellIs" dxfId="23429" priority="3695" operator="lessThan">
      <formula>$C$4</formula>
    </cfRule>
  </conditionalFormatting>
  <conditionalFormatting sqref="BD59">
    <cfRule type="cellIs" dxfId="23428" priority="3696" operator="lessThan">
      <formula>$C$4</formula>
    </cfRule>
  </conditionalFormatting>
  <conditionalFormatting sqref="BD60">
    <cfRule type="cellIs" dxfId="23427" priority="3697" operator="lessThan">
      <formula>$C$4</formula>
    </cfRule>
  </conditionalFormatting>
  <conditionalFormatting sqref="BD60">
    <cfRule type="cellIs" dxfId="23426" priority="3698" operator="lessThan">
      <formula>$C$4</formula>
    </cfRule>
  </conditionalFormatting>
  <conditionalFormatting sqref="BE11">
    <cfRule type="cellIs" dxfId="23425" priority="3699" operator="lessThan">
      <formula>$C$4</formula>
    </cfRule>
  </conditionalFormatting>
  <conditionalFormatting sqref="BE11">
    <cfRule type="cellIs" dxfId="23424" priority="3700" operator="lessThan">
      <formula>$C$4</formula>
    </cfRule>
  </conditionalFormatting>
  <conditionalFormatting sqref="BE12">
    <cfRule type="cellIs" dxfId="23423" priority="3701" operator="lessThan">
      <formula>$C$4</formula>
    </cfRule>
  </conditionalFormatting>
  <conditionalFormatting sqref="BE12">
    <cfRule type="cellIs" dxfId="23422" priority="3702" operator="lessThan">
      <formula>$C$4</formula>
    </cfRule>
  </conditionalFormatting>
  <conditionalFormatting sqref="BE13">
    <cfRule type="cellIs" dxfId="23421" priority="3703" operator="lessThan">
      <formula>$C$4</formula>
    </cfRule>
  </conditionalFormatting>
  <conditionalFormatting sqref="BE13">
    <cfRule type="cellIs" dxfId="23420" priority="3704" operator="lessThan">
      <formula>$C$4</formula>
    </cfRule>
  </conditionalFormatting>
  <conditionalFormatting sqref="BE14">
    <cfRule type="cellIs" dxfId="23419" priority="3705" operator="lessThan">
      <formula>$C$4</formula>
    </cfRule>
  </conditionalFormatting>
  <conditionalFormatting sqref="BE14">
    <cfRule type="cellIs" dxfId="23418" priority="3706" operator="lessThan">
      <formula>$C$4</formula>
    </cfRule>
  </conditionalFormatting>
  <conditionalFormatting sqref="BE15">
    <cfRule type="cellIs" dxfId="23417" priority="3707" operator="lessThan">
      <formula>$C$4</formula>
    </cfRule>
  </conditionalFormatting>
  <conditionalFormatting sqref="BE15">
    <cfRule type="cellIs" dxfId="23416" priority="3708" operator="lessThan">
      <formula>$C$4</formula>
    </cfRule>
  </conditionalFormatting>
  <conditionalFormatting sqref="BE16">
    <cfRule type="cellIs" dxfId="23415" priority="3709" operator="lessThan">
      <formula>$C$4</formula>
    </cfRule>
  </conditionalFormatting>
  <conditionalFormatting sqref="BE16">
    <cfRule type="cellIs" dxfId="23414" priority="3710" operator="lessThan">
      <formula>$C$4</formula>
    </cfRule>
  </conditionalFormatting>
  <conditionalFormatting sqref="BE17">
    <cfRule type="cellIs" dxfId="23413" priority="3711" operator="lessThan">
      <formula>$C$4</formula>
    </cfRule>
  </conditionalFormatting>
  <conditionalFormatting sqref="BE17">
    <cfRule type="cellIs" dxfId="23412" priority="3712" operator="lessThan">
      <formula>$C$4</formula>
    </cfRule>
  </conditionalFormatting>
  <conditionalFormatting sqref="BE18">
    <cfRule type="cellIs" dxfId="23411" priority="3713" operator="lessThan">
      <formula>$C$4</formula>
    </cfRule>
  </conditionalFormatting>
  <conditionalFormatting sqref="BE18">
    <cfRule type="cellIs" dxfId="23410" priority="3714" operator="lessThan">
      <formula>$C$4</formula>
    </cfRule>
  </conditionalFormatting>
  <conditionalFormatting sqref="BE19">
    <cfRule type="cellIs" dxfId="23409" priority="3715" operator="lessThan">
      <formula>$C$4</formula>
    </cfRule>
  </conditionalFormatting>
  <conditionalFormatting sqref="BE19">
    <cfRule type="cellIs" dxfId="23408" priority="3716" operator="lessThan">
      <formula>$C$4</formula>
    </cfRule>
  </conditionalFormatting>
  <conditionalFormatting sqref="BE20">
    <cfRule type="cellIs" dxfId="23407" priority="3717" operator="lessThan">
      <formula>$C$4</formula>
    </cfRule>
  </conditionalFormatting>
  <conditionalFormatting sqref="BE20">
    <cfRule type="cellIs" dxfId="23406" priority="3718" operator="lessThan">
      <formula>$C$4</formula>
    </cfRule>
  </conditionalFormatting>
  <conditionalFormatting sqref="BE21">
    <cfRule type="cellIs" dxfId="23405" priority="3719" operator="lessThan">
      <formula>$C$4</formula>
    </cfRule>
  </conditionalFormatting>
  <conditionalFormatting sqref="BE21">
    <cfRule type="cellIs" dxfId="23404" priority="3720" operator="lessThan">
      <formula>$C$4</formula>
    </cfRule>
  </conditionalFormatting>
  <conditionalFormatting sqref="BE22">
    <cfRule type="cellIs" dxfId="23403" priority="3721" operator="lessThan">
      <formula>$C$4</formula>
    </cfRule>
  </conditionalFormatting>
  <conditionalFormatting sqref="BE22">
    <cfRule type="cellIs" dxfId="23402" priority="3722" operator="lessThan">
      <formula>$C$4</formula>
    </cfRule>
  </conditionalFormatting>
  <conditionalFormatting sqref="BE23">
    <cfRule type="cellIs" dxfId="23401" priority="3723" operator="lessThan">
      <formula>$C$4</formula>
    </cfRule>
  </conditionalFormatting>
  <conditionalFormatting sqref="BE23">
    <cfRule type="cellIs" dxfId="23400" priority="3724" operator="lessThan">
      <formula>$C$4</formula>
    </cfRule>
  </conditionalFormatting>
  <conditionalFormatting sqref="BE24">
    <cfRule type="cellIs" dxfId="23399" priority="3725" operator="lessThan">
      <formula>$C$4</formula>
    </cfRule>
  </conditionalFormatting>
  <conditionalFormatting sqref="BE24">
    <cfRule type="cellIs" dxfId="23398" priority="3726" operator="lessThan">
      <formula>$C$4</formula>
    </cfRule>
  </conditionalFormatting>
  <conditionalFormatting sqref="BE25">
    <cfRule type="cellIs" dxfId="23397" priority="3727" operator="lessThan">
      <formula>$C$4</formula>
    </cfRule>
  </conditionalFormatting>
  <conditionalFormatting sqref="BE25">
    <cfRule type="cellIs" dxfId="23396" priority="3728" operator="lessThan">
      <formula>$C$4</formula>
    </cfRule>
  </conditionalFormatting>
  <conditionalFormatting sqref="BE26">
    <cfRule type="cellIs" dxfId="23395" priority="3729" operator="lessThan">
      <formula>$C$4</formula>
    </cfRule>
  </conditionalFormatting>
  <conditionalFormatting sqref="BE26">
    <cfRule type="cellIs" dxfId="23394" priority="3730" operator="lessThan">
      <formula>$C$4</formula>
    </cfRule>
  </conditionalFormatting>
  <conditionalFormatting sqref="BE27">
    <cfRule type="cellIs" dxfId="23393" priority="3731" operator="lessThan">
      <formula>$C$4</formula>
    </cfRule>
  </conditionalFormatting>
  <conditionalFormatting sqref="BE27">
    <cfRule type="cellIs" dxfId="23392" priority="3732" operator="lessThan">
      <formula>$C$4</formula>
    </cfRule>
  </conditionalFormatting>
  <conditionalFormatting sqref="BE28">
    <cfRule type="cellIs" dxfId="23391" priority="3733" operator="lessThan">
      <formula>$C$4</formula>
    </cfRule>
  </conditionalFormatting>
  <conditionalFormatting sqref="BE28">
    <cfRule type="cellIs" dxfId="23390" priority="3734" operator="lessThan">
      <formula>$C$4</formula>
    </cfRule>
  </conditionalFormatting>
  <conditionalFormatting sqref="BE29">
    <cfRule type="cellIs" dxfId="23389" priority="3735" operator="lessThan">
      <formula>$C$4</formula>
    </cfRule>
  </conditionalFormatting>
  <conditionalFormatting sqref="BE29">
    <cfRule type="cellIs" dxfId="23388" priority="3736" operator="lessThan">
      <formula>$C$4</formula>
    </cfRule>
  </conditionalFormatting>
  <conditionalFormatting sqref="BE30">
    <cfRule type="cellIs" dxfId="23387" priority="3737" operator="lessThan">
      <formula>$C$4</formula>
    </cfRule>
  </conditionalFormatting>
  <conditionalFormatting sqref="BE30">
    <cfRule type="cellIs" dxfId="23386" priority="3738" operator="lessThan">
      <formula>$C$4</formula>
    </cfRule>
  </conditionalFormatting>
  <conditionalFormatting sqref="BE31">
    <cfRule type="cellIs" dxfId="23385" priority="3739" operator="lessThan">
      <formula>$C$4</formula>
    </cfRule>
  </conditionalFormatting>
  <conditionalFormatting sqref="BE31">
    <cfRule type="cellIs" dxfId="23384" priority="3740" operator="lessThan">
      <formula>$C$4</formula>
    </cfRule>
  </conditionalFormatting>
  <conditionalFormatting sqref="BE32">
    <cfRule type="cellIs" dxfId="23383" priority="3741" operator="lessThan">
      <formula>$C$4</formula>
    </cfRule>
  </conditionalFormatting>
  <conditionalFormatting sqref="BE32">
    <cfRule type="cellIs" dxfId="23382" priority="3742" operator="lessThan">
      <formula>$C$4</formula>
    </cfRule>
  </conditionalFormatting>
  <conditionalFormatting sqref="BE33">
    <cfRule type="cellIs" dxfId="23381" priority="3743" operator="lessThan">
      <formula>$C$4</formula>
    </cfRule>
  </conditionalFormatting>
  <conditionalFormatting sqref="BE33">
    <cfRule type="cellIs" dxfId="23380" priority="3744" operator="lessThan">
      <formula>$C$4</formula>
    </cfRule>
  </conditionalFormatting>
  <conditionalFormatting sqref="BE34">
    <cfRule type="cellIs" dxfId="23379" priority="3745" operator="lessThan">
      <formula>$C$4</formula>
    </cfRule>
  </conditionalFormatting>
  <conditionalFormatting sqref="BE34">
    <cfRule type="cellIs" dxfId="23378" priority="3746" operator="lessThan">
      <formula>$C$4</formula>
    </cfRule>
  </conditionalFormatting>
  <conditionalFormatting sqref="BE35">
    <cfRule type="cellIs" dxfId="23377" priority="3747" operator="lessThan">
      <formula>$C$4</formula>
    </cfRule>
  </conditionalFormatting>
  <conditionalFormatting sqref="BE35">
    <cfRule type="cellIs" dxfId="23376" priority="3748" operator="lessThan">
      <formula>$C$4</formula>
    </cfRule>
  </conditionalFormatting>
  <conditionalFormatting sqref="BE36">
    <cfRule type="cellIs" dxfId="23375" priority="3749" operator="lessThan">
      <formula>$C$4</formula>
    </cfRule>
  </conditionalFormatting>
  <conditionalFormatting sqref="BE36">
    <cfRule type="cellIs" dxfId="23374" priority="3750" operator="lessThan">
      <formula>$C$4</formula>
    </cfRule>
  </conditionalFormatting>
  <conditionalFormatting sqref="BE37">
    <cfRule type="cellIs" dxfId="23373" priority="3751" operator="lessThan">
      <formula>$C$4</formula>
    </cfRule>
  </conditionalFormatting>
  <conditionalFormatting sqref="BE37">
    <cfRule type="cellIs" dxfId="23372" priority="3752" operator="lessThan">
      <formula>$C$4</formula>
    </cfRule>
  </conditionalFormatting>
  <conditionalFormatting sqref="BE38">
    <cfRule type="cellIs" dxfId="23371" priority="3753" operator="lessThan">
      <formula>$C$4</formula>
    </cfRule>
  </conditionalFormatting>
  <conditionalFormatting sqref="BE38">
    <cfRule type="cellIs" dxfId="23370" priority="3754" operator="lessThan">
      <formula>$C$4</formula>
    </cfRule>
  </conditionalFormatting>
  <conditionalFormatting sqref="BE39">
    <cfRule type="cellIs" dxfId="23369" priority="3755" operator="lessThan">
      <formula>$C$4</formula>
    </cfRule>
  </conditionalFormatting>
  <conditionalFormatting sqref="BE39">
    <cfRule type="cellIs" dxfId="23368" priority="3756" operator="lessThan">
      <formula>$C$4</formula>
    </cfRule>
  </conditionalFormatting>
  <conditionalFormatting sqref="BE40">
    <cfRule type="cellIs" dxfId="23367" priority="3757" operator="lessThan">
      <formula>$C$4</formula>
    </cfRule>
  </conditionalFormatting>
  <conditionalFormatting sqref="BE40">
    <cfRule type="cellIs" dxfId="23366" priority="3758" operator="lessThan">
      <formula>$C$4</formula>
    </cfRule>
  </conditionalFormatting>
  <conditionalFormatting sqref="BE41">
    <cfRule type="cellIs" dxfId="23365" priority="3759" operator="lessThan">
      <formula>$C$4</formula>
    </cfRule>
  </conditionalFormatting>
  <conditionalFormatting sqref="BE41">
    <cfRule type="cellIs" dxfId="23364" priority="3760" operator="lessThan">
      <formula>$C$4</formula>
    </cfRule>
  </conditionalFormatting>
  <conditionalFormatting sqref="BE42">
    <cfRule type="cellIs" dxfId="23363" priority="3761" operator="lessThan">
      <formula>$C$4</formula>
    </cfRule>
  </conditionalFormatting>
  <conditionalFormatting sqref="BE42">
    <cfRule type="cellIs" dxfId="23362" priority="3762" operator="lessThan">
      <formula>$C$4</formula>
    </cfRule>
  </conditionalFormatting>
  <conditionalFormatting sqref="BE43">
    <cfRule type="cellIs" dxfId="23361" priority="3763" operator="lessThan">
      <formula>$C$4</formula>
    </cfRule>
  </conditionalFormatting>
  <conditionalFormatting sqref="BE43">
    <cfRule type="cellIs" dxfId="23360" priority="3764" operator="lessThan">
      <formula>$C$4</formula>
    </cfRule>
  </conditionalFormatting>
  <conditionalFormatting sqref="BE44">
    <cfRule type="cellIs" dxfId="23359" priority="3765" operator="lessThan">
      <formula>$C$4</formula>
    </cfRule>
  </conditionalFormatting>
  <conditionalFormatting sqref="BE44">
    <cfRule type="cellIs" dxfId="23358" priority="3766" operator="lessThan">
      <formula>$C$4</formula>
    </cfRule>
  </conditionalFormatting>
  <conditionalFormatting sqref="BE45">
    <cfRule type="cellIs" dxfId="23357" priority="3767" operator="lessThan">
      <formula>$C$4</formula>
    </cfRule>
  </conditionalFormatting>
  <conditionalFormatting sqref="BE45">
    <cfRule type="cellIs" dxfId="23356" priority="3768" operator="lessThan">
      <formula>$C$4</formula>
    </cfRule>
  </conditionalFormatting>
  <conditionalFormatting sqref="BE46">
    <cfRule type="cellIs" dxfId="23355" priority="3769" operator="lessThan">
      <formula>$C$4</formula>
    </cfRule>
  </conditionalFormatting>
  <conditionalFormatting sqref="BE46">
    <cfRule type="cellIs" dxfId="23354" priority="3770" operator="lessThan">
      <formula>$C$4</formula>
    </cfRule>
  </conditionalFormatting>
  <conditionalFormatting sqref="BE47">
    <cfRule type="cellIs" dxfId="23353" priority="3771" operator="lessThan">
      <formula>$C$4</formula>
    </cfRule>
  </conditionalFormatting>
  <conditionalFormatting sqref="BE47">
    <cfRule type="cellIs" dxfId="23352" priority="3772" operator="lessThan">
      <formula>$C$4</formula>
    </cfRule>
  </conditionalFormatting>
  <conditionalFormatting sqref="BE48">
    <cfRule type="cellIs" dxfId="23351" priority="3773" operator="lessThan">
      <formula>$C$4</formula>
    </cfRule>
  </conditionalFormatting>
  <conditionalFormatting sqref="BE48">
    <cfRule type="cellIs" dxfId="23350" priority="3774" operator="lessThan">
      <formula>$C$4</formula>
    </cfRule>
  </conditionalFormatting>
  <conditionalFormatting sqref="BE49">
    <cfRule type="cellIs" dxfId="23349" priority="3775" operator="lessThan">
      <formula>$C$4</formula>
    </cfRule>
  </conditionalFormatting>
  <conditionalFormatting sqref="BE49">
    <cfRule type="cellIs" dxfId="23348" priority="3776" operator="lessThan">
      <formula>$C$4</formula>
    </cfRule>
  </conditionalFormatting>
  <conditionalFormatting sqref="BE50">
    <cfRule type="cellIs" dxfId="23347" priority="3777" operator="lessThan">
      <formula>$C$4</formula>
    </cfRule>
  </conditionalFormatting>
  <conditionalFormatting sqref="BE50">
    <cfRule type="cellIs" dxfId="23346" priority="3778" operator="lessThan">
      <formula>$C$4</formula>
    </cfRule>
  </conditionalFormatting>
  <conditionalFormatting sqref="BE51">
    <cfRule type="cellIs" dxfId="23345" priority="3779" operator="lessThan">
      <formula>$C$4</formula>
    </cfRule>
  </conditionalFormatting>
  <conditionalFormatting sqref="BE51">
    <cfRule type="cellIs" dxfId="23344" priority="3780" operator="lessThan">
      <formula>$C$4</formula>
    </cfRule>
  </conditionalFormatting>
  <conditionalFormatting sqref="BE52">
    <cfRule type="cellIs" dxfId="23343" priority="3781" operator="lessThan">
      <formula>$C$4</formula>
    </cfRule>
  </conditionalFormatting>
  <conditionalFormatting sqref="BE52">
    <cfRule type="cellIs" dxfId="23342" priority="3782" operator="lessThan">
      <formula>$C$4</formula>
    </cfRule>
  </conditionalFormatting>
  <conditionalFormatting sqref="BE53">
    <cfRule type="cellIs" dxfId="23341" priority="3783" operator="lessThan">
      <formula>$C$4</formula>
    </cfRule>
  </conditionalFormatting>
  <conditionalFormatting sqref="BE53">
    <cfRule type="cellIs" dxfId="23340" priority="3784" operator="lessThan">
      <formula>$C$4</formula>
    </cfRule>
  </conditionalFormatting>
  <conditionalFormatting sqref="BE54">
    <cfRule type="cellIs" dxfId="23339" priority="3785" operator="lessThan">
      <formula>$C$4</formula>
    </cfRule>
  </conditionalFormatting>
  <conditionalFormatting sqref="BE54">
    <cfRule type="cellIs" dxfId="23338" priority="3786" operator="lessThan">
      <formula>$C$4</formula>
    </cfRule>
  </conditionalFormatting>
  <conditionalFormatting sqref="BE55">
    <cfRule type="cellIs" dxfId="23337" priority="3787" operator="lessThan">
      <formula>$C$4</formula>
    </cfRule>
  </conditionalFormatting>
  <conditionalFormatting sqref="BE55">
    <cfRule type="cellIs" dxfId="23336" priority="3788" operator="lessThan">
      <formula>$C$4</formula>
    </cfRule>
  </conditionalFormatting>
  <conditionalFormatting sqref="BE56">
    <cfRule type="cellIs" dxfId="23335" priority="3789" operator="lessThan">
      <formula>$C$4</formula>
    </cfRule>
  </conditionalFormatting>
  <conditionalFormatting sqref="BE56">
    <cfRule type="cellIs" dxfId="23334" priority="3790" operator="lessThan">
      <formula>$C$4</formula>
    </cfRule>
  </conditionalFormatting>
  <conditionalFormatting sqref="BE57">
    <cfRule type="cellIs" dxfId="23333" priority="3791" operator="lessThan">
      <formula>$C$4</formula>
    </cfRule>
  </conditionalFormatting>
  <conditionalFormatting sqref="BE57">
    <cfRule type="cellIs" dxfId="23332" priority="3792" operator="lessThan">
      <formula>$C$4</formula>
    </cfRule>
  </conditionalFormatting>
  <conditionalFormatting sqref="BE58">
    <cfRule type="cellIs" dxfId="23331" priority="3793" operator="lessThan">
      <formula>$C$4</formula>
    </cfRule>
  </conditionalFormatting>
  <conditionalFormatting sqref="BE58">
    <cfRule type="cellIs" dxfId="23330" priority="3794" operator="lessThan">
      <formula>$C$4</formula>
    </cfRule>
  </conditionalFormatting>
  <conditionalFormatting sqref="BE59">
    <cfRule type="cellIs" dxfId="23329" priority="3795" operator="lessThan">
      <formula>$C$4</formula>
    </cfRule>
  </conditionalFormatting>
  <conditionalFormatting sqref="BE59">
    <cfRule type="cellIs" dxfId="23328" priority="3796" operator="lessThan">
      <formula>$C$4</formula>
    </cfRule>
  </conditionalFormatting>
  <conditionalFormatting sqref="BE60">
    <cfRule type="cellIs" dxfId="23327" priority="3797" operator="lessThan">
      <formula>$C$4</formula>
    </cfRule>
  </conditionalFormatting>
  <conditionalFormatting sqref="BE60">
    <cfRule type="cellIs" dxfId="23326" priority="3798" operator="lessThan">
      <formula>$C$4</formula>
    </cfRule>
  </conditionalFormatting>
  <conditionalFormatting sqref="BF11">
    <cfRule type="cellIs" dxfId="23325" priority="3799" operator="lessThan">
      <formula>$C$4</formula>
    </cfRule>
  </conditionalFormatting>
  <conditionalFormatting sqref="BF11">
    <cfRule type="cellIs" dxfId="23324" priority="3800" operator="lessThan">
      <formula>$C$4</formula>
    </cfRule>
  </conditionalFormatting>
  <conditionalFormatting sqref="BF12">
    <cfRule type="cellIs" dxfId="23323" priority="3801" operator="lessThan">
      <formula>$C$4</formula>
    </cfRule>
  </conditionalFormatting>
  <conditionalFormatting sqref="BF12">
    <cfRule type="cellIs" dxfId="23322" priority="3802" operator="lessThan">
      <formula>$C$4</formula>
    </cfRule>
  </conditionalFormatting>
  <conditionalFormatting sqref="BF13">
    <cfRule type="cellIs" dxfId="23321" priority="3803" operator="lessThan">
      <formula>$C$4</formula>
    </cfRule>
  </conditionalFormatting>
  <conditionalFormatting sqref="BF13">
    <cfRule type="cellIs" dxfId="23320" priority="3804" operator="lessThan">
      <formula>$C$4</formula>
    </cfRule>
  </conditionalFormatting>
  <conditionalFormatting sqref="BF14">
    <cfRule type="cellIs" dxfId="23319" priority="3805" operator="lessThan">
      <formula>$C$4</formula>
    </cfRule>
  </conditionalFormatting>
  <conditionalFormatting sqref="BF14">
    <cfRule type="cellIs" dxfId="23318" priority="3806" operator="lessThan">
      <formula>$C$4</formula>
    </cfRule>
  </conditionalFormatting>
  <conditionalFormatting sqref="BF15">
    <cfRule type="cellIs" dxfId="23317" priority="3807" operator="lessThan">
      <formula>$C$4</formula>
    </cfRule>
  </conditionalFormatting>
  <conditionalFormatting sqref="BF15">
    <cfRule type="cellIs" dxfId="23316" priority="3808" operator="lessThan">
      <formula>$C$4</formula>
    </cfRule>
  </conditionalFormatting>
  <conditionalFormatting sqref="BF16">
    <cfRule type="cellIs" dxfId="23315" priority="3809" operator="lessThan">
      <formula>$C$4</formula>
    </cfRule>
  </conditionalFormatting>
  <conditionalFormatting sqref="BF16">
    <cfRule type="cellIs" dxfId="23314" priority="3810" operator="lessThan">
      <formula>$C$4</formula>
    </cfRule>
  </conditionalFormatting>
  <conditionalFormatting sqref="BF17">
    <cfRule type="cellIs" dxfId="23313" priority="3811" operator="lessThan">
      <formula>$C$4</formula>
    </cfRule>
  </conditionalFormatting>
  <conditionalFormatting sqref="BF17">
    <cfRule type="cellIs" dxfId="23312" priority="3812" operator="lessThan">
      <formula>$C$4</formula>
    </cfRule>
  </conditionalFormatting>
  <conditionalFormatting sqref="BF18">
    <cfRule type="cellIs" dxfId="23311" priority="3813" operator="lessThan">
      <formula>$C$4</formula>
    </cfRule>
  </conditionalFormatting>
  <conditionalFormatting sqref="BF18">
    <cfRule type="cellIs" dxfId="23310" priority="3814" operator="lessThan">
      <formula>$C$4</formula>
    </cfRule>
  </conditionalFormatting>
  <conditionalFormatting sqref="BF19">
    <cfRule type="cellIs" dxfId="23309" priority="3815" operator="lessThan">
      <formula>$C$4</formula>
    </cfRule>
  </conditionalFormatting>
  <conditionalFormatting sqref="BF19">
    <cfRule type="cellIs" dxfId="23308" priority="3816" operator="lessThan">
      <formula>$C$4</formula>
    </cfRule>
  </conditionalFormatting>
  <conditionalFormatting sqref="BF20">
    <cfRule type="cellIs" dxfId="23307" priority="3817" operator="lessThan">
      <formula>$C$4</formula>
    </cfRule>
  </conditionalFormatting>
  <conditionalFormatting sqref="BF20">
    <cfRule type="cellIs" dxfId="23306" priority="3818" operator="lessThan">
      <formula>$C$4</formula>
    </cfRule>
  </conditionalFormatting>
  <conditionalFormatting sqref="BF21">
    <cfRule type="cellIs" dxfId="23305" priority="3819" operator="lessThan">
      <formula>$C$4</formula>
    </cfRule>
  </conditionalFormatting>
  <conditionalFormatting sqref="BF21">
    <cfRule type="cellIs" dxfId="23304" priority="3820" operator="lessThan">
      <formula>$C$4</formula>
    </cfRule>
  </conditionalFormatting>
  <conditionalFormatting sqref="BF22">
    <cfRule type="cellIs" dxfId="23303" priority="3821" operator="lessThan">
      <formula>$C$4</formula>
    </cfRule>
  </conditionalFormatting>
  <conditionalFormatting sqref="BF22">
    <cfRule type="cellIs" dxfId="23302" priority="3822" operator="lessThan">
      <formula>$C$4</formula>
    </cfRule>
  </conditionalFormatting>
  <conditionalFormatting sqref="BF23">
    <cfRule type="cellIs" dxfId="23301" priority="3823" operator="lessThan">
      <formula>$C$4</formula>
    </cfRule>
  </conditionalFormatting>
  <conditionalFormatting sqref="BF23">
    <cfRule type="cellIs" dxfId="23300" priority="3824" operator="lessThan">
      <formula>$C$4</formula>
    </cfRule>
  </conditionalFormatting>
  <conditionalFormatting sqref="BF24">
    <cfRule type="cellIs" dxfId="23299" priority="3825" operator="lessThan">
      <formula>$C$4</formula>
    </cfRule>
  </conditionalFormatting>
  <conditionalFormatting sqref="BF24">
    <cfRule type="cellIs" dxfId="23298" priority="3826" operator="lessThan">
      <formula>$C$4</formula>
    </cfRule>
  </conditionalFormatting>
  <conditionalFormatting sqref="BF25">
    <cfRule type="cellIs" dxfId="23297" priority="3827" operator="lessThan">
      <formula>$C$4</formula>
    </cfRule>
  </conditionalFormatting>
  <conditionalFormatting sqref="BF25">
    <cfRule type="cellIs" dxfId="23296" priority="3828" operator="lessThan">
      <formula>$C$4</formula>
    </cfRule>
  </conditionalFormatting>
  <conditionalFormatting sqref="BF26">
    <cfRule type="cellIs" dxfId="23295" priority="3829" operator="lessThan">
      <formula>$C$4</formula>
    </cfRule>
  </conditionalFormatting>
  <conditionalFormatting sqref="BF26">
    <cfRule type="cellIs" dxfId="23294" priority="3830" operator="lessThan">
      <formula>$C$4</formula>
    </cfRule>
  </conditionalFormatting>
  <conditionalFormatting sqref="BF27">
    <cfRule type="cellIs" dxfId="23293" priority="3831" operator="lessThan">
      <formula>$C$4</formula>
    </cfRule>
  </conditionalFormatting>
  <conditionalFormatting sqref="BF27">
    <cfRule type="cellIs" dxfId="23292" priority="3832" operator="lessThan">
      <formula>$C$4</formula>
    </cfRule>
  </conditionalFormatting>
  <conditionalFormatting sqref="BF28">
    <cfRule type="cellIs" dxfId="23291" priority="3833" operator="lessThan">
      <formula>$C$4</formula>
    </cfRule>
  </conditionalFormatting>
  <conditionalFormatting sqref="BF28">
    <cfRule type="cellIs" dxfId="23290" priority="3834" operator="lessThan">
      <formula>$C$4</formula>
    </cfRule>
  </conditionalFormatting>
  <conditionalFormatting sqref="BF29">
    <cfRule type="cellIs" dxfId="23289" priority="3835" operator="lessThan">
      <formula>$C$4</formula>
    </cfRule>
  </conditionalFormatting>
  <conditionalFormatting sqref="BF29">
    <cfRule type="cellIs" dxfId="23288" priority="3836" operator="lessThan">
      <formula>$C$4</formula>
    </cfRule>
  </conditionalFormatting>
  <conditionalFormatting sqref="BF30">
    <cfRule type="cellIs" dxfId="23287" priority="3837" operator="lessThan">
      <formula>$C$4</formula>
    </cfRule>
  </conditionalFormatting>
  <conditionalFormatting sqref="BF30">
    <cfRule type="cellIs" dxfId="23286" priority="3838" operator="lessThan">
      <formula>$C$4</formula>
    </cfRule>
  </conditionalFormatting>
  <conditionalFormatting sqref="BF31">
    <cfRule type="cellIs" dxfId="23285" priority="3839" operator="lessThan">
      <formula>$C$4</formula>
    </cfRule>
  </conditionalFormatting>
  <conditionalFormatting sqref="BF31">
    <cfRule type="cellIs" dxfId="23284" priority="3840" operator="lessThan">
      <formula>$C$4</formula>
    </cfRule>
  </conditionalFormatting>
  <conditionalFormatting sqref="BF32">
    <cfRule type="cellIs" dxfId="23283" priority="3841" operator="lessThan">
      <formula>$C$4</formula>
    </cfRule>
  </conditionalFormatting>
  <conditionalFormatting sqref="BF32">
    <cfRule type="cellIs" dxfId="23282" priority="3842" operator="lessThan">
      <formula>$C$4</formula>
    </cfRule>
  </conditionalFormatting>
  <conditionalFormatting sqref="BF33">
    <cfRule type="cellIs" dxfId="23281" priority="3843" operator="lessThan">
      <formula>$C$4</formula>
    </cfRule>
  </conditionalFormatting>
  <conditionalFormatting sqref="BF33">
    <cfRule type="cellIs" dxfId="23280" priority="3844" operator="lessThan">
      <formula>$C$4</formula>
    </cfRule>
  </conditionalFormatting>
  <conditionalFormatting sqref="BF34">
    <cfRule type="cellIs" dxfId="23279" priority="3845" operator="lessThan">
      <formula>$C$4</formula>
    </cfRule>
  </conditionalFormatting>
  <conditionalFormatting sqref="BF34">
    <cfRule type="cellIs" dxfId="23278" priority="3846" operator="lessThan">
      <formula>$C$4</formula>
    </cfRule>
  </conditionalFormatting>
  <conditionalFormatting sqref="BF35">
    <cfRule type="cellIs" dxfId="23277" priority="3847" operator="lessThan">
      <formula>$C$4</formula>
    </cfRule>
  </conditionalFormatting>
  <conditionalFormatting sqref="BF35">
    <cfRule type="cellIs" dxfId="23276" priority="3848" operator="lessThan">
      <formula>$C$4</formula>
    </cfRule>
  </conditionalFormatting>
  <conditionalFormatting sqref="BF36">
    <cfRule type="cellIs" dxfId="23275" priority="3849" operator="lessThan">
      <formula>$C$4</formula>
    </cfRule>
  </conditionalFormatting>
  <conditionalFormatting sqref="BF36">
    <cfRule type="cellIs" dxfId="23274" priority="3850" operator="lessThan">
      <formula>$C$4</formula>
    </cfRule>
  </conditionalFormatting>
  <conditionalFormatting sqref="BF37">
    <cfRule type="cellIs" dxfId="23273" priority="3851" operator="lessThan">
      <formula>$C$4</formula>
    </cfRule>
  </conditionalFormatting>
  <conditionalFormatting sqref="BF37">
    <cfRule type="cellIs" dxfId="23272" priority="3852" operator="lessThan">
      <formula>$C$4</formula>
    </cfRule>
  </conditionalFormatting>
  <conditionalFormatting sqref="BF38">
    <cfRule type="cellIs" dxfId="23271" priority="3853" operator="lessThan">
      <formula>$C$4</formula>
    </cfRule>
  </conditionalFormatting>
  <conditionalFormatting sqref="BF38">
    <cfRule type="cellIs" dxfId="23270" priority="3854" operator="lessThan">
      <formula>$C$4</formula>
    </cfRule>
  </conditionalFormatting>
  <conditionalFormatting sqref="BF39">
    <cfRule type="cellIs" dxfId="23269" priority="3855" operator="lessThan">
      <formula>$C$4</formula>
    </cfRule>
  </conditionalFormatting>
  <conditionalFormatting sqref="BF39">
    <cfRule type="cellIs" dxfId="23268" priority="3856" operator="lessThan">
      <formula>$C$4</formula>
    </cfRule>
  </conditionalFormatting>
  <conditionalFormatting sqref="BF40">
    <cfRule type="cellIs" dxfId="23267" priority="3857" operator="lessThan">
      <formula>$C$4</formula>
    </cfRule>
  </conditionalFormatting>
  <conditionalFormatting sqref="BF40">
    <cfRule type="cellIs" dxfId="23266" priority="3858" operator="lessThan">
      <formula>$C$4</formula>
    </cfRule>
  </conditionalFormatting>
  <conditionalFormatting sqref="BF41">
    <cfRule type="cellIs" dxfId="23265" priority="3859" operator="lessThan">
      <formula>$C$4</formula>
    </cfRule>
  </conditionalFormatting>
  <conditionalFormatting sqref="BF41">
    <cfRule type="cellIs" dxfId="23264" priority="3860" operator="lessThan">
      <formula>$C$4</formula>
    </cfRule>
  </conditionalFormatting>
  <conditionalFormatting sqref="BF42">
    <cfRule type="cellIs" dxfId="23263" priority="3861" operator="lessThan">
      <formula>$C$4</formula>
    </cfRule>
  </conditionalFormatting>
  <conditionalFormatting sqref="BF42">
    <cfRule type="cellIs" dxfId="23262" priority="3862" operator="lessThan">
      <formula>$C$4</formula>
    </cfRule>
  </conditionalFormatting>
  <conditionalFormatting sqref="BF43">
    <cfRule type="cellIs" dxfId="23261" priority="3863" operator="lessThan">
      <formula>$C$4</formula>
    </cfRule>
  </conditionalFormatting>
  <conditionalFormatting sqref="BF43">
    <cfRule type="cellIs" dxfId="23260" priority="3864" operator="lessThan">
      <formula>$C$4</formula>
    </cfRule>
  </conditionalFormatting>
  <conditionalFormatting sqref="BF44">
    <cfRule type="cellIs" dxfId="23259" priority="3865" operator="lessThan">
      <formula>$C$4</formula>
    </cfRule>
  </conditionalFormatting>
  <conditionalFormatting sqref="BF44">
    <cfRule type="cellIs" dxfId="23258" priority="3866" operator="lessThan">
      <formula>$C$4</formula>
    </cfRule>
  </conditionalFormatting>
  <conditionalFormatting sqref="BF45">
    <cfRule type="cellIs" dxfId="23257" priority="3867" operator="lessThan">
      <formula>$C$4</formula>
    </cfRule>
  </conditionalFormatting>
  <conditionalFormatting sqref="BF45">
    <cfRule type="cellIs" dxfId="23256" priority="3868" operator="lessThan">
      <formula>$C$4</formula>
    </cfRule>
  </conditionalFormatting>
  <conditionalFormatting sqref="BF46">
    <cfRule type="cellIs" dxfId="23255" priority="3869" operator="lessThan">
      <formula>$C$4</formula>
    </cfRule>
  </conditionalFormatting>
  <conditionalFormatting sqref="BF46">
    <cfRule type="cellIs" dxfId="23254" priority="3870" operator="lessThan">
      <formula>$C$4</formula>
    </cfRule>
  </conditionalFormatting>
  <conditionalFormatting sqref="BF47">
    <cfRule type="cellIs" dxfId="23253" priority="3871" operator="lessThan">
      <formula>$C$4</formula>
    </cfRule>
  </conditionalFormatting>
  <conditionalFormatting sqref="BF47">
    <cfRule type="cellIs" dxfId="23252" priority="3872" operator="lessThan">
      <formula>$C$4</formula>
    </cfRule>
  </conditionalFormatting>
  <conditionalFormatting sqref="BF48">
    <cfRule type="cellIs" dxfId="23251" priority="3873" operator="lessThan">
      <formula>$C$4</formula>
    </cfRule>
  </conditionalFormatting>
  <conditionalFormatting sqref="BF48">
    <cfRule type="cellIs" dxfId="23250" priority="3874" operator="lessThan">
      <formula>$C$4</formula>
    </cfRule>
  </conditionalFormatting>
  <conditionalFormatting sqref="BF49">
    <cfRule type="cellIs" dxfId="23249" priority="3875" operator="lessThan">
      <formula>$C$4</formula>
    </cfRule>
  </conditionalFormatting>
  <conditionalFormatting sqref="BF49">
    <cfRule type="cellIs" dxfId="23248" priority="3876" operator="lessThan">
      <formula>$C$4</formula>
    </cfRule>
  </conditionalFormatting>
  <conditionalFormatting sqref="BF50">
    <cfRule type="cellIs" dxfId="23247" priority="3877" operator="lessThan">
      <formula>$C$4</formula>
    </cfRule>
  </conditionalFormatting>
  <conditionalFormatting sqref="BF50">
    <cfRule type="cellIs" dxfId="23246" priority="3878" operator="lessThan">
      <formula>$C$4</formula>
    </cfRule>
  </conditionalFormatting>
  <conditionalFormatting sqref="BF51">
    <cfRule type="cellIs" dxfId="23245" priority="3879" operator="lessThan">
      <formula>$C$4</formula>
    </cfRule>
  </conditionalFormatting>
  <conditionalFormatting sqref="BF51">
    <cfRule type="cellIs" dxfId="23244" priority="3880" operator="lessThan">
      <formula>$C$4</formula>
    </cfRule>
  </conditionalFormatting>
  <conditionalFormatting sqref="BF52">
    <cfRule type="cellIs" dxfId="23243" priority="3881" operator="lessThan">
      <formula>$C$4</formula>
    </cfRule>
  </conditionalFormatting>
  <conditionalFormatting sqref="BF52">
    <cfRule type="cellIs" dxfId="23242" priority="3882" operator="lessThan">
      <formula>$C$4</formula>
    </cfRule>
  </conditionalFormatting>
  <conditionalFormatting sqref="BF53">
    <cfRule type="cellIs" dxfId="23241" priority="3883" operator="lessThan">
      <formula>$C$4</formula>
    </cfRule>
  </conditionalFormatting>
  <conditionalFormatting sqref="BF53">
    <cfRule type="cellIs" dxfId="23240" priority="3884" operator="lessThan">
      <formula>$C$4</formula>
    </cfRule>
  </conditionalFormatting>
  <conditionalFormatting sqref="BF54">
    <cfRule type="cellIs" dxfId="23239" priority="3885" operator="lessThan">
      <formula>$C$4</formula>
    </cfRule>
  </conditionalFormatting>
  <conditionalFormatting sqref="BF54">
    <cfRule type="cellIs" dxfId="23238" priority="3886" operator="lessThan">
      <formula>$C$4</formula>
    </cfRule>
  </conditionalFormatting>
  <conditionalFormatting sqref="BF55">
    <cfRule type="cellIs" dxfId="23237" priority="3887" operator="lessThan">
      <formula>$C$4</formula>
    </cfRule>
  </conditionalFormatting>
  <conditionalFormatting sqref="BF55">
    <cfRule type="cellIs" dxfId="23236" priority="3888" operator="lessThan">
      <formula>$C$4</formula>
    </cfRule>
  </conditionalFormatting>
  <conditionalFormatting sqref="BF56">
    <cfRule type="cellIs" dxfId="23235" priority="3889" operator="lessThan">
      <formula>$C$4</formula>
    </cfRule>
  </conditionalFormatting>
  <conditionalFormatting sqref="BF56">
    <cfRule type="cellIs" dxfId="23234" priority="3890" operator="lessThan">
      <formula>$C$4</formula>
    </cfRule>
  </conditionalFormatting>
  <conditionalFormatting sqref="BF57">
    <cfRule type="cellIs" dxfId="23233" priority="3891" operator="lessThan">
      <formula>$C$4</formula>
    </cfRule>
  </conditionalFormatting>
  <conditionalFormatting sqref="BF57">
    <cfRule type="cellIs" dxfId="23232" priority="3892" operator="lessThan">
      <formula>$C$4</formula>
    </cfRule>
  </conditionalFormatting>
  <conditionalFormatting sqref="BF58">
    <cfRule type="cellIs" dxfId="23231" priority="3893" operator="lessThan">
      <formula>$C$4</formula>
    </cfRule>
  </conditionalFormatting>
  <conditionalFormatting sqref="BF58">
    <cfRule type="cellIs" dxfId="23230" priority="3894" operator="lessThan">
      <formula>$C$4</formula>
    </cfRule>
  </conditionalFormatting>
  <conditionalFormatting sqref="BF59">
    <cfRule type="cellIs" dxfId="23229" priority="3895" operator="lessThan">
      <formula>$C$4</formula>
    </cfRule>
  </conditionalFormatting>
  <conditionalFormatting sqref="BF59">
    <cfRule type="cellIs" dxfId="23228" priority="3896" operator="lessThan">
      <formula>$C$4</formula>
    </cfRule>
  </conditionalFormatting>
  <conditionalFormatting sqref="BF60">
    <cfRule type="cellIs" dxfId="23227" priority="3897" operator="lessThan">
      <formula>$C$4</formula>
    </cfRule>
  </conditionalFormatting>
  <conditionalFormatting sqref="BF60">
    <cfRule type="cellIs" dxfId="23226" priority="3898" operator="lessThan">
      <formula>$C$4</formula>
    </cfRule>
  </conditionalFormatting>
  <conditionalFormatting sqref="BG11">
    <cfRule type="cellIs" dxfId="23225" priority="3899" operator="lessThan">
      <formula>$C$4</formula>
    </cfRule>
  </conditionalFormatting>
  <conditionalFormatting sqref="BG11">
    <cfRule type="cellIs" dxfId="23224" priority="3900" operator="lessThan">
      <formula>$C$4</formula>
    </cfRule>
  </conditionalFormatting>
  <conditionalFormatting sqref="BG12">
    <cfRule type="cellIs" dxfId="23223" priority="3901" operator="lessThan">
      <formula>$C$4</formula>
    </cfRule>
  </conditionalFormatting>
  <conditionalFormatting sqref="BG12">
    <cfRule type="cellIs" dxfId="23222" priority="3902" operator="lessThan">
      <formula>$C$4</formula>
    </cfRule>
  </conditionalFormatting>
  <conditionalFormatting sqref="BG13">
    <cfRule type="cellIs" dxfId="23221" priority="3903" operator="lessThan">
      <formula>$C$4</formula>
    </cfRule>
  </conditionalFormatting>
  <conditionalFormatting sqref="BG13">
    <cfRule type="cellIs" dxfId="23220" priority="3904" operator="lessThan">
      <formula>$C$4</formula>
    </cfRule>
  </conditionalFormatting>
  <conditionalFormatting sqref="BG14">
    <cfRule type="cellIs" dxfId="23219" priority="3905" operator="lessThan">
      <formula>$C$4</formula>
    </cfRule>
  </conditionalFormatting>
  <conditionalFormatting sqref="BG14">
    <cfRule type="cellIs" dxfId="23218" priority="3906" operator="lessThan">
      <formula>$C$4</formula>
    </cfRule>
  </conditionalFormatting>
  <conditionalFormatting sqref="BG15">
    <cfRule type="cellIs" dxfId="23217" priority="3907" operator="lessThan">
      <formula>$C$4</formula>
    </cfRule>
  </conditionalFormatting>
  <conditionalFormatting sqref="BG15">
    <cfRule type="cellIs" dxfId="23216" priority="3908" operator="lessThan">
      <formula>$C$4</formula>
    </cfRule>
  </conditionalFormatting>
  <conditionalFormatting sqref="BG16">
    <cfRule type="cellIs" dxfId="23215" priority="3909" operator="lessThan">
      <formula>$C$4</formula>
    </cfRule>
  </conditionalFormatting>
  <conditionalFormatting sqref="BG16">
    <cfRule type="cellIs" dxfId="23214" priority="3910" operator="lessThan">
      <formula>$C$4</formula>
    </cfRule>
  </conditionalFormatting>
  <conditionalFormatting sqref="BG17">
    <cfRule type="cellIs" dxfId="23213" priority="3911" operator="lessThan">
      <formula>$C$4</formula>
    </cfRule>
  </conditionalFormatting>
  <conditionalFormatting sqref="BG17">
    <cfRule type="cellIs" dxfId="23212" priority="3912" operator="lessThan">
      <formula>$C$4</formula>
    </cfRule>
  </conditionalFormatting>
  <conditionalFormatting sqref="BG18">
    <cfRule type="cellIs" dxfId="23211" priority="3913" operator="lessThan">
      <formula>$C$4</formula>
    </cfRule>
  </conditionalFormatting>
  <conditionalFormatting sqref="BG18">
    <cfRule type="cellIs" dxfId="23210" priority="3914" operator="lessThan">
      <formula>$C$4</formula>
    </cfRule>
  </conditionalFormatting>
  <conditionalFormatting sqref="BG19">
    <cfRule type="cellIs" dxfId="23209" priority="3915" operator="lessThan">
      <formula>$C$4</formula>
    </cfRule>
  </conditionalFormatting>
  <conditionalFormatting sqref="BG19">
    <cfRule type="cellIs" dxfId="23208" priority="3916" operator="lessThan">
      <formula>$C$4</formula>
    </cfRule>
  </conditionalFormatting>
  <conditionalFormatting sqref="BG20">
    <cfRule type="cellIs" dxfId="23207" priority="3917" operator="lessThan">
      <formula>$C$4</formula>
    </cfRule>
  </conditionalFormatting>
  <conditionalFormatting sqref="BG20">
    <cfRule type="cellIs" dxfId="23206" priority="3918" operator="lessThan">
      <formula>$C$4</formula>
    </cfRule>
  </conditionalFormatting>
  <conditionalFormatting sqref="BG21">
    <cfRule type="cellIs" dxfId="23205" priority="3919" operator="lessThan">
      <formula>$C$4</formula>
    </cfRule>
  </conditionalFormatting>
  <conditionalFormatting sqref="BG21">
    <cfRule type="cellIs" dxfId="23204" priority="3920" operator="lessThan">
      <formula>$C$4</formula>
    </cfRule>
  </conditionalFormatting>
  <conditionalFormatting sqref="BG22">
    <cfRule type="cellIs" dxfId="23203" priority="3921" operator="lessThan">
      <formula>$C$4</formula>
    </cfRule>
  </conditionalFormatting>
  <conditionalFormatting sqref="BG22">
    <cfRule type="cellIs" dxfId="23202" priority="3922" operator="lessThan">
      <formula>$C$4</formula>
    </cfRule>
  </conditionalFormatting>
  <conditionalFormatting sqref="BG23">
    <cfRule type="cellIs" dxfId="23201" priority="3923" operator="lessThan">
      <formula>$C$4</formula>
    </cfRule>
  </conditionalFormatting>
  <conditionalFormatting sqref="BG23">
    <cfRule type="cellIs" dxfId="23200" priority="3924" operator="lessThan">
      <formula>$C$4</formula>
    </cfRule>
  </conditionalFormatting>
  <conditionalFormatting sqref="BG24">
    <cfRule type="cellIs" dxfId="23199" priority="3925" operator="lessThan">
      <formula>$C$4</formula>
    </cfRule>
  </conditionalFormatting>
  <conditionalFormatting sqref="BG24">
    <cfRule type="cellIs" dxfId="23198" priority="3926" operator="lessThan">
      <formula>$C$4</formula>
    </cfRule>
  </conditionalFormatting>
  <conditionalFormatting sqref="BG25">
    <cfRule type="cellIs" dxfId="23197" priority="3927" operator="lessThan">
      <formula>$C$4</formula>
    </cfRule>
  </conditionalFormatting>
  <conditionalFormatting sqref="BG25">
    <cfRule type="cellIs" dxfId="23196" priority="3928" operator="lessThan">
      <formula>$C$4</formula>
    </cfRule>
  </conditionalFormatting>
  <conditionalFormatting sqref="BG26">
    <cfRule type="cellIs" dxfId="23195" priority="3929" operator="lessThan">
      <formula>$C$4</formula>
    </cfRule>
  </conditionalFormatting>
  <conditionalFormatting sqref="BG26">
    <cfRule type="cellIs" dxfId="23194" priority="3930" operator="lessThan">
      <formula>$C$4</formula>
    </cfRule>
  </conditionalFormatting>
  <conditionalFormatting sqref="BG27">
    <cfRule type="cellIs" dxfId="23193" priority="3931" operator="lessThan">
      <formula>$C$4</formula>
    </cfRule>
  </conditionalFormatting>
  <conditionalFormatting sqref="BG27">
    <cfRule type="cellIs" dxfId="23192" priority="3932" operator="lessThan">
      <formula>$C$4</formula>
    </cfRule>
  </conditionalFormatting>
  <conditionalFormatting sqref="BG28">
    <cfRule type="cellIs" dxfId="23191" priority="3933" operator="lessThan">
      <formula>$C$4</formula>
    </cfRule>
  </conditionalFormatting>
  <conditionalFormatting sqref="BG28">
    <cfRule type="cellIs" dxfId="23190" priority="3934" operator="lessThan">
      <formula>$C$4</formula>
    </cfRule>
  </conditionalFormatting>
  <conditionalFormatting sqref="BG29">
    <cfRule type="cellIs" dxfId="23189" priority="3935" operator="lessThan">
      <formula>$C$4</formula>
    </cfRule>
  </conditionalFormatting>
  <conditionalFormatting sqref="BG29">
    <cfRule type="cellIs" dxfId="23188" priority="3936" operator="lessThan">
      <formula>$C$4</formula>
    </cfRule>
  </conditionalFormatting>
  <conditionalFormatting sqref="BG30">
    <cfRule type="cellIs" dxfId="23187" priority="3937" operator="lessThan">
      <formula>$C$4</formula>
    </cfRule>
  </conditionalFormatting>
  <conditionalFormatting sqref="BG30">
    <cfRule type="cellIs" dxfId="23186" priority="3938" operator="lessThan">
      <formula>$C$4</formula>
    </cfRule>
  </conditionalFormatting>
  <conditionalFormatting sqref="BG31">
    <cfRule type="cellIs" dxfId="23185" priority="3939" operator="lessThan">
      <formula>$C$4</formula>
    </cfRule>
  </conditionalFormatting>
  <conditionalFormatting sqref="BG31">
    <cfRule type="cellIs" dxfId="23184" priority="3940" operator="lessThan">
      <formula>$C$4</formula>
    </cfRule>
  </conditionalFormatting>
  <conditionalFormatting sqref="BG32">
    <cfRule type="cellIs" dxfId="23183" priority="3941" operator="lessThan">
      <formula>$C$4</formula>
    </cfRule>
  </conditionalFormatting>
  <conditionalFormatting sqref="BG32">
    <cfRule type="cellIs" dxfId="23182" priority="3942" operator="lessThan">
      <formula>$C$4</formula>
    </cfRule>
  </conditionalFormatting>
  <conditionalFormatting sqref="BG33">
    <cfRule type="cellIs" dxfId="23181" priority="3943" operator="lessThan">
      <formula>$C$4</formula>
    </cfRule>
  </conditionalFormatting>
  <conditionalFormatting sqref="BG33">
    <cfRule type="cellIs" dxfId="23180" priority="3944" operator="lessThan">
      <formula>$C$4</formula>
    </cfRule>
  </conditionalFormatting>
  <conditionalFormatting sqref="BG34">
    <cfRule type="cellIs" dxfId="23179" priority="3945" operator="lessThan">
      <formula>$C$4</formula>
    </cfRule>
  </conditionalFormatting>
  <conditionalFormatting sqref="BG34">
    <cfRule type="cellIs" dxfId="23178" priority="3946" operator="lessThan">
      <formula>$C$4</formula>
    </cfRule>
  </conditionalFormatting>
  <conditionalFormatting sqref="BG35">
    <cfRule type="cellIs" dxfId="23177" priority="3947" operator="lessThan">
      <formula>$C$4</formula>
    </cfRule>
  </conditionalFormatting>
  <conditionalFormatting sqref="BG35">
    <cfRule type="cellIs" dxfId="23176" priority="3948" operator="lessThan">
      <formula>$C$4</formula>
    </cfRule>
  </conditionalFormatting>
  <conditionalFormatting sqref="BG36">
    <cfRule type="cellIs" dxfId="23175" priority="3949" operator="lessThan">
      <formula>$C$4</formula>
    </cfRule>
  </conditionalFormatting>
  <conditionalFormatting sqref="BG36">
    <cfRule type="cellIs" dxfId="23174" priority="3950" operator="lessThan">
      <formula>$C$4</formula>
    </cfRule>
  </conditionalFormatting>
  <conditionalFormatting sqref="BG37">
    <cfRule type="cellIs" dxfId="23173" priority="3951" operator="lessThan">
      <formula>$C$4</formula>
    </cfRule>
  </conditionalFormatting>
  <conditionalFormatting sqref="BG37">
    <cfRule type="cellIs" dxfId="23172" priority="3952" operator="lessThan">
      <formula>$C$4</formula>
    </cfRule>
  </conditionalFormatting>
  <conditionalFormatting sqref="BG38">
    <cfRule type="cellIs" dxfId="23171" priority="3953" operator="lessThan">
      <formula>$C$4</formula>
    </cfRule>
  </conditionalFormatting>
  <conditionalFormatting sqref="BG38">
    <cfRule type="cellIs" dxfId="23170" priority="3954" operator="lessThan">
      <formula>$C$4</formula>
    </cfRule>
  </conditionalFormatting>
  <conditionalFormatting sqref="BG39">
    <cfRule type="cellIs" dxfId="23169" priority="3955" operator="lessThan">
      <formula>$C$4</formula>
    </cfRule>
  </conditionalFormatting>
  <conditionalFormatting sqref="BG39">
    <cfRule type="cellIs" dxfId="23168" priority="3956" operator="lessThan">
      <formula>$C$4</formula>
    </cfRule>
  </conditionalFormatting>
  <conditionalFormatting sqref="BG40">
    <cfRule type="cellIs" dxfId="23167" priority="3957" operator="lessThan">
      <formula>$C$4</formula>
    </cfRule>
  </conditionalFormatting>
  <conditionalFormatting sqref="BG40">
    <cfRule type="cellIs" dxfId="23166" priority="3958" operator="lessThan">
      <formula>$C$4</formula>
    </cfRule>
  </conditionalFormatting>
  <conditionalFormatting sqref="BG41">
    <cfRule type="cellIs" dxfId="23165" priority="3959" operator="lessThan">
      <formula>$C$4</formula>
    </cfRule>
  </conditionalFormatting>
  <conditionalFormatting sqref="BG41">
    <cfRule type="cellIs" dxfId="23164" priority="3960" operator="lessThan">
      <formula>$C$4</formula>
    </cfRule>
  </conditionalFormatting>
  <conditionalFormatting sqref="BG42">
    <cfRule type="cellIs" dxfId="23163" priority="3961" operator="lessThan">
      <formula>$C$4</formula>
    </cfRule>
  </conditionalFormatting>
  <conditionalFormatting sqref="BG42">
    <cfRule type="cellIs" dxfId="23162" priority="3962" operator="lessThan">
      <formula>$C$4</formula>
    </cfRule>
  </conditionalFormatting>
  <conditionalFormatting sqref="BG43">
    <cfRule type="cellIs" dxfId="23161" priority="3963" operator="lessThan">
      <formula>$C$4</formula>
    </cfRule>
  </conditionalFormatting>
  <conditionalFormatting sqref="BG43">
    <cfRule type="cellIs" dxfId="23160" priority="3964" operator="lessThan">
      <formula>$C$4</formula>
    </cfRule>
  </conditionalFormatting>
  <conditionalFormatting sqref="BG44">
    <cfRule type="cellIs" dxfId="23159" priority="3965" operator="lessThan">
      <formula>$C$4</formula>
    </cfRule>
  </conditionalFormatting>
  <conditionalFormatting sqref="BG44">
    <cfRule type="cellIs" dxfId="23158" priority="3966" operator="lessThan">
      <formula>$C$4</formula>
    </cfRule>
  </conditionalFormatting>
  <conditionalFormatting sqref="BG45">
    <cfRule type="cellIs" dxfId="23157" priority="3967" operator="lessThan">
      <formula>$C$4</formula>
    </cfRule>
  </conditionalFormatting>
  <conditionalFormatting sqref="BG45">
    <cfRule type="cellIs" dxfId="23156" priority="3968" operator="lessThan">
      <formula>$C$4</formula>
    </cfRule>
  </conditionalFormatting>
  <conditionalFormatting sqref="BG46">
    <cfRule type="cellIs" dxfId="23155" priority="3969" operator="lessThan">
      <formula>$C$4</formula>
    </cfRule>
  </conditionalFormatting>
  <conditionalFormatting sqref="BG46">
    <cfRule type="cellIs" dxfId="23154" priority="3970" operator="lessThan">
      <formula>$C$4</formula>
    </cfRule>
  </conditionalFormatting>
  <conditionalFormatting sqref="BG47">
    <cfRule type="cellIs" dxfId="23153" priority="3971" operator="lessThan">
      <formula>$C$4</formula>
    </cfRule>
  </conditionalFormatting>
  <conditionalFormatting sqref="BG47">
    <cfRule type="cellIs" dxfId="23152" priority="3972" operator="lessThan">
      <formula>$C$4</formula>
    </cfRule>
  </conditionalFormatting>
  <conditionalFormatting sqref="BG48">
    <cfRule type="cellIs" dxfId="23151" priority="3973" operator="lessThan">
      <formula>$C$4</formula>
    </cfRule>
  </conditionalFormatting>
  <conditionalFormatting sqref="BG48">
    <cfRule type="cellIs" dxfId="23150" priority="3974" operator="lessThan">
      <formula>$C$4</formula>
    </cfRule>
  </conditionalFormatting>
  <conditionalFormatting sqref="BG49">
    <cfRule type="cellIs" dxfId="23149" priority="3975" operator="lessThan">
      <formula>$C$4</formula>
    </cfRule>
  </conditionalFormatting>
  <conditionalFormatting sqref="BG49">
    <cfRule type="cellIs" dxfId="23148" priority="3976" operator="lessThan">
      <formula>$C$4</formula>
    </cfRule>
  </conditionalFormatting>
  <conditionalFormatting sqref="BG50">
    <cfRule type="cellIs" dxfId="23147" priority="3977" operator="lessThan">
      <formula>$C$4</formula>
    </cfRule>
  </conditionalFormatting>
  <conditionalFormatting sqref="BG50">
    <cfRule type="cellIs" dxfId="23146" priority="3978" operator="lessThan">
      <formula>$C$4</formula>
    </cfRule>
  </conditionalFormatting>
  <conditionalFormatting sqref="BG51">
    <cfRule type="cellIs" dxfId="23145" priority="3979" operator="lessThan">
      <formula>$C$4</formula>
    </cfRule>
  </conditionalFormatting>
  <conditionalFormatting sqref="BG51">
    <cfRule type="cellIs" dxfId="23144" priority="3980" operator="lessThan">
      <formula>$C$4</formula>
    </cfRule>
  </conditionalFormatting>
  <conditionalFormatting sqref="BG52">
    <cfRule type="cellIs" dxfId="23143" priority="3981" operator="lessThan">
      <formula>$C$4</formula>
    </cfRule>
  </conditionalFormatting>
  <conditionalFormatting sqref="BG52">
    <cfRule type="cellIs" dxfId="23142" priority="3982" operator="lessThan">
      <formula>$C$4</formula>
    </cfRule>
  </conditionalFormatting>
  <conditionalFormatting sqref="BG53">
    <cfRule type="cellIs" dxfId="23141" priority="3983" operator="lessThan">
      <formula>$C$4</formula>
    </cfRule>
  </conditionalFormatting>
  <conditionalFormatting sqref="BG53">
    <cfRule type="cellIs" dxfId="23140" priority="3984" operator="lessThan">
      <formula>$C$4</formula>
    </cfRule>
  </conditionalFormatting>
  <conditionalFormatting sqref="BG54">
    <cfRule type="cellIs" dxfId="23139" priority="3985" operator="lessThan">
      <formula>$C$4</formula>
    </cfRule>
  </conditionalFormatting>
  <conditionalFormatting sqref="BG54">
    <cfRule type="cellIs" dxfId="23138" priority="3986" operator="lessThan">
      <formula>$C$4</formula>
    </cfRule>
  </conditionalFormatting>
  <conditionalFormatting sqref="BG55">
    <cfRule type="cellIs" dxfId="23137" priority="3987" operator="lessThan">
      <formula>$C$4</formula>
    </cfRule>
  </conditionalFormatting>
  <conditionalFormatting sqref="BG55">
    <cfRule type="cellIs" dxfId="23136" priority="3988" operator="lessThan">
      <formula>$C$4</formula>
    </cfRule>
  </conditionalFormatting>
  <conditionalFormatting sqref="BG56">
    <cfRule type="cellIs" dxfId="23135" priority="3989" operator="lessThan">
      <formula>$C$4</formula>
    </cfRule>
  </conditionalFormatting>
  <conditionalFormatting sqref="BG56">
    <cfRule type="cellIs" dxfId="23134" priority="3990" operator="lessThan">
      <formula>$C$4</formula>
    </cfRule>
  </conditionalFormatting>
  <conditionalFormatting sqref="BG57">
    <cfRule type="cellIs" dxfId="23133" priority="3991" operator="lessThan">
      <formula>$C$4</formula>
    </cfRule>
  </conditionalFormatting>
  <conditionalFormatting sqref="BG57">
    <cfRule type="cellIs" dxfId="23132" priority="3992" operator="lessThan">
      <formula>$C$4</formula>
    </cfRule>
  </conditionalFormatting>
  <conditionalFormatting sqref="BG58">
    <cfRule type="cellIs" dxfId="23131" priority="3993" operator="lessThan">
      <formula>$C$4</formula>
    </cfRule>
  </conditionalFormatting>
  <conditionalFormatting sqref="BG58">
    <cfRule type="cellIs" dxfId="23130" priority="3994" operator="lessThan">
      <formula>$C$4</formula>
    </cfRule>
  </conditionalFormatting>
  <conditionalFormatting sqref="BG59">
    <cfRule type="cellIs" dxfId="23129" priority="3995" operator="lessThan">
      <formula>$C$4</formula>
    </cfRule>
  </conditionalFormatting>
  <conditionalFormatting sqref="BG59">
    <cfRule type="cellIs" dxfId="23128" priority="3996" operator="lessThan">
      <formula>$C$4</formula>
    </cfRule>
  </conditionalFormatting>
  <conditionalFormatting sqref="BG60">
    <cfRule type="cellIs" dxfId="23127" priority="3997" operator="lessThan">
      <formula>$C$4</formula>
    </cfRule>
  </conditionalFormatting>
  <conditionalFormatting sqref="BG60">
    <cfRule type="cellIs" dxfId="23126" priority="3998" operator="lessThan">
      <formula>$C$4</formula>
    </cfRule>
  </conditionalFormatting>
  <conditionalFormatting sqref="BH11">
    <cfRule type="cellIs" dxfId="23125" priority="3999" operator="lessThan">
      <formula>$C$4</formula>
    </cfRule>
  </conditionalFormatting>
  <conditionalFormatting sqref="BH11">
    <cfRule type="cellIs" dxfId="23124" priority="4000" operator="lessThan">
      <formula>$C$4</formula>
    </cfRule>
  </conditionalFormatting>
  <conditionalFormatting sqref="BH12">
    <cfRule type="cellIs" dxfId="23123" priority="4001" operator="lessThan">
      <formula>$C$4</formula>
    </cfRule>
  </conditionalFormatting>
  <conditionalFormatting sqref="BH12">
    <cfRule type="cellIs" dxfId="23122" priority="4002" operator="lessThan">
      <formula>$C$4</formula>
    </cfRule>
  </conditionalFormatting>
  <conditionalFormatting sqref="BH13">
    <cfRule type="cellIs" dxfId="23121" priority="4003" operator="lessThan">
      <formula>$C$4</formula>
    </cfRule>
  </conditionalFormatting>
  <conditionalFormatting sqref="BH13">
    <cfRule type="cellIs" dxfId="23120" priority="4004" operator="lessThan">
      <formula>$C$4</formula>
    </cfRule>
  </conditionalFormatting>
  <conditionalFormatting sqref="BH14">
    <cfRule type="cellIs" dxfId="23119" priority="4005" operator="lessThan">
      <formula>$C$4</formula>
    </cfRule>
  </conditionalFormatting>
  <conditionalFormatting sqref="BH14">
    <cfRule type="cellIs" dxfId="23118" priority="4006" operator="lessThan">
      <formula>$C$4</formula>
    </cfRule>
  </conditionalFormatting>
  <conditionalFormatting sqref="BH15">
    <cfRule type="cellIs" dxfId="23117" priority="4007" operator="lessThan">
      <formula>$C$4</formula>
    </cfRule>
  </conditionalFormatting>
  <conditionalFormatting sqref="BH15">
    <cfRule type="cellIs" dxfId="23116" priority="4008" operator="lessThan">
      <formula>$C$4</formula>
    </cfRule>
  </conditionalFormatting>
  <conditionalFormatting sqref="BH16">
    <cfRule type="cellIs" dxfId="23115" priority="4009" operator="lessThan">
      <formula>$C$4</formula>
    </cfRule>
  </conditionalFormatting>
  <conditionalFormatting sqref="BH16">
    <cfRule type="cellIs" dxfId="23114" priority="4010" operator="lessThan">
      <formula>$C$4</formula>
    </cfRule>
  </conditionalFormatting>
  <conditionalFormatting sqref="BH17">
    <cfRule type="cellIs" dxfId="23113" priority="4011" operator="lessThan">
      <formula>$C$4</formula>
    </cfRule>
  </conditionalFormatting>
  <conditionalFormatting sqref="BH17">
    <cfRule type="cellIs" dxfId="23112" priority="4012" operator="lessThan">
      <formula>$C$4</formula>
    </cfRule>
  </conditionalFormatting>
  <conditionalFormatting sqref="BH18">
    <cfRule type="cellIs" dxfId="23111" priority="4013" operator="lessThan">
      <formula>$C$4</formula>
    </cfRule>
  </conditionalFormatting>
  <conditionalFormatting sqref="BH18">
    <cfRule type="cellIs" dxfId="23110" priority="4014" operator="lessThan">
      <formula>$C$4</formula>
    </cfRule>
  </conditionalFormatting>
  <conditionalFormatting sqref="BH19">
    <cfRule type="cellIs" dxfId="23109" priority="4015" operator="lessThan">
      <formula>$C$4</formula>
    </cfRule>
  </conditionalFormatting>
  <conditionalFormatting sqref="BH19">
    <cfRule type="cellIs" dxfId="23108" priority="4016" operator="lessThan">
      <formula>$C$4</formula>
    </cfRule>
  </conditionalFormatting>
  <conditionalFormatting sqref="BH20">
    <cfRule type="cellIs" dxfId="23107" priority="4017" operator="lessThan">
      <formula>$C$4</formula>
    </cfRule>
  </conditionalFormatting>
  <conditionalFormatting sqref="BH20">
    <cfRule type="cellIs" dxfId="23106" priority="4018" operator="lessThan">
      <formula>$C$4</formula>
    </cfRule>
  </conditionalFormatting>
  <conditionalFormatting sqref="BH21">
    <cfRule type="cellIs" dxfId="23105" priority="4019" operator="lessThan">
      <formula>$C$4</formula>
    </cfRule>
  </conditionalFormatting>
  <conditionalFormatting sqref="BH21">
    <cfRule type="cellIs" dxfId="23104" priority="4020" operator="lessThan">
      <formula>$C$4</formula>
    </cfRule>
  </conditionalFormatting>
  <conditionalFormatting sqref="BH22">
    <cfRule type="cellIs" dxfId="23103" priority="4021" operator="lessThan">
      <formula>$C$4</formula>
    </cfRule>
  </conditionalFormatting>
  <conditionalFormatting sqref="BH22">
    <cfRule type="cellIs" dxfId="23102" priority="4022" operator="lessThan">
      <formula>$C$4</formula>
    </cfRule>
  </conditionalFormatting>
  <conditionalFormatting sqref="BH23">
    <cfRule type="cellIs" dxfId="23101" priority="4023" operator="lessThan">
      <formula>$C$4</formula>
    </cfRule>
  </conditionalFormatting>
  <conditionalFormatting sqref="BH23">
    <cfRule type="cellIs" dxfId="23100" priority="4024" operator="lessThan">
      <formula>$C$4</formula>
    </cfRule>
  </conditionalFormatting>
  <conditionalFormatting sqref="BH24">
    <cfRule type="cellIs" dxfId="23099" priority="4025" operator="lessThan">
      <formula>$C$4</formula>
    </cfRule>
  </conditionalFormatting>
  <conditionalFormatting sqref="BH24">
    <cfRule type="cellIs" dxfId="23098" priority="4026" operator="lessThan">
      <formula>$C$4</formula>
    </cfRule>
  </conditionalFormatting>
  <conditionalFormatting sqref="BH25">
    <cfRule type="cellIs" dxfId="23097" priority="4027" operator="lessThan">
      <formula>$C$4</formula>
    </cfRule>
  </conditionalFormatting>
  <conditionalFormatting sqref="BH25">
    <cfRule type="cellIs" dxfId="23096" priority="4028" operator="lessThan">
      <formula>$C$4</formula>
    </cfRule>
  </conditionalFormatting>
  <conditionalFormatting sqref="BH26">
    <cfRule type="cellIs" dxfId="23095" priority="4029" operator="lessThan">
      <formula>$C$4</formula>
    </cfRule>
  </conditionalFormatting>
  <conditionalFormatting sqref="BH26">
    <cfRule type="cellIs" dxfId="23094" priority="4030" operator="lessThan">
      <formula>$C$4</formula>
    </cfRule>
  </conditionalFormatting>
  <conditionalFormatting sqref="BH27">
    <cfRule type="cellIs" dxfId="23093" priority="4031" operator="lessThan">
      <formula>$C$4</formula>
    </cfRule>
  </conditionalFormatting>
  <conditionalFormatting sqref="BH27">
    <cfRule type="cellIs" dxfId="23092" priority="4032" operator="lessThan">
      <formula>$C$4</formula>
    </cfRule>
  </conditionalFormatting>
  <conditionalFormatting sqref="BH28">
    <cfRule type="cellIs" dxfId="23091" priority="4033" operator="lessThan">
      <formula>$C$4</formula>
    </cfRule>
  </conditionalFormatting>
  <conditionalFormatting sqref="BH28">
    <cfRule type="cellIs" dxfId="23090" priority="4034" operator="lessThan">
      <formula>$C$4</formula>
    </cfRule>
  </conditionalFormatting>
  <conditionalFormatting sqref="BH29">
    <cfRule type="cellIs" dxfId="23089" priority="4035" operator="lessThan">
      <formula>$C$4</formula>
    </cfRule>
  </conditionalFormatting>
  <conditionalFormatting sqref="BH29">
    <cfRule type="cellIs" dxfId="23088" priority="4036" operator="lessThan">
      <formula>$C$4</formula>
    </cfRule>
  </conditionalFormatting>
  <conditionalFormatting sqref="BH30">
    <cfRule type="cellIs" dxfId="23087" priority="4037" operator="lessThan">
      <formula>$C$4</formula>
    </cfRule>
  </conditionalFormatting>
  <conditionalFormatting sqref="BH30">
    <cfRule type="cellIs" dxfId="23086" priority="4038" operator="lessThan">
      <formula>$C$4</formula>
    </cfRule>
  </conditionalFormatting>
  <conditionalFormatting sqref="BH31">
    <cfRule type="cellIs" dxfId="23085" priority="4039" operator="lessThan">
      <formula>$C$4</formula>
    </cfRule>
  </conditionalFormatting>
  <conditionalFormatting sqref="BH31">
    <cfRule type="cellIs" dxfId="23084" priority="4040" operator="lessThan">
      <formula>$C$4</formula>
    </cfRule>
  </conditionalFormatting>
  <conditionalFormatting sqref="BH32">
    <cfRule type="cellIs" dxfId="23083" priority="4041" operator="lessThan">
      <formula>$C$4</formula>
    </cfRule>
  </conditionalFormatting>
  <conditionalFormatting sqref="BH32">
    <cfRule type="cellIs" dxfId="23082" priority="4042" operator="lessThan">
      <formula>$C$4</formula>
    </cfRule>
  </conditionalFormatting>
  <conditionalFormatting sqref="BH33">
    <cfRule type="cellIs" dxfId="23081" priority="4043" operator="lessThan">
      <formula>$C$4</formula>
    </cfRule>
  </conditionalFormatting>
  <conditionalFormatting sqref="BH33">
    <cfRule type="cellIs" dxfId="23080" priority="4044" operator="lessThan">
      <formula>$C$4</formula>
    </cfRule>
  </conditionalFormatting>
  <conditionalFormatting sqref="BH34">
    <cfRule type="cellIs" dxfId="23079" priority="4045" operator="lessThan">
      <formula>$C$4</formula>
    </cfRule>
  </conditionalFormatting>
  <conditionalFormatting sqref="BH34">
    <cfRule type="cellIs" dxfId="23078" priority="4046" operator="lessThan">
      <formula>$C$4</formula>
    </cfRule>
  </conditionalFormatting>
  <conditionalFormatting sqref="BH35">
    <cfRule type="cellIs" dxfId="23077" priority="4047" operator="lessThan">
      <formula>$C$4</formula>
    </cfRule>
  </conditionalFormatting>
  <conditionalFormatting sqref="BH35">
    <cfRule type="cellIs" dxfId="23076" priority="4048" operator="lessThan">
      <formula>$C$4</formula>
    </cfRule>
  </conditionalFormatting>
  <conditionalFormatting sqref="BH36">
    <cfRule type="cellIs" dxfId="23075" priority="4049" operator="lessThan">
      <formula>$C$4</formula>
    </cfRule>
  </conditionalFormatting>
  <conditionalFormatting sqref="BH36">
    <cfRule type="cellIs" dxfId="23074" priority="4050" operator="lessThan">
      <formula>$C$4</formula>
    </cfRule>
  </conditionalFormatting>
  <conditionalFormatting sqref="BH37">
    <cfRule type="cellIs" dxfId="23073" priority="4051" operator="lessThan">
      <formula>$C$4</formula>
    </cfRule>
  </conditionalFormatting>
  <conditionalFormatting sqref="BH37">
    <cfRule type="cellIs" dxfId="23072" priority="4052" operator="lessThan">
      <formula>$C$4</formula>
    </cfRule>
  </conditionalFormatting>
  <conditionalFormatting sqref="BH38">
    <cfRule type="cellIs" dxfId="23071" priority="4053" operator="lessThan">
      <formula>$C$4</formula>
    </cfRule>
  </conditionalFormatting>
  <conditionalFormatting sqref="BH38">
    <cfRule type="cellIs" dxfId="23070" priority="4054" operator="lessThan">
      <formula>$C$4</formula>
    </cfRule>
  </conditionalFormatting>
  <conditionalFormatting sqref="BH39">
    <cfRule type="cellIs" dxfId="23069" priority="4055" operator="lessThan">
      <formula>$C$4</formula>
    </cfRule>
  </conditionalFormatting>
  <conditionalFormatting sqref="BH39">
    <cfRule type="cellIs" dxfId="23068" priority="4056" operator="lessThan">
      <formula>$C$4</formula>
    </cfRule>
  </conditionalFormatting>
  <conditionalFormatting sqref="BH40">
    <cfRule type="cellIs" dxfId="23067" priority="4057" operator="lessThan">
      <formula>$C$4</formula>
    </cfRule>
  </conditionalFormatting>
  <conditionalFormatting sqref="BH40">
    <cfRule type="cellIs" dxfId="23066" priority="4058" operator="lessThan">
      <formula>$C$4</formula>
    </cfRule>
  </conditionalFormatting>
  <conditionalFormatting sqref="BH41">
    <cfRule type="cellIs" dxfId="23065" priority="4059" operator="lessThan">
      <formula>$C$4</formula>
    </cfRule>
  </conditionalFormatting>
  <conditionalFormatting sqref="BH41">
    <cfRule type="cellIs" dxfId="23064" priority="4060" operator="lessThan">
      <formula>$C$4</formula>
    </cfRule>
  </conditionalFormatting>
  <conditionalFormatting sqref="BH42">
    <cfRule type="cellIs" dxfId="23063" priority="4061" operator="lessThan">
      <formula>$C$4</formula>
    </cfRule>
  </conditionalFormatting>
  <conditionalFormatting sqref="BH42">
    <cfRule type="cellIs" dxfId="23062" priority="4062" operator="lessThan">
      <formula>$C$4</formula>
    </cfRule>
  </conditionalFormatting>
  <conditionalFormatting sqref="BH43">
    <cfRule type="cellIs" dxfId="23061" priority="4063" operator="lessThan">
      <formula>$C$4</formula>
    </cfRule>
  </conditionalFormatting>
  <conditionalFormatting sqref="BH43">
    <cfRule type="cellIs" dxfId="23060" priority="4064" operator="lessThan">
      <formula>$C$4</formula>
    </cfRule>
  </conditionalFormatting>
  <conditionalFormatting sqref="BH44">
    <cfRule type="cellIs" dxfId="23059" priority="4065" operator="lessThan">
      <formula>$C$4</formula>
    </cfRule>
  </conditionalFormatting>
  <conditionalFormatting sqref="BH44">
    <cfRule type="cellIs" dxfId="23058" priority="4066" operator="lessThan">
      <formula>$C$4</formula>
    </cfRule>
  </conditionalFormatting>
  <conditionalFormatting sqref="BH45">
    <cfRule type="cellIs" dxfId="23057" priority="4067" operator="lessThan">
      <formula>$C$4</formula>
    </cfRule>
  </conditionalFormatting>
  <conditionalFormatting sqref="BH45">
    <cfRule type="cellIs" dxfId="23056" priority="4068" operator="lessThan">
      <formula>$C$4</formula>
    </cfRule>
  </conditionalFormatting>
  <conditionalFormatting sqref="BH46">
    <cfRule type="cellIs" dxfId="23055" priority="4069" operator="lessThan">
      <formula>$C$4</formula>
    </cfRule>
  </conditionalFormatting>
  <conditionalFormatting sqref="BH46">
    <cfRule type="cellIs" dxfId="23054" priority="4070" operator="lessThan">
      <formula>$C$4</formula>
    </cfRule>
  </conditionalFormatting>
  <conditionalFormatting sqref="BH47">
    <cfRule type="cellIs" dxfId="23053" priority="4071" operator="lessThan">
      <formula>$C$4</formula>
    </cfRule>
  </conditionalFormatting>
  <conditionalFormatting sqref="BH47">
    <cfRule type="cellIs" dxfId="23052" priority="4072" operator="lessThan">
      <formula>$C$4</formula>
    </cfRule>
  </conditionalFormatting>
  <conditionalFormatting sqref="BH48">
    <cfRule type="cellIs" dxfId="23051" priority="4073" operator="lessThan">
      <formula>$C$4</formula>
    </cfRule>
  </conditionalFormatting>
  <conditionalFormatting sqref="BH48">
    <cfRule type="cellIs" dxfId="23050" priority="4074" operator="lessThan">
      <formula>$C$4</formula>
    </cfRule>
  </conditionalFormatting>
  <conditionalFormatting sqref="BH49">
    <cfRule type="cellIs" dxfId="23049" priority="4075" operator="lessThan">
      <formula>$C$4</formula>
    </cfRule>
  </conditionalFormatting>
  <conditionalFormatting sqref="BH49">
    <cfRule type="cellIs" dxfId="23048" priority="4076" operator="lessThan">
      <formula>$C$4</formula>
    </cfRule>
  </conditionalFormatting>
  <conditionalFormatting sqref="BH50">
    <cfRule type="cellIs" dxfId="23047" priority="4077" operator="lessThan">
      <formula>$C$4</formula>
    </cfRule>
  </conditionalFormatting>
  <conditionalFormatting sqref="BH50">
    <cfRule type="cellIs" dxfId="23046" priority="4078" operator="lessThan">
      <formula>$C$4</formula>
    </cfRule>
  </conditionalFormatting>
  <conditionalFormatting sqref="BH51">
    <cfRule type="cellIs" dxfId="23045" priority="4079" operator="lessThan">
      <formula>$C$4</formula>
    </cfRule>
  </conditionalFormatting>
  <conditionalFormatting sqref="BH51">
    <cfRule type="cellIs" dxfId="23044" priority="4080" operator="lessThan">
      <formula>$C$4</formula>
    </cfRule>
  </conditionalFormatting>
  <conditionalFormatting sqref="BH52">
    <cfRule type="cellIs" dxfId="23043" priority="4081" operator="lessThan">
      <formula>$C$4</formula>
    </cfRule>
  </conditionalFormatting>
  <conditionalFormatting sqref="BH52">
    <cfRule type="cellIs" dxfId="23042" priority="4082" operator="lessThan">
      <formula>$C$4</formula>
    </cfRule>
  </conditionalFormatting>
  <conditionalFormatting sqref="BH53">
    <cfRule type="cellIs" dxfId="23041" priority="4083" operator="lessThan">
      <formula>$C$4</formula>
    </cfRule>
  </conditionalFormatting>
  <conditionalFormatting sqref="BH53">
    <cfRule type="cellIs" dxfId="23040" priority="4084" operator="lessThan">
      <formula>$C$4</formula>
    </cfRule>
  </conditionalFormatting>
  <conditionalFormatting sqref="BH54">
    <cfRule type="cellIs" dxfId="23039" priority="4085" operator="lessThan">
      <formula>$C$4</formula>
    </cfRule>
  </conditionalFormatting>
  <conditionalFormatting sqref="BH54">
    <cfRule type="cellIs" dxfId="23038" priority="4086" operator="lessThan">
      <formula>$C$4</formula>
    </cfRule>
  </conditionalFormatting>
  <conditionalFormatting sqref="BH55">
    <cfRule type="cellIs" dxfId="23037" priority="4087" operator="lessThan">
      <formula>$C$4</formula>
    </cfRule>
  </conditionalFormatting>
  <conditionalFormatting sqref="BH55">
    <cfRule type="cellIs" dxfId="23036" priority="4088" operator="lessThan">
      <formula>$C$4</formula>
    </cfRule>
  </conditionalFormatting>
  <conditionalFormatting sqref="BH56">
    <cfRule type="cellIs" dxfId="23035" priority="4089" operator="lessThan">
      <formula>$C$4</formula>
    </cfRule>
  </conditionalFormatting>
  <conditionalFormatting sqref="BH56">
    <cfRule type="cellIs" dxfId="23034" priority="4090" operator="lessThan">
      <formula>$C$4</formula>
    </cfRule>
  </conditionalFormatting>
  <conditionalFormatting sqref="BH57">
    <cfRule type="cellIs" dxfId="23033" priority="4091" operator="lessThan">
      <formula>$C$4</formula>
    </cfRule>
  </conditionalFormatting>
  <conditionalFormatting sqref="BH57">
    <cfRule type="cellIs" dxfId="23032" priority="4092" operator="lessThan">
      <formula>$C$4</formula>
    </cfRule>
  </conditionalFormatting>
  <conditionalFormatting sqref="BH58">
    <cfRule type="cellIs" dxfId="23031" priority="4093" operator="lessThan">
      <formula>$C$4</formula>
    </cfRule>
  </conditionalFormatting>
  <conditionalFormatting sqref="BH58">
    <cfRule type="cellIs" dxfId="23030" priority="4094" operator="lessThan">
      <formula>$C$4</formula>
    </cfRule>
  </conditionalFormatting>
  <conditionalFormatting sqref="BH59">
    <cfRule type="cellIs" dxfId="23029" priority="4095" operator="lessThan">
      <formula>$C$4</formula>
    </cfRule>
  </conditionalFormatting>
  <conditionalFormatting sqref="BH59">
    <cfRule type="cellIs" dxfId="23028" priority="4096" operator="lessThan">
      <formula>$C$4</formula>
    </cfRule>
  </conditionalFormatting>
  <conditionalFormatting sqref="BH60">
    <cfRule type="cellIs" dxfId="23027" priority="4097" operator="lessThan">
      <formula>$C$4</formula>
    </cfRule>
  </conditionalFormatting>
  <conditionalFormatting sqref="BH60">
    <cfRule type="cellIs" dxfId="23026" priority="4098" operator="lessThan">
      <formula>$C$4</formula>
    </cfRule>
  </conditionalFormatting>
  <conditionalFormatting sqref="BI11">
    <cfRule type="cellIs" dxfId="23025" priority="4099" operator="lessThan">
      <formula>$C$4</formula>
    </cfRule>
  </conditionalFormatting>
  <conditionalFormatting sqref="BI11">
    <cfRule type="cellIs" dxfId="23024" priority="4100" operator="lessThan">
      <formula>$C$4</formula>
    </cfRule>
  </conditionalFormatting>
  <conditionalFormatting sqref="BI12">
    <cfRule type="cellIs" dxfId="23023" priority="4101" operator="lessThan">
      <formula>$C$4</formula>
    </cfRule>
  </conditionalFormatting>
  <conditionalFormatting sqref="BI12">
    <cfRule type="cellIs" dxfId="23022" priority="4102" operator="lessThan">
      <formula>$C$4</formula>
    </cfRule>
  </conditionalFormatting>
  <conditionalFormatting sqref="BI13">
    <cfRule type="cellIs" dxfId="23021" priority="4103" operator="lessThan">
      <formula>$C$4</formula>
    </cfRule>
  </conditionalFormatting>
  <conditionalFormatting sqref="BI13">
    <cfRule type="cellIs" dxfId="23020" priority="4104" operator="lessThan">
      <formula>$C$4</formula>
    </cfRule>
  </conditionalFormatting>
  <conditionalFormatting sqref="BI14">
    <cfRule type="cellIs" dxfId="23019" priority="4105" operator="lessThan">
      <formula>$C$4</formula>
    </cfRule>
  </conditionalFormatting>
  <conditionalFormatting sqref="BI14">
    <cfRule type="cellIs" dxfId="23018" priority="4106" operator="lessThan">
      <formula>$C$4</formula>
    </cfRule>
  </conditionalFormatting>
  <conditionalFormatting sqref="BI15">
    <cfRule type="cellIs" dxfId="23017" priority="4107" operator="lessThan">
      <formula>$C$4</formula>
    </cfRule>
  </conditionalFormatting>
  <conditionalFormatting sqref="BI15">
    <cfRule type="cellIs" dxfId="23016" priority="4108" operator="lessThan">
      <formula>$C$4</formula>
    </cfRule>
  </conditionalFormatting>
  <conditionalFormatting sqref="BI16">
    <cfRule type="cellIs" dxfId="23015" priority="4109" operator="lessThan">
      <formula>$C$4</formula>
    </cfRule>
  </conditionalFormatting>
  <conditionalFormatting sqref="BI16">
    <cfRule type="cellIs" dxfId="23014" priority="4110" operator="lessThan">
      <formula>$C$4</formula>
    </cfRule>
  </conditionalFormatting>
  <conditionalFormatting sqref="BI17">
    <cfRule type="cellIs" dxfId="23013" priority="4111" operator="lessThan">
      <formula>$C$4</formula>
    </cfRule>
  </conditionalFormatting>
  <conditionalFormatting sqref="BI17">
    <cfRule type="cellIs" dxfId="23012" priority="4112" operator="lessThan">
      <formula>$C$4</formula>
    </cfRule>
  </conditionalFormatting>
  <conditionalFormatting sqref="BI18">
    <cfRule type="cellIs" dxfId="23011" priority="4113" operator="lessThan">
      <formula>$C$4</formula>
    </cfRule>
  </conditionalFormatting>
  <conditionalFormatting sqref="BI18">
    <cfRule type="cellIs" dxfId="23010" priority="4114" operator="lessThan">
      <formula>$C$4</formula>
    </cfRule>
  </conditionalFormatting>
  <conditionalFormatting sqref="BI19">
    <cfRule type="cellIs" dxfId="23009" priority="4115" operator="lessThan">
      <formula>$C$4</formula>
    </cfRule>
  </conditionalFormatting>
  <conditionalFormatting sqref="BI19">
    <cfRule type="cellIs" dxfId="23008" priority="4116" operator="lessThan">
      <formula>$C$4</formula>
    </cfRule>
  </conditionalFormatting>
  <conditionalFormatting sqref="BI20">
    <cfRule type="cellIs" dxfId="23007" priority="4117" operator="lessThan">
      <formula>$C$4</formula>
    </cfRule>
  </conditionalFormatting>
  <conditionalFormatting sqref="BI20">
    <cfRule type="cellIs" dxfId="23006" priority="4118" operator="lessThan">
      <formula>$C$4</formula>
    </cfRule>
  </conditionalFormatting>
  <conditionalFormatting sqref="BI21">
    <cfRule type="cellIs" dxfId="23005" priority="4119" operator="lessThan">
      <formula>$C$4</formula>
    </cfRule>
  </conditionalFormatting>
  <conditionalFormatting sqref="BI21">
    <cfRule type="cellIs" dxfId="23004" priority="4120" operator="lessThan">
      <formula>$C$4</formula>
    </cfRule>
  </conditionalFormatting>
  <conditionalFormatting sqref="BI22">
    <cfRule type="cellIs" dxfId="23003" priority="4121" operator="lessThan">
      <formula>$C$4</formula>
    </cfRule>
  </conditionalFormatting>
  <conditionalFormatting sqref="BI22">
    <cfRule type="cellIs" dxfId="23002" priority="4122" operator="lessThan">
      <formula>$C$4</formula>
    </cfRule>
  </conditionalFormatting>
  <conditionalFormatting sqref="BI23">
    <cfRule type="cellIs" dxfId="23001" priority="4123" operator="lessThan">
      <formula>$C$4</formula>
    </cfRule>
  </conditionalFormatting>
  <conditionalFormatting sqref="BI23">
    <cfRule type="cellIs" dxfId="23000" priority="4124" operator="lessThan">
      <formula>$C$4</formula>
    </cfRule>
  </conditionalFormatting>
  <conditionalFormatting sqref="BI24">
    <cfRule type="cellIs" dxfId="22999" priority="4125" operator="lessThan">
      <formula>$C$4</formula>
    </cfRule>
  </conditionalFormatting>
  <conditionalFormatting sqref="BI24">
    <cfRule type="cellIs" dxfId="22998" priority="4126" operator="lessThan">
      <formula>$C$4</formula>
    </cfRule>
  </conditionalFormatting>
  <conditionalFormatting sqref="BI25">
    <cfRule type="cellIs" dxfId="22997" priority="4127" operator="lessThan">
      <formula>$C$4</formula>
    </cfRule>
  </conditionalFormatting>
  <conditionalFormatting sqref="BI25">
    <cfRule type="cellIs" dxfId="22996" priority="4128" operator="lessThan">
      <formula>$C$4</formula>
    </cfRule>
  </conditionalFormatting>
  <conditionalFormatting sqref="BI26">
    <cfRule type="cellIs" dxfId="22995" priority="4129" operator="lessThan">
      <formula>$C$4</formula>
    </cfRule>
  </conditionalFormatting>
  <conditionalFormatting sqref="BI26">
    <cfRule type="cellIs" dxfId="22994" priority="4130" operator="lessThan">
      <formula>$C$4</formula>
    </cfRule>
  </conditionalFormatting>
  <conditionalFormatting sqref="BI27">
    <cfRule type="cellIs" dxfId="22993" priority="4131" operator="lessThan">
      <formula>$C$4</formula>
    </cfRule>
  </conditionalFormatting>
  <conditionalFormatting sqref="BI27">
    <cfRule type="cellIs" dxfId="22992" priority="4132" operator="lessThan">
      <formula>$C$4</formula>
    </cfRule>
  </conditionalFormatting>
  <conditionalFormatting sqref="BI28">
    <cfRule type="cellIs" dxfId="22991" priority="4133" operator="lessThan">
      <formula>$C$4</formula>
    </cfRule>
  </conditionalFormatting>
  <conditionalFormatting sqref="BI28">
    <cfRule type="cellIs" dxfId="22990" priority="4134" operator="lessThan">
      <formula>$C$4</formula>
    </cfRule>
  </conditionalFormatting>
  <conditionalFormatting sqref="BI29">
    <cfRule type="cellIs" dxfId="22989" priority="4135" operator="lessThan">
      <formula>$C$4</formula>
    </cfRule>
  </conditionalFormatting>
  <conditionalFormatting sqref="BI29">
    <cfRule type="cellIs" dxfId="22988" priority="4136" operator="lessThan">
      <formula>$C$4</formula>
    </cfRule>
  </conditionalFormatting>
  <conditionalFormatting sqref="BI30">
    <cfRule type="cellIs" dxfId="22987" priority="4137" operator="lessThan">
      <formula>$C$4</formula>
    </cfRule>
  </conditionalFormatting>
  <conditionalFormatting sqref="BI30">
    <cfRule type="cellIs" dxfId="22986" priority="4138" operator="lessThan">
      <formula>$C$4</formula>
    </cfRule>
  </conditionalFormatting>
  <conditionalFormatting sqref="BI31">
    <cfRule type="cellIs" dxfId="22985" priority="4139" operator="lessThan">
      <formula>$C$4</formula>
    </cfRule>
  </conditionalFormatting>
  <conditionalFormatting sqref="BI31">
    <cfRule type="cellIs" dxfId="22984" priority="4140" operator="lessThan">
      <formula>$C$4</formula>
    </cfRule>
  </conditionalFormatting>
  <conditionalFormatting sqref="BI32">
    <cfRule type="cellIs" dxfId="22983" priority="4141" operator="lessThan">
      <formula>$C$4</formula>
    </cfRule>
  </conditionalFormatting>
  <conditionalFormatting sqref="BI32">
    <cfRule type="cellIs" dxfId="22982" priority="4142" operator="lessThan">
      <formula>$C$4</formula>
    </cfRule>
  </conditionalFormatting>
  <conditionalFormatting sqref="BI33">
    <cfRule type="cellIs" dxfId="22981" priority="4143" operator="lessThan">
      <formula>$C$4</formula>
    </cfRule>
  </conditionalFormatting>
  <conditionalFormatting sqref="BI33">
    <cfRule type="cellIs" dxfId="22980" priority="4144" operator="lessThan">
      <formula>$C$4</formula>
    </cfRule>
  </conditionalFormatting>
  <conditionalFormatting sqref="BI34">
    <cfRule type="cellIs" dxfId="22979" priority="4145" operator="lessThan">
      <formula>$C$4</formula>
    </cfRule>
  </conditionalFormatting>
  <conditionalFormatting sqref="BI34">
    <cfRule type="cellIs" dxfId="22978" priority="4146" operator="lessThan">
      <formula>$C$4</formula>
    </cfRule>
  </conditionalFormatting>
  <conditionalFormatting sqref="BI35">
    <cfRule type="cellIs" dxfId="22977" priority="4147" operator="lessThan">
      <formula>$C$4</formula>
    </cfRule>
  </conditionalFormatting>
  <conditionalFormatting sqref="BI35">
    <cfRule type="cellIs" dxfId="22976" priority="4148" operator="lessThan">
      <formula>$C$4</formula>
    </cfRule>
  </conditionalFormatting>
  <conditionalFormatting sqref="BI36">
    <cfRule type="cellIs" dxfId="22975" priority="4149" operator="lessThan">
      <formula>$C$4</formula>
    </cfRule>
  </conditionalFormatting>
  <conditionalFormatting sqref="BI36">
    <cfRule type="cellIs" dxfId="22974" priority="4150" operator="lessThan">
      <formula>$C$4</formula>
    </cfRule>
  </conditionalFormatting>
  <conditionalFormatting sqref="BI37">
    <cfRule type="cellIs" dxfId="22973" priority="4151" operator="lessThan">
      <formula>$C$4</formula>
    </cfRule>
  </conditionalFormatting>
  <conditionalFormatting sqref="BI37">
    <cfRule type="cellIs" dxfId="22972" priority="4152" operator="lessThan">
      <formula>$C$4</formula>
    </cfRule>
  </conditionalFormatting>
  <conditionalFormatting sqref="BI38">
    <cfRule type="cellIs" dxfId="22971" priority="4153" operator="lessThan">
      <formula>$C$4</formula>
    </cfRule>
  </conditionalFormatting>
  <conditionalFormatting sqref="BI38">
    <cfRule type="cellIs" dxfId="22970" priority="4154" operator="lessThan">
      <formula>$C$4</formula>
    </cfRule>
  </conditionalFormatting>
  <conditionalFormatting sqref="BI39">
    <cfRule type="cellIs" dxfId="22969" priority="4155" operator="lessThan">
      <formula>$C$4</formula>
    </cfRule>
  </conditionalFormatting>
  <conditionalFormatting sqref="BI39">
    <cfRule type="cellIs" dxfId="22968" priority="4156" operator="lessThan">
      <formula>$C$4</formula>
    </cfRule>
  </conditionalFormatting>
  <conditionalFormatting sqref="BI40">
    <cfRule type="cellIs" dxfId="22967" priority="4157" operator="lessThan">
      <formula>$C$4</formula>
    </cfRule>
  </conditionalFormatting>
  <conditionalFormatting sqref="BI40">
    <cfRule type="cellIs" dxfId="22966" priority="4158" operator="lessThan">
      <formula>$C$4</formula>
    </cfRule>
  </conditionalFormatting>
  <conditionalFormatting sqref="BI41">
    <cfRule type="cellIs" dxfId="22965" priority="4159" operator="lessThan">
      <formula>$C$4</formula>
    </cfRule>
  </conditionalFormatting>
  <conditionalFormatting sqref="BI41">
    <cfRule type="cellIs" dxfId="22964" priority="4160" operator="lessThan">
      <formula>$C$4</formula>
    </cfRule>
  </conditionalFormatting>
  <conditionalFormatting sqref="BI42">
    <cfRule type="cellIs" dxfId="22963" priority="4161" operator="lessThan">
      <formula>$C$4</formula>
    </cfRule>
  </conditionalFormatting>
  <conditionalFormatting sqref="BI42">
    <cfRule type="cellIs" dxfId="22962" priority="4162" operator="lessThan">
      <formula>$C$4</formula>
    </cfRule>
  </conditionalFormatting>
  <conditionalFormatting sqref="BI43">
    <cfRule type="cellIs" dxfId="22961" priority="4163" operator="lessThan">
      <formula>$C$4</formula>
    </cfRule>
  </conditionalFormatting>
  <conditionalFormatting sqref="BI43">
    <cfRule type="cellIs" dxfId="22960" priority="4164" operator="lessThan">
      <formula>$C$4</formula>
    </cfRule>
  </conditionalFormatting>
  <conditionalFormatting sqref="BI44">
    <cfRule type="cellIs" dxfId="22959" priority="4165" operator="lessThan">
      <formula>$C$4</formula>
    </cfRule>
  </conditionalFormatting>
  <conditionalFormatting sqref="BI44">
    <cfRule type="cellIs" dxfId="22958" priority="4166" operator="lessThan">
      <formula>$C$4</formula>
    </cfRule>
  </conditionalFormatting>
  <conditionalFormatting sqref="BI45">
    <cfRule type="cellIs" dxfId="22957" priority="4167" operator="lessThan">
      <formula>$C$4</formula>
    </cfRule>
  </conditionalFormatting>
  <conditionalFormatting sqref="BI45">
    <cfRule type="cellIs" dxfId="22956" priority="4168" operator="lessThan">
      <formula>$C$4</formula>
    </cfRule>
  </conditionalFormatting>
  <conditionalFormatting sqref="BI46">
    <cfRule type="cellIs" dxfId="22955" priority="4169" operator="lessThan">
      <formula>$C$4</formula>
    </cfRule>
  </conditionalFormatting>
  <conditionalFormatting sqref="BI46">
    <cfRule type="cellIs" dxfId="22954" priority="4170" operator="lessThan">
      <formula>$C$4</formula>
    </cfRule>
  </conditionalFormatting>
  <conditionalFormatting sqref="BI47">
    <cfRule type="cellIs" dxfId="22953" priority="4171" operator="lessThan">
      <formula>$C$4</formula>
    </cfRule>
  </conditionalFormatting>
  <conditionalFormatting sqref="BI47">
    <cfRule type="cellIs" dxfId="22952" priority="4172" operator="lessThan">
      <formula>$C$4</formula>
    </cfRule>
  </conditionalFormatting>
  <conditionalFormatting sqref="BI48">
    <cfRule type="cellIs" dxfId="22951" priority="4173" operator="lessThan">
      <formula>$C$4</formula>
    </cfRule>
  </conditionalFormatting>
  <conditionalFormatting sqref="BI48">
    <cfRule type="cellIs" dxfId="22950" priority="4174" operator="lessThan">
      <formula>$C$4</formula>
    </cfRule>
  </conditionalFormatting>
  <conditionalFormatting sqref="BI49">
    <cfRule type="cellIs" dxfId="22949" priority="4175" operator="lessThan">
      <formula>$C$4</formula>
    </cfRule>
  </conditionalFormatting>
  <conditionalFormatting sqref="BI49">
    <cfRule type="cellIs" dxfId="22948" priority="4176" operator="lessThan">
      <formula>$C$4</formula>
    </cfRule>
  </conditionalFormatting>
  <conditionalFormatting sqref="BI50">
    <cfRule type="cellIs" dxfId="22947" priority="4177" operator="lessThan">
      <formula>$C$4</formula>
    </cfRule>
  </conditionalFormatting>
  <conditionalFormatting sqref="BI50">
    <cfRule type="cellIs" dxfId="22946" priority="4178" operator="lessThan">
      <formula>$C$4</formula>
    </cfRule>
  </conditionalFormatting>
  <conditionalFormatting sqref="BI51">
    <cfRule type="cellIs" dxfId="22945" priority="4179" operator="lessThan">
      <formula>$C$4</formula>
    </cfRule>
  </conditionalFormatting>
  <conditionalFormatting sqref="BI51">
    <cfRule type="cellIs" dxfId="22944" priority="4180" operator="lessThan">
      <formula>$C$4</formula>
    </cfRule>
  </conditionalFormatting>
  <conditionalFormatting sqref="BI52">
    <cfRule type="cellIs" dxfId="22943" priority="4181" operator="lessThan">
      <formula>$C$4</formula>
    </cfRule>
  </conditionalFormatting>
  <conditionalFormatting sqref="BI52">
    <cfRule type="cellIs" dxfId="22942" priority="4182" operator="lessThan">
      <formula>$C$4</formula>
    </cfRule>
  </conditionalFormatting>
  <conditionalFormatting sqref="BI53">
    <cfRule type="cellIs" dxfId="22941" priority="4183" operator="lessThan">
      <formula>$C$4</formula>
    </cfRule>
  </conditionalFormatting>
  <conditionalFormatting sqref="BI53">
    <cfRule type="cellIs" dxfId="22940" priority="4184" operator="lessThan">
      <formula>$C$4</formula>
    </cfRule>
  </conditionalFormatting>
  <conditionalFormatting sqref="BI54">
    <cfRule type="cellIs" dxfId="22939" priority="4185" operator="lessThan">
      <formula>$C$4</formula>
    </cfRule>
  </conditionalFormatting>
  <conditionalFormatting sqref="BI54">
    <cfRule type="cellIs" dxfId="22938" priority="4186" operator="lessThan">
      <formula>$C$4</formula>
    </cfRule>
  </conditionalFormatting>
  <conditionalFormatting sqref="BI55">
    <cfRule type="cellIs" dxfId="22937" priority="4187" operator="lessThan">
      <formula>$C$4</formula>
    </cfRule>
  </conditionalFormatting>
  <conditionalFormatting sqref="BI55">
    <cfRule type="cellIs" dxfId="22936" priority="4188" operator="lessThan">
      <formula>$C$4</formula>
    </cfRule>
  </conditionalFormatting>
  <conditionalFormatting sqref="BI56">
    <cfRule type="cellIs" dxfId="22935" priority="4189" operator="lessThan">
      <formula>$C$4</formula>
    </cfRule>
  </conditionalFormatting>
  <conditionalFormatting sqref="BI56">
    <cfRule type="cellIs" dxfId="22934" priority="4190" operator="lessThan">
      <formula>$C$4</formula>
    </cfRule>
  </conditionalFormatting>
  <conditionalFormatting sqref="BI57">
    <cfRule type="cellIs" dxfId="22933" priority="4191" operator="lessThan">
      <formula>$C$4</formula>
    </cfRule>
  </conditionalFormatting>
  <conditionalFormatting sqref="BI57">
    <cfRule type="cellIs" dxfId="22932" priority="4192" operator="lessThan">
      <formula>$C$4</formula>
    </cfRule>
  </conditionalFormatting>
  <conditionalFormatting sqref="BI58">
    <cfRule type="cellIs" dxfId="22931" priority="4193" operator="lessThan">
      <formula>$C$4</formula>
    </cfRule>
  </conditionalFormatting>
  <conditionalFormatting sqref="BI58">
    <cfRule type="cellIs" dxfId="22930" priority="4194" operator="lessThan">
      <formula>$C$4</formula>
    </cfRule>
  </conditionalFormatting>
  <conditionalFormatting sqref="BI59">
    <cfRule type="cellIs" dxfId="22929" priority="4195" operator="lessThan">
      <formula>$C$4</formula>
    </cfRule>
  </conditionalFormatting>
  <conditionalFormatting sqref="BI59">
    <cfRule type="cellIs" dxfId="22928" priority="4196" operator="lessThan">
      <formula>$C$4</formula>
    </cfRule>
  </conditionalFormatting>
  <conditionalFormatting sqref="BI60">
    <cfRule type="cellIs" dxfId="22927" priority="4197" operator="lessThan">
      <formula>$C$4</formula>
    </cfRule>
  </conditionalFormatting>
  <conditionalFormatting sqref="BI60">
    <cfRule type="cellIs" dxfId="22926" priority="4198" operator="lessThan">
      <formula>$C$4</formula>
    </cfRule>
  </conditionalFormatting>
  <conditionalFormatting sqref="BJ11">
    <cfRule type="cellIs" dxfId="22925" priority="4199" operator="lessThan">
      <formula>$C$4</formula>
    </cfRule>
  </conditionalFormatting>
  <conditionalFormatting sqref="BJ11">
    <cfRule type="cellIs" dxfId="22924" priority="4200" operator="lessThan">
      <formula>$C$4</formula>
    </cfRule>
  </conditionalFormatting>
  <conditionalFormatting sqref="BJ12">
    <cfRule type="cellIs" dxfId="22923" priority="4201" operator="lessThan">
      <formula>$C$4</formula>
    </cfRule>
  </conditionalFormatting>
  <conditionalFormatting sqref="BJ12">
    <cfRule type="cellIs" dxfId="22922" priority="4202" operator="lessThan">
      <formula>$C$4</formula>
    </cfRule>
  </conditionalFormatting>
  <conditionalFormatting sqref="BJ13">
    <cfRule type="cellIs" dxfId="22921" priority="4203" operator="lessThan">
      <formula>$C$4</formula>
    </cfRule>
  </conditionalFormatting>
  <conditionalFormatting sqref="BJ13">
    <cfRule type="cellIs" dxfId="22920" priority="4204" operator="lessThan">
      <formula>$C$4</formula>
    </cfRule>
  </conditionalFormatting>
  <conditionalFormatting sqref="BJ14">
    <cfRule type="cellIs" dxfId="22919" priority="4205" operator="lessThan">
      <formula>$C$4</formula>
    </cfRule>
  </conditionalFormatting>
  <conditionalFormatting sqref="BJ14">
    <cfRule type="cellIs" dxfId="22918" priority="4206" operator="lessThan">
      <formula>$C$4</formula>
    </cfRule>
  </conditionalFormatting>
  <conditionalFormatting sqref="BJ15">
    <cfRule type="cellIs" dxfId="22917" priority="4207" operator="lessThan">
      <formula>$C$4</formula>
    </cfRule>
  </conditionalFormatting>
  <conditionalFormatting sqref="BJ15">
    <cfRule type="cellIs" dxfId="22916" priority="4208" operator="lessThan">
      <formula>$C$4</formula>
    </cfRule>
  </conditionalFormatting>
  <conditionalFormatting sqref="BJ16">
    <cfRule type="cellIs" dxfId="22915" priority="4209" operator="lessThan">
      <formula>$C$4</formula>
    </cfRule>
  </conditionalFormatting>
  <conditionalFormatting sqref="BJ16">
    <cfRule type="cellIs" dxfId="22914" priority="4210" operator="lessThan">
      <formula>$C$4</formula>
    </cfRule>
  </conditionalFormatting>
  <conditionalFormatting sqref="BJ17">
    <cfRule type="cellIs" dxfId="22913" priority="4211" operator="lessThan">
      <formula>$C$4</formula>
    </cfRule>
  </conditionalFormatting>
  <conditionalFormatting sqref="BJ17">
    <cfRule type="cellIs" dxfId="22912" priority="4212" operator="lessThan">
      <formula>$C$4</formula>
    </cfRule>
  </conditionalFormatting>
  <conditionalFormatting sqref="BJ18">
    <cfRule type="cellIs" dxfId="22911" priority="4213" operator="lessThan">
      <formula>$C$4</formula>
    </cfRule>
  </conditionalFormatting>
  <conditionalFormatting sqref="BJ18">
    <cfRule type="cellIs" dxfId="22910" priority="4214" operator="lessThan">
      <formula>$C$4</formula>
    </cfRule>
  </conditionalFormatting>
  <conditionalFormatting sqref="BJ19">
    <cfRule type="cellIs" dxfId="22909" priority="4215" operator="lessThan">
      <formula>$C$4</formula>
    </cfRule>
  </conditionalFormatting>
  <conditionalFormatting sqref="BJ19">
    <cfRule type="cellIs" dxfId="22908" priority="4216" operator="lessThan">
      <formula>$C$4</formula>
    </cfRule>
  </conditionalFormatting>
  <conditionalFormatting sqref="BJ20">
    <cfRule type="cellIs" dxfId="22907" priority="4217" operator="lessThan">
      <formula>$C$4</formula>
    </cfRule>
  </conditionalFormatting>
  <conditionalFormatting sqref="BJ20">
    <cfRule type="cellIs" dxfId="22906" priority="4218" operator="lessThan">
      <formula>$C$4</formula>
    </cfRule>
  </conditionalFormatting>
  <conditionalFormatting sqref="BJ21">
    <cfRule type="cellIs" dxfId="22905" priority="4219" operator="lessThan">
      <formula>$C$4</formula>
    </cfRule>
  </conditionalFormatting>
  <conditionalFormatting sqref="BJ21">
    <cfRule type="cellIs" dxfId="22904" priority="4220" operator="lessThan">
      <formula>$C$4</formula>
    </cfRule>
  </conditionalFormatting>
  <conditionalFormatting sqref="BJ22">
    <cfRule type="cellIs" dxfId="22903" priority="4221" operator="lessThan">
      <formula>$C$4</formula>
    </cfRule>
  </conditionalFormatting>
  <conditionalFormatting sqref="BJ22">
    <cfRule type="cellIs" dxfId="22902" priority="4222" operator="lessThan">
      <formula>$C$4</formula>
    </cfRule>
  </conditionalFormatting>
  <conditionalFormatting sqref="BJ23">
    <cfRule type="cellIs" dxfId="22901" priority="4223" operator="lessThan">
      <formula>$C$4</formula>
    </cfRule>
  </conditionalFormatting>
  <conditionalFormatting sqref="BJ23">
    <cfRule type="cellIs" dxfId="22900" priority="4224" operator="lessThan">
      <formula>$C$4</formula>
    </cfRule>
  </conditionalFormatting>
  <conditionalFormatting sqref="BJ24">
    <cfRule type="cellIs" dxfId="22899" priority="4225" operator="lessThan">
      <formula>$C$4</formula>
    </cfRule>
  </conditionalFormatting>
  <conditionalFormatting sqref="BJ24">
    <cfRule type="cellIs" dxfId="22898" priority="4226" operator="lessThan">
      <formula>$C$4</formula>
    </cfRule>
  </conditionalFormatting>
  <conditionalFormatting sqref="BJ25">
    <cfRule type="cellIs" dxfId="22897" priority="4227" operator="lessThan">
      <formula>$C$4</formula>
    </cfRule>
  </conditionalFormatting>
  <conditionalFormatting sqref="BJ25">
    <cfRule type="cellIs" dxfId="22896" priority="4228" operator="lessThan">
      <formula>$C$4</formula>
    </cfRule>
  </conditionalFormatting>
  <conditionalFormatting sqref="BJ26">
    <cfRule type="cellIs" dxfId="22895" priority="4229" operator="lessThan">
      <formula>$C$4</formula>
    </cfRule>
  </conditionalFormatting>
  <conditionalFormatting sqref="BJ26">
    <cfRule type="cellIs" dxfId="22894" priority="4230" operator="lessThan">
      <formula>$C$4</formula>
    </cfRule>
  </conditionalFormatting>
  <conditionalFormatting sqref="BJ27">
    <cfRule type="cellIs" dxfId="22893" priority="4231" operator="lessThan">
      <formula>$C$4</formula>
    </cfRule>
  </conditionalFormatting>
  <conditionalFormatting sqref="BJ27">
    <cfRule type="cellIs" dxfId="22892" priority="4232" operator="lessThan">
      <formula>$C$4</formula>
    </cfRule>
  </conditionalFormatting>
  <conditionalFormatting sqref="BJ28">
    <cfRule type="cellIs" dxfId="22891" priority="4233" operator="lessThan">
      <formula>$C$4</formula>
    </cfRule>
  </conditionalFormatting>
  <conditionalFormatting sqref="BJ28">
    <cfRule type="cellIs" dxfId="22890" priority="4234" operator="lessThan">
      <formula>$C$4</formula>
    </cfRule>
  </conditionalFormatting>
  <conditionalFormatting sqref="BJ29">
    <cfRule type="cellIs" dxfId="22889" priority="4235" operator="lessThan">
      <formula>$C$4</formula>
    </cfRule>
  </conditionalFormatting>
  <conditionalFormatting sqref="BJ29">
    <cfRule type="cellIs" dxfId="22888" priority="4236" operator="lessThan">
      <formula>$C$4</formula>
    </cfRule>
  </conditionalFormatting>
  <conditionalFormatting sqref="BJ30">
    <cfRule type="cellIs" dxfId="22887" priority="4237" operator="lessThan">
      <formula>$C$4</formula>
    </cfRule>
  </conditionalFormatting>
  <conditionalFormatting sqref="BJ30">
    <cfRule type="cellIs" dxfId="22886" priority="4238" operator="lessThan">
      <formula>$C$4</formula>
    </cfRule>
  </conditionalFormatting>
  <conditionalFormatting sqref="BJ31">
    <cfRule type="cellIs" dxfId="22885" priority="4239" operator="lessThan">
      <formula>$C$4</formula>
    </cfRule>
  </conditionalFormatting>
  <conditionalFormatting sqref="BJ31">
    <cfRule type="cellIs" dxfId="22884" priority="4240" operator="lessThan">
      <formula>$C$4</formula>
    </cfRule>
  </conditionalFormatting>
  <conditionalFormatting sqref="BJ32">
    <cfRule type="cellIs" dxfId="22883" priority="4241" operator="lessThan">
      <formula>$C$4</formula>
    </cfRule>
  </conditionalFormatting>
  <conditionalFormatting sqref="BJ32">
    <cfRule type="cellIs" dxfId="22882" priority="4242" operator="lessThan">
      <formula>$C$4</formula>
    </cfRule>
  </conditionalFormatting>
  <conditionalFormatting sqref="BJ33">
    <cfRule type="cellIs" dxfId="22881" priority="4243" operator="lessThan">
      <formula>$C$4</formula>
    </cfRule>
  </conditionalFormatting>
  <conditionalFormatting sqref="BJ33">
    <cfRule type="cellIs" dxfId="22880" priority="4244" operator="lessThan">
      <formula>$C$4</formula>
    </cfRule>
  </conditionalFormatting>
  <conditionalFormatting sqref="BJ34">
    <cfRule type="cellIs" dxfId="22879" priority="4245" operator="lessThan">
      <formula>$C$4</formula>
    </cfRule>
  </conditionalFormatting>
  <conditionalFormatting sqref="BJ34">
    <cfRule type="cellIs" dxfId="22878" priority="4246" operator="lessThan">
      <formula>$C$4</formula>
    </cfRule>
  </conditionalFormatting>
  <conditionalFormatting sqref="BJ35">
    <cfRule type="cellIs" dxfId="22877" priority="4247" operator="lessThan">
      <formula>$C$4</formula>
    </cfRule>
  </conditionalFormatting>
  <conditionalFormatting sqref="BJ35">
    <cfRule type="cellIs" dxfId="22876" priority="4248" operator="lessThan">
      <formula>$C$4</formula>
    </cfRule>
  </conditionalFormatting>
  <conditionalFormatting sqref="BJ36">
    <cfRule type="cellIs" dxfId="22875" priority="4249" operator="lessThan">
      <formula>$C$4</formula>
    </cfRule>
  </conditionalFormatting>
  <conditionalFormatting sqref="BJ36">
    <cfRule type="cellIs" dxfId="22874" priority="4250" operator="lessThan">
      <formula>$C$4</formula>
    </cfRule>
  </conditionalFormatting>
  <conditionalFormatting sqref="BJ37">
    <cfRule type="cellIs" dxfId="22873" priority="4251" operator="lessThan">
      <formula>$C$4</formula>
    </cfRule>
  </conditionalFormatting>
  <conditionalFormatting sqref="BJ37">
    <cfRule type="cellIs" dxfId="22872" priority="4252" operator="lessThan">
      <formula>$C$4</formula>
    </cfRule>
  </conditionalFormatting>
  <conditionalFormatting sqref="BJ38">
    <cfRule type="cellIs" dxfId="22871" priority="4253" operator="lessThan">
      <formula>$C$4</formula>
    </cfRule>
  </conditionalFormatting>
  <conditionalFormatting sqref="BJ38">
    <cfRule type="cellIs" dxfId="22870" priority="4254" operator="lessThan">
      <formula>$C$4</formula>
    </cfRule>
  </conditionalFormatting>
  <conditionalFormatting sqref="BJ39">
    <cfRule type="cellIs" dxfId="22869" priority="4255" operator="lessThan">
      <formula>$C$4</formula>
    </cfRule>
  </conditionalFormatting>
  <conditionalFormatting sqref="BJ39">
    <cfRule type="cellIs" dxfId="22868" priority="4256" operator="lessThan">
      <formula>$C$4</formula>
    </cfRule>
  </conditionalFormatting>
  <conditionalFormatting sqref="BJ40">
    <cfRule type="cellIs" dxfId="22867" priority="4257" operator="lessThan">
      <formula>$C$4</formula>
    </cfRule>
  </conditionalFormatting>
  <conditionalFormatting sqref="BJ40">
    <cfRule type="cellIs" dxfId="22866" priority="4258" operator="lessThan">
      <formula>$C$4</formula>
    </cfRule>
  </conditionalFormatting>
  <conditionalFormatting sqref="BJ41">
    <cfRule type="cellIs" dxfId="22865" priority="4259" operator="lessThan">
      <formula>$C$4</formula>
    </cfRule>
  </conditionalFormatting>
  <conditionalFormatting sqref="BJ41">
    <cfRule type="cellIs" dxfId="22864" priority="4260" operator="lessThan">
      <formula>$C$4</formula>
    </cfRule>
  </conditionalFormatting>
  <conditionalFormatting sqref="BJ42">
    <cfRule type="cellIs" dxfId="22863" priority="4261" operator="lessThan">
      <formula>$C$4</formula>
    </cfRule>
  </conditionalFormatting>
  <conditionalFormatting sqref="BJ42">
    <cfRule type="cellIs" dxfId="22862" priority="4262" operator="lessThan">
      <formula>$C$4</formula>
    </cfRule>
  </conditionalFormatting>
  <conditionalFormatting sqref="BJ43">
    <cfRule type="cellIs" dxfId="22861" priority="4263" operator="lessThan">
      <formula>$C$4</formula>
    </cfRule>
  </conditionalFormatting>
  <conditionalFormatting sqref="BJ43">
    <cfRule type="cellIs" dxfId="22860" priority="4264" operator="lessThan">
      <formula>$C$4</formula>
    </cfRule>
  </conditionalFormatting>
  <conditionalFormatting sqref="BJ44">
    <cfRule type="cellIs" dxfId="22859" priority="4265" operator="lessThan">
      <formula>$C$4</formula>
    </cfRule>
  </conditionalFormatting>
  <conditionalFormatting sqref="BJ44">
    <cfRule type="cellIs" dxfId="22858" priority="4266" operator="lessThan">
      <formula>$C$4</formula>
    </cfRule>
  </conditionalFormatting>
  <conditionalFormatting sqref="BJ45">
    <cfRule type="cellIs" dxfId="22857" priority="4267" operator="lessThan">
      <formula>$C$4</formula>
    </cfRule>
  </conditionalFormatting>
  <conditionalFormatting sqref="BJ45">
    <cfRule type="cellIs" dxfId="22856" priority="4268" operator="lessThan">
      <formula>$C$4</formula>
    </cfRule>
  </conditionalFormatting>
  <conditionalFormatting sqref="BJ46">
    <cfRule type="cellIs" dxfId="22855" priority="4269" operator="lessThan">
      <formula>$C$4</formula>
    </cfRule>
  </conditionalFormatting>
  <conditionalFormatting sqref="BJ46">
    <cfRule type="cellIs" dxfId="22854" priority="4270" operator="lessThan">
      <formula>$C$4</formula>
    </cfRule>
  </conditionalFormatting>
  <conditionalFormatting sqref="BJ47">
    <cfRule type="cellIs" dxfId="22853" priority="4271" operator="lessThan">
      <formula>$C$4</formula>
    </cfRule>
  </conditionalFormatting>
  <conditionalFormatting sqref="BJ47">
    <cfRule type="cellIs" dxfId="22852" priority="4272" operator="lessThan">
      <formula>$C$4</formula>
    </cfRule>
  </conditionalFormatting>
  <conditionalFormatting sqref="BJ48">
    <cfRule type="cellIs" dxfId="22851" priority="4273" operator="lessThan">
      <formula>$C$4</formula>
    </cfRule>
  </conditionalFormatting>
  <conditionalFormatting sqref="BJ48">
    <cfRule type="cellIs" dxfId="22850" priority="4274" operator="lessThan">
      <formula>$C$4</formula>
    </cfRule>
  </conditionalFormatting>
  <conditionalFormatting sqref="BJ49">
    <cfRule type="cellIs" dxfId="22849" priority="4275" operator="lessThan">
      <formula>$C$4</formula>
    </cfRule>
  </conditionalFormatting>
  <conditionalFormatting sqref="BJ49">
    <cfRule type="cellIs" dxfId="22848" priority="4276" operator="lessThan">
      <formula>$C$4</formula>
    </cfRule>
  </conditionalFormatting>
  <conditionalFormatting sqref="BJ50">
    <cfRule type="cellIs" dxfId="22847" priority="4277" operator="lessThan">
      <formula>$C$4</formula>
    </cfRule>
  </conditionalFormatting>
  <conditionalFormatting sqref="BJ50">
    <cfRule type="cellIs" dxfId="22846" priority="4278" operator="lessThan">
      <formula>$C$4</formula>
    </cfRule>
  </conditionalFormatting>
  <conditionalFormatting sqref="BJ51">
    <cfRule type="cellIs" dxfId="22845" priority="4279" operator="lessThan">
      <formula>$C$4</formula>
    </cfRule>
  </conditionalFormatting>
  <conditionalFormatting sqref="BJ51">
    <cfRule type="cellIs" dxfId="22844" priority="4280" operator="lessThan">
      <formula>$C$4</formula>
    </cfRule>
  </conditionalFormatting>
  <conditionalFormatting sqref="BJ52">
    <cfRule type="cellIs" dxfId="22843" priority="4281" operator="lessThan">
      <formula>$C$4</formula>
    </cfRule>
  </conditionalFormatting>
  <conditionalFormatting sqref="BJ52">
    <cfRule type="cellIs" dxfId="22842" priority="4282" operator="lessThan">
      <formula>$C$4</formula>
    </cfRule>
  </conditionalFormatting>
  <conditionalFormatting sqref="BJ53">
    <cfRule type="cellIs" dxfId="22841" priority="4283" operator="lessThan">
      <formula>$C$4</formula>
    </cfRule>
  </conditionalFormatting>
  <conditionalFormatting sqref="BJ53">
    <cfRule type="cellIs" dxfId="22840" priority="4284" operator="lessThan">
      <formula>$C$4</formula>
    </cfRule>
  </conditionalFormatting>
  <conditionalFormatting sqref="BJ54">
    <cfRule type="cellIs" dxfId="22839" priority="4285" operator="lessThan">
      <formula>$C$4</formula>
    </cfRule>
  </conditionalFormatting>
  <conditionalFormatting sqref="BJ54">
    <cfRule type="cellIs" dxfId="22838" priority="4286" operator="lessThan">
      <formula>$C$4</formula>
    </cfRule>
  </conditionalFormatting>
  <conditionalFormatting sqref="BJ55">
    <cfRule type="cellIs" dxfId="22837" priority="4287" operator="lessThan">
      <formula>$C$4</formula>
    </cfRule>
  </conditionalFormatting>
  <conditionalFormatting sqref="BJ55">
    <cfRule type="cellIs" dxfId="22836" priority="4288" operator="lessThan">
      <formula>$C$4</formula>
    </cfRule>
  </conditionalFormatting>
  <conditionalFormatting sqref="BJ56">
    <cfRule type="cellIs" dxfId="22835" priority="4289" operator="lessThan">
      <formula>$C$4</formula>
    </cfRule>
  </conditionalFormatting>
  <conditionalFormatting sqref="BJ56">
    <cfRule type="cellIs" dxfId="22834" priority="4290" operator="lessThan">
      <formula>$C$4</formula>
    </cfRule>
  </conditionalFormatting>
  <conditionalFormatting sqref="BJ57">
    <cfRule type="cellIs" dxfId="22833" priority="4291" operator="lessThan">
      <formula>$C$4</formula>
    </cfRule>
  </conditionalFormatting>
  <conditionalFormatting sqref="BJ57">
    <cfRule type="cellIs" dxfId="22832" priority="4292" operator="lessThan">
      <formula>$C$4</formula>
    </cfRule>
  </conditionalFormatting>
  <conditionalFormatting sqref="BJ58">
    <cfRule type="cellIs" dxfId="22831" priority="4293" operator="lessThan">
      <formula>$C$4</formula>
    </cfRule>
  </conditionalFormatting>
  <conditionalFormatting sqref="BJ58">
    <cfRule type="cellIs" dxfId="22830" priority="4294" operator="lessThan">
      <formula>$C$4</formula>
    </cfRule>
  </conditionalFormatting>
  <conditionalFormatting sqref="BJ59">
    <cfRule type="cellIs" dxfId="22829" priority="4295" operator="lessThan">
      <formula>$C$4</formula>
    </cfRule>
  </conditionalFormatting>
  <conditionalFormatting sqref="BJ59">
    <cfRule type="cellIs" dxfId="22828" priority="4296" operator="lessThan">
      <formula>$C$4</formula>
    </cfRule>
  </conditionalFormatting>
  <conditionalFormatting sqref="BJ60">
    <cfRule type="cellIs" dxfId="22827" priority="4297" operator="lessThan">
      <formula>$C$4</formula>
    </cfRule>
  </conditionalFormatting>
  <conditionalFormatting sqref="BJ60">
    <cfRule type="cellIs" dxfId="22826" priority="4298" operator="lessThan">
      <formula>$C$4</formula>
    </cfRule>
  </conditionalFormatting>
  <conditionalFormatting sqref="BK11">
    <cfRule type="cellIs" dxfId="22825" priority="4299" operator="lessThan">
      <formula>$C$4</formula>
    </cfRule>
  </conditionalFormatting>
  <conditionalFormatting sqref="BK11">
    <cfRule type="cellIs" dxfId="22824" priority="4300" operator="lessThan">
      <formula>$C$4</formula>
    </cfRule>
  </conditionalFormatting>
  <conditionalFormatting sqref="BK12">
    <cfRule type="cellIs" dxfId="22823" priority="4301" operator="lessThan">
      <formula>$C$4</formula>
    </cfRule>
  </conditionalFormatting>
  <conditionalFormatting sqref="BK12">
    <cfRule type="cellIs" dxfId="22822" priority="4302" operator="lessThan">
      <formula>$C$4</formula>
    </cfRule>
  </conditionalFormatting>
  <conditionalFormatting sqref="BK13">
    <cfRule type="cellIs" dxfId="22821" priority="4303" operator="lessThan">
      <formula>$C$4</formula>
    </cfRule>
  </conditionalFormatting>
  <conditionalFormatting sqref="BK13">
    <cfRule type="cellIs" dxfId="22820" priority="4304" operator="lessThan">
      <formula>$C$4</formula>
    </cfRule>
  </conditionalFormatting>
  <conditionalFormatting sqref="BK14">
    <cfRule type="cellIs" dxfId="22819" priority="4305" operator="lessThan">
      <formula>$C$4</formula>
    </cfRule>
  </conditionalFormatting>
  <conditionalFormatting sqref="BK14">
    <cfRule type="cellIs" dxfId="22818" priority="4306" operator="lessThan">
      <formula>$C$4</formula>
    </cfRule>
  </conditionalFormatting>
  <conditionalFormatting sqref="BK15">
    <cfRule type="cellIs" dxfId="22817" priority="4307" operator="lessThan">
      <formula>$C$4</formula>
    </cfRule>
  </conditionalFormatting>
  <conditionalFormatting sqref="BK15">
    <cfRule type="cellIs" dxfId="22816" priority="4308" operator="lessThan">
      <formula>$C$4</formula>
    </cfRule>
  </conditionalFormatting>
  <conditionalFormatting sqref="BK16">
    <cfRule type="cellIs" dxfId="22815" priority="4309" operator="lessThan">
      <formula>$C$4</formula>
    </cfRule>
  </conditionalFormatting>
  <conditionalFormatting sqref="BK16">
    <cfRule type="cellIs" dxfId="22814" priority="4310" operator="lessThan">
      <formula>$C$4</formula>
    </cfRule>
  </conditionalFormatting>
  <conditionalFormatting sqref="BK17">
    <cfRule type="cellIs" dxfId="22813" priority="4311" operator="lessThan">
      <formula>$C$4</formula>
    </cfRule>
  </conditionalFormatting>
  <conditionalFormatting sqref="BK17">
    <cfRule type="cellIs" dxfId="22812" priority="4312" operator="lessThan">
      <formula>$C$4</formula>
    </cfRule>
  </conditionalFormatting>
  <conditionalFormatting sqref="BK18">
    <cfRule type="cellIs" dxfId="22811" priority="4313" operator="lessThan">
      <formula>$C$4</formula>
    </cfRule>
  </conditionalFormatting>
  <conditionalFormatting sqref="BK18">
    <cfRule type="cellIs" dxfId="22810" priority="4314" operator="lessThan">
      <formula>$C$4</formula>
    </cfRule>
  </conditionalFormatting>
  <conditionalFormatting sqref="BK19">
    <cfRule type="cellIs" dxfId="22809" priority="4315" operator="lessThan">
      <formula>$C$4</formula>
    </cfRule>
  </conditionalFormatting>
  <conditionalFormatting sqref="BK19">
    <cfRule type="cellIs" dxfId="22808" priority="4316" operator="lessThan">
      <formula>$C$4</formula>
    </cfRule>
  </conditionalFormatting>
  <conditionalFormatting sqref="BK20">
    <cfRule type="cellIs" dxfId="22807" priority="4317" operator="lessThan">
      <formula>$C$4</formula>
    </cfRule>
  </conditionalFormatting>
  <conditionalFormatting sqref="BK20">
    <cfRule type="cellIs" dxfId="22806" priority="4318" operator="lessThan">
      <formula>$C$4</formula>
    </cfRule>
  </conditionalFormatting>
  <conditionalFormatting sqref="BK21">
    <cfRule type="cellIs" dxfId="22805" priority="4319" operator="lessThan">
      <formula>$C$4</formula>
    </cfRule>
  </conditionalFormatting>
  <conditionalFormatting sqref="BK21">
    <cfRule type="cellIs" dxfId="22804" priority="4320" operator="lessThan">
      <formula>$C$4</formula>
    </cfRule>
  </conditionalFormatting>
  <conditionalFormatting sqref="BK22">
    <cfRule type="cellIs" dxfId="22803" priority="4321" operator="lessThan">
      <formula>$C$4</formula>
    </cfRule>
  </conditionalFormatting>
  <conditionalFormatting sqref="BK22">
    <cfRule type="cellIs" dxfId="22802" priority="4322" operator="lessThan">
      <formula>$C$4</formula>
    </cfRule>
  </conditionalFormatting>
  <conditionalFormatting sqref="BK23">
    <cfRule type="cellIs" dxfId="22801" priority="4323" operator="lessThan">
      <formula>$C$4</formula>
    </cfRule>
  </conditionalFormatting>
  <conditionalFormatting sqref="BK23">
    <cfRule type="cellIs" dxfId="22800" priority="4324" operator="lessThan">
      <formula>$C$4</formula>
    </cfRule>
  </conditionalFormatting>
  <conditionalFormatting sqref="BK24">
    <cfRule type="cellIs" dxfId="22799" priority="4325" operator="lessThan">
      <formula>$C$4</formula>
    </cfRule>
  </conditionalFormatting>
  <conditionalFormatting sqref="BK24">
    <cfRule type="cellIs" dxfId="22798" priority="4326" operator="lessThan">
      <formula>$C$4</formula>
    </cfRule>
  </conditionalFormatting>
  <conditionalFormatting sqref="BK25">
    <cfRule type="cellIs" dxfId="22797" priority="4327" operator="lessThan">
      <formula>$C$4</formula>
    </cfRule>
  </conditionalFormatting>
  <conditionalFormatting sqref="BK25">
    <cfRule type="cellIs" dxfId="22796" priority="4328" operator="lessThan">
      <formula>$C$4</formula>
    </cfRule>
  </conditionalFormatting>
  <conditionalFormatting sqref="BK26">
    <cfRule type="cellIs" dxfId="22795" priority="4329" operator="lessThan">
      <formula>$C$4</formula>
    </cfRule>
  </conditionalFormatting>
  <conditionalFormatting sqref="BK26">
    <cfRule type="cellIs" dxfId="22794" priority="4330" operator="lessThan">
      <formula>$C$4</formula>
    </cfRule>
  </conditionalFormatting>
  <conditionalFormatting sqref="BK27">
    <cfRule type="cellIs" dxfId="22793" priority="4331" operator="lessThan">
      <formula>$C$4</formula>
    </cfRule>
  </conditionalFormatting>
  <conditionalFormatting sqref="BK27">
    <cfRule type="cellIs" dxfId="22792" priority="4332" operator="lessThan">
      <formula>$C$4</formula>
    </cfRule>
  </conditionalFormatting>
  <conditionalFormatting sqref="BK28">
    <cfRule type="cellIs" dxfId="22791" priority="4333" operator="lessThan">
      <formula>$C$4</formula>
    </cfRule>
  </conditionalFormatting>
  <conditionalFormatting sqref="BK28">
    <cfRule type="cellIs" dxfId="22790" priority="4334" operator="lessThan">
      <formula>$C$4</formula>
    </cfRule>
  </conditionalFormatting>
  <conditionalFormatting sqref="BK29">
    <cfRule type="cellIs" dxfId="22789" priority="4335" operator="lessThan">
      <formula>$C$4</formula>
    </cfRule>
  </conditionalFormatting>
  <conditionalFormatting sqref="BK29">
    <cfRule type="cellIs" dxfId="22788" priority="4336" operator="lessThan">
      <formula>$C$4</formula>
    </cfRule>
  </conditionalFormatting>
  <conditionalFormatting sqref="BK30">
    <cfRule type="cellIs" dxfId="22787" priority="4337" operator="lessThan">
      <formula>$C$4</formula>
    </cfRule>
  </conditionalFormatting>
  <conditionalFormatting sqref="BK30">
    <cfRule type="cellIs" dxfId="22786" priority="4338" operator="lessThan">
      <formula>$C$4</formula>
    </cfRule>
  </conditionalFormatting>
  <conditionalFormatting sqref="BK31">
    <cfRule type="cellIs" dxfId="22785" priority="4339" operator="lessThan">
      <formula>$C$4</formula>
    </cfRule>
  </conditionalFormatting>
  <conditionalFormatting sqref="BK31">
    <cfRule type="cellIs" dxfId="22784" priority="4340" operator="lessThan">
      <formula>$C$4</formula>
    </cfRule>
  </conditionalFormatting>
  <conditionalFormatting sqref="BK32">
    <cfRule type="cellIs" dxfId="22783" priority="4341" operator="lessThan">
      <formula>$C$4</formula>
    </cfRule>
  </conditionalFormatting>
  <conditionalFormatting sqref="BK32">
    <cfRule type="cellIs" dxfId="22782" priority="4342" operator="lessThan">
      <formula>$C$4</formula>
    </cfRule>
  </conditionalFormatting>
  <conditionalFormatting sqref="BK33">
    <cfRule type="cellIs" dxfId="22781" priority="4343" operator="lessThan">
      <formula>$C$4</formula>
    </cfRule>
  </conditionalFormatting>
  <conditionalFormatting sqref="BK33">
    <cfRule type="cellIs" dxfId="22780" priority="4344" operator="lessThan">
      <formula>$C$4</formula>
    </cfRule>
  </conditionalFormatting>
  <conditionalFormatting sqref="BK34">
    <cfRule type="cellIs" dxfId="22779" priority="4345" operator="lessThan">
      <formula>$C$4</formula>
    </cfRule>
  </conditionalFormatting>
  <conditionalFormatting sqref="BK34">
    <cfRule type="cellIs" dxfId="22778" priority="4346" operator="lessThan">
      <formula>$C$4</formula>
    </cfRule>
  </conditionalFormatting>
  <conditionalFormatting sqref="BK35">
    <cfRule type="cellIs" dxfId="22777" priority="4347" operator="lessThan">
      <formula>$C$4</formula>
    </cfRule>
  </conditionalFormatting>
  <conditionalFormatting sqref="BK35">
    <cfRule type="cellIs" dxfId="22776" priority="4348" operator="lessThan">
      <formula>$C$4</formula>
    </cfRule>
  </conditionalFormatting>
  <conditionalFormatting sqref="BK36">
    <cfRule type="cellIs" dxfId="22775" priority="4349" operator="lessThan">
      <formula>$C$4</formula>
    </cfRule>
  </conditionalFormatting>
  <conditionalFormatting sqref="BK36">
    <cfRule type="cellIs" dxfId="22774" priority="4350" operator="lessThan">
      <formula>$C$4</formula>
    </cfRule>
  </conditionalFormatting>
  <conditionalFormatting sqref="BK37">
    <cfRule type="cellIs" dxfId="22773" priority="4351" operator="lessThan">
      <formula>$C$4</formula>
    </cfRule>
  </conditionalFormatting>
  <conditionalFormatting sqref="BK37">
    <cfRule type="cellIs" dxfId="22772" priority="4352" operator="lessThan">
      <formula>$C$4</formula>
    </cfRule>
  </conditionalFormatting>
  <conditionalFormatting sqref="BK38">
    <cfRule type="cellIs" dxfId="22771" priority="4353" operator="lessThan">
      <formula>$C$4</formula>
    </cfRule>
  </conditionalFormatting>
  <conditionalFormatting sqref="BK38">
    <cfRule type="cellIs" dxfId="22770" priority="4354" operator="lessThan">
      <formula>$C$4</formula>
    </cfRule>
  </conditionalFormatting>
  <conditionalFormatting sqref="BK39">
    <cfRule type="cellIs" dxfId="22769" priority="4355" operator="lessThan">
      <formula>$C$4</formula>
    </cfRule>
  </conditionalFormatting>
  <conditionalFormatting sqref="BK39">
    <cfRule type="cellIs" dxfId="22768" priority="4356" operator="lessThan">
      <formula>$C$4</formula>
    </cfRule>
  </conditionalFormatting>
  <conditionalFormatting sqref="BK40">
    <cfRule type="cellIs" dxfId="22767" priority="4357" operator="lessThan">
      <formula>$C$4</formula>
    </cfRule>
  </conditionalFormatting>
  <conditionalFormatting sqref="BK40">
    <cfRule type="cellIs" dxfId="22766" priority="4358" operator="lessThan">
      <formula>$C$4</formula>
    </cfRule>
  </conditionalFormatting>
  <conditionalFormatting sqref="BK41">
    <cfRule type="cellIs" dxfId="22765" priority="4359" operator="lessThan">
      <formula>$C$4</formula>
    </cfRule>
  </conditionalFormatting>
  <conditionalFormatting sqref="BK41">
    <cfRule type="cellIs" dxfId="22764" priority="4360" operator="lessThan">
      <formula>$C$4</formula>
    </cfRule>
  </conditionalFormatting>
  <conditionalFormatting sqref="BK42">
    <cfRule type="cellIs" dxfId="22763" priority="4361" operator="lessThan">
      <formula>$C$4</formula>
    </cfRule>
  </conditionalFormatting>
  <conditionalFormatting sqref="BK42">
    <cfRule type="cellIs" dxfId="22762" priority="4362" operator="lessThan">
      <formula>$C$4</formula>
    </cfRule>
  </conditionalFormatting>
  <conditionalFormatting sqref="BK43">
    <cfRule type="cellIs" dxfId="22761" priority="4363" operator="lessThan">
      <formula>$C$4</formula>
    </cfRule>
  </conditionalFormatting>
  <conditionalFormatting sqref="BK43">
    <cfRule type="cellIs" dxfId="22760" priority="4364" operator="lessThan">
      <formula>$C$4</formula>
    </cfRule>
  </conditionalFormatting>
  <conditionalFormatting sqref="BK44">
    <cfRule type="cellIs" dxfId="22759" priority="4365" operator="lessThan">
      <formula>$C$4</formula>
    </cfRule>
  </conditionalFormatting>
  <conditionalFormatting sqref="BK44">
    <cfRule type="cellIs" dxfId="22758" priority="4366" operator="lessThan">
      <formula>$C$4</formula>
    </cfRule>
  </conditionalFormatting>
  <conditionalFormatting sqref="BK45">
    <cfRule type="cellIs" dxfId="22757" priority="4367" operator="lessThan">
      <formula>$C$4</formula>
    </cfRule>
  </conditionalFormatting>
  <conditionalFormatting sqref="BK45">
    <cfRule type="cellIs" dxfId="22756" priority="4368" operator="lessThan">
      <formula>$C$4</formula>
    </cfRule>
  </conditionalFormatting>
  <conditionalFormatting sqref="BK46">
    <cfRule type="cellIs" dxfId="22755" priority="4369" operator="lessThan">
      <formula>$C$4</formula>
    </cfRule>
  </conditionalFormatting>
  <conditionalFormatting sqref="BK46">
    <cfRule type="cellIs" dxfId="22754" priority="4370" operator="lessThan">
      <formula>$C$4</formula>
    </cfRule>
  </conditionalFormatting>
  <conditionalFormatting sqref="BK47">
    <cfRule type="cellIs" dxfId="22753" priority="4371" operator="lessThan">
      <formula>$C$4</formula>
    </cfRule>
  </conditionalFormatting>
  <conditionalFormatting sqref="BK47">
    <cfRule type="cellIs" dxfId="22752" priority="4372" operator="lessThan">
      <formula>$C$4</formula>
    </cfRule>
  </conditionalFormatting>
  <conditionalFormatting sqref="BK48">
    <cfRule type="cellIs" dxfId="22751" priority="4373" operator="lessThan">
      <formula>$C$4</formula>
    </cfRule>
  </conditionalFormatting>
  <conditionalFormatting sqref="BK48">
    <cfRule type="cellIs" dxfId="22750" priority="4374" operator="lessThan">
      <formula>$C$4</formula>
    </cfRule>
  </conditionalFormatting>
  <conditionalFormatting sqref="BK49">
    <cfRule type="cellIs" dxfId="22749" priority="4375" operator="lessThan">
      <formula>$C$4</formula>
    </cfRule>
  </conditionalFormatting>
  <conditionalFormatting sqref="BK49">
    <cfRule type="cellIs" dxfId="22748" priority="4376" operator="lessThan">
      <formula>$C$4</formula>
    </cfRule>
  </conditionalFormatting>
  <conditionalFormatting sqref="BK50">
    <cfRule type="cellIs" dxfId="22747" priority="4377" operator="lessThan">
      <formula>$C$4</formula>
    </cfRule>
  </conditionalFormatting>
  <conditionalFormatting sqref="BK50">
    <cfRule type="cellIs" dxfId="22746" priority="4378" operator="lessThan">
      <formula>$C$4</formula>
    </cfRule>
  </conditionalFormatting>
  <conditionalFormatting sqref="BK51">
    <cfRule type="cellIs" dxfId="22745" priority="4379" operator="lessThan">
      <formula>$C$4</formula>
    </cfRule>
  </conditionalFormatting>
  <conditionalFormatting sqref="BK51">
    <cfRule type="cellIs" dxfId="22744" priority="4380" operator="lessThan">
      <formula>$C$4</formula>
    </cfRule>
  </conditionalFormatting>
  <conditionalFormatting sqref="BK52">
    <cfRule type="cellIs" dxfId="22743" priority="4381" operator="lessThan">
      <formula>$C$4</formula>
    </cfRule>
  </conditionalFormatting>
  <conditionalFormatting sqref="BK52">
    <cfRule type="cellIs" dxfId="22742" priority="4382" operator="lessThan">
      <formula>$C$4</formula>
    </cfRule>
  </conditionalFormatting>
  <conditionalFormatting sqref="BK53">
    <cfRule type="cellIs" dxfId="22741" priority="4383" operator="lessThan">
      <formula>$C$4</formula>
    </cfRule>
  </conditionalFormatting>
  <conditionalFormatting sqref="BK53">
    <cfRule type="cellIs" dxfId="22740" priority="4384" operator="lessThan">
      <formula>$C$4</formula>
    </cfRule>
  </conditionalFormatting>
  <conditionalFormatting sqref="BK54">
    <cfRule type="cellIs" dxfId="22739" priority="4385" operator="lessThan">
      <formula>$C$4</formula>
    </cfRule>
  </conditionalFormatting>
  <conditionalFormatting sqref="BK54">
    <cfRule type="cellIs" dxfId="22738" priority="4386" operator="lessThan">
      <formula>$C$4</formula>
    </cfRule>
  </conditionalFormatting>
  <conditionalFormatting sqref="BK55">
    <cfRule type="cellIs" dxfId="22737" priority="4387" operator="lessThan">
      <formula>$C$4</formula>
    </cfRule>
  </conditionalFormatting>
  <conditionalFormatting sqref="BK55">
    <cfRule type="cellIs" dxfId="22736" priority="4388" operator="lessThan">
      <formula>$C$4</formula>
    </cfRule>
  </conditionalFormatting>
  <conditionalFormatting sqref="BK56">
    <cfRule type="cellIs" dxfId="22735" priority="4389" operator="lessThan">
      <formula>$C$4</formula>
    </cfRule>
  </conditionalFormatting>
  <conditionalFormatting sqref="BK56">
    <cfRule type="cellIs" dxfId="22734" priority="4390" operator="lessThan">
      <formula>$C$4</formula>
    </cfRule>
  </conditionalFormatting>
  <conditionalFormatting sqref="BK57">
    <cfRule type="cellIs" dxfId="22733" priority="4391" operator="lessThan">
      <formula>$C$4</formula>
    </cfRule>
  </conditionalFormatting>
  <conditionalFormatting sqref="BK57">
    <cfRule type="cellIs" dxfId="22732" priority="4392" operator="lessThan">
      <formula>$C$4</formula>
    </cfRule>
  </conditionalFormatting>
  <conditionalFormatting sqref="BK58">
    <cfRule type="cellIs" dxfId="22731" priority="4393" operator="lessThan">
      <formula>$C$4</formula>
    </cfRule>
  </conditionalFormatting>
  <conditionalFormatting sqref="BK58">
    <cfRule type="cellIs" dxfId="22730" priority="4394" operator="lessThan">
      <formula>$C$4</formula>
    </cfRule>
  </conditionalFormatting>
  <conditionalFormatting sqref="BK59">
    <cfRule type="cellIs" dxfId="22729" priority="4395" operator="lessThan">
      <formula>$C$4</formula>
    </cfRule>
  </conditionalFormatting>
  <conditionalFormatting sqref="BK59">
    <cfRule type="cellIs" dxfId="22728" priority="4396" operator="lessThan">
      <formula>$C$4</formula>
    </cfRule>
  </conditionalFormatting>
  <conditionalFormatting sqref="BK60">
    <cfRule type="cellIs" dxfId="22727" priority="4397" operator="lessThan">
      <formula>$C$4</formula>
    </cfRule>
  </conditionalFormatting>
  <conditionalFormatting sqref="BK60">
    <cfRule type="cellIs" dxfId="22726" priority="4398" operator="lessThan">
      <formula>$C$4</formula>
    </cfRule>
  </conditionalFormatting>
  <conditionalFormatting sqref="BL11">
    <cfRule type="cellIs" dxfId="22725" priority="4399" operator="lessThan">
      <formula>$C$4</formula>
    </cfRule>
  </conditionalFormatting>
  <conditionalFormatting sqref="BL11">
    <cfRule type="cellIs" dxfId="22724" priority="4400" operator="lessThan">
      <formula>$C$4</formula>
    </cfRule>
  </conditionalFormatting>
  <conditionalFormatting sqref="BL12">
    <cfRule type="cellIs" dxfId="22723" priority="4401" operator="lessThan">
      <formula>$C$4</formula>
    </cfRule>
  </conditionalFormatting>
  <conditionalFormatting sqref="BL12">
    <cfRule type="cellIs" dxfId="22722" priority="4402" operator="lessThan">
      <formula>$C$4</formula>
    </cfRule>
  </conditionalFormatting>
  <conditionalFormatting sqref="BL13">
    <cfRule type="cellIs" dxfId="22721" priority="4403" operator="lessThan">
      <formula>$C$4</formula>
    </cfRule>
  </conditionalFormatting>
  <conditionalFormatting sqref="BL13">
    <cfRule type="cellIs" dxfId="22720" priority="4404" operator="lessThan">
      <formula>$C$4</formula>
    </cfRule>
  </conditionalFormatting>
  <conditionalFormatting sqref="BL14">
    <cfRule type="cellIs" dxfId="22719" priority="4405" operator="lessThan">
      <formula>$C$4</formula>
    </cfRule>
  </conditionalFormatting>
  <conditionalFormatting sqref="BL14">
    <cfRule type="cellIs" dxfId="22718" priority="4406" operator="lessThan">
      <formula>$C$4</formula>
    </cfRule>
  </conditionalFormatting>
  <conditionalFormatting sqref="BL15">
    <cfRule type="cellIs" dxfId="22717" priority="4407" operator="lessThan">
      <formula>$C$4</formula>
    </cfRule>
  </conditionalFormatting>
  <conditionalFormatting sqref="BL15">
    <cfRule type="cellIs" dxfId="22716" priority="4408" operator="lessThan">
      <formula>$C$4</formula>
    </cfRule>
  </conditionalFormatting>
  <conditionalFormatting sqref="BL16">
    <cfRule type="cellIs" dxfId="22715" priority="4409" operator="lessThan">
      <formula>$C$4</formula>
    </cfRule>
  </conditionalFormatting>
  <conditionalFormatting sqref="BL16">
    <cfRule type="cellIs" dxfId="22714" priority="4410" operator="lessThan">
      <formula>$C$4</formula>
    </cfRule>
  </conditionalFormatting>
  <conditionalFormatting sqref="BL17">
    <cfRule type="cellIs" dxfId="22713" priority="4411" operator="lessThan">
      <formula>$C$4</formula>
    </cfRule>
  </conditionalFormatting>
  <conditionalFormatting sqref="BL17">
    <cfRule type="cellIs" dxfId="22712" priority="4412" operator="lessThan">
      <formula>$C$4</formula>
    </cfRule>
  </conditionalFormatting>
  <conditionalFormatting sqref="BL18">
    <cfRule type="cellIs" dxfId="22711" priority="4413" operator="lessThan">
      <formula>$C$4</formula>
    </cfRule>
  </conditionalFormatting>
  <conditionalFormatting sqref="BL18">
    <cfRule type="cellIs" dxfId="22710" priority="4414" operator="lessThan">
      <formula>$C$4</formula>
    </cfRule>
  </conditionalFormatting>
  <conditionalFormatting sqref="BL19">
    <cfRule type="cellIs" dxfId="22709" priority="4415" operator="lessThan">
      <formula>$C$4</formula>
    </cfRule>
  </conditionalFormatting>
  <conditionalFormatting sqref="BL19">
    <cfRule type="cellIs" dxfId="22708" priority="4416" operator="lessThan">
      <formula>$C$4</formula>
    </cfRule>
  </conditionalFormatting>
  <conditionalFormatting sqref="BL20">
    <cfRule type="cellIs" dxfId="22707" priority="4417" operator="lessThan">
      <formula>$C$4</formula>
    </cfRule>
  </conditionalFormatting>
  <conditionalFormatting sqref="BL20">
    <cfRule type="cellIs" dxfId="22706" priority="4418" operator="lessThan">
      <formula>$C$4</formula>
    </cfRule>
  </conditionalFormatting>
  <conditionalFormatting sqref="BL21">
    <cfRule type="cellIs" dxfId="22705" priority="4419" operator="lessThan">
      <formula>$C$4</formula>
    </cfRule>
  </conditionalFormatting>
  <conditionalFormatting sqref="BL21">
    <cfRule type="cellIs" dxfId="22704" priority="4420" operator="lessThan">
      <formula>$C$4</formula>
    </cfRule>
  </conditionalFormatting>
  <conditionalFormatting sqref="BL22">
    <cfRule type="cellIs" dxfId="22703" priority="4421" operator="lessThan">
      <formula>$C$4</formula>
    </cfRule>
  </conditionalFormatting>
  <conditionalFormatting sqref="BL22">
    <cfRule type="cellIs" dxfId="22702" priority="4422" operator="lessThan">
      <formula>$C$4</formula>
    </cfRule>
  </conditionalFormatting>
  <conditionalFormatting sqref="BL23">
    <cfRule type="cellIs" dxfId="22701" priority="4423" operator="lessThan">
      <formula>$C$4</formula>
    </cfRule>
  </conditionalFormatting>
  <conditionalFormatting sqref="BL23">
    <cfRule type="cellIs" dxfId="22700" priority="4424" operator="lessThan">
      <formula>$C$4</formula>
    </cfRule>
  </conditionalFormatting>
  <conditionalFormatting sqref="BL24">
    <cfRule type="cellIs" dxfId="22699" priority="4425" operator="lessThan">
      <formula>$C$4</formula>
    </cfRule>
  </conditionalFormatting>
  <conditionalFormatting sqref="BL24">
    <cfRule type="cellIs" dxfId="22698" priority="4426" operator="lessThan">
      <formula>$C$4</formula>
    </cfRule>
  </conditionalFormatting>
  <conditionalFormatting sqref="BL25">
    <cfRule type="cellIs" dxfId="22697" priority="4427" operator="lessThan">
      <formula>$C$4</formula>
    </cfRule>
  </conditionalFormatting>
  <conditionalFormatting sqref="BL25">
    <cfRule type="cellIs" dxfId="22696" priority="4428" operator="lessThan">
      <formula>$C$4</formula>
    </cfRule>
  </conditionalFormatting>
  <conditionalFormatting sqref="BL26">
    <cfRule type="cellIs" dxfId="22695" priority="4429" operator="lessThan">
      <formula>$C$4</formula>
    </cfRule>
  </conditionalFormatting>
  <conditionalFormatting sqref="BL26">
    <cfRule type="cellIs" dxfId="22694" priority="4430" operator="lessThan">
      <formula>$C$4</formula>
    </cfRule>
  </conditionalFormatting>
  <conditionalFormatting sqref="BL27">
    <cfRule type="cellIs" dxfId="22693" priority="4431" operator="lessThan">
      <formula>$C$4</formula>
    </cfRule>
  </conditionalFormatting>
  <conditionalFormatting sqref="BL27">
    <cfRule type="cellIs" dxfId="22692" priority="4432" operator="lessThan">
      <formula>$C$4</formula>
    </cfRule>
  </conditionalFormatting>
  <conditionalFormatting sqref="BL28">
    <cfRule type="cellIs" dxfId="22691" priority="4433" operator="lessThan">
      <formula>$C$4</formula>
    </cfRule>
  </conditionalFormatting>
  <conditionalFormatting sqref="BL28">
    <cfRule type="cellIs" dxfId="22690" priority="4434" operator="lessThan">
      <formula>$C$4</formula>
    </cfRule>
  </conditionalFormatting>
  <conditionalFormatting sqref="BL29">
    <cfRule type="cellIs" dxfId="22689" priority="4435" operator="lessThan">
      <formula>$C$4</formula>
    </cfRule>
  </conditionalFormatting>
  <conditionalFormatting sqref="BL29">
    <cfRule type="cellIs" dxfId="22688" priority="4436" operator="lessThan">
      <formula>$C$4</formula>
    </cfRule>
  </conditionalFormatting>
  <conditionalFormatting sqref="BL30">
    <cfRule type="cellIs" dxfId="22687" priority="4437" operator="lessThan">
      <formula>$C$4</formula>
    </cfRule>
  </conditionalFormatting>
  <conditionalFormatting sqref="BL30">
    <cfRule type="cellIs" dxfId="22686" priority="4438" operator="lessThan">
      <formula>$C$4</formula>
    </cfRule>
  </conditionalFormatting>
  <conditionalFormatting sqref="BL31">
    <cfRule type="cellIs" dxfId="22685" priority="4439" operator="lessThan">
      <formula>$C$4</formula>
    </cfRule>
  </conditionalFormatting>
  <conditionalFormatting sqref="BL31">
    <cfRule type="cellIs" dxfId="22684" priority="4440" operator="lessThan">
      <formula>$C$4</formula>
    </cfRule>
  </conditionalFormatting>
  <conditionalFormatting sqref="BL32">
    <cfRule type="cellIs" dxfId="22683" priority="4441" operator="lessThan">
      <formula>$C$4</formula>
    </cfRule>
  </conditionalFormatting>
  <conditionalFormatting sqref="BL32">
    <cfRule type="cellIs" dxfId="22682" priority="4442" operator="lessThan">
      <formula>$C$4</formula>
    </cfRule>
  </conditionalFormatting>
  <conditionalFormatting sqref="BL33">
    <cfRule type="cellIs" dxfId="22681" priority="4443" operator="lessThan">
      <formula>$C$4</formula>
    </cfRule>
  </conditionalFormatting>
  <conditionalFormatting sqref="BL33">
    <cfRule type="cellIs" dxfId="22680" priority="4444" operator="lessThan">
      <formula>$C$4</formula>
    </cfRule>
  </conditionalFormatting>
  <conditionalFormatting sqref="BL34">
    <cfRule type="cellIs" dxfId="22679" priority="4445" operator="lessThan">
      <formula>$C$4</formula>
    </cfRule>
  </conditionalFormatting>
  <conditionalFormatting sqref="BL34">
    <cfRule type="cellIs" dxfId="22678" priority="4446" operator="lessThan">
      <formula>$C$4</formula>
    </cfRule>
  </conditionalFormatting>
  <conditionalFormatting sqref="BL35">
    <cfRule type="cellIs" dxfId="22677" priority="4447" operator="lessThan">
      <formula>$C$4</formula>
    </cfRule>
  </conditionalFormatting>
  <conditionalFormatting sqref="BL35">
    <cfRule type="cellIs" dxfId="22676" priority="4448" operator="lessThan">
      <formula>$C$4</formula>
    </cfRule>
  </conditionalFormatting>
  <conditionalFormatting sqref="BL36">
    <cfRule type="cellIs" dxfId="22675" priority="4449" operator="lessThan">
      <formula>$C$4</formula>
    </cfRule>
  </conditionalFormatting>
  <conditionalFormatting sqref="BL36">
    <cfRule type="cellIs" dxfId="22674" priority="4450" operator="lessThan">
      <formula>$C$4</formula>
    </cfRule>
  </conditionalFormatting>
  <conditionalFormatting sqref="BL37">
    <cfRule type="cellIs" dxfId="22673" priority="4451" operator="lessThan">
      <formula>$C$4</formula>
    </cfRule>
  </conditionalFormatting>
  <conditionalFormatting sqref="BL37">
    <cfRule type="cellIs" dxfId="22672" priority="4452" operator="lessThan">
      <formula>$C$4</formula>
    </cfRule>
  </conditionalFormatting>
  <conditionalFormatting sqref="BL38">
    <cfRule type="cellIs" dxfId="22671" priority="4453" operator="lessThan">
      <formula>$C$4</formula>
    </cfRule>
  </conditionalFormatting>
  <conditionalFormatting sqref="BL38">
    <cfRule type="cellIs" dxfId="22670" priority="4454" operator="lessThan">
      <formula>$C$4</formula>
    </cfRule>
  </conditionalFormatting>
  <conditionalFormatting sqref="BL39">
    <cfRule type="cellIs" dxfId="22669" priority="4455" operator="lessThan">
      <formula>$C$4</formula>
    </cfRule>
  </conditionalFormatting>
  <conditionalFormatting sqref="BL39">
    <cfRule type="cellIs" dxfId="22668" priority="4456" operator="lessThan">
      <formula>$C$4</formula>
    </cfRule>
  </conditionalFormatting>
  <conditionalFormatting sqref="BL40">
    <cfRule type="cellIs" dxfId="22667" priority="4457" operator="lessThan">
      <formula>$C$4</formula>
    </cfRule>
  </conditionalFormatting>
  <conditionalFormatting sqref="BL40">
    <cfRule type="cellIs" dxfId="22666" priority="4458" operator="lessThan">
      <formula>$C$4</formula>
    </cfRule>
  </conditionalFormatting>
  <conditionalFormatting sqref="BL41">
    <cfRule type="cellIs" dxfId="22665" priority="4459" operator="lessThan">
      <formula>$C$4</formula>
    </cfRule>
  </conditionalFormatting>
  <conditionalFormatting sqref="BL41">
    <cfRule type="cellIs" dxfId="22664" priority="4460" operator="lessThan">
      <formula>$C$4</formula>
    </cfRule>
  </conditionalFormatting>
  <conditionalFormatting sqref="BL42">
    <cfRule type="cellIs" dxfId="22663" priority="4461" operator="lessThan">
      <formula>$C$4</formula>
    </cfRule>
  </conditionalFormatting>
  <conditionalFormatting sqref="BL42">
    <cfRule type="cellIs" dxfId="22662" priority="4462" operator="lessThan">
      <formula>$C$4</formula>
    </cfRule>
  </conditionalFormatting>
  <conditionalFormatting sqref="BL43">
    <cfRule type="cellIs" dxfId="22661" priority="4463" operator="lessThan">
      <formula>$C$4</formula>
    </cfRule>
  </conditionalFormatting>
  <conditionalFormatting sqref="BL43">
    <cfRule type="cellIs" dxfId="22660" priority="4464" operator="lessThan">
      <formula>$C$4</formula>
    </cfRule>
  </conditionalFormatting>
  <conditionalFormatting sqref="BL44">
    <cfRule type="cellIs" dxfId="22659" priority="4465" operator="lessThan">
      <formula>$C$4</formula>
    </cfRule>
  </conditionalFormatting>
  <conditionalFormatting sqref="BL44">
    <cfRule type="cellIs" dxfId="22658" priority="4466" operator="lessThan">
      <formula>$C$4</formula>
    </cfRule>
  </conditionalFormatting>
  <conditionalFormatting sqref="BL45">
    <cfRule type="cellIs" dxfId="22657" priority="4467" operator="lessThan">
      <formula>$C$4</formula>
    </cfRule>
  </conditionalFormatting>
  <conditionalFormatting sqref="BL45">
    <cfRule type="cellIs" dxfId="22656" priority="4468" operator="lessThan">
      <formula>$C$4</formula>
    </cfRule>
  </conditionalFormatting>
  <conditionalFormatting sqref="BL46">
    <cfRule type="cellIs" dxfId="22655" priority="4469" operator="lessThan">
      <formula>$C$4</formula>
    </cfRule>
  </conditionalFormatting>
  <conditionalFormatting sqref="BL46">
    <cfRule type="cellIs" dxfId="22654" priority="4470" operator="lessThan">
      <formula>$C$4</formula>
    </cfRule>
  </conditionalFormatting>
  <conditionalFormatting sqref="BL47">
    <cfRule type="cellIs" dxfId="22653" priority="4471" operator="lessThan">
      <formula>$C$4</formula>
    </cfRule>
  </conditionalFormatting>
  <conditionalFormatting sqref="BL47">
    <cfRule type="cellIs" dxfId="22652" priority="4472" operator="lessThan">
      <formula>$C$4</formula>
    </cfRule>
  </conditionalFormatting>
  <conditionalFormatting sqref="BL48">
    <cfRule type="cellIs" dxfId="22651" priority="4473" operator="lessThan">
      <formula>$C$4</formula>
    </cfRule>
  </conditionalFormatting>
  <conditionalFormatting sqref="BL48">
    <cfRule type="cellIs" dxfId="22650" priority="4474" operator="lessThan">
      <formula>$C$4</formula>
    </cfRule>
  </conditionalFormatting>
  <conditionalFormatting sqref="BL49">
    <cfRule type="cellIs" dxfId="22649" priority="4475" operator="lessThan">
      <formula>$C$4</formula>
    </cfRule>
  </conditionalFormatting>
  <conditionalFormatting sqref="BL49">
    <cfRule type="cellIs" dxfId="22648" priority="4476" operator="lessThan">
      <formula>$C$4</formula>
    </cfRule>
  </conditionalFormatting>
  <conditionalFormatting sqref="BL50">
    <cfRule type="cellIs" dxfId="22647" priority="4477" operator="lessThan">
      <formula>$C$4</formula>
    </cfRule>
  </conditionalFormatting>
  <conditionalFormatting sqref="BL50">
    <cfRule type="cellIs" dxfId="22646" priority="4478" operator="lessThan">
      <formula>$C$4</formula>
    </cfRule>
  </conditionalFormatting>
  <conditionalFormatting sqref="BL51">
    <cfRule type="cellIs" dxfId="22645" priority="4479" operator="lessThan">
      <formula>$C$4</formula>
    </cfRule>
  </conditionalFormatting>
  <conditionalFormatting sqref="BL51">
    <cfRule type="cellIs" dxfId="22644" priority="4480" operator="lessThan">
      <formula>$C$4</formula>
    </cfRule>
  </conditionalFormatting>
  <conditionalFormatting sqref="BL52">
    <cfRule type="cellIs" dxfId="22643" priority="4481" operator="lessThan">
      <formula>$C$4</formula>
    </cfRule>
  </conditionalFormatting>
  <conditionalFormatting sqref="BL52">
    <cfRule type="cellIs" dxfId="22642" priority="4482" operator="lessThan">
      <formula>$C$4</formula>
    </cfRule>
  </conditionalFormatting>
  <conditionalFormatting sqref="BL53">
    <cfRule type="cellIs" dxfId="22641" priority="4483" operator="lessThan">
      <formula>$C$4</formula>
    </cfRule>
  </conditionalFormatting>
  <conditionalFormatting sqref="BL53">
    <cfRule type="cellIs" dxfId="22640" priority="4484" operator="lessThan">
      <formula>$C$4</formula>
    </cfRule>
  </conditionalFormatting>
  <conditionalFormatting sqref="BL54">
    <cfRule type="cellIs" dxfId="22639" priority="4485" operator="lessThan">
      <formula>$C$4</formula>
    </cfRule>
  </conditionalFormatting>
  <conditionalFormatting sqref="BL54">
    <cfRule type="cellIs" dxfId="22638" priority="4486" operator="lessThan">
      <formula>$C$4</formula>
    </cfRule>
  </conditionalFormatting>
  <conditionalFormatting sqref="BL55">
    <cfRule type="cellIs" dxfId="22637" priority="4487" operator="lessThan">
      <formula>$C$4</formula>
    </cfRule>
  </conditionalFormatting>
  <conditionalFormatting sqref="BL55">
    <cfRule type="cellIs" dxfId="22636" priority="4488" operator="lessThan">
      <formula>$C$4</formula>
    </cfRule>
  </conditionalFormatting>
  <conditionalFormatting sqref="BL56">
    <cfRule type="cellIs" dxfId="22635" priority="4489" operator="lessThan">
      <formula>$C$4</formula>
    </cfRule>
  </conditionalFormatting>
  <conditionalFormatting sqref="BL56">
    <cfRule type="cellIs" dxfId="22634" priority="4490" operator="lessThan">
      <formula>$C$4</formula>
    </cfRule>
  </conditionalFormatting>
  <conditionalFormatting sqref="BL57">
    <cfRule type="cellIs" dxfId="22633" priority="4491" operator="lessThan">
      <formula>$C$4</formula>
    </cfRule>
  </conditionalFormatting>
  <conditionalFormatting sqref="BL57">
    <cfRule type="cellIs" dxfId="22632" priority="4492" operator="lessThan">
      <formula>$C$4</formula>
    </cfRule>
  </conditionalFormatting>
  <conditionalFormatting sqref="BL58">
    <cfRule type="cellIs" dxfId="22631" priority="4493" operator="lessThan">
      <formula>$C$4</formula>
    </cfRule>
  </conditionalFormatting>
  <conditionalFormatting sqref="BL58">
    <cfRule type="cellIs" dxfId="22630" priority="4494" operator="lessThan">
      <formula>$C$4</formula>
    </cfRule>
  </conditionalFormatting>
  <conditionalFormatting sqref="BL59">
    <cfRule type="cellIs" dxfId="22629" priority="4495" operator="lessThan">
      <formula>$C$4</formula>
    </cfRule>
  </conditionalFormatting>
  <conditionalFormatting sqref="BL59">
    <cfRule type="cellIs" dxfId="22628" priority="4496" operator="lessThan">
      <formula>$C$4</formula>
    </cfRule>
  </conditionalFormatting>
  <conditionalFormatting sqref="BL60">
    <cfRule type="cellIs" dxfId="22627" priority="4497" operator="lessThan">
      <formula>$C$4</formula>
    </cfRule>
  </conditionalFormatting>
  <conditionalFormatting sqref="BL60">
    <cfRule type="cellIs" dxfId="22626" priority="4498" operator="lessThan">
      <formula>$C$4</formula>
    </cfRule>
  </conditionalFormatting>
  <conditionalFormatting sqref="BM11">
    <cfRule type="cellIs" dxfId="22625" priority="4499" operator="lessThan">
      <formula>$C$4</formula>
    </cfRule>
  </conditionalFormatting>
  <conditionalFormatting sqref="BM11">
    <cfRule type="cellIs" dxfId="22624" priority="4500" operator="lessThan">
      <formula>$C$4</formula>
    </cfRule>
  </conditionalFormatting>
  <conditionalFormatting sqref="BM12">
    <cfRule type="cellIs" dxfId="22623" priority="4501" operator="lessThan">
      <formula>$C$4</formula>
    </cfRule>
  </conditionalFormatting>
  <conditionalFormatting sqref="BM12">
    <cfRule type="cellIs" dxfId="22622" priority="4502" operator="lessThan">
      <formula>$C$4</formula>
    </cfRule>
  </conditionalFormatting>
  <conditionalFormatting sqref="BM13">
    <cfRule type="cellIs" dxfId="22621" priority="4503" operator="lessThan">
      <formula>$C$4</formula>
    </cfRule>
  </conditionalFormatting>
  <conditionalFormatting sqref="BM13">
    <cfRule type="cellIs" dxfId="22620" priority="4504" operator="lessThan">
      <formula>$C$4</formula>
    </cfRule>
  </conditionalFormatting>
  <conditionalFormatting sqref="BM14">
    <cfRule type="cellIs" dxfId="22619" priority="4505" operator="lessThan">
      <formula>$C$4</formula>
    </cfRule>
  </conditionalFormatting>
  <conditionalFormatting sqref="BM14">
    <cfRule type="cellIs" dxfId="22618" priority="4506" operator="lessThan">
      <formula>$C$4</formula>
    </cfRule>
  </conditionalFormatting>
  <conditionalFormatting sqref="BM15">
    <cfRule type="cellIs" dxfId="22617" priority="4507" operator="lessThan">
      <formula>$C$4</formula>
    </cfRule>
  </conditionalFormatting>
  <conditionalFormatting sqref="BM15">
    <cfRule type="cellIs" dxfId="22616" priority="4508" operator="lessThan">
      <formula>$C$4</formula>
    </cfRule>
  </conditionalFormatting>
  <conditionalFormatting sqref="BM16">
    <cfRule type="cellIs" dxfId="22615" priority="4509" operator="lessThan">
      <formula>$C$4</formula>
    </cfRule>
  </conditionalFormatting>
  <conditionalFormatting sqref="BM16">
    <cfRule type="cellIs" dxfId="22614" priority="4510" operator="lessThan">
      <formula>$C$4</formula>
    </cfRule>
  </conditionalFormatting>
  <conditionalFormatting sqref="BM17">
    <cfRule type="cellIs" dxfId="22613" priority="4511" operator="lessThan">
      <formula>$C$4</formula>
    </cfRule>
  </conditionalFormatting>
  <conditionalFormatting sqref="BM17">
    <cfRule type="cellIs" dxfId="22612" priority="4512" operator="lessThan">
      <formula>$C$4</formula>
    </cfRule>
  </conditionalFormatting>
  <conditionalFormatting sqref="BM18">
    <cfRule type="cellIs" dxfId="22611" priority="4513" operator="lessThan">
      <formula>$C$4</formula>
    </cfRule>
  </conditionalFormatting>
  <conditionalFormatting sqref="BM18">
    <cfRule type="cellIs" dxfId="22610" priority="4514" operator="lessThan">
      <formula>$C$4</formula>
    </cfRule>
  </conditionalFormatting>
  <conditionalFormatting sqref="BM19">
    <cfRule type="cellIs" dxfId="22609" priority="4515" operator="lessThan">
      <formula>$C$4</formula>
    </cfRule>
  </conditionalFormatting>
  <conditionalFormatting sqref="BM19">
    <cfRule type="cellIs" dxfId="22608" priority="4516" operator="lessThan">
      <formula>$C$4</formula>
    </cfRule>
  </conditionalFormatting>
  <conditionalFormatting sqref="BM20">
    <cfRule type="cellIs" dxfId="22607" priority="4517" operator="lessThan">
      <formula>$C$4</formula>
    </cfRule>
  </conditionalFormatting>
  <conditionalFormatting sqref="BM20">
    <cfRule type="cellIs" dxfId="22606" priority="4518" operator="lessThan">
      <formula>$C$4</formula>
    </cfRule>
  </conditionalFormatting>
  <conditionalFormatting sqref="BM21">
    <cfRule type="cellIs" dxfId="22605" priority="4519" operator="lessThan">
      <formula>$C$4</formula>
    </cfRule>
  </conditionalFormatting>
  <conditionalFormatting sqref="BM21">
    <cfRule type="cellIs" dxfId="22604" priority="4520" operator="lessThan">
      <formula>$C$4</formula>
    </cfRule>
  </conditionalFormatting>
  <conditionalFormatting sqref="BM22">
    <cfRule type="cellIs" dxfId="22603" priority="4521" operator="lessThan">
      <formula>$C$4</formula>
    </cfRule>
  </conditionalFormatting>
  <conditionalFormatting sqref="BM22">
    <cfRule type="cellIs" dxfId="22602" priority="4522" operator="lessThan">
      <formula>$C$4</formula>
    </cfRule>
  </conditionalFormatting>
  <conditionalFormatting sqref="BM23">
    <cfRule type="cellIs" dxfId="22601" priority="4523" operator="lessThan">
      <formula>$C$4</formula>
    </cfRule>
  </conditionalFormatting>
  <conditionalFormatting sqref="BM23">
    <cfRule type="cellIs" dxfId="22600" priority="4524" operator="lessThan">
      <formula>$C$4</formula>
    </cfRule>
  </conditionalFormatting>
  <conditionalFormatting sqref="BM24">
    <cfRule type="cellIs" dxfId="22599" priority="4525" operator="lessThan">
      <formula>$C$4</formula>
    </cfRule>
  </conditionalFormatting>
  <conditionalFormatting sqref="BM24">
    <cfRule type="cellIs" dxfId="22598" priority="4526" operator="lessThan">
      <formula>$C$4</formula>
    </cfRule>
  </conditionalFormatting>
  <conditionalFormatting sqref="BM25">
    <cfRule type="cellIs" dxfId="22597" priority="4527" operator="lessThan">
      <formula>$C$4</formula>
    </cfRule>
  </conditionalFormatting>
  <conditionalFormatting sqref="BM25">
    <cfRule type="cellIs" dxfId="22596" priority="4528" operator="lessThan">
      <formula>$C$4</formula>
    </cfRule>
  </conditionalFormatting>
  <conditionalFormatting sqref="BM26">
    <cfRule type="cellIs" dxfId="22595" priority="4529" operator="lessThan">
      <formula>$C$4</formula>
    </cfRule>
  </conditionalFormatting>
  <conditionalFormatting sqref="BM26">
    <cfRule type="cellIs" dxfId="22594" priority="4530" operator="lessThan">
      <formula>$C$4</formula>
    </cfRule>
  </conditionalFormatting>
  <conditionalFormatting sqref="BM27">
    <cfRule type="cellIs" dxfId="22593" priority="4531" operator="lessThan">
      <formula>$C$4</formula>
    </cfRule>
  </conditionalFormatting>
  <conditionalFormatting sqref="BM27">
    <cfRule type="cellIs" dxfId="22592" priority="4532" operator="lessThan">
      <formula>$C$4</formula>
    </cfRule>
  </conditionalFormatting>
  <conditionalFormatting sqref="BM28">
    <cfRule type="cellIs" dxfId="22591" priority="4533" operator="lessThan">
      <formula>$C$4</formula>
    </cfRule>
  </conditionalFormatting>
  <conditionalFormatting sqref="BM28">
    <cfRule type="cellIs" dxfId="22590" priority="4534" operator="lessThan">
      <formula>$C$4</formula>
    </cfRule>
  </conditionalFormatting>
  <conditionalFormatting sqref="BM29">
    <cfRule type="cellIs" dxfId="22589" priority="4535" operator="lessThan">
      <formula>$C$4</formula>
    </cfRule>
  </conditionalFormatting>
  <conditionalFormatting sqref="BM29">
    <cfRule type="cellIs" dxfId="22588" priority="4536" operator="lessThan">
      <formula>$C$4</formula>
    </cfRule>
  </conditionalFormatting>
  <conditionalFormatting sqref="BM30">
    <cfRule type="cellIs" dxfId="22587" priority="4537" operator="lessThan">
      <formula>$C$4</formula>
    </cfRule>
  </conditionalFormatting>
  <conditionalFormatting sqref="BM30">
    <cfRule type="cellIs" dxfId="22586" priority="4538" operator="lessThan">
      <formula>$C$4</formula>
    </cfRule>
  </conditionalFormatting>
  <conditionalFormatting sqref="BM31">
    <cfRule type="cellIs" dxfId="22585" priority="4539" operator="lessThan">
      <formula>$C$4</formula>
    </cfRule>
  </conditionalFormatting>
  <conditionalFormatting sqref="BM31">
    <cfRule type="cellIs" dxfId="22584" priority="4540" operator="lessThan">
      <formula>$C$4</formula>
    </cfRule>
  </conditionalFormatting>
  <conditionalFormatting sqref="BM32">
    <cfRule type="cellIs" dxfId="22583" priority="4541" operator="lessThan">
      <formula>$C$4</formula>
    </cfRule>
  </conditionalFormatting>
  <conditionalFormatting sqref="BM32">
    <cfRule type="cellIs" dxfId="22582" priority="4542" operator="lessThan">
      <formula>$C$4</formula>
    </cfRule>
  </conditionalFormatting>
  <conditionalFormatting sqref="BM33">
    <cfRule type="cellIs" dxfId="22581" priority="4543" operator="lessThan">
      <formula>$C$4</formula>
    </cfRule>
  </conditionalFormatting>
  <conditionalFormatting sqref="BM33">
    <cfRule type="cellIs" dxfId="22580" priority="4544" operator="lessThan">
      <formula>$C$4</formula>
    </cfRule>
  </conditionalFormatting>
  <conditionalFormatting sqref="BM34">
    <cfRule type="cellIs" dxfId="22579" priority="4545" operator="lessThan">
      <formula>$C$4</formula>
    </cfRule>
  </conditionalFormatting>
  <conditionalFormatting sqref="BM34">
    <cfRule type="cellIs" dxfId="22578" priority="4546" operator="lessThan">
      <formula>$C$4</formula>
    </cfRule>
  </conditionalFormatting>
  <conditionalFormatting sqref="BM35">
    <cfRule type="cellIs" dxfId="22577" priority="4547" operator="lessThan">
      <formula>$C$4</formula>
    </cfRule>
  </conditionalFormatting>
  <conditionalFormatting sqref="BM35">
    <cfRule type="cellIs" dxfId="22576" priority="4548" operator="lessThan">
      <formula>$C$4</formula>
    </cfRule>
  </conditionalFormatting>
  <conditionalFormatting sqref="BM36">
    <cfRule type="cellIs" dxfId="22575" priority="4549" operator="lessThan">
      <formula>$C$4</formula>
    </cfRule>
  </conditionalFormatting>
  <conditionalFormatting sqref="BM36">
    <cfRule type="cellIs" dxfId="22574" priority="4550" operator="lessThan">
      <formula>$C$4</formula>
    </cfRule>
  </conditionalFormatting>
  <conditionalFormatting sqref="BM37">
    <cfRule type="cellIs" dxfId="22573" priority="4551" operator="lessThan">
      <formula>$C$4</formula>
    </cfRule>
  </conditionalFormatting>
  <conditionalFormatting sqref="BM37">
    <cfRule type="cellIs" dxfId="22572" priority="4552" operator="lessThan">
      <formula>$C$4</formula>
    </cfRule>
  </conditionalFormatting>
  <conditionalFormatting sqref="BM38">
    <cfRule type="cellIs" dxfId="22571" priority="4553" operator="lessThan">
      <formula>$C$4</formula>
    </cfRule>
  </conditionalFormatting>
  <conditionalFormatting sqref="BM38">
    <cfRule type="cellIs" dxfId="22570" priority="4554" operator="lessThan">
      <formula>$C$4</formula>
    </cfRule>
  </conditionalFormatting>
  <conditionalFormatting sqref="BM39">
    <cfRule type="cellIs" dxfId="22569" priority="4555" operator="lessThan">
      <formula>$C$4</formula>
    </cfRule>
  </conditionalFormatting>
  <conditionalFormatting sqref="BM39">
    <cfRule type="cellIs" dxfId="22568" priority="4556" operator="lessThan">
      <formula>$C$4</formula>
    </cfRule>
  </conditionalFormatting>
  <conditionalFormatting sqref="BM40">
    <cfRule type="cellIs" dxfId="22567" priority="4557" operator="lessThan">
      <formula>$C$4</formula>
    </cfRule>
  </conditionalFormatting>
  <conditionalFormatting sqref="BM40">
    <cfRule type="cellIs" dxfId="22566" priority="4558" operator="lessThan">
      <formula>$C$4</formula>
    </cfRule>
  </conditionalFormatting>
  <conditionalFormatting sqref="BM41">
    <cfRule type="cellIs" dxfId="22565" priority="4559" operator="lessThan">
      <formula>$C$4</formula>
    </cfRule>
  </conditionalFormatting>
  <conditionalFormatting sqref="BM41">
    <cfRule type="cellIs" dxfId="22564" priority="4560" operator="lessThan">
      <formula>$C$4</formula>
    </cfRule>
  </conditionalFormatting>
  <conditionalFormatting sqref="BM42">
    <cfRule type="cellIs" dxfId="22563" priority="4561" operator="lessThan">
      <formula>$C$4</formula>
    </cfRule>
  </conditionalFormatting>
  <conditionalFormatting sqref="BM42">
    <cfRule type="cellIs" dxfId="22562" priority="4562" operator="lessThan">
      <formula>$C$4</formula>
    </cfRule>
  </conditionalFormatting>
  <conditionalFormatting sqref="BM43">
    <cfRule type="cellIs" dxfId="22561" priority="4563" operator="lessThan">
      <formula>$C$4</formula>
    </cfRule>
  </conditionalFormatting>
  <conditionalFormatting sqref="BM43">
    <cfRule type="cellIs" dxfId="22560" priority="4564" operator="lessThan">
      <formula>$C$4</formula>
    </cfRule>
  </conditionalFormatting>
  <conditionalFormatting sqref="BM44">
    <cfRule type="cellIs" dxfId="22559" priority="4565" operator="lessThan">
      <formula>$C$4</formula>
    </cfRule>
  </conditionalFormatting>
  <conditionalFormatting sqref="BM44">
    <cfRule type="cellIs" dxfId="22558" priority="4566" operator="lessThan">
      <formula>$C$4</formula>
    </cfRule>
  </conditionalFormatting>
  <conditionalFormatting sqref="BM45">
    <cfRule type="cellIs" dxfId="22557" priority="4567" operator="lessThan">
      <formula>$C$4</formula>
    </cfRule>
  </conditionalFormatting>
  <conditionalFormatting sqref="BM45">
    <cfRule type="cellIs" dxfId="22556" priority="4568" operator="lessThan">
      <formula>$C$4</formula>
    </cfRule>
  </conditionalFormatting>
  <conditionalFormatting sqref="BM46">
    <cfRule type="cellIs" dxfId="22555" priority="4569" operator="lessThan">
      <formula>$C$4</formula>
    </cfRule>
  </conditionalFormatting>
  <conditionalFormatting sqref="BM46">
    <cfRule type="cellIs" dxfId="22554" priority="4570" operator="lessThan">
      <formula>$C$4</formula>
    </cfRule>
  </conditionalFormatting>
  <conditionalFormatting sqref="BM47">
    <cfRule type="cellIs" dxfId="22553" priority="4571" operator="lessThan">
      <formula>$C$4</formula>
    </cfRule>
  </conditionalFormatting>
  <conditionalFormatting sqref="BM47">
    <cfRule type="cellIs" dxfId="22552" priority="4572" operator="lessThan">
      <formula>$C$4</formula>
    </cfRule>
  </conditionalFormatting>
  <conditionalFormatting sqref="BM48">
    <cfRule type="cellIs" dxfId="22551" priority="4573" operator="lessThan">
      <formula>$C$4</formula>
    </cfRule>
  </conditionalFormatting>
  <conditionalFormatting sqref="BM48">
    <cfRule type="cellIs" dxfId="22550" priority="4574" operator="lessThan">
      <formula>$C$4</formula>
    </cfRule>
  </conditionalFormatting>
  <conditionalFormatting sqref="BM49">
    <cfRule type="cellIs" dxfId="22549" priority="4575" operator="lessThan">
      <formula>$C$4</formula>
    </cfRule>
  </conditionalFormatting>
  <conditionalFormatting sqref="BM49">
    <cfRule type="cellIs" dxfId="22548" priority="4576" operator="lessThan">
      <formula>$C$4</formula>
    </cfRule>
  </conditionalFormatting>
  <conditionalFormatting sqref="BM50">
    <cfRule type="cellIs" dxfId="22547" priority="4577" operator="lessThan">
      <formula>$C$4</formula>
    </cfRule>
  </conditionalFormatting>
  <conditionalFormatting sqref="BM50">
    <cfRule type="cellIs" dxfId="22546" priority="4578" operator="lessThan">
      <formula>$C$4</formula>
    </cfRule>
  </conditionalFormatting>
  <conditionalFormatting sqref="BM51">
    <cfRule type="cellIs" dxfId="22545" priority="4579" operator="lessThan">
      <formula>$C$4</formula>
    </cfRule>
  </conditionalFormatting>
  <conditionalFormatting sqref="BM51">
    <cfRule type="cellIs" dxfId="22544" priority="4580" operator="lessThan">
      <formula>$C$4</formula>
    </cfRule>
  </conditionalFormatting>
  <conditionalFormatting sqref="BM52">
    <cfRule type="cellIs" dxfId="22543" priority="4581" operator="lessThan">
      <formula>$C$4</formula>
    </cfRule>
  </conditionalFormatting>
  <conditionalFormatting sqref="BM52">
    <cfRule type="cellIs" dxfId="22542" priority="4582" operator="lessThan">
      <formula>$C$4</formula>
    </cfRule>
  </conditionalFormatting>
  <conditionalFormatting sqref="BM53">
    <cfRule type="cellIs" dxfId="22541" priority="4583" operator="lessThan">
      <formula>$C$4</formula>
    </cfRule>
  </conditionalFormatting>
  <conditionalFormatting sqref="BM53">
    <cfRule type="cellIs" dxfId="22540" priority="4584" operator="lessThan">
      <formula>$C$4</formula>
    </cfRule>
  </conditionalFormatting>
  <conditionalFormatting sqref="BM54">
    <cfRule type="cellIs" dxfId="22539" priority="4585" operator="lessThan">
      <formula>$C$4</formula>
    </cfRule>
  </conditionalFormatting>
  <conditionalFormatting sqref="BM54">
    <cfRule type="cellIs" dxfId="22538" priority="4586" operator="lessThan">
      <formula>$C$4</formula>
    </cfRule>
  </conditionalFormatting>
  <conditionalFormatting sqref="BM55">
    <cfRule type="cellIs" dxfId="22537" priority="4587" operator="lessThan">
      <formula>$C$4</formula>
    </cfRule>
  </conditionalFormatting>
  <conditionalFormatting sqref="BM55">
    <cfRule type="cellIs" dxfId="22536" priority="4588" operator="lessThan">
      <formula>$C$4</formula>
    </cfRule>
  </conditionalFormatting>
  <conditionalFormatting sqref="BM56">
    <cfRule type="cellIs" dxfId="22535" priority="4589" operator="lessThan">
      <formula>$C$4</formula>
    </cfRule>
  </conditionalFormatting>
  <conditionalFormatting sqref="BM56">
    <cfRule type="cellIs" dxfId="22534" priority="4590" operator="lessThan">
      <formula>$C$4</formula>
    </cfRule>
  </conditionalFormatting>
  <conditionalFormatting sqref="BM57">
    <cfRule type="cellIs" dxfId="22533" priority="4591" operator="lessThan">
      <formula>$C$4</formula>
    </cfRule>
  </conditionalFormatting>
  <conditionalFormatting sqref="BM57">
    <cfRule type="cellIs" dxfId="22532" priority="4592" operator="lessThan">
      <formula>$C$4</formula>
    </cfRule>
  </conditionalFormatting>
  <conditionalFormatting sqref="BM58">
    <cfRule type="cellIs" dxfId="22531" priority="4593" operator="lessThan">
      <formula>$C$4</formula>
    </cfRule>
  </conditionalFormatting>
  <conditionalFormatting sqref="BM58">
    <cfRule type="cellIs" dxfId="22530" priority="4594" operator="lessThan">
      <formula>$C$4</formula>
    </cfRule>
  </conditionalFormatting>
  <conditionalFormatting sqref="BM59">
    <cfRule type="cellIs" dxfId="22529" priority="4595" operator="lessThan">
      <formula>$C$4</formula>
    </cfRule>
  </conditionalFormatting>
  <conditionalFormatting sqref="BM59">
    <cfRule type="cellIs" dxfId="22528" priority="4596" operator="lessThan">
      <formula>$C$4</formula>
    </cfRule>
  </conditionalFormatting>
  <conditionalFormatting sqref="BM60">
    <cfRule type="cellIs" dxfId="22527" priority="4597" operator="lessThan">
      <formula>$C$4</formula>
    </cfRule>
  </conditionalFormatting>
  <conditionalFormatting sqref="BM60">
    <cfRule type="cellIs" dxfId="22526" priority="4598" operator="lessThan">
      <formula>$C$4</formula>
    </cfRule>
  </conditionalFormatting>
  <conditionalFormatting sqref="BN11">
    <cfRule type="cellIs" dxfId="22525" priority="4599" operator="lessThan">
      <formula>$C$4</formula>
    </cfRule>
  </conditionalFormatting>
  <conditionalFormatting sqref="BN11">
    <cfRule type="cellIs" dxfId="22524" priority="4600" operator="lessThan">
      <formula>$C$4</formula>
    </cfRule>
  </conditionalFormatting>
  <conditionalFormatting sqref="BN12">
    <cfRule type="cellIs" dxfId="22523" priority="4601" operator="lessThan">
      <formula>$C$4</formula>
    </cfRule>
  </conditionalFormatting>
  <conditionalFormatting sqref="BN12">
    <cfRule type="cellIs" dxfId="22522" priority="4602" operator="lessThan">
      <formula>$C$4</formula>
    </cfRule>
  </conditionalFormatting>
  <conditionalFormatting sqref="BN13">
    <cfRule type="cellIs" dxfId="22521" priority="4603" operator="lessThan">
      <formula>$C$4</formula>
    </cfRule>
  </conditionalFormatting>
  <conditionalFormatting sqref="BN13">
    <cfRule type="cellIs" dxfId="22520" priority="4604" operator="lessThan">
      <formula>$C$4</formula>
    </cfRule>
  </conditionalFormatting>
  <conditionalFormatting sqref="BN14">
    <cfRule type="cellIs" dxfId="22519" priority="4605" operator="lessThan">
      <formula>$C$4</formula>
    </cfRule>
  </conditionalFormatting>
  <conditionalFormatting sqref="BN14">
    <cfRule type="cellIs" dxfId="22518" priority="4606" operator="lessThan">
      <formula>$C$4</formula>
    </cfRule>
  </conditionalFormatting>
  <conditionalFormatting sqref="BN15">
    <cfRule type="cellIs" dxfId="22517" priority="4607" operator="lessThan">
      <formula>$C$4</formula>
    </cfRule>
  </conditionalFormatting>
  <conditionalFormatting sqref="BN15">
    <cfRule type="cellIs" dxfId="22516" priority="4608" operator="lessThan">
      <formula>$C$4</formula>
    </cfRule>
  </conditionalFormatting>
  <conditionalFormatting sqref="BN16">
    <cfRule type="cellIs" dxfId="22515" priority="4609" operator="lessThan">
      <formula>$C$4</formula>
    </cfRule>
  </conditionalFormatting>
  <conditionalFormatting sqref="BN16">
    <cfRule type="cellIs" dxfId="22514" priority="4610" operator="lessThan">
      <formula>$C$4</formula>
    </cfRule>
  </conditionalFormatting>
  <conditionalFormatting sqref="BN17">
    <cfRule type="cellIs" dxfId="22513" priority="4611" operator="lessThan">
      <formula>$C$4</formula>
    </cfRule>
  </conditionalFormatting>
  <conditionalFormatting sqref="BN17">
    <cfRule type="cellIs" dxfId="22512" priority="4612" operator="lessThan">
      <formula>$C$4</formula>
    </cfRule>
  </conditionalFormatting>
  <conditionalFormatting sqref="BN18">
    <cfRule type="cellIs" dxfId="22511" priority="4613" operator="lessThan">
      <formula>$C$4</formula>
    </cfRule>
  </conditionalFormatting>
  <conditionalFormatting sqref="BN18">
    <cfRule type="cellIs" dxfId="22510" priority="4614" operator="lessThan">
      <formula>$C$4</formula>
    </cfRule>
  </conditionalFormatting>
  <conditionalFormatting sqref="BN19">
    <cfRule type="cellIs" dxfId="22509" priority="4615" operator="lessThan">
      <formula>$C$4</formula>
    </cfRule>
  </conditionalFormatting>
  <conditionalFormatting sqref="BN19">
    <cfRule type="cellIs" dxfId="22508" priority="4616" operator="lessThan">
      <formula>$C$4</formula>
    </cfRule>
  </conditionalFormatting>
  <conditionalFormatting sqref="BN20">
    <cfRule type="cellIs" dxfId="22507" priority="4617" operator="lessThan">
      <formula>$C$4</formula>
    </cfRule>
  </conditionalFormatting>
  <conditionalFormatting sqref="BN20">
    <cfRule type="cellIs" dxfId="22506" priority="4618" operator="lessThan">
      <formula>$C$4</formula>
    </cfRule>
  </conditionalFormatting>
  <conditionalFormatting sqref="BN21">
    <cfRule type="cellIs" dxfId="22505" priority="4619" operator="lessThan">
      <formula>$C$4</formula>
    </cfRule>
  </conditionalFormatting>
  <conditionalFormatting sqref="BN21">
    <cfRule type="cellIs" dxfId="22504" priority="4620" operator="lessThan">
      <formula>$C$4</formula>
    </cfRule>
  </conditionalFormatting>
  <conditionalFormatting sqref="BN22">
    <cfRule type="cellIs" dxfId="22503" priority="4621" operator="lessThan">
      <formula>$C$4</formula>
    </cfRule>
  </conditionalFormatting>
  <conditionalFormatting sqref="BN22">
    <cfRule type="cellIs" dxfId="22502" priority="4622" operator="lessThan">
      <formula>$C$4</formula>
    </cfRule>
  </conditionalFormatting>
  <conditionalFormatting sqref="BN23">
    <cfRule type="cellIs" dxfId="22501" priority="4623" operator="lessThan">
      <formula>$C$4</formula>
    </cfRule>
  </conditionalFormatting>
  <conditionalFormatting sqref="BN23">
    <cfRule type="cellIs" dxfId="22500" priority="4624" operator="lessThan">
      <formula>$C$4</formula>
    </cfRule>
  </conditionalFormatting>
  <conditionalFormatting sqref="BN24">
    <cfRule type="cellIs" dxfId="22499" priority="4625" operator="lessThan">
      <formula>$C$4</formula>
    </cfRule>
  </conditionalFormatting>
  <conditionalFormatting sqref="BN24">
    <cfRule type="cellIs" dxfId="22498" priority="4626" operator="lessThan">
      <formula>$C$4</formula>
    </cfRule>
  </conditionalFormatting>
  <conditionalFormatting sqref="BN25">
    <cfRule type="cellIs" dxfId="22497" priority="4627" operator="lessThan">
      <formula>$C$4</formula>
    </cfRule>
  </conditionalFormatting>
  <conditionalFormatting sqref="BN25">
    <cfRule type="cellIs" dxfId="22496" priority="4628" operator="lessThan">
      <formula>$C$4</formula>
    </cfRule>
  </conditionalFormatting>
  <conditionalFormatting sqref="BN26">
    <cfRule type="cellIs" dxfId="22495" priority="4629" operator="lessThan">
      <formula>$C$4</formula>
    </cfRule>
  </conditionalFormatting>
  <conditionalFormatting sqref="BN26">
    <cfRule type="cellIs" dxfId="22494" priority="4630" operator="lessThan">
      <formula>$C$4</formula>
    </cfRule>
  </conditionalFormatting>
  <conditionalFormatting sqref="BN27">
    <cfRule type="cellIs" dxfId="22493" priority="4631" operator="lessThan">
      <formula>$C$4</formula>
    </cfRule>
  </conditionalFormatting>
  <conditionalFormatting sqref="BN27">
    <cfRule type="cellIs" dxfId="22492" priority="4632" operator="lessThan">
      <formula>$C$4</formula>
    </cfRule>
  </conditionalFormatting>
  <conditionalFormatting sqref="BN28">
    <cfRule type="cellIs" dxfId="22491" priority="4633" operator="lessThan">
      <formula>$C$4</formula>
    </cfRule>
  </conditionalFormatting>
  <conditionalFormatting sqref="BN28">
    <cfRule type="cellIs" dxfId="22490" priority="4634" operator="lessThan">
      <formula>$C$4</formula>
    </cfRule>
  </conditionalFormatting>
  <conditionalFormatting sqref="BN29">
    <cfRule type="cellIs" dxfId="22489" priority="4635" operator="lessThan">
      <formula>$C$4</formula>
    </cfRule>
  </conditionalFormatting>
  <conditionalFormatting sqref="BN29">
    <cfRule type="cellIs" dxfId="22488" priority="4636" operator="lessThan">
      <formula>$C$4</formula>
    </cfRule>
  </conditionalFormatting>
  <conditionalFormatting sqref="BN30">
    <cfRule type="cellIs" dxfId="22487" priority="4637" operator="lessThan">
      <formula>$C$4</formula>
    </cfRule>
  </conditionalFormatting>
  <conditionalFormatting sqref="BN30">
    <cfRule type="cellIs" dxfId="22486" priority="4638" operator="lessThan">
      <formula>$C$4</formula>
    </cfRule>
  </conditionalFormatting>
  <conditionalFormatting sqref="BN31">
    <cfRule type="cellIs" dxfId="22485" priority="4639" operator="lessThan">
      <formula>$C$4</formula>
    </cfRule>
  </conditionalFormatting>
  <conditionalFormatting sqref="BN31">
    <cfRule type="cellIs" dxfId="22484" priority="4640" operator="lessThan">
      <formula>$C$4</formula>
    </cfRule>
  </conditionalFormatting>
  <conditionalFormatting sqref="BN32">
    <cfRule type="cellIs" dxfId="22483" priority="4641" operator="lessThan">
      <formula>$C$4</formula>
    </cfRule>
  </conditionalFormatting>
  <conditionalFormatting sqref="BN32">
    <cfRule type="cellIs" dxfId="22482" priority="4642" operator="lessThan">
      <formula>$C$4</formula>
    </cfRule>
  </conditionalFormatting>
  <conditionalFormatting sqref="BN33">
    <cfRule type="cellIs" dxfId="22481" priority="4643" operator="lessThan">
      <formula>$C$4</formula>
    </cfRule>
  </conditionalFormatting>
  <conditionalFormatting sqref="BN33">
    <cfRule type="cellIs" dxfId="22480" priority="4644" operator="lessThan">
      <formula>$C$4</formula>
    </cfRule>
  </conditionalFormatting>
  <conditionalFormatting sqref="BN34">
    <cfRule type="cellIs" dxfId="22479" priority="4645" operator="lessThan">
      <formula>$C$4</formula>
    </cfRule>
  </conditionalFormatting>
  <conditionalFormatting sqref="BN34">
    <cfRule type="cellIs" dxfId="22478" priority="4646" operator="lessThan">
      <formula>$C$4</formula>
    </cfRule>
  </conditionalFormatting>
  <conditionalFormatting sqref="BN35">
    <cfRule type="cellIs" dxfId="22477" priority="4647" operator="lessThan">
      <formula>$C$4</formula>
    </cfRule>
  </conditionalFormatting>
  <conditionalFormatting sqref="BN35">
    <cfRule type="cellIs" dxfId="22476" priority="4648" operator="lessThan">
      <formula>$C$4</formula>
    </cfRule>
  </conditionalFormatting>
  <conditionalFormatting sqref="BN36">
    <cfRule type="cellIs" dxfId="22475" priority="4649" operator="lessThan">
      <formula>$C$4</formula>
    </cfRule>
  </conditionalFormatting>
  <conditionalFormatting sqref="BN36">
    <cfRule type="cellIs" dxfId="22474" priority="4650" operator="lessThan">
      <formula>$C$4</formula>
    </cfRule>
  </conditionalFormatting>
  <conditionalFormatting sqref="BN37">
    <cfRule type="cellIs" dxfId="22473" priority="4651" operator="lessThan">
      <formula>$C$4</formula>
    </cfRule>
  </conditionalFormatting>
  <conditionalFormatting sqref="BN37">
    <cfRule type="cellIs" dxfId="22472" priority="4652" operator="lessThan">
      <formula>$C$4</formula>
    </cfRule>
  </conditionalFormatting>
  <conditionalFormatting sqref="BN38">
    <cfRule type="cellIs" dxfId="22471" priority="4653" operator="lessThan">
      <formula>$C$4</formula>
    </cfRule>
  </conditionalFormatting>
  <conditionalFormatting sqref="BN38">
    <cfRule type="cellIs" dxfId="22470" priority="4654" operator="lessThan">
      <formula>$C$4</formula>
    </cfRule>
  </conditionalFormatting>
  <conditionalFormatting sqref="BN39">
    <cfRule type="cellIs" dxfId="22469" priority="4655" operator="lessThan">
      <formula>$C$4</formula>
    </cfRule>
  </conditionalFormatting>
  <conditionalFormatting sqref="BN39">
    <cfRule type="cellIs" dxfId="22468" priority="4656" operator="lessThan">
      <formula>$C$4</formula>
    </cfRule>
  </conditionalFormatting>
  <conditionalFormatting sqref="BN40">
    <cfRule type="cellIs" dxfId="22467" priority="4657" operator="lessThan">
      <formula>$C$4</formula>
    </cfRule>
  </conditionalFormatting>
  <conditionalFormatting sqref="BN40">
    <cfRule type="cellIs" dxfId="22466" priority="4658" operator="lessThan">
      <formula>$C$4</formula>
    </cfRule>
  </conditionalFormatting>
  <conditionalFormatting sqref="BN41">
    <cfRule type="cellIs" dxfId="22465" priority="4659" operator="lessThan">
      <formula>$C$4</formula>
    </cfRule>
  </conditionalFormatting>
  <conditionalFormatting sqref="BN41">
    <cfRule type="cellIs" dxfId="22464" priority="4660" operator="lessThan">
      <formula>$C$4</formula>
    </cfRule>
  </conditionalFormatting>
  <conditionalFormatting sqref="BN42">
    <cfRule type="cellIs" dxfId="22463" priority="4661" operator="lessThan">
      <formula>$C$4</formula>
    </cfRule>
  </conditionalFormatting>
  <conditionalFormatting sqref="BN42">
    <cfRule type="cellIs" dxfId="22462" priority="4662" operator="lessThan">
      <formula>$C$4</formula>
    </cfRule>
  </conditionalFormatting>
  <conditionalFormatting sqref="BN43">
    <cfRule type="cellIs" dxfId="22461" priority="4663" operator="lessThan">
      <formula>$C$4</formula>
    </cfRule>
  </conditionalFormatting>
  <conditionalFormatting sqref="BN43">
    <cfRule type="cellIs" dxfId="22460" priority="4664" operator="lessThan">
      <formula>$C$4</formula>
    </cfRule>
  </conditionalFormatting>
  <conditionalFormatting sqref="BN44">
    <cfRule type="cellIs" dxfId="22459" priority="4665" operator="lessThan">
      <formula>$C$4</formula>
    </cfRule>
  </conditionalFormatting>
  <conditionalFormatting sqref="BN44">
    <cfRule type="cellIs" dxfId="22458" priority="4666" operator="lessThan">
      <formula>$C$4</formula>
    </cfRule>
  </conditionalFormatting>
  <conditionalFormatting sqref="BN45">
    <cfRule type="cellIs" dxfId="22457" priority="4667" operator="lessThan">
      <formula>$C$4</formula>
    </cfRule>
  </conditionalFormatting>
  <conditionalFormatting sqref="BN45">
    <cfRule type="cellIs" dxfId="22456" priority="4668" operator="lessThan">
      <formula>$C$4</formula>
    </cfRule>
  </conditionalFormatting>
  <conditionalFormatting sqref="BN46">
    <cfRule type="cellIs" dxfId="22455" priority="4669" operator="lessThan">
      <formula>$C$4</formula>
    </cfRule>
  </conditionalFormatting>
  <conditionalFormatting sqref="BN46">
    <cfRule type="cellIs" dxfId="22454" priority="4670" operator="lessThan">
      <formula>$C$4</formula>
    </cfRule>
  </conditionalFormatting>
  <conditionalFormatting sqref="BN47">
    <cfRule type="cellIs" dxfId="22453" priority="4671" operator="lessThan">
      <formula>$C$4</formula>
    </cfRule>
  </conditionalFormatting>
  <conditionalFormatting sqref="BN47">
    <cfRule type="cellIs" dxfId="22452" priority="4672" operator="lessThan">
      <formula>$C$4</formula>
    </cfRule>
  </conditionalFormatting>
  <conditionalFormatting sqref="BN48">
    <cfRule type="cellIs" dxfId="22451" priority="4673" operator="lessThan">
      <formula>$C$4</formula>
    </cfRule>
  </conditionalFormatting>
  <conditionalFormatting sqref="BN48">
    <cfRule type="cellIs" dxfId="22450" priority="4674" operator="lessThan">
      <formula>$C$4</formula>
    </cfRule>
  </conditionalFormatting>
  <conditionalFormatting sqref="BN49">
    <cfRule type="cellIs" dxfId="22449" priority="4675" operator="lessThan">
      <formula>$C$4</formula>
    </cfRule>
  </conditionalFormatting>
  <conditionalFormatting sqref="BN49">
    <cfRule type="cellIs" dxfId="22448" priority="4676" operator="lessThan">
      <formula>$C$4</formula>
    </cfRule>
  </conditionalFormatting>
  <conditionalFormatting sqref="BN50">
    <cfRule type="cellIs" dxfId="22447" priority="4677" operator="lessThan">
      <formula>$C$4</formula>
    </cfRule>
  </conditionalFormatting>
  <conditionalFormatting sqref="BN50">
    <cfRule type="cellIs" dxfId="22446" priority="4678" operator="lessThan">
      <formula>$C$4</formula>
    </cfRule>
  </conditionalFormatting>
  <conditionalFormatting sqref="BN51">
    <cfRule type="cellIs" dxfId="22445" priority="4679" operator="lessThan">
      <formula>$C$4</formula>
    </cfRule>
  </conditionalFormatting>
  <conditionalFormatting sqref="BN51">
    <cfRule type="cellIs" dxfId="22444" priority="4680" operator="lessThan">
      <formula>$C$4</formula>
    </cfRule>
  </conditionalFormatting>
  <conditionalFormatting sqref="BN52">
    <cfRule type="cellIs" dxfId="22443" priority="4681" operator="lessThan">
      <formula>$C$4</formula>
    </cfRule>
  </conditionalFormatting>
  <conditionalFormatting sqref="BN52">
    <cfRule type="cellIs" dxfId="22442" priority="4682" operator="lessThan">
      <formula>$C$4</formula>
    </cfRule>
  </conditionalFormatting>
  <conditionalFormatting sqref="BN53">
    <cfRule type="cellIs" dxfId="22441" priority="4683" operator="lessThan">
      <formula>$C$4</formula>
    </cfRule>
  </conditionalFormatting>
  <conditionalFormatting sqref="BN53">
    <cfRule type="cellIs" dxfId="22440" priority="4684" operator="lessThan">
      <formula>$C$4</formula>
    </cfRule>
  </conditionalFormatting>
  <conditionalFormatting sqref="BN54">
    <cfRule type="cellIs" dxfId="22439" priority="4685" operator="lessThan">
      <formula>$C$4</formula>
    </cfRule>
  </conditionalFormatting>
  <conditionalFormatting sqref="BN54">
    <cfRule type="cellIs" dxfId="22438" priority="4686" operator="lessThan">
      <formula>$C$4</formula>
    </cfRule>
  </conditionalFormatting>
  <conditionalFormatting sqref="BN55">
    <cfRule type="cellIs" dxfId="22437" priority="4687" operator="lessThan">
      <formula>$C$4</formula>
    </cfRule>
  </conditionalFormatting>
  <conditionalFormatting sqref="BN55">
    <cfRule type="cellIs" dxfId="22436" priority="4688" operator="lessThan">
      <formula>$C$4</formula>
    </cfRule>
  </conditionalFormatting>
  <conditionalFormatting sqref="BN56">
    <cfRule type="cellIs" dxfId="22435" priority="4689" operator="lessThan">
      <formula>$C$4</formula>
    </cfRule>
  </conditionalFormatting>
  <conditionalFormatting sqref="BN56">
    <cfRule type="cellIs" dxfId="22434" priority="4690" operator="lessThan">
      <formula>$C$4</formula>
    </cfRule>
  </conditionalFormatting>
  <conditionalFormatting sqref="BN57">
    <cfRule type="cellIs" dxfId="22433" priority="4691" operator="lessThan">
      <formula>$C$4</formula>
    </cfRule>
  </conditionalFormatting>
  <conditionalFormatting sqref="BN57">
    <cfRule type="cellIs" dxfId="22432" priority="4692" operator="lessThan">
      <formula>$C$4</formula>
    </cfRule>
  </conditionalFormatting>
  <conditionalFormatting sqref="BN58">
    <cfRule type="cellIs" dxfId="22431" priority="4693" operator="lessThan">
      <formula>$C$4</formula>
    </cfRule>
  </conditionalFormatting>
  <conditionalFormatting sqref="BN58">
    <cfRule type="cellIs" dxfId="22430" priority="4694" operator="lessThan">
      <formula>$C$4</formula>
    </cfRule>
  </conditionalFormatting>
  <conditionalFormatting sqref="BN59">
    <cfRule type="cellIs" dxfId="22429" priority="4695" operator="lessThan">
      <formula>$C$4</formula>
    </cfRule>
  </conditionalFormatting>
  <conditionalFormatting sqref="BN59">
    <cfRule type="cellIs" dxfId="22428" priority="4696" operator="lessThan">
      <formula>$C$4</formula>
    </cfRule>
  </conditionalFormatting>
  <conditionalFormatting sqref="BN60">
    <cfRule type="cellIs" dxfId="22427" priority="4697" operator="lessThan">
      <formula>$C$4</formula>
    </cfRule>
  </conditionalFormatting>
  <conditionalFormatting sqref="BN60">
    <cfRule type="cellIs" dxfId="22426" priority="4698" operator="lessThan">
      <formula>$C$4</formula>
    </cfRule>
  </conditionalFormatting>
  <conditionalFormatting sqref="BO11">
    <cfRule type="cellIs" dxfId="22425" priority="4699" operator="lessThan">
      <formula>$C$4</formula>
    </cfRule>
  </conditionalFormatting>
  <conditionalFormatting sqref="BO11">
    <cfRule type="cellIs" dxfId="22424" priority="4700" operator="lessThan">
      <formula>$C$4</formula>
    </cfRule>
  </conditionalFormatting>
  <conditionalFormatting sqref="BO12">
    <cfRule type="cellIs" dxfId="22423" priority="4701" operator="lessThan">
      <formula>$C$4</formula>
    </cfRule>
  </conditionalFormatting>
  <conditionalFormatting sqref="BO12">
    <cfRule type="cellIs" dxfId="22422" priority="4702" operator="lessThan">
      <formula>$C$4</formula>
    </cfRule>
  </conditionalFormatting>
  <conditionalFormatting sqref="BO13">
    <cfRule type="cellIs" dxfId="22421" priority="4703" operator="lessThan">
      <formula>$C$4</formula>
    </cfRule>
  </conditionalFormatting>
  <conditionalFormatting sqref="BO13">
    <cfRule type="cellIs" dxfId="22420" priority="4704" operator="lessThan">
      <formula>$C$4</formula>
    </cfRule>
  </conditionalFormatting>
  <conditionalFormatting sqref="BO14">
    <cfRule type="cellIs" dxfId="22419" priority="4705" operator="lessThan">
      <formula>$C$4</formula>
    </cfRule>
  </conditionalFormatting>
  <conditionalFormatting sqref="BO14">
    <cfRule type="cellIs" dxfId="22418" priority="4706" operator="lessThan">
      <formula>$C$4</formula>
    </cfRule>
  </conditionalFormatting>
  <conditionalFormatting sqref="BO15">
    <cfRule type="cellIs" dxfId="22417" priority="4707" operator="lessThan">
      <formula>$C$4</formula>
    </cfRule>
  </conditionalFormatting>
  <conditionalFormatting sqref="BO15">
    <cfRule type="cellIs" dxfId="22416" priority="4708" operator="lessThan">
      <formula>$C$4</formula>
    </cfRule>
  </conditionalFormatting>
  <conditionalFormatting sqref="BO16">
    <cfRule type="cellIs" dxfId="22415" priority="4709" operator="lessThan">
      <formula>$C$4</formula>
    </cfRule>
  </conditionalFormatting>
  <conditionalFormatting sqref="BO16">
    <cfRule type="cellIs" dxfId="22414" priority="4710" operator="lessThan">
      <formula>$C$4</formula>
    </cfRule>
  </conditionalFormatting>
  <conditionalFormatting sqref="BO17">
    <cfRule type="cellIs" dxfId="22413" priority="4711" operator="lessThan">
      <formula>$C$4</formula>
    </cfRule>
  </conditionalFormatting>
  <conditionalFormatting sqref="BO17">
    <cfRule type="cellIs" dxfId="22412" priority="4712" operator="lessThan">
      <formula>$C$4</formula>
    </cfRule>
  </conditionalFormatting>
  <conditionalFormatting sqref="BO18">
    <cfRule type="cellIs" dxfId="22411" priority="4713" operator="lessThan">
      <formula>$C$4</formula>
    </cfRule>
  </conditionalFormatting>
  <conditionalFormatting sqref="BO18">
    <cfRule type="cellIs" dxfId="22410" priority="4714" operator="lessThan">
      <formula>$C$4</formula>
    </cfRule>
  </conditionalFormatting>
  <conditionalFormatting sqref="BO19">
    <cfRule type="cellIs" dxfId="22409" priority="4715" operator="lessThan">
      <formula>$C$4</formula>
    </cfRule>
  </conditionalFormatting>
  <conditionalFormatting sqref="BO19">
    <cfRule type="cellIs" dxfId="22408" priority="4716" operator="lessThan">
      <formula>$C$4</formula>
    </cfRule>
  </conditionalFormatting>
  <conditionalFormatting sqref="BO20">
    <cfRule type="cellIs" dxfId="22407" priority="4717" operator="lessThan">
      <formula>$C$4</formula>
    </cfRule>
  </conditionalFormatting>
  <conditionalFormatting sqref="BO20">
    <cfRule type="cellIs" dxfId="22406" priority="4718" operator="lessThan">
      <formula>$C$4</formula>
    </cfRule>
  </conditionalFormatting>
  <conditionalFormatting sqref="BO21">
    <cfRule type="cellIs" dxfId="22405" priority="4719" operator="lessThan">
      <formula>$C$4</formula>
    </cfRule>
  </conditionalFormatting>
  <conditionalFormatting sqref="BO21">
    <cfRule type="cellIs" dxfId="22404" priority="4720" operator="lessThan">
      <formula>$C$4</formula>
    </cfRule>
  </conditionalFormatting>
  <conditionalFormatting sqref="BO22">
    <cfRule type="cellIs" dxfId="22403" priority="4721" operator="lessThan">
      <formula>$C$4</formula>
    </cfRule>
  </conditionalFormatting>
  <conditionalFormatting sqref="BO22">
    <cfRule type="cellIs" dxfId="22402" priority="4722" operator="lessThan">
      <formula>$C$4</formula>
    </cfRule>
  </conditionalFormatting>
  <conditionalFormatting sqref="BO23">
    <cfRule type="cellIs" dxfId="22401" priority="4723" operator="lessThan">
      <formula>$C$4</formula>
    </cfRule>
  </conditionalFormatting>
  <conditionalFormatting sqref="BO23">
    <cfRule type="cellIs" dxfId="22400" priority="4724" operator="lessThan">
      <formula>$C$4</formula>
    </cfRule>
  </conditionalFormatting>
  <conditionalFormatting sqref="BO24">
    <cfRule type="cellIs" dxfId="22399" priority="4725" operator="lessThan">
      <formula>$C$4</formula>
    </cfRule>
  </conditionalFormatting>
  <conditionalFormatting sqref="BO24">
    <cfRule type="cellIs" dxfId="22398" priority="4726" operator="lessThan">
      <formula>$C$4</formula>
    </cfRule>
  </conditionalFormatting>
  <conditionalFormatting sqref="BO25">
    <cfRule type="cellIs" dxfId="22397" priority="4727" operator="lessThan">
      <formula>$C$4</formula>
    </cfRule>
  </conditionalFormatting>
  <conditionalFormatting sqref="BO25">
    <cfRule type="cellIs" dxfId="22396" priority="4728" operator="lessThan">
      <formula>$C$4</formula>
    </cfRule>
  </conditionalFormatting>
  <conditionalFormatting sqref="BO26">
    <cfRule type="cellIs" dxfId="22395" priority="4729" operator="lessThan">
      <formula>$C$4</formula>
    </cfRule>
  </conditionalFormatting>
  <conditionalFormatting sqref="BO26">
    <cfRule type="cellIs" dxfId="22394" priority="4730" operator="lessThan">
      <formula>$C$4</formula>
    </cfRule>
  </conditionalFormatting>
  <conditionalFormatting sqref="BO27">
    <cfRule type="cellIs" dxfId="22393" priority="4731" operator="lessThan">
      <formula>$C$4</formula>
    </cfRule>
  </conditionalFormatting>
  <conditionalFormatting sqref="BO27">
    <cfRule type="cellIs" dxfId="22392" priority="4732" operator="lessThan">
      <formula>$C$4</formula>
    </cfRule>
  </conditionalFormatting>
  <conditionalFormatting sqref="BO28">
    <cfRule type="cellIs" dxfId="22391" priority="4733" operator="lessThan">
      <formula>$C$4</formula>
    </cfRule>
  </conditionalFormatting>
  <conditionalFormatting sqref="BO28">
    <cfRule type="cellIs" dxfId="22390" priority="4734" operator="lessThan">
      <formula>$C$4</formula>
    </cfRule>
  </conditionalFormatting>
  <conditionalFormatting sqref="BO29">
    <cfRule type="cellIs" dxfId="22389" priority="4735" operator="lessThan">
      <formula>$C$4</formula>
    </cfRule>
  </conditionalFormatting>
  <conditionalFormatting sqref="BO29">
    <cfRule type="cellIs" dxfId="22388" priority="4736" operator="lessThan">
      <formula>$C$4</formula>
    </cfRule>
  </conditionalFormatting>
  <conditionalFormatting sqref="BO30">
    <cfRule type="cellIs" dxfId="22387" priority="4737" operator="lessThan">
      <formula>$C$4</formula>
    </cfRule>
  </conditionalFormatting>
  <conditionalFormatting sqref="BO30">
    <cfRule type="cellIs" dxfId="22386" priority="4738" operator="lessThan">
      <formula>$C$4</formula>
    </cfRule>
  </conditionalFormatting>
  <conditionalFormatting sqref="BO31">
    <cfRule type="cellIs" dxfId="22385" priority="4739" operator="lessThan">
      <formula>$C$4</formula>
    </cfRule>
  </conditionalFormatting>
  <conditionalFormatting sqref="BO31">
    <cfRule type="cellIs" dxfId="22384" priority="4740" operator="lessThan">
      <formula>$C$4</formula>
    </cfRule>
  </conditionalFormatting>
  <conditionalFormatting sqref="BO32">
    <cfRule type="cellIs" dxfId="22383" priority="4741" operator="lessThan">
      <formula>$C$4</formula>
    </cfRule>
  </conditionalFormatting>
  <conditionalFormatting sqref="BO32">
    <cfRule type="cellIs" dxfId="22382" priority="4742" operator="lessThan">
      <formula>$C$4</formula>
    </cfRule>
  </conditionalFormatting>
  <conditionalFormatting sqref="BO33">
    <cfRule type="cellIs" dxfId="22381" priority="4743" operator="lessThan">
      <formula>$C$4</formula>
    </cfRule>
  </conditionalFormatting>
  <conditionalFormatting sqref="BO33">
    <cfRule type="cellIs" dxfId="22380" priority="4744" operator="lessThan">
      <formula>$C$4</formula>
    </cfRule>
  </conditionalFormatting>
  <conditionalFormatting sqref="BO34">
    <cfRule type="cellIs" dxfId="22379" priority="4745" operator="lessThan">
      <formula>$C$4</formula>
    </cfRule>
  </conditionalFormatting>
  <conditionalFormatting sqref="BO34">
    <cfRule type="cellIs" dxfId="22378" priority="4746" operator="lessThan">
      <formula>$C$4</formula>
    </cfRule>
  </conditionalFormatting>
  <conditionalFormatting sqref="BO35">
    <cfRule type="cellIs" dxfId="22377" priority="4747" operator="lessThan">
      <formula>$C$4</formula>
    </cfRule>
  </conditionalFormatting>
  <conditionalFormatting sqref="BO35">
    <cfRule type="cellIs" dxfId="22376" priority="4748" operator="lessThan">
      <formula>$C$4</formula>
    </cfRule>
  </conditionalFormatting>
  <conditionalFormatting sqref="BO36">
    <cfRule type="cellIs" dxfId="22375" priority="4749" operator="lessThan">
      <formula>$C$4</formula>
    </cfRule>
  </conditionalFormatting>
  <conditionalFormatting sqref="BO36">
    <cfRule type="cellIs" dxfId="22374" priority="4750" operator="lessThan">
      <formula>$C$4</formula>
    </cfRule>
  </conditionalFormatting>
  <conditionalFormatting sqref="BO37">
    <cfRule type="cellIs" dxfId="22373" priority="4751" operator="lessThan">
      <formula>$C$4</formula>
    </cfRule>
  </conditionalFormatting>
  <conditionalFormatting sqref="BO37">
    <cfRule type="cellIs" dxfId="22372" priority="4752" operator="lessThan">
      <formula>$C$4</formula>
    </cfRule>
  </conditionalFormatting>
  <conditionalFormatting sqref="BO38">
    <cfRule type="cellIs" dxfId="22371" priority="4753" operator="lessThan">
      <formula>$C$4</formula>
    </cfRule>
  </conditionalFormatting>
  <conditionalFormatting sqref="BO38">
    <cfRule type="cellIs" dxfId="22370" priority="4754" operator="lessThan">
      <formula>$C$4</formula>
    </cfRule>
  </conditionalFormatting>
  <conditionalFormatting sqref="BO39">
    <cfRule type="cellIs" dxfId="22369" priority="4755" operator="lessThan">
      <formula>$C$4</formula>
    </cfRule>
  </conditionalFormatting>
  <conditionalFormatting sqref="BO39">
    <cfRule type="cellIs" dxfId="22368" priority="4756" operator="lessThan">
      <formula>$C$4</formula>
    </cfRule>
  </conditionalFormatting>
  <conditionalFormatting sqref="BO40">
    <cfRule type="cellIs" dxfId="22367" priority="4757" operator="lessThan">
      <formula>$C$4</formula>
    </cfRule>
  </conditionalFormatting>
  <conditionalFormatting sqref="BO40">
    <cfRule type="cellIs" dxfId="22366" priority="4758" operator="lessThan">
      <formula>$C$4</formula>
    </cfRule>
  </conditionalFormatting>
  <conditionalFormatting sqref="BO41">
    <cfRule type="cellIs" dxfId="22365" priority="4759" operator="lessThan">
      <formula>$C$4</formula>
    </cfRule>
  </conditionalFormatting>
  <conditionalFormatting sqref="BO41">
    <cfRule type="cellIs" dxfId="22364" priority="4760" operator="lessThan">
      <formula>$C$4</formula>
    </cfRule>
  </conditionalFormatting>
  <conditionalFormatting sqref="BO42">
    <cfRule type="cellIs" dxfId="22363" priority="4761" operator="lessThan">
      <formula>$C$4</formula>
    </cfRule>
  </conditionalFormatting>
  <conditionalFormatting sqref="BO42">
    <cfRule type="cellIs" dxfId="22362" priority="4762" operator="lessThan">
      <formula>$C$4</formula>
    </cfRule>
  </conditionalFormatting>
  <conditionalFormatting sqref="BO43">
    <cfRule type="cellIs" dxfId="22361" priority="4763" operator="lessThan">
      <formula>$C$4</formula>
    </cfRule>
  </conditionalFormatting>
  <conditionalFormatting sqref="BO43">
    <cfRule type="cellIs" dxfId="22360" priority="4764" operator="lessThan">
      <formula>$C$4</formula>
    </cfRule>
  </conditionalFormatting>
  <conditionalFormatting sqref="BO44">
    <cfRule type="cellIs" dxfId="22359" priority="4765" operator="lessThan">
      <formula>$C$4</formula>
    </cfRule>
  </conditionalFormatting>
  <conditionalFormatting sqref="BO44">
    <cfRule type="cellIs" dxfId="22358" priority="4766" operator="lessThan">
      <formula>$C$4</formula>
    </cfRule>
  </conditionalFormatting>
  <conditionalFormatting sqref="BO45">
    <cfRule type="cellIs" dxfId="22357" priority="4767" operator="lessThan">
      <formula>$C$4</formula>
    </cfRule>
  </conditionalFormatting>
  <conditionalFormatting sqref="BO45">
    <cfRule type="cellIs" dxfId="22356" priority="4768" operator="lessThan">
      <formula>$C$4</formula>
    </cfRule>
  </conditionalFormatting>
  <conditionalFormatting sqref="BO46">
    <cfRule type="cellIs" dxfId="22355" priority="4769" operator="lessThan">
      <formula>$C$4</formula>
    </cfRule>
  </conditionalFormatting>
  <conditionalFormatting sqref="BO46">
    <cfRule type="cellIs" dxfId="22354" priority="4770" operator="lessThan">
      <formula>$C$4</formula>
    </cfRule>
  </conditionalFormatting>
  <conditionalFormatting sqref="BO47">
    <cfRule type="cellIs" dxfId="22353" priority="4771" operator="lessThan">
      <formula>$C$4</formula>
    </cfRule>
  </conditionalFormatting>
  <conditionalFormatting sqref="BO47">
    <cfRule type="cellIs" dxfId="22352" priority="4772" operator="lessThan">
      <formula>$C$4</formula>
    </cfRule>
  </conditionalFormatting>
  <conditionalFormatting sqref="BO48">
    <cfRule type="cellIs" dxfId="22351" priority="4773" operator="lessThan">
      <formula>$C$4</formula>
    </cfRule>
  </conditionalFormatting>
  <conditionalFormatting sqref="BO48">
    <cfRule type="cellIs" dxfId="22350" priority="4774" operator="lessThan">
      <formula>$C$4</formula>
    </cfRule>
  </conditionalFormatting>
  <conditionalFormatting sqref="BO49">
    <cfRule type="cellIs" dxfId="22349" priority="4775" operator="lessThan">
      <formula>$C$4</formula>
    </cfRule>
  </conditionalFormatting>
  <conditionalFormatting sqref="BO49">
    <cfRule type="cellIs" dxfId="22348" priority="4776" operator="lessThan">
      <formula>$C$4</formula>
    </cfRule>
  </conditionalFormatting>
  <conditionalFormatting sqref="BO50">
    <cfRule type="cellIs" dxfId="22347" priority="4777" operator="lessThan">
      <formula>$C$4</formula>
    </cfRule>
  </conditionalFormatting>
  <conditionalFormatting sqref="BO50">
    <cfRule type="cellIs" dxfId="22346" priority="4778" operator="lessThan">
      <formula>$C$4</formula>
    </cfRule>
  </conditionalFormatting>
  <conditionalFormatting sqref="BO51">
    <cfRule type="cellIs" dxfId="22345" priority="4779" operator="lessThan">
      <formula>$C$4</formula>
    </cfRule>
  </conditionalFormatting>
  <conditionalFormatting sqref="BO51">
    <cfRule type="cellIs" dxfId="22344" priority="4780" operator="lessThan">
      <formula>$C$4</formula>
    </cfRule>
  </conditionalFormatting>
  <conditionalFormatting sqref="BO52">
    <cfRule type="cellIs" dxfId="22343" priority="4781" operator="lessThan">
      <formula>$C$4</formula>
    </cfRule>
  </conditionalFormatting>
  <conditionalFormatting sqref="BO52">
    <cfRule type="cellIs" dxfId="22342" priority="4782" operator="lessThan">
      <formula>$C$4</formula>
    </cfRule>
  </conditionalFormatting>
  <conditionalFormatting sqref="BO53">
    <cfRule type="cellIs" dxfId="22341" priority="4783" operator="lessThan">
      <formula>$C$4</formula>
    </cfRule>
  </conditionalFormatting>
  <conditionalFormatting sqref="BO53">
    <cfRule type="cellIs" dxfId="22340" priority="4784" operator="lessThan">
      <formula>$C$4</formula>
    </cfRule>
  </conditionalFormatting>
  <conditionalFormatting sqref="BO54">
    <cfRule type="cellIs" dxfId="22339" priority="4785" operator="lessThan">
      <formula>$C$4</formula>
    </cfRule>
  </conditionalFormatting>
  <conditionalFormatting sqref="BO54">
    <cfRule type="cellIs" dxfId="22338" priority="4786" operator="lessThan">
      <formula>$C$4</formula>
    </cfRule>
  </conditionalFormatting>
  <conditionalFormatting sqref="BO55">
    <cfRule type="cellIs" dxfId="22337" priority="4787" operator="lessThan">
      <formula>$C$4</formula>
    </cfRule>
  </conditionalFormatting>
  <conditionalFormatting sqref="BO55">
    <cfRule type="cellIs" dxfId="22336" priority="4788" operator="lessThan">
      <formula>$C$4</formula>
    </cfRule>
  </conditionalFormatting>
  <conditionalFormatting sqref="BO56">
    <cfRule type="cellIs" dxfId="22335" priority="4789" operator="lessThan">
      <formula>$C$4</formula>
    </cfRule>
  </conditionalFormatting>
  <conditionalFormatting sqref="BO56">
    <cfRule type="cellIs" dxfId="22334" priority="4790" operator="lessThan">
      <formula>$C$4</formula>
    </cfRule>
  </conditionalFormatting>
  <conditionalFormatting sqref="BO57">
    <cfRule type="cellIs" dxfId="22333" priority="4791" operator="lessThan">
      <formula>$C$4</formula>
    </cfRule>
  </conditionalFormatting>
  <conditionalFormatting sqref="BO57">
    <cfRule type="cellIs" dxfId="22332" priority="4792" operator="lessThan">
      <formula>$C$4</formula>
    </cfRule>
  </conditionalFormatting>
  <conditionalFormatting sqref="BO58">
    <cfRule type="cellIs" dxfId="22331" priority="4793" operator="lessThan">
      <formula>$C$4</formula>
    </cfRule>
  </conditionalFormatting>
  <conditionalFormatting sqref="BO58">
    <cfRule type="cellIs" dxfId="22330" priority="4794" operator="lessThan">
      <formula>$C$4</formula>
    </cfRule>
  </conditionalFormatting>
  <conditionalFormatting sqref="BO59">
    <cfRule type="cellIs" dxfId="22329" priority="4795" operator="lessThan">
      <formula>$C$4</formula>
    </cfRule>
  </conditionalFormatting>
  <conditionalFormatting sqref="BO59">
    <cfRule type="cellIs" dxfId="22328" priority="4796" operator="lessThan">
      <formula>$C$4</formula>
    </cfRule>
  </conditionalFormatting>
  <conditionalFormatting sqref="BO60">
    <cfRule type="cellIs" dxfId="22327" priority="4797" operator="lessThan">
      <formula>$C$4</formula>
    </cfRule>
  </conditionalFormatting>
  <conditionalFormatting sqref="BO60">
    <cfRule type="cellIs" dxfId="22326" priority="4798" operator="lessThan">
      <formula>$C$4</formula>
    </cfRule>
  </conditionalFormatting>
  <conditionalFormatting sqref="BP11">
    <cfRule type="cellIs" dxfId="22325" priority="4799" operator="lessThan">
      <formula>$C$4</formula>
    </cfRule>
  </conditionalFormatting>
  <conditionalFormatting sqref="BP11">
    <cfRule type="cellIs" dxfId="22324" priority="4800" operator="lessThan">
      <formula>$C$4</formula>
    </cfRule>
  </conditionalFormatting>
  <conditionalFormatting sqref="BP12">
    <cfRule type="cellIs" dxfId="22323" priority="4801" operator="lessThan">
      <formula>$C$4</formula>
    </cfRule>
  </conditionalFormatting>
  <conditionalFormatting sqref="BP12">
    <cfRule type="cellIs" dxfId="22322" priority="4802" operator="lessThan">
      <formula>$C$4</formula>
    </cfRule>
  </conditionalFormatting>
  <conditionalFormatting sqref="BP13">
    <cfRule type="cellIs" dxfId="22321" priority="4803" operator="lessThan">
      <formula>$C$4</formula>
    </cfRule>
  </conditionalFormatting>
  <conditionalFormatting sqref="BP13">
    <cfRule type="cellIs" dxfId="22320" priority="4804" operator="lessThan">
      <formula>$C$4</formula>
    </cfRule>
  </conditionalFormatting>
  <conditionalFormatting sqref="BP14">
    <cfRule type="cellIs" dxfId="22319" priority="4805" operator="lessThan">
      <formula>$C$4</formula>
    </cfRule>
  </conditionalFormatting>
  <conditionalFormatting sqref="BP14">
    <cfRule type="cellIs" dxfId="22318" priority="4806" operator="lessThan">
      <formula>$C$4</formula>
    </cfRule>
  </conditionalFormatting>
  <conditionalFormatting sqref="BP15">
    <cfRule type="cellIs" dxfId="22317" priority="4807" operator="lessThan">
      <formula>$C$4</formula>
    </cfRule>
  </conditionalFormatting>
  <conditionalFormatting sqref="BP15">
    <cfRule type="cellIs" dxfId="22316" priority="4808" operator="lessThan">
      <formula>$C$4</formula>
    </cfRule>
  </conditionalFormatting>
  <conditionalFormatting sqref="BP16">
    <cfRule type="cellIs" dxfId="22315" priority="4809" operator="lessThan">
      <formula>$C$4</formula>
    </cfRule>
  </conditionalFormatting>
  <conditionalFormatting sqref="BP16">
    <cfRule type="cellIs" dxfId="22314" priority="4810" operator="lessThan">
      <formula>$C$4</formula>
    </cfRule>
  </conditionalFormatting>
  <conditionalFormatting sqref="BP17">
    <cfRule type="cellIs" dxfId="22313" priority="4811" operator="lessThan">
      <formula>$C$4</formula>
    </cfRule>
  </conditionalFormatting>
  <conditionalFormatting sqref="BP17">
    <cfRule type="cellIs" dxfId="22312" priority="4812" operator="lessThan">
      <formula>$C$4</formula>
    </cfRule>
  </conditionalFormatting>
  <conditionalFormatting sqref="BP18">
    <cfRule type="cellIs" dxfId="22311" priority="4813" operator="lessThan">
      <formula>$C$4</formula>
    </cfRule>
  </conditionalFormatting>
  <conditionalFormatting sqref="BP18">
    <cfRule type="cellIs" dxfId="22310" priority="4814" operator="lessThan">
      <formula>$C$4</formula>
    </cfRule>
  </conditionalFormatting>
  <conditionalFormatting sqref="BP19">
    <cfRule type="cellIs" dxfId="22309" priority="4815" operator="lessThan">
      <formula>$C$4</formula>
    </cfRule>
  </conditionalFormatting>
  <conditionalFormatting sqref="BP19">
    <cfRule type="cellIs" dxfId="22308" priority="4816" operator="lessThan">
      <formula>$C$4</formula>
    </cfRule>
  </conditionalFormatting>
  <conditionalFormatting sqref="BP20">
    <cfRule type="cellIs" dxfId="22307" priority="4817" operator="lessThan">
      <formula>$C$4</formula>
    </cfRule>
  </conditionalFormatting>
  <conditionalFormatting sqref="BP20">
    <cfRule type="cellIs" dxfId="22306" priority="4818" operator="lessThan">
      <formula>$C$4</formula>
    </cfRule>
  </conditionalFormatting>
  <conditionalFormatting sqref="BP21">
    <cfRule type="cellIs" dxfId="22305" priority="4819" operator="lessThan">
      <formula>$C$4</formula>
    </cfRule>
  </conditionalFormatting>
  <conditionalFormatting sqref="BP21">
    <cfRule type="cellIs" dxfId="22304" priority="4820" operator="lessThan">
      <formula>$C$4</formula>
    </cfRule>
  </conditionalFormatting>
  <conditionalFormatting sqref="BP22">
    <cfRule type="cellIs" dxfId="22303" priority="4821" operator="lessThan">
      <formula>$C$4</formula>
    </cfRule>
  </conditionalFormatting>
  <conditionalFormatting sqref="BP22">
    <cfRule type="cellIs" dxfId="22302" priority="4822" operator="lessThan">
      <formula>$C$4</formula>
    </cfRule>
  </conditionalFormatting>
  <conditionalFormatting sqref="BP23">
    <cfRule type="cellIs" dxfId="22301" priority="4823" operator="lessThan">
      <formula>$C$4</formula>
    </cfRule>
  </conditionalFormatting>
  <conditionalFormatting sqref="BP23">
    <cfRule type="cellIs" dxfId="22300" priority="4824" operator="lessThan">
      <formula>$C$4</formula>
    </cfRule>
  </conditionalFormatting>
  <conditionalFormatting sqref="BP24">
    <cfRule type="cellIs" dxfId="22299" priority="4825" operator="lessThan">
      <formula>$C$4</formula>
    </cfRule>
  </conditionalFormatting>
  <conditionalFormatting sqref="BP24">
    <cfRule type="cellIs" dxfId="22298" priority="4826" operator="lessThan">
      <formula>$C$4</formula>
    </cfRule>
  </conditionalFormatting>
  <conditionalFormatting sqref="BP25">
    <cfRule type="cellIs" dxfId="22297" priority="4827" operator="lessThan">
      <formula>$C$4</formula>
    </cfRule>
  </conditionalFormatting>
  <conditionalFormatting sqref="BP25">
    <cfRule type="cellIs" dxfId="22296" priority="4828" operator="lessThan">
      <formula>$C$4</formula>
    </cfRule>
  </conditionalFormatting>
  <conditionalFormatting sqref="BP26">
    <cfRule type="cellIs" dxfId="22295" priority="4829" operator="lessThan">
      <formula>$C$4</formula>
    </cfRule>
  </conditionalFormatting>
  <conditionalFormatting sqref="BP26">
    <cfRule type="cellIs" dxfId="22294" priority="4830" operator="lessThan">
      <formula>$C$4</formula>
    </cfRule>
  </conditionalFormatting>
  <conditionalFormatting sqref="BP27">
    <cfRule type="cellIs" dxfId="22293" priority="4831" operator="lessThan">
      <formula>$C$4</formula>
    </cfRule>
  </conditionalFormatting>
  <conditionalFormatting sqref="BP27">
    <cfRule type="cellIs" dxfId="22292" priority="4832" operator="lessThan">
      <formula>$C$4</formula>
    </cfRule>
  </conditionalFormatting>
  <conditionalFormatting sqref="BP28">
    <cfRule type="cellIs" dxfId="22291" priority="4833" operator="lessThan">
      <formula>$C$4</formula>
    </cfRule>
  </conditionalFormatting>
  <conditionalFormatting sqref="BP28">
    <cfRule type="cellIs" dxfId="22290" priority="4834" operator="lessThan">
      <formula>$C$4</formula>
    </cfRule>
  </conditionalFormatting>
  <conditionalFormatting sqref="BP29">
    <cfRule type="cellIs" dxfId="22289" priority="4835" operator="lessThan">
      <formula>$C$4</formula>
    </cfRule>
  </conditionalFormatting>
  <conditionalFormatting sqref="BP29">
    <cfRule type="cellIs" dxfId="22288" priority="4836" operator="lessThan">
      <formula>$C$4</formula>
    </cfRule>
  </conditionalFormatting>
  <conditionalFormatting sqref="BP30">
    <cfRule type="cellIs" dxfId="22287" priority="4837" operator="lessThan">
      <formula>$C$4</formula>
    </cfRule>
  </conditionalFormatting>
  <conditionalFormatting sqref="BP30">
    <cfRule type="cellIs" dxfId="22286" priority="4838" operator="lessThan">
      <formula>$C$4</formula>
    </cfRule>
  </conditionalFormatting>
  <conditionalFormatting sqref="BP31">
    <cfRule type="cellIs" dxfId="22285" priority="4839" operator="lessThan">
      <formula>$C$4</formula>
    </cfRule>
  </conditionalFormatting>
  <conditionalFormatting sqref="BP31">
    <cfRule type="cellIs" dxfId="22284" priority="4840" operator="lessThan">
      <formula>$C$4</formula>
    </cfRule>
  </conditionalFormatting>
  <conditionalFormatting sqref="BP32">
    <cfRule type="cellIs" dxfId="22283" priority="4841" operator="lessThan">
      <formula>$C$4</formula>
    </cfRule>
  </conditionalFormatting>
  <conditionalFormatting sqref="BP32">
    <cfRule type="cellIs" dxfId="22282" priority="4842" operator="lessThan">
      <formula>$C$4</formula>
    </cfRule>
  </conditionalFormatting>
  <conditionalFormatting sqref="BP33">
    <cfRule type="cellIs" dxfId="22281" priority="4843" operator="lessThan">
      <formula>$C$4</formula>
    </cfRule>
  </conditionalFormatting>
  <conditionalFormatting sqref="BP33">
    <cfRule type="cellIs" dxfId="22280" priority="4844" operator="lessThan">
      <formula>$C$4</formula>
    </cfRule>
  </conditionalFormatting>
  <conditionalFormatting sqref="BP34">
    <cfRule type="cellIs" dxfId="22279" priority="4845" operator="lessThan">
      <formula>$C$4</formula>
    </cfRule>
  </conditionalFormatting>
  <conditionalFormatting sqref="BP34">
    <cfRule type="cellIs" dxfId="22278" priority="4846" operator="lessThan">
      <formula>$C$4</formula>
    </cfRule>
  </conditionalFormatting>
  <conditionalFormatting sqref="BP35">
    <cfRule type="cellIs" dxfId="22277" priority="4847" operator="lessThan">
      <formula>$C$4</formula>
    </cfRule>
  </conditionalFormatting>
  <conditionalFormatting sqref="BP35">
    <cfRule type="cellIs" dxfId="22276" priority="4848" operator="lessThan">
      <formula>$C$4</formula>
    </cfRule>
  </conditionalFormatting>
  <conditionalFormatting sqref="BP36">
    <cfRule type="cellIs" dxfId="22275" priority="4849" operator="lessThan">
      <formula>$C$4</formula>
    </cfRule>
  </conditionalFormatting>
  <conditionalFormatting sqref="BP36">
    <cfRule type="cellIs" dxfId="22274" priority="4850" operator="lessThan">
      <formula>$C$4</formula>
    </cfRule>
  </conditionalFormatting>
  <conditionalFormatting sqref="BP37">
    <cfRule type="cellIs" dxfId="22273" priority="4851" operator="lessThan">
      <formula>$C$4</formula>
    </cfRule>
  </conditionalFormatting>
  <conditionalFormatting sqref="BP37">
    <cfRule type="cellIs" dxfId="22272" priority="4852" operator="lessThan">
      <formula>$C$4</formula>
    </cfRule>
  </conditionalFormatting>
  <conditionalFormatting sqref="BP38">
    <cfRule type="cellIs" dxfId="22271" priority="4853" operator="lessThan">
      <formula>$C$4</formula>
    </cfRule>
  </conditionalFormatting>
  <conditionalFormatting sqref="BP38">
    <cfRule type="cellIs" dxfId="22270" priority="4854" operator="lessThan">
      <formula>$C$4</formula>
    </cfRule>
  </conditionalFormatting>
  <conditionalFormatting sqref="BP39">
    <cfRule type="cellIs" dxfId="22269" priority="4855" operator="lessThan">
      <formula>$C$4</formula>
    </cfRule>
  </conditionalFormatting>
  <conditionalFormatting sqref="BP39">
    <cfRule type="cellIs" dxfId="22268" priority="4856" operator="lessThan">
      <formula>$C$4</formula>
    </cfRule>
  </conditionalFormatting>
  <conditionalFormatting sqref="BP40">
    <cfRule type="cellIs" dxfId="22267" priority="4857" operator="lessThan">
      <formula>$C$4</formula>
    </cfRule>
  </conditionalFormatting>
  <conditionalFormatting sqref="BP40">
    <cfRule type="cellIs" dxfId="22266" priority="4858" operator="lessThan">
      <formula>$C$4</formula>
    </cfRule>
  </conditionalFormatting>
  <conditionalFormatting sqref="BP41">
    <cfRule type="cellIs" dxfId="22265" priority="4859" operator="lessThan">
      <formula>$C$4</formula>
    </cfRule>
  </conditionalFormatting>
  <conditionalFormatting sqref="BP41">
    <cfRule type="cellIs" dxfId="22264" priority="4860" operator="lessThan">
      <formula>$C$4</formula>
    </cfRule>
  </conditionalFormatting>
  <conditionalFormatting sqref="BP42">
    <cfRule type="cellIs" dxfId="22263" priority="4861" operator="lessThan">
      <formula>$C$4</formula>
    </cfRule>
  </conditionalFormatting>
  <conditionalFormatting sqref="BP42">
    <cfRule type="cellIs" dxfId="22262" priority="4862" operator="lessThan">
      <formula>$C$4</formula>
    </cfRule>
  </conditionalFormatting>
  <conditionalFormatting sqref="BP43">
    <cfRule type="cellIs" dxfId="22261" priority="4863" operator="lessThan">
      <formula>$C$4</formula>
    </cfRule>
  </conditionalFormatting>
  <conditionalFormatting sqref="BP43">
    <cfRule type="cellIs" dxfId="22260" priority="4864" operator="lessThan">
      <formula>$C$4</formula>
    </cfRule>
  </conditionalFormatting>
  <conditionalFormatting sqref="BP44">
    <cfRule type="cellIs" dxfId="22259" priority="4865" operator="lessThan">
      <formula>$C$4</formula>
    </cfRule>
  </conditionalFormatting>
  <conditionalFormatting sqref="BP44">
    <cfRule type="cellIs" dxfId="22258" priority="4866" operator="lessThan">
      <formula>$C$4</formula>
    </cfRule>
  </conditionalFormatting>
  <conditionalFormatting sqref="BP45">
    <cfRule type="cellIs" dxfId="22257" priority="4867" operator="lessThan">
      <formula>$C$4</formula>
    </cfRule>
  </conditionalFormatting>
  <conditionalFormatting sqref="BP45">
    <cfRule type="cellIs" dxfId="22256" priority="4868" operator="lessThan">
      <formula>$C$4</formula>
    </cfRule>
  </conditionalFormatting>
  <conditionalFormatting sqref="BP46">
    <cfRule type="cellIs" dxfId="22255" priority="4869" operator="lessThan">
      <formula>$C$4</formula>
    </cfRule>
  </conditionalFormatting>
  <conditionalFormatting sqref="BP46">
    <cfRule type="cellIs" dxfId="22254" priority="4870" operator="lessThan">
      <formula>$C$4</formula>
    </cfRule>
  </conditionalFormatting>
  <conditionalFormatting sqref="BP47">
    <cfRule type="cellIs" dxfId="22253" priority="4871" operator="lessThan">
      <formula>$C$4</formula>
    </cfRule>
  </conditionalFormatting>
  <conditionalFormatting sqref="BP47">
    <cfRule type="cellIs" dxfId="22252" priority="4872" operator="lessThan">
      <formula>$C$4</formula>
    </cfRule>
  </conditionalFormatting>
  <conditionalFormatting sqref="BP48">
    <cfRule type="cellIs" dxfId="22251" priority="4873" operator="lessThan">
      <formula>$C$4</formula>
    </cfRule>
  </conditionalFormatting>
  <conditionalFormatting sqref="BP48">
    <cfRule type="cellIs" dxfId="22250" priority="4874" operator="lessThan">
      <formula>$C$4</formula>
    </cfRule>
  </conditionalFormatting>
  <conditionalFormatting sqref="BP49">
    <cfRule type="cellIs" dxfId="22249" priority="4875" operator="lessThan">
      <formula>$C$4</formula>
    </cfRule>
  </conditionalFormatting>
  <conditionalFormatting sqref="BP49">
    <cfRule type="cellIs" dxfId="22248" priority="4876" operator="lessThan">
      <formula>$C$4</formula>
    </cfRule>
  </conditionalFormatting>
  <conditionalFormatting sqref="BP50">
    <cfRule type="cellIs" dxfId="22247" priority="4877" operator="lessThan">
      <formula>$C$4</formula>
    </cfRule>
  </conditionalFormatting>
  <conditionalFormatting sqref="BP50">
    <cfRule type="cellIs" dxfId="22246" priority="4878" operator="lessThan">
      <formula>$C$4</formula>
    </cfRule>
  </conditionalFormatting>
  <conditionalFormatting sqref="BP51">
    <cfRule type="cellIs" dxfId="22245" priority="4879" operator="lessThan">
      <formula>$C$4</formula>
    </cfRule>
  </conditionalFormatting>
  <conditionalFormatting sqref="BP51">
    <cfRule type="cellIs" dxfId="22244" priority="4880" operator="lessThan">
      <formula>$C$4</formula>
    </cfRule>
  </conditionalFormatting>
  <conditionalFormatting sqref="BP52">
    <cfRule type="cellIs" dxfId="22243" priority="4881" operator="lessThan">
      <formula>$C$4</formula>
    </cfRule>
  </conditionalFormatting>
  <conditionalFormatting sqref="BP52">
    <cfRule type="cellIs" dxfId="22242" priority="4882" operator="lessThan">
      <formula>$C$4</formula>
    </cfRule>
  </conditionalFormatting>
  <conditionalFormatting sqref="BP53">
    <cfRule type="cellIs" dxfId="22241" priority="4883" operator="lessThan">
      <formula>$C$4</formula>
    </cfRule>
  </conditionalFormatting>
  <conditionalFormatting sqref="BP53">
    <cfRule type="cellIs" dxfId="22240" priority="4884" operator="lessThan">
      <formula>$C$4</formula>
    </cfRule>
  </conditionalFormatting>
  <conditionalFormatting sqref="BP54">
    <cfRule type="cellIs" dxfId="22239" priority="4885" operator="lessThan">
      <formula>$C$4</formula>
    </cfRule>
  </conditionalFormatting>
  <conditionalFormatting sqref="BP54">
    <cfRule type="cellIs" dxfId="22238" priority="4886" operator="lessThan">
      <formula>$C$4</formula>
    </cfRule>
  </conditionalFormatting>
  <conditionalFormatting sqref="BP55">
    <cfRule type="cellIs" dxfId="22237" priority="4887" operator="lessThan">
      <formula>$C$4</formula>
    </cfRule>
  </conditionalFormatting>
  <conditionalFormatting sqref="BP55">
    <cfRule type="cellIs" dxfId="22236" priority="4888" operator="lessThan">
      <formula>$C$4</formula>
    </cfRule>
  </conditionalFormatting>
  <conditionalFormatting sqref="BP56">
    <cfRule type="cellIs" dxfId="22235" priority="4889" operator="lessThan">
      <formula>$C$4</formula>
    </cfRule>
  </conditionalFormatting>
  <conditionalFormatting sqref="BP56">
    <cfRule type="cellIs" dxfId="22234" priority="4890" operator="lessThan">
      <formula>$C$4</formula>
    </cfRule>
  </conditionalFormatting>
  <conditionalFormatting sqref="BP57">
    <cfRule type="cellIs" dxfId="22233" priority="4891" operator="lessThan">
      <formula>$C$4</formula>
    </cfRule>
  </conditionalFormatting>
  <conditionalFormatting sqref="BP57">
    <cfRule type="cellIs" dxfId="22232" priority="4892" operator="lessThan">
      <formula>$C$4</formula>
    </cfRule>
  </conditionalFormatting>
  <conditionalFormatting sqref="BP58">
    <cfRule type="cellIs" dxfId="22231" priority="4893" operator="lessThan">
      <formula>$C$4</formula>
    </cfRule>
  </conditionalFormatting>
  <conditionalFormatting sqref="BP58">
    <cfRule type="cellIs" dxfId="22230" priority="4894" operator="lessThan">
      <formula>$C$4</formula>
    </cfRule>
  </conditionalFormatting>
  <conditionalFormatting sqref="BP59">
    <cfRule type="cellIs" dxfId="22229" priority="4895" operator="lessThan">
      <formula>$C$4</formula>
    </cfRule>
  </conditionalFormatting>
  <conditionalFormatting sqref="BP59">
    <cfRule type="cellIs" dxfId="22228" priority="4896" operator="lessThan">
      <formula>$C$4</formula>
    </cfRule>
  </conditionalFormatting>
  <conditionalFormatting sqref="BP60">
    <cfRule type="cellIs" dxfId="22227" priority="4897" operator="lessThan">
      <formula>$C$4</formula>
    </cfRule>
  </conditionalFormatting>
  <conditionalFormatting sqref="BP60">
    <cfRule type="cellIs" dxfId="22226" priority="4898" operator="lessThan">
      <formula>$C$4</formula>
    </cfRule>
  </conditionalFormatting>
  <conditionalFormatting sqref="BQ11">
    <cfRule type="cellIs" dxfId="22225" priority="4899" operator="lessThan">
      <formula>$C$4</formula>
    </cfRule>
  </conditionalFormatting>
  <conditionalFormatting sqref="BQ11">
    <cfRule type="cellIs" dxfId="22224" priority="4900" operator="lessThan">
      <formula>$C$4</formula>
    </cfRule>
  </conditionalFormatting>
  <conditionalFormatting sqref="BQ12">
    <cfRule type="cellIs" dxfId="22223" priority="4901" operator="lessThan">
      <formula>$C$4</formula>
    </cfRule>
  </conditionalFormatting>
  <conditionalFormatting sqref="BQ12">
    <cfRule type="cellIs" dxfId="22222" priority="4902" operator="lessThan">
      <formula>$C$4</formula>
    </cfRule>
  </conditionalFormatting>
  <conditionalFormatting sqref="BQ13">
    <cfRule type="cellIs" dxfId="22221" priority="4903" operator="lessThan">
      <formula>$C$4</formula>
    </cfRule>
  </conditionalFormatting>
  <conditionalFormatting sqref="BQ13">
    <cfRule type="cellIs" dxfId="22220" priority="4904" operator="lessThan">
      <formula>$C$4</formula>
    </cfRule>
  </conditionalFormatting>
  <conditionalFormatting sqref="BQ14">
    <cfRule type="cellIs" dxfId="22219" priority="4905" operator="lessThan">
      <formula>$C$4</formula>
    </cfRule>
  </conditionalFormatting>
  <conditionalFormatting sqref="BQ14">
    <cfRule type="cellIs" dxfId="22218" priority="4906" operator="lessThan">
      <formula>$C$4</formula>
    </cfRule>
  </conditionalFormatting>
  <conditionalFormatting sqref="BQ15">
    <cfRule type="cellIs" dxfId="22217" priority="4907" operator="lessThan">
      <formula>$C$4</formula>
    </cfRule>
  </conditionalFormatting>
  <conditionalFormatting sqref="BQ15">
    <cfRule type="cellIs" dxfId="22216" priority="4908" operator="lessThan">
      <formula>$C$4</formula>
    </cfRule>
  </conditionalFormatting>
  <conditionalFormatting sqref="BQ16">
    <cfRule type="cellIs" dxfId="22215" priority="4909" operator="lessThan">
      <formula>$C$4</formula>
    </cfRule>
  </conditionalFormatting>
  <conditionalFormatting sqref="BQ16">
    <cfRule type="cellIs" dxfId="22214" priority="4910" operator="lessThan">
      <formula>$C$4</formula>
    </cfRule>
  </conditionalFormatting>
  <conditionalFormatting sqref="BQ17">
    <cfRule type="cellIs" dxfId="22213" priority="4911" operator="lessThan">
      <formula>$C$4</formula>
    </cfRule>
  </conditionalFormatting>
  <conditionalFormatting sqref="BQ17">
    <cfRule type="cellIs" dxfId="22212" priority="4912" operator="lessThan">
      <formula>$C$4</formula>
    </cfRule>
  </conditionalFormatting>
  <conditionalFormatting sqref="BQ18">
    <cfRule type="cellIs" dxfId="22211" priority="4913" operator="lessThan">
      <formula>$C$4</formula>
    </cfRule>
  </conditionalFormatting>
  <conditionalFormatting sqref="BQ18">
    <cfRule type="cellIs" dxfId="22210" priority="4914" operator="lessThan">
      <formula>$C$4</formula>
    </cfRule>
  </conditionalFormatting>
  <conditionalFormatting sqref="BQ19">
    <cfRule type="cellIs" dxfId="22209" priority="4915" operator="lessThan">
      <formula>$C$4</formula>
    </cfRule>
  </conditionalFormatting>
  <conditionalFormatting sqref="BQ19">
    <cfRule type="cellIs" dxfId="22208" priority="4916" operator="lessThan">
      <formula>$C$4</formula>
    </cfRule>
  </conditionalFormatting>
  <conditionalFormatting sqref="BQ20">
    <cfRule type="cellIs" dxfId="22207" priority="4917" operator="lessThan">
      <formula>$C$4</formula>
    </cfRule>
  </conditionalFormatting>
  <conditionalFormatting sqref="BQ20">
    <cfRule type="cellIs" dxfId="22206" priority="4918" operator="lessThan">
      <formula>$C$4</formula>
    </cfRule>
  </conditionalFormatting>
  <conditionalFormatting sqref="BQ21">
    <cfRule type="cellIs" dxfId="22205" priority="4919" operator="lessThan">
      <formula>$C$4</formula>
    </cfRule>
  </conditionalFormatting>
  <conditionalFormatting sqref="BQ21">
    <cfRule type="cellIs" dxfId="22204" priority="4920" operator="lessThan">
      <formula>$C$4</formula>
    </cfRule>
  </conditionalFormatting>
  <conditionalFormatting sqref="BQ22">
    <cfRule type="cellIs" dxfId="22203" priority="4921" operator="lessThan">
      <formula>$C$4</formula>
    </cfRule>
  </conditionalFormatting>
  <conditionalFormatting sqref="BQ22">
    <cfRule type="cellIs" dxfId="22202" priority="4922" operator="lessThan">
      <formula>$C$4</formula>
    </cfRule>
  </conditionalFormatting>
  <conditionalFormatting sqref="BQ23">
    <cfRule type="cellIs" dxfId="22201" priority="4923" operator="lessThan">
      <formula>$C$4</formula>
    </cfRule>
  </conditionalFormatting>
  <conditionalFormatting sqref="BQ23">
    <cfRule type="cellIs" dxfId="22200" priority="4924" operator="lessThan">
      <formula>$C$4</formula>
    </cfRule>
  </conditionalFormatting>
  <conditionalFormatting sqref="BQ24">
    <cfRule type="cellIs" dxfId="22199" priority="4925" operator="lessThan">
      <formula>$C$4</formula>
    </cfRule>
  </conditionalFormatting>
  <conditionalFormatting sqref="BQ24">
    <cfRule type="cellIs" dxfId="22198" priority="4926" operator="lessThan">
      <formula>$C$4</formula>
    </cfRule>
  </conditionalFormatting>
  <conditionalFormatting sqref="BQ25">
    <cfRule type="cellIs" dxfId="22197" priority="4927" operator="lessThan">
      <formula>$C$4</formula>
    </cfRule>
  </conditionalFormatting>
  <conditionalFormatting sqref="BQ25">
    <cfRule type="cellIs" dxfId="22196" priority="4928" operator="lessThan">
      <formula>$C$4</formula>
    </cfRule>
  </conditionalFormatting>
  <conditionalFormatting sqref="BQ26">
    <cfRule type="cellIs" dxfId="22195" priority="4929" operator="lessThan">
      <formula>$C$4</formula>
    </cfRule>
  </conditionalFormatting>
  <conditionalFormatting sqref="BQ26">
    <cfRule type="cellIs" dxfId="22194" priority="4930" operator="lessThan">
      <formula>$C$4</formula>
    </cfRule>
  </conditionalFormatting>
  <conditionalFormatting sqref="BQ27">
    <cfRule type="cellIs" dxfId="22193" priority="4931" operator="lessThan">
      <formula>$C$4</formula>
    </cfRule>
  </conditionalFormatting>
  <conditionalFormatting sqref="BQ27">
    <cfRule type="cellIs" dxfId="22192" priority="4932" operator="lessThan">
      <formula>$C$4</formula>
    </cfRule>
  </conditionalFormatting>
  <conditionalFormatting sqref="BQ28">
    <cfRule type="cellIs" dxfId="22191" priority="4933" operator="lessThan">
      <formula>$C$4</formula>
    </cfRule>
  </conditionalFormatting>
  <conditionalFormatting sqref="BQ28">
    <cfRule type="cellIs" dxfId="22190" priority="4934" operator="lessThan">
      <formula>$C$4</formula>
    </cfRule>
  </conditionalFormatting>
  <conditionalFormatting sqref="BQ29">
    <cfRule type="cellIs" dxfId="22189" priority="4935" operator="lessThan">
      <formula>$C$4</formula>
    </cfRule>
  </conditionalFormatting>
  <conditionalFormatting sqref="BQ29">
    <cfRule type="cellIs" dxfId="22188" priority="4936" operator="lessThan">
      <formula>$C$4</formula>
    </cfRule>
  </conditionalFormatting>
  <conditionalFormatting sqref="BQ30">
    <cfRule type="cellIs" dxfId="22187" priority="4937" operator="lessThan">
      <formula>$C$4</formula>
    </cfRule>
  </conditionalFormatting>
  <conditionalFormatting sqref="BQ30">
    <cfRule type="cellIs" dxfId="22186" priority="4938" operator="lessThan">
      <formula>$C$4</formula>
    </cfRule>
  </conditionalFormatting>
  <conditionalFormatting sqref="BQ31">
    <cfRule type="cellIs" dxfId="22185" priority="4939" operator="lessThan">
      <formula>$C$4</formula>
    </cfRule>
  </conditionalFormatting>
  <conditionalFormatting sqref="BQ31">
    <cfRule type="cellIs" dxfId="22184" priority="4940" operator="lessThan">
      <formula>$C$4</formula>
    </cfRule>
  </conditionalFormatting>
  <conditionalFormatting sqref="BQ32">
    <cfRule type="cellIs" dxfId="22183" priority="4941" operator="lessThan">
      <formula>$C$4</formula>
    </cfRule>
  </conditionalFormatting>
  <conditionalFormatting sqref="BQ32">
    <cfRule type="cellIs" dxfId="22182" priority="4942" operator="lessThan">
      <formula>$C$4</formula>
    </cfRule>
  </conditionalFormatting>
  <conditionalFormatting sqref="BQ33">
    <cfRule type="cellIs" dxfId="22181" priority="4943" operator="lessThan">
      <formula>$C$4</formula>
    </cfRule>
  </conditionalFormatting>
  <conditionalFormatting sqref="BQ33">
    <cfRule type="cellIs" dxfId="22180" priority="4944" operator="lessThan">
      <formula>$C$4</formula>
    </cfRule>
  </conditionalFormatting>
  <conditionalFormatting sqref="BQ34">
    <cfRule type="cellIs" dxfId="22179" priority="4945" operator="lessThan">
      <formula>$C$4</formula>
    </cfRule>
  </conditionalFormatting>
  <conditionalFormatting sqref="BQ34">
    <cfRule type="cellIs" dxfId="22178" priority="4946" operator="lessThan">
      <formula>$C$4</formula>
    </cfRule>
  </conditionalFormatting>
  <conditionalFormatting sqref="BQ35">
    <cfRule type="cellIs" dxfId="22177" priority="4947" operator="lessThan">
      <formula>$C$4</formula>
    </cfRule>
  </conditionalFormatting>
  <conditionalFormatting sqref="BQ35">
    <cfRule type="cellIs" dxfId="22176" priority="4948" operator="lessThan">
      <formula>$C$4</formula>
    </cfRule>
  </conditionalFormatting>
  <conditionalFormatting sqref="BQ36">
    <cfRule type="cellIs" dxfId="22175" priority="4949" operator="lessThan">
      <formula>$C$4</formula>
    </cfRule>
  </conditionalFormatting>
  <conditionalFormatting sqref="BQ36">
    <cfRule type="cellIs" dxfId="22174" priority="4950" operator="lessThan">
      <formula>$C$4</formula>
    </cfRule>
  </conditionalFormatting>
  <conditionalFormatting sqref="BQ37">
    <cfRule type="cellIs" dxfId="22173" priority="4951" operator="lessThan">
      <formula>$C$4</formula>
    </cfRule>
  </conditionalFormatting>
  <conditionalFormatting sqref="BQ37">
    <cfRule type="cellIs" dxfId="22172" priority="4952" operator="lessThan">
      <formula>$C$4</formula>
    </cfRule>
  </conditionalFormatting>
  <conditionalFormatting sqref="BQ38">
    <cfRule type="cellIs" dxfId="22171" priority="4953" operator="lessThan">
      <formula>$C$4</formula>
    </cfRule>
  </conditionalFormatting>
  <conditionalFormatting sqref="BQ38">
    <cfRule type="cellIs" dxfId="22170" priority="4954" operator="lessThan">
      <formula>$C$4</formula>
    </cfRule>
  </conditionalFormatting>
  <conditionalFormatting sqref="BQ39">
    <cfRule type="cellIs" dxfId="22169" priority="4955" operator="lessThan">
      <formula>$C$4</formula>
    </cfRule>
  </conditionalFormatting>
  <conditionalFormatting sqref="BQ39">
    <cfRule type="cellIs" dxfId="22168" priority="4956" operator="lessThan">
      <formula>$C$4</formula>
    </cfRule>
  </conditionalFormatting>
  <conditionalFormatting sqref="BQ40">
    <cfRule type="cellIs" dxfId="22167" priority="4957" operator="lessThan">
      <formula>$C$4</formula>
    </cfRule>
  </conditionalFormatting>
  <conditionalFormatting sqref="BQ40">
    <cfRule type="cellIs" dxfId="22166" priority="4958" operator="lessThan">
      <formula>$C$4</formula>
    </cfRule>
  </conditionalFormatting>
  <conditionalFormatting sqref="BQ41">
    <cfRule type="cellIs" dxfId="22165" priority="4959" operator="lessThan">
      <formula>$C$4</formula>
    </cfRule>
  </conditionalFormatting>
  <conditionalFormatting sqref="BQ41">
    <cfRule type="cellIs" dxfId="22164" priority="4960" operator="lessThan">
      <formula>$C$4</formula>
    </cfRule>
  </conditionalFormatting>
  <conditionalFormatting sqref="BQ42">
    <cfRule type="cellIs" dxfId="22163" priority="4961" operator="lessThan">
      <formula>$C$4</formula>
    </cfRule>
  </conditionalFormatting>
  <conditionalFormatting sqref="BQ42">
    <cfRule type="cellIs" dxfId="22162" priority="4962" operator="lessThan">
      <formula>$C$4</formula>
    </cfRule>
  </conditionalFormatting>
  <conditionalFormatting sqref="BQ43">
    <cfRule type="cellIs" dxfId="22161" priority="4963" operator="lessThan">
      <formula>$C$4</formula>
    </cfRule>
  </conditionalFormatting>
  <conditionalFormatting sqref="BQ43">
    <cfRule type="cellIs" dxfId="22160" priority="4964" operator="lessThan">
      <formula>$C$4</formula>
    </cfRule>
  </conditionalFormatting>
  <conditionalFormatting sqref="BQ44">
    <cfRule type="cellIs" dxfId="22159" priority="4965" operator="lessThan">
      <formula>$C$4</formula>
    </cfRule>
  </conditionalFormatting>
  <conditionalFormatting sqref="BQ44">
    <cfRule type="cellIs" dxfId="22158" priority="4966" operator="lessThan">
      <formula>$C$4</formula>
    </cfRule>
  </conditionalFormatting>
  <conditionalFormatting sqref="BQ45">
    <cfRule type="cellIs" dxfId="22157" priority="4967" operator="lessThan">
      <formula>$C$4</formula>
    </cfRule>
  </conditionalFormatting>
  <conditionalFormatting sqref="BQ45">
    <cfRule type="cellIs" dxfId="22156" priority="4968" operator="lessThan">
      <formula>$C$4</formula>
    </cfRule>
  </conditionalFormatting>
  <conditionalFormatting sqref="BQ46">
    <cfRule type="cellIs" dxfId="22155" priority="4969" operator="lessThan">
      <formula>$C$4</formula>
    </cfRule>
  </conditionalFormatting>
  <conditionalFormatting sqref="BQ46">
    <cfRule type="cellIs" dxfId="22154" priority="4970" operator="lessThan">
      <formula>$C$4</formula>
    </cfRule>
  </conditionalFormatting>
  <conditionalFormatting sqref="BQ47">
    <cfRule type="cellIs" dxfId="22153" priority="4971" operator="lessThan">
      <formula>$C$4</formula>
    </cfRule>
  </conditionalFormatting>
  <conditionalFormatting sqref="BQ47">
    <cfRule type="cellIs" dxfId="22152" priority="4972" operator="lessThan">
      <formula>$C$4</formula>
    </cfRule>
  </conditionalFormatting>
  <conditionalFormatting sqref="BQ48">
    <cfRule type="cellIs" dxfId="22151" priority="4973" operator="lessThan">
      <formula>$C$4</formula>
    </cfRule>
  </conditionalFormatting>
  <conditionalFormatting sqref="BQ48">
    <cfRule type="cellIs" dxfId="22150" priority="4974" operator="lessThan">
      <formula>$C$4</formula>
    </cfRule>
  </conditionalFormatting>
  <conditionalFormatting sqref="BQ49">
    <cfRule type="cellIs" dxfId="22149" priority="4975" operator="lessThan">
      <formula>$C$4</formula>
    </cfRule>
  </conditionalFormatting>
  <conditionalFormatting sqref="BQ49">
    <cfRule type="cellIs" dxfId="22148" priority="4976" operator="lessThan">
      <formula>$C$4</formula>
    </cfRule>
  </conditionalFormatting>
  <conditionalFormatting sqref="BQ50">
    <cfRule type="cellIs" dxfId="22147" priority="4977" operator="lessThan">
      <formula>$C$4</formula>
    </cfRule>
  </conditionalFormatting>
  <conditionalFormatting sqref="BQ50">
    <cfRule type="cellIs" dxfId="22146" priority="4978" operator="lessThan">
      <formula>$C$4</formula>
    </cfRule>
  </conditionalFormatting>
  <conditionalFormatting sqref="BQ51">
    <cfRule type="cellIs" dxfId="22145" priority="4979" operator="lessThan">
      <formula>$C$4</formula>
    </cfRule>
  </conditionalFormatting>
  <conditionalFormatting sqref="BQ51">
    <cfRule type="cellIs" dxfId="22144" priority="4980" operator="lessThan">
      <formula>$C$4</formula>
    </cfRule>
  </conditionalFormatting>
  <conditionalFormatting sqref="BQ52">
    <cfRule type="cellIs" dxfId="22143" priority="4981" operator="lessThan">
      <formula>$C$4</formula>
    </cfRule>
  </conditionalFormatting>
  <conditionalFormatting sqref="BQ52">
    <cfRule type="cellIs" dxfId="22142" priority="4982" operator="lessThan">
      <formula>$C$4</formula>
    </cfRule>
  </conditionalFormatting>
  <conditionalFormatting sqref="BQ53">
    <cfRule type="cellIs" dxfId="22141" priority="4983" operator="lessThan">
      <formula>$C$4</formula>
    </cfRule>
  </conditionalFormatting>
  <conditionalFormatting sqref="BQ53">
    <cfRule type="cellIs" dxfId="22140" priority="4984" operator="lessThan">
      <formula>$C$4</formula>
    </cfRule>
  </conditionalFormatting>
  <conditionalFormatting sqref="BQ54">
    <cfRule type="cellIs" dxfId="22139" priority="4985" operator="lessThan">
      <formula>$C$4</formula>
    </cfRule>
  </conditionalFormatting>
  <conditionalFormatting sqref="BQ54">
    <cfRule type="cellIs" dxfId="22138" priority="4986" operator="lessThan">
      <formula>$C$4</formula>
    </cfRule>
  </conditionalFormatting>
  <conditionalFormatting sqref="BQ55">
    <cfRule type="cellIs" dxfId="22137" priority="4987" operator="lessThan">
      <formula>$C$4</formula>
    </cfRule>
  </conditionalFormatting>
  <conditionalFormatting sqref="BQ55">
    <cfRule type="cellIs" dxfId="22136" priority="4988" operator="lessThan">
      <formula>$C$4</formula>
    </cfRule>
  </conditionalFormatting>
  <conditionalFormatting sqref="BQ56">
    <cfRule type="cellIs" dxfId="22135" priority="4989" operator="lessThan">
      <formula>$C$4</formula>
    </cfRule>
  </conditionalFormatting>
  <conditionalFormatting sqref="BQ56">
    <cfRule type="cellIs" dxfId="22134" priority="4990" operator="lessThan">
      <formula>$C$4</formula>
    </cfRule>
  </conditionalFormatting>
  <conditionalFormatting sqref="BQ57">
    <cfRule type="cellIs" dxfId="22133" priority="4991" operator="lessThan">
      <formula>$C$4</formula>
    </cfRule>
  </conditionalFormatting>
  <conditionalFormatting sqref="BQ57">
    <cfRule type="cellIs" dxfId="22132" priority="4992" operator="lessThan">
      <formula>$C$4</formula>
    </cfRule>
  </conditionalFormatting>
  <conditionalFormatting sqref="BQ58">
    <cfRule type="cellIs" dxfId="22131" priority="4993" operator="lessThan">
      <formula>$C$4</formula>
    </cfRule>
  </conditionalFormatting>
  <conditionalFormatting sqref="BQ58">
    <cfRule type="cellIs" dxfId="22130" priority="4994" operator="lessThan">
      <formula>$C$4</formula>
    </cfRule>
  </conditionalFormatting>
  <conditionalFormatting sqref="BQ59">
    <cfRule type="cellIs" dxfId="22129" priority="4995" operator="lessThan">
      <formula>$C$4</formula>
    </cfRule>
  </conditionalFormatting>
  <conditionalFormatting sqref="BQ59">
    <cfRule type="cellIs" dxfId="22128" priority="4996" operator="lessThan">
      <formula>$C$4</formula>
    </cfRule>
  </conditionalFormatting>
  <conditionalFormatting sqref="BQ60">
    <cfRule type="cellIs" dxfId="22127" priority="4997" operator="lessThan">
      <formula>$C$4</formula>
    </cfRule>
  </conditionalFormatting>
  <conditionalFormatting sqref="BQ60">
    <cfRule type="cellIs" dxfId="22126" priority="4998" operator="lessThan">
      <formula>$C$4</formula>
    </cfRule>
  </conditionalFormatting>
  <conditionalFormatting sqref="CP11:CP15">
    <cfRule type="cellIs" dxfId="22125" priority="4999" operator="lessThan">
      <formula>$C$4</formula>
    </cfRule>
  </conditionalFormatting>
  <conditionalFormatting sqref="CP11:CP15">
    <cfRule type="cellIs" dxfId="22124" priority="5000" operator="lessThan">
      <formula>$C$4</formula>
    </cfRule>
  </conditionalFormatting>
  <conditionalFormatting sqref="CP16">
    <cfRule type="cellIs" dxfId="22123" priority="5009" operator="lessThan">
      <formula>$C$4</formula>
    </cfRule>
  </conditionalFormatting>
  <conditionalFormatting sqref="CP16">
    <cfRule type="cellIs" dxfId="22122" priority="5010" operator="lessThan">
      <formula>$C$4</formula>
    </cfRule>
  </conditionalFormatting>
  <conditionalFormatting sqref="CP17:CP41">
    <cfRule type="cellIs" dxfId="22121" priority="5011" operator="lessThan">
      <formula>$C$4</formula>
    </cfRule>
  </conditionalFormatting>
  <conditionalFormatting sqref="CP17:CP41">
    <cfRule type="cellIs" dxfId="22120" priority="5012" operator="lessThan">
      <formula>$C$4</formula>
    </cfRule>
  </conditionalFormatting>
  <conditionalFormatting sqref="CP42">
    <cfRule type="cellIs" dxfId="22119" priority="5061" operator="lessThan">
      <formula>$C$4</formula>
    </cfRule>
  </conditionalFormatting>
  <conditionalFormatting sqref="CP42">
    <cfRule type="cellIs" dxfId="22118" priority="5062" operator="lessThan">
      <formula>$C$4</formula>
    </cfRule>
  </conditionalFormatting>
  <conditionalFormatting sqref="CP43">
    <cfRule type="cellIs" dxfId="22117" priority="5063" operator="lessThan">
      <formula>$C$4</formula>
    </cfRule>
  </conditionalFormatting>
  <conditionalFormatting sqref="CP43">
    <cfRule type="cellIs" dxfId="22116" priority="5064" operator="lessThan">
      <formula>$C$4</formula>
    </cfRule>
  </conditionalFormatting>
  <conditionalFormatting sqref="CP44">
    <cfRule type="cellIs" dxfId="22115" priority="5065" operator="lessThan">
      <formula>$C$4</formula>
    </cfRule>
  </conditionalFormatting>
  <conditionalFormatting sqref="CP44">
    <cfRule type="cellIs" dxfId="22114" priority="5066" operator="lessThan">
      <formula>$C$4</formula>
    </cfRule>
  </conditionalFormatting>
  <conditionalFormatting sqref="CP45">
    <cfRule type="cellIs" dxfId="22113" priority="5067" operator="lessThan">
      <formula>$C$4</formula>
    </cfRule>
  </conditionalFormatting>
  <conditionalFormatting sqref="CP45">
    <cfRule type="cellIs" dxfId="22112" priority="5068" operator="lessThan">
      <formula>$C$4</formula>
    </cfRule>
  </conditionalFormatting>
  <conditionalFormatting sqref="CP46">
    <cfRule type="cellIs" dxfId="22111" priority="5069" operator="lessThan">
      <formula>$C$4</formula>
    </cfRule>
  </conditionalFormatting>
  <conditionalFormatting sqref="CP46">
    <cfRule type="cellIs" dxfId="22110" priority="5070" operator="lessThan">
      <formula>$C$4</formula>
    </cfRule>
  </conditionalFormatting>
  <conditionalFormatting sqref="CP47">
    <cfRule type="cellIs" dxfId="22109" priority="5071" operator="lessThan">
      <formula>$C$4</formula>
    </cfRule>
  </conditionalFormatting>
  <conditionalFormatting sqref="CP47">
    <cfRule type="cellIs" dxfId="22108" priority="5072" operator="lessThan">
      <formula>$C$4</formula>
    </cfRule>
  </conditionalFormatting>
  <conditionalFormatting sqref="CP48">
    <cfRule type="cellIs" dxfId="22107" priority="5073" operator="lessThan">
      <formula>$C$4</formula>
    </cfRule>
  </conditionalFormatting>
  <conditionalFormatting sqref="CP48">
    <cfRule type="cellIs" dxfId="22106" priority="5074" operator="lessThan">
      <formula>$C$4</formula>
    </cfRule>
  </conditionalFormatting>
  <conditionalFormatting sqref="CP49">
    <cfRule type="cellIs" dxfId="22105" priority="5075" operator="lessThan">
      <formula>$C$4</formula>
    </cfRule>
  </conditionalFormatting>
  <conditionalFormatting sqref="CP49">
    <cfRule type="cellIs" dxfId="22104" priority="5076" operator="lessThan">
      <formula>$C$4</formula>
    </cfRule>
  </conditionalFormatting>
  <conditionalFormatting sqref="CP50">
    <cfRule type="cellIs" dxfId="22103" priority="5077" operator="lessThan">
      <formula>$C$4</formula>
    </cfRule>
  </conditionalFormatting>
  <conditionalFormatting sqref="CP50">
    <cfRule type="cellIs" dxfId="22102" priority="5078" operator="lessThan">
      <formula>$C$4</formula>
    </cfRule>
  </conditionalFormatting>
  <conditionalFormatting sqref="CP51">
    <cfRule type="cellIs" dxfId="22101" priority="5079" operator="lessThan">
      <formula>$C$4</formula>
    </cfRule>
  </conditionalFormatting>
  <conditionalFormatting sqref="CP51">
    <cfRule type="cellIs" dxfId="22100" priority="5080" operator="lessThan">
      <formula>$C$4</formula>
    </cfRule>
  </conditionalFormatting>
  <conditionalFormatting sqref="CP52">
    <cfRule type="cellIs" dxfId="22099" priority="5081" operator="lessThan">
      <formula>$C$4</formula>
    </cfRule>
  </conditionalFormatting>
  <conditionalFormatting sqref="CP52">
    <cfRule type="cellIs" dxfId="22098" priority="5082" operator="lessThan">
      <formula>$C$4</formula>
    </cfRule>
  </conditionalFormatting>
  <conditionalFormatting sqref="CP53">
    <cfRule type="cellIs" dxfId="22097" priority="5083" operator="lessThan">
      <formula>$C$4</formula>
    </cfRule>
  </conditionalFormatting>
  <conditionalFormatting sqref="CP53">
    <cfRule type="cellIs" dxfId="22096" priority="5084" operator="lessThan">
      <formula>$C$4</formula>
    </cfRule>
  </conditionalFormatting>
  <conditionalFormatting sqref="CP54">
    <cfRule type="cellIs" dxfId="22095" priority="5085" operator="lessThan">
      <formula>$C$4</formula>
    </cfRule>
  </conditionalFormatting>
  <conditionalFormatting sqref="CP54">
    <cfRule type="cellIs" dxfId="22094" priority="5086" operator="lessThan">
      <formula>$C$4</formula>
    </cfRule>
  </conditionalFormatting>
  <conditionalFormatting sqref="CP55">
    <cfRule type="cellIs" dxfId="22093" priority="5087" operator="lessThan">
      <formula>$C$4</formula>
    </cfRule>
  </conditionalFormatting>
  <conditionalFormatting sqref="CP55">
    <cfRule type="cellIs" dxfId="22092" priority="5088" operator="lessThan">
      <formula>$C$4</formula>
    </cfRule>
  </conditionalFormatting>
  <conditionalFormatting sqref="CP56">
    <cfRule type="cellIs" dxfId="22091" priority="5089" operator="lessThan">
      <formula>$C$4</formula>
    </cfRule>
  </conditionalFormatting>
  <conditionalFormatting sqref="CP56">
    <cfRule type="cellIs" dxfId="22090" priority="5090" operator="lessThan">
      <formula>$C$4</formula>
    </cfRule>
  </conditionalFormatting>
  <conditionalFormatting sqref="CP57">
    <cfRule type="cellIs" dxfId="22089" priority="5091" operator="lessThan">
      <formula>$C$4</formula>
    </cfRule>
  </conditionalFormatting>
  <conditionalFormatting sqref="CP57">
    <cfRule type="cellIs" dxfId="22088" priority="5092" operator="lessThan">
      <formula>$C$4</formula>
    </cfRule>
  </conditionalFormatting>
  <conditionalFormatting sqref="CP58">
    <cfRule type="cellIs" dxfId="22087" priority="5093" operator="lessThan">
      <formula>$C$4</formula>
    </cfRule>
  </conditionalFormatting>
  <conditionalFormatting sqref="CP58">
    <cfRule type="cellIs" dxfId="22086" priority="5094" operator="lessThan">
      <formula>$C$4</formula>
    </cfRule>
  </conditionalFormatting>
  <conditionalFormatting sqref="CP59">
    <cfRule type="cellIs" dxfId="22085" priority="5095" operator="lessThan">
      <formula>$C$4</formula>
    </cfRule>
  </conditionalFormatting>
  <conditionalFormatting sqref="CP59">
    <cfRule type="cellIs" dxfId="22084" priority="5096" operator="lessThan">
      <formula>$C$4</formula>
    </cfRule>
  </conditionalFormatting>
  <conditionalFormatting sqref="CP60">
    <cfRule type="cellIs" dxfId="22083" priority="5097" operator="lessThan">
      <formula>$C$4</formula>
    </cfRule>
  </conditionalFormatting>
  <conditionalFormatting sqref="CP60">
    <cfRule type="cellIs" dxfId="22082" priority="5098" operator="lessThan">
      <formula>$C$4</formula>
    </cfRule>
  </conditionalFormatting>
  <conditionalFormatting sqref="CS11:CS15">
    <cfRule type="cellIs" dxfId="22081" priority="5099" operator="lessThan">
      <formula>$C$4</formula>
    </cfRule>
  </conditionalFormatting>
  <conditionalFormatting sqref="CS11:CS15">
    <cfRule type="cellIs" dxfId="22080" priority="5100" operator="lessThan">
      <formula>$C$4</formula>
    </cfRule>
  </conditionalFormatting>
  <conditionalFormatting sqref="CS16">
    <cfRule type="cellIs" dxfId="22079" priority="5109" operator="lessThan">
      <formula>$C$4</formula>
    </cfRule>
  </conditionalFormatting>
  <conditionalFormatting sqref="CS16">
    <cfRule type="cellIs" dxfId="22078" priority="5110" operator="lessThan">
      <formula>$C$4</formula>
    </cfRule>
  </conditionalFormatting>
  <conditionalFormatting sqref="CS17:CS41">
    <cfRule type="cellIs" dxfId="22077" priority="5111" operator="lessThan">
      <formula>$C$4</formula>
    </cfRule>
  </conditionalFormatting>
  <conditionalFormatting sqref="CS17:CS41">
    <cfRule type="cellIs" dxfId="22076" priority="5112" operator="lessThan">
      <formula>$C$4</formula>
    </cfRule>
  </conditionalFormatting>
  <conditionalFormatting sqref="CS42">
    <cfRule type="cellIs" dxfId="22075" priority="5161" operator="lessThan">
      <formula>$C$4</formula>
    </cfRule>
  </conditionalFormatting>
  <conditionalFormatting sqref="CS42">
    <cfRule type="cellIs" dxfId="22074" priority="5162" operator="lessThan">
      <formula>$C$4</formula>
    </cfRule>
  </conditionalFormatting>
  <conditionalFormatting sqref="CS43">
    <cfRule type="cellIs" dxfId="22073" priority="5163" operator="lessThan">
      <formula>$C$4</formula>
    </cfRule>
  </conditionalFormatting>
  <conditionalFormatting sqref="CS43">
    <cfRule type="cellIs" dxfId="22072" priority="5164" operator="lessThan">
      <formula>$C$4</formula>
    </cfRule>
  </conditionalFormatting>
  <conditionalFormatting sqref="CS44">
    <cfRule type="cellIs" dxfId="22071" priority="5165" operator="lessThan">
      <formula>$C$4</formula>
    </cfRule>
  </conditionalFormatting>
  <conditionalFormatting sqref="CS44">
    <cfRule type="cellIs" dxfId="22070" priority="5166" operator="lessThan">
      <formula>$C$4</formula>
    </cfRule>
  </conditionalFormatting>
  <conditionalFormatting sqref="CS45">
    <cfRule type="cellIs" dxfId="22069" priority="5167" operator="lessThan">
      <formula>$C$4</formula>
    </cfRule>
  </conditionalFormatting>
  <conditionalFormatting sqref="CS45">
    <cfRule type="cellIs" dxfId="22068" priority="5168" operator="lessThan">
      <formula>$C$4</formula>
    </cfRule>
  </conditionalFormatting>
  <conditionalFormatting sqref="CS46">
    <cfRule type="cellIs" dxfId="22067" priority="5169" operator="lessThan">
      <formula>$C$4</formula>
    </cfRule>
  </conditionalFormatting>
  <conditionalFormatting sqref="CS46">
    <cfRule type="cellIs" dxfId="22066" priority="5170" operator="lessThan">
      <formula>$C$4</formula>
    </cfRule>
  </conditionalFormatting>
  <conditionalFormatting sqref="CS47">
    <cfRule type="cellIs" dxfId="22065" priority="5171" operator="lessThan">
      <formula>$C$4</formula>
    </cfRule>
  </conditionalFormatting>
  <conditionalFormatting sqref="CS47">
    <cfRule type="cellIs" dxfId="22064" priority="5172" operator="lessThan">
      <formula>$C$4</formula>
    </cfRule>
  </conditionalFormatting>
  <conditionalFormatting sqref="CS48">
    <cfRule type="cellIs" dxfId="22063" priority="5173" operator="lessThan">
      <formula>$C$4</formula>
    </cfRule>
  </conditionalFormatting>
  <conditionalFormatting sqref="CS48">
    <cfRule type="cellIs" dxfId="22062" priority="5174" operator="lessThan">
      <formula>$C$4</formula>
    </cfRule>
  </conditionalFormatting>
  <conditionalFormatting sqref="CS49">
    <cfRule type="cellIs" dxfId="22061" priority="5175" operator="lessThan">
      <formula>$C$4</formula>
    </cfRule>
  </conditionalFormatting>
  <conditionalFormatting sqref="CS49">
    <cfRule type="cellIs" dxfId="22060" priority="5176" operator="lessThan">
      <formula>$C$4</formula>
    </cfRule>
  </conditionalFormatting>
  <conditionalFormatting sqref="CS50">
    <cfRule type="cellIs" dxfId="22059" priority="5177" operator="lessThan">
      <formula>$C$4</formula>
    </cfRule>
  </conditionalFormatting>
  <conditionalFormatting sqref="CS50">
    <cfRule type="cellIs" dxfId="22058" priority="5178" operator="lessThan">
      <formula>$C$4</formula>
    </cfRule>
  </conditionalFormatting>
  <conditionalFormatting sqref="CS51">
    <cfRule type="cellIs" dxfId="22057" priority="5179" operator="lessThan">
      <formula>$C$4</formula>
    </cfRule>
  </conditionalFormatting>
  <conditionalFormatting sqref="CS51">
    <cfRule type="cellIs" dxfId="22056" priority="5180" operator="lessThan">
      <formula>$C$4</formula>
    </cfRule>
  </conditionalFormatting>
  <conditionalFormatting sqref="CS52">
    <cfRule type="cellIs" dxfId="22055" priority="5181" operator="lessThan">
      <formula>$C$4</formula>
    </cfRule>
  </conditionalFormatting>
  <conditionalFormatting sqref="CS52">
    <cfRule type="cellIs" dxfId="22054" priority="5182" operator="lessThan">
      <formula>$C$4</formula>
    </cfRule>
  </conditionalFormatting>
  <conditionalFormatting sqref="CS53">
    <cfRule type="cellIs" dxfId="22053" priority="5183" operator="lessThan">
      <formula>$C$4</formula>
    </cfRule>
  </conditionalFormatting>
  <conditionalFormatting sqref="CS53">
    <cfRule type="cellIs" dxfId="22052" priority="5184" operator="lessThan">
      <formula>$C$4</formula>
    </cfRule>
  </conditionalFormatting>
  <conditionalFormatting sqref="CS54">
    <cfRule type="cellIs" dxfId="22051" priority="5185" operator="lessThan">
      <formula>$C$4</formula>
    </cfRule>
  </conditionalFormatting>
  <conditionalFormatting sqref="CS54">
    <cfRule type="cellIs" dxfId="22050" priority="5186" operator="lessThan">
      <formula>$C$4</formula>
    </cfRule>
  </conditionalFormatting>
  <conditionalFormatting sqref="CS55">
    <cfRule type="cellIs" dxfId="22049" priority="5187" operator="lessThan">
      <formula>$C$4</formula>
    </cfRule>
  </conditionalFormatting>
  <conditionalFormatting sqref="CS55">
    <cfRule type="cellIs" dxfId="22048" priority="5188" operator="lessThan">
      <formula>$C$4</formula>
    </cfRule>
  </conditionalFormatting>
  <conditionalFormatting sqref="CS56">
    <cfRule type="cellIs" dxfId="22047" priority="5189" operator="lessThan">
      <formula>$C$4</formula>
    </cfRule>
  </conditionalFormatting>
  <conditionalFormatting sqref="CS56">
    <cfRule type="cellIs" dxfId="22046" priority="5190" operator="lessThan">
      <formula>$C$4</formula>
    </cfRule>
  </conditionalFormatting>
  <conditionalFormatting sqref="CS57">
    <cfRule type="cellIs" dxfId="22045" priority="5191" operator="lessThan">
      <formula>$C$4</formula>
    </cfRule>
  </conditionalFormatting>
  <conditionalFormatting sqref="CS57">
    <cfRule type="cellIs" dxfId="22044" priority="5192" operator="lessThan">
      <formula>$C$4</formula>
    </cfRule>
  </conditionalFormatting>
  <conditionalFormatting sqref="CS58">
    <cfRule type="cellIs" dxfId="22043" priority="5193" operator="lessThan">
      <formula>$C$4</formula>
    </cfRule>
  </conditionalFormatting>
  <conditionalFormatting sqref="CS58">
    <cfRule type="cellIs" dxfId="22042" priority="5194" operator="lessThan">
      <formula>$C$4</formula>
    </cfRule>
  </conditionalFormatting>
  <conditionalFormatting sqref="CS59">
    <cfRule type="cellIs" dxfId="22041" priority="5195" operator="lessThan">
      <formula>$C$4</formula>
    </cfRule>
  </conditionalFormatting>
  <conditionalFormatting sqref="CS59">
    <cfRule type="cellIs" dxfId="22040" priority="5196" operator="lessThan">
      <formula>$C$4</formula>
    </cfRule>
  </conditionalFormatting>
  <conditionalFormatting sqref="CS60">
    <cfRule type="cellIs" dxfId="22039" priority="5197" operator="lessThan">
      <formula>$C$4</formula>
    </cfRule>
  </conditionalFormatting>
  <conditionalFormatting sqref="CS60">
    <cfRule type="cellIs" dxfId="22038" priority="5198" operator="lessThan">
      <formula>$C$4</formula>
    </cfRule>
  </conditionalFormatting>
  <conditionalFormatting sqref="CH11">
    <cfRule type="cellIs" dxfId="22037" priority="5199" operator="lessThan">
      <formula>$C$4</formula>
    </cfRule>
  </conditionalFormatting>
  <conditionalFormatting sqref="CH11">
    <cfRule type="cellIs" dxfId="22036" priority="5200" operator="lessThan">
      <formula>$C$4</formula>
    </cfRule>
  </conditionalFormatting>
  <conditionalFormatting sqref="CH12">
    <cfRule type="cellIs" dxfId="22035" priority="5201" operator="lessThan">
      <formula>$C$4</formula>
    </cfRule>
  </conditionalFormatting>
  <conditionalFormatting sqref="CH12">
    <cfRule type="cellIs" dxfId="22034" priority="5202" operator="lessThan">
      <formula>$C$4</formula>
    </cfRule>
  </conditionalFormatting>
  <conditionalFormatting sqref="CH13">
    <cfRule type="cellIs" dxfId="22033" priority="5203" operator="lessThan">
      <formula>$C$4</formula>
    </cfRule>
  </conditionalFormatting>
  <conditionalFormatting sqref="CH13">
    <cfRule type="cellIs" dxfId="22032" priority="5204" operator="lessThan">
      <formula>$C$4</formula>
    </cfRule>
  </conditionalFormatting>
  <conditionalFormatting sqref="CH14">
    <cfRule type="cellIs" dxfId="22031" priority="5205" operator="lessThan">
      <formula>$C$4</formula>
    </cfRule>
  </conditionalFormatting>
  <conditionalFormatting sqref="CH14">
    <cfRule type="cellIs" dxfId="22030" priority="5206" operator="lessThan">
      <formula>$C$4</formula>
    </cfRule>
  </conditionalFormatting>
  <conditionalFormatting sqref="CH15">
    <cfRule type="cellIs" dxfId="22029" priority="5207" operator="lessThan">
      <formula>$C$4</formula>
    </cfRule>
  </conditionalFormatting>
  <conditionalFormatting sqref="CH15">
    <cfRule type="cellIs" dxfId="22028" priority="5208" operator="lessThan">
      <formula>$C$4</formula>
    </cfRule>
  </conditionalFormatting>
  <conditionalFormatting sqref="CH16">
    <cfRule type="cellIs" dxfId="22027" priority="5209" operator="lessThan">
      <formula>$C$4</formula>
    </cfRule>
  </conditionalFormatting>
  <conditionalFormatting sqref="CH16">
    <cfRule type="cellIs" dxfId="22026" priority="5210" operator="lessThan">
      <formula>$C$4</formula>
    </cfRule>
  </conditionalFormatting>
  <conditionalFormatting sqref="CH17">
    <cfRule type="cellIs" dxfId="22025" priority="5211" operator="lessThan">
      <formula>$C$4</formula>
    </cfRule>
  </conditionalFormatting>
  <conditionalFormatting sqref="CH17">
    <cfRule type="cellIs" dxfId="22024" priority="5212" operator="lessThan">
      <formula>$C$4</formula>
    </cfRule>
  </conditionalFormatting>
  <conditionalFormatting sqref="CH18">
    <cfRule type="cellIs" dxfId="22023" priority="5213" operator="lessThan">
      <formula>$C$4</formula>
    </cfRule>
  </conditionalFormatting>
  <conditionalFormatting sqref="CH18">
    <cfRule type="cellIs" dxfId="22022" priority="5214" operator="lessThan">
      <formula>$C$4</formula>
    </cfRule>
  </conditionalFormatting>
  <conditionalFormatting sqref="CH19">
    <cfRule type="cellIs" dxfId="22021" priority="5215" operator="lessThan">
      <formula>$C$4</formula>
    </cfRule>
  </conditionalFormatting>
  <conditionalFormatting sqref="CH19">
    <cfRule type="cellIs" dxfId="22020" priority="5216" operator="lessThan">
      <formula>$C$4</formula>
    </cfRule>
  </conditionalFormatting>
  <conditionalFormatting sqref="CH20">
    <cfRule type="cellIs" dxfId="22019" priority="5217" operator="lessThan">
      <formula>$C$4</formula>
    </cfRule>
  </conditionalFormatting>
  <conditionalFormatting sqref="CH20">
    <cfRule type="cellIs" dxfId="22018" priority="5218" operator="lessThan">
      <formula>$C$4</formula>
    </cfRule>
  </conditionalFormatting>
  <conditionalFormatting sqref="CH21">
    <cfRule type="cellIs" dxfId="22017" priority="5219" operator="lessThan">
      <formula>$C$4</formula>
    </cfRule>
  </conditionalFormatting>
  <conditionalFormatting sqref="CH21">
    <cfRule type="cellIs" dxfId="22016" priority="5220" operator="lessThan">
      <formula>$C$4</formula>
    </cfRule>
  </conditionalFormatting>
  <conditionalFormatting sqref="CH22">
    <cfRule type="cellIs" dxfId="22015" priority="5221" operator="lessThan">
      <formula>$C$4</formula>
    </cfRule>
  </conditionalFormatting>
  <conditionalFormatting sqref="CH22">
    <cfRule type="cellIs" dxfId="22014" priority="5222" operator="lessThan">
      <formula>$C$4</formula>
    </cfRule>
  </conditionalFormatting>
  <conditionalFormatting sqref="CH23">
    <cfRule type="cellIs" dxfId="22013" priority="5223" operator="lessThan">
      <formula>$C$4</formula>
    </cfRule>
  </conditionalFormatting>
  <conditionalFormatting sqref="CH23">
    <cfRule type="cellIs" dxfId="22012" priority="5224" operator="lessThan">
      <formula>$C$4</formula>
    </cfRule>
  </conditionalFormatting>
  <conditionalFormatting sqref="CH24">
    <cfRule type="cellIs" dxfId="22011" priority="5225" operator="lessThan">
      <formula>$C$4</formula>
    </cfRule>
  </conditionalFormatting>
  <conditionalFormatting sqref="CH24">
    <cfRule type="cellIs" dxfId="22010" priority="5226" operator="lessThan">
      <formula>$C$4</formula>
    </cfRule>
  </conditionalFormatting>
  <conditionalFormatting sqref="CH25">
    <cfRule type="cellIs" dxfId="22009" priority="5227" operator="lessThan">
      <formula>$C$4</formula>
    </cfRule>
  </conditionalFormatting>
  <conditionalFormatting sqref="CH25">
    <cfRule type="cellIs" dxfId="22008" priority="5228" operator="lessThan">
      <formula>$C$4</formula>
    </cfRule>
  </conditionalFormatting>
  <conditionalFormatting sqref="CH26">
    <cfRule type="cellIs" dxfId="22007" priority="5229" operator="lessThan">
      <formula>$C$4</formula>
    </cfRule>
  </conditionalFormatting>
  <conditionalFormatting sqref="CH26">
    <cfRule type="cellIs" dxfId="22006" priority="5230" operator="lessThan">
      <formula>$C$4</formula>
    </cfRule>
  </conditionalFormatting>
  <conditionalFormatting sqref="CH27">
    <cfRule type="cellIs" dxfId="22005" priority="5231" operator="lessThan">
      <formula>$C$4</formula>
    </cfRule>
  </conditionalFormatting>
  <conditionalFormatting sqref="CH27">
    <cfRule type="cellIs" dxfId="22004" priority="5232" operator="lessThan">
      <formula>$C$4</formula>
    </cfRule>
  </conditionalFormatting>
  <conditionalFormatting sqref="CH28">
    <cfRule type="cellIs" dxfId="22003" priority="5233" operator="lessThan">
      <formula>$C$4</formula>
    </cfRule>
  </conditionalFormatting>
  <conditionalFormatting sqref="CH28">
    <cfRule type="cellIs" dxfId="22002" priority="5234" operator="lessThan">
      <formula>$C$4</formula>
    </cfRule>
  </conditionalFormatting>
  <conditionalFormatting sqref="CH29">
    <cfRule type="cellIs" dxfId="22001" priority="5235" operator="lessThan">
      <formula>$C$4</formula>
    </cfRule>
  </conditionalFormatting>
  <conditionalFormatting sqref="CH29">
    <cfRule type="cellIs" dxfId="22000" priority="5236" operator="lessThan">
      <formula>$C$4</formula>
    </cfRule>
  </conditionalFormatting>
  <conditionalFormatting sqref="CH30">
    <cfRule type="cellIs" dxfId="21999" priority="5237" operator="lessThan">
      <formula>$C$4</formula>
    </cfRule>
  </conditionalFormatting>
  <conditionalFormatting sqref="CH30">
    <cfRule type="cellIs" dxfId="21998" priority="5238" operator="lessThan">
      <formula>$C$4</formula>
    </cfRule>
  </conditionalFormatting>
  <conditionalFormatting sqref="CH31">
    <cfRule type="cellIs" dxfId="21997" priority="5239" operator="lessThan">
      <formula>$C$4</formula>
    </cfRule>
  </conditionalFormatting>
  <conditionalFormatting sqref="CH31">
    <cfRule type="cellIs" dxfId="21996" priority="5240" operator="lessThan">
      <formula>$C$4</formula>
    </cfRule>
  </conditionalFormatting>
  <conditionalFormatting sqref="CH32">
    <cfRule type="cellIs" dxfId="21995" priority="5241" operator="lessThan">
      <formula>$C$4</formula>
    </cfRule>
  </conditionalFormatting>
  <conditionalFormatting sqref="CH32">
    <cfRule type="cellIs" dxfId="21994" priority="5242" operator="lessThan">
      <formula>$C$4</formula>
    </cfRule>
  </conditionalFormatting>
  <conditionalFormatting sqref="CH33">
    <cfRule type="cellIs" dxfId="21993" priority="5243" operator="lessThan">
      <formula>$C$4</formula>
    </cfRule>
  </conditionalFormatting>
  <conditionalFormatting sqref="CH33">
    <cfRule type="cellIs" dxfId="21992" priority="5244" operator="lessThan">
      <formula>$C$4</formula>
    </cfRule>
  </conditionalFormatting>
  <conditionalFormatting sqref="CH34">
    <cfRule type="cellIs" dxfId="21991" priority="5245" operator="lessThan">
      <formula>$C$4</formula>
    </cfRule>
  </conditionalFormatting>
  <conditionalFormatting sqref="CH34">
    <cfRule type="cellIs" dxfId="21990" priority="5246" operator="lessThan">
      <formula>$C$4</formula>
    </cfRule>
  </conditionalFormatting>
  <conditionalFormatting sqref="CH35">
    <cfRule type="cellIs" dxfId="21989" priority="5247" operator="lessThan">
      <formula>$C$4</formula>
    </cfRule>
  </conditionalFormatting>
  <conditionalFormatting sqref="CH35">
    <cfRule type="cellIs" dxfId="21988" priority="5248" operator="lessThan">
      <formula>$C$4</formula>
    </cfRule>
  </conditionalFormatting>
  <conditionalFormatting sqref="CH36">
    <cfRule type="cellIs" dxfId="21987" priority="5249" operator="lessThan">
      <formula>$C$4</formula>
    </cfRule>
  </conditionalFormatting>
  <conditionalFormatting sqref="CH36">
    <cfRule type="cellIs" dxfId="21986" priority="5250" operator="lessThan">
      <formula>$C$4</formula>
    </cfRule>
  </conditionalFormatting>
  <conditionalFormatting sqref="CH37">
    <cfRule type="cellIs" dxfId="21985" priority="5251" operator="lessThan">
      <formula>$C$4</formula>
    </cfRule>
  </conditionalFormatting>
  <conditionalFormatting sqref="CH37">
    <cfRule type="cellIs" dxfId="21984" priority="5252" operator="lessThan">
      <formula>$C$4</formula>
    </cfRule>
  </conditionalFormatting>
  <conditionalFormatting sqref="CH38">
    <cfRule type="cellIs" dxfId="21983" priority="5253" operator="lessThan">
      <formula>$C$4</formula>
    </cfRule>
  </conditionalFormatting>
  <conditionalFormatting sqref="CH38">
    <cfRule type="cellIs" dxfId="21982" priority="5254" operator="lessThan">
      <formula>$C$4</formula>
    </cfRule>
  </conditionalFormatting>
  <conditionalFormatting sqref="CH39">
    <cfRule type="cellIs" dxfId="21981" priority="5255" operator="lessThan">
      <formula>$C$4</formula>
    </cfRule>
  </conditionalFormatting>
  <conditionalFormatting sqref="CH39">
    <cfRule type="cellIs" dxfId="21980" priority="5256" operator="lessThan">
      <formula>$C$4</formula>
    </cfRule>
  </conditionalFormatting>
  <conditionalFormatting sqref="CH40">
    <cfRule type="cellIs" dxfId="21979" priority="5257" operator="lessThan">
      <formula>$C$4</formula>
    </cfRule>
  </conditionalFormatting>
  <conditionalFormatting sqref="CH40">
    <cfRule type="cellIs" dxfId="21978" priority="5258" operator="lessThan">
      <formula>$C$4</formula>
    </cfRule>
  </conditionalFormatting>
  <conditionalFormatting sqref="CH41">
    <cfRule type="cellIs" dxfId="21977" priority="5259" operator="lessThan">
      <formula>$C$4</formula>
    </cfRule>
  </conditionalFormatting>
  <conditionalFormatting sqref="CH41">
    <cfRule type="cellIs" dxfId="21976" priority="5260" operator="lessThan">
      <formula>$C$4</formula>
    </cfRule>
  </conditionalFormatting>
  <conditionalFormatting sqref="CH42">
    <cfRule type="cellIs" dxfId="21975" priority="5261" operator="lessThan">
      <formula>$C$4</formula>
    </cfRule>
  </conditionalFormatting>
  <conditionalFormatting sqref="CH42">
    <cfRule type="cellIs" dxfId="21974" priority="5262" operator="lessThan">
      <formula>$C$4</formula>
    </cfRule>
  </conditionalFormatting>
  <conditionalFormatting sqref="CH43">
    <cfRule type="cellIs" dxfId="21973" priority="5263" operator="lessThan">
      <formula>$C$4</formula>
    </cfRule>
  </conditionalFormatting>
  <conditionalFormatting sqref="CH43">
    <cfRule type="cellIs" dxfId="21972" priority="5264" operator="lessThan">
      <formula>$C$4</formula>
    </cfRule>
  </conditionalFormatting>
  <conditionalFormatting sqref="CH44">
    <cfRule type="cellIs" dxfId="21971" priority="5265" operator="lessThan">
      <formula>$C$4</formula>
    </cfRule>
  </conditionalFormatting>
  <conditionalFormatting sqref="CH44">
    <cfRule type="cellIs" dxfId="21970" priority="5266" operator="lessThan">
      <formula>$C$4</formula>
    </cfRule>
  </conditionalFormatting>
  <conditionalFormatting sqref="CH45">
    <cfRule type="cellIs" dxfId="21969" priority="5267" operator="lessThan">
      <formula>$C$4</formula>
    </cfRule>
  </conditionalFormatting>
  <conditionalFormatting sqref="CH45">
    <cfRule type="cellIs" dxfId="21968" priority="5268" operator="lessThan">
      <formula>$C$4</formula>
    </cfRule>
  </conditionalFormatting>
  <conditionalFormatting sqref="CH46">
    <cfRule type="cellIs" dxfId="21967" priority="5269" operator="lessThan">
      <formula>$C$4</formula>
    </cfRule>
  </conditionalFormatting>
  <conditionalFormatting sqref="CH46">
    <cfRule type="cellIs" dxfId="21966" priority="5270" operator="lessThan">
      <formula>$C$4</formula>
    </cfRule>
  </conditionalFormatting>
  <conditionalFormatting sqref="CH47">
    <cfRule type="cellIs" dxfId="21965" priority="5271" operator="lessThan">
      <formula>$C$4</formula>
    </cfRule>
  </conditionalFormatting>
  <conditionalFormatting sqref="CH47">
    <cfRule type="cellIs" dxfId="21964" priority="5272" operator="lessThan">
      <formula>$C$4</formula>
    </cfRule>
  </conditionalFormatting>
  <conditionalFormatting sqref="CH48">
    <cfRule type="cellIs" dxfId="21963" priority="5273" operator="lessThan">
      <formula>$C$4</formula>
    </cfRule>
  </conditionalFormatting>
  <conditionalFormatting sqref="CH48">
    <cfRule type="cellIs" dxfId="21962" priority="5274" operator="lessThan">
      <formula>$C$4</formula>
    </cfRule>
  </conditionalFormatting>
  <conditionalFormatting sqref="CH49">
    <cfRule type="cellIs" dxfId="21961" priority="5275" operator="lessThan">
      <formula>$C$4</formula>
    </cfRule>
  </conditionalFormatting>
  <conditionalFormatting sqref="CH49">
    <cfRule type="cellIs" dxfId="21960" priority="5276" operator="lessThan">
      <formula>$C$4</formula>
    </cfRule>
  </conditionalFormatting>
  <conditionalFormatting sqref="CH50">
    <cfRule type="cellIs" dxfId="21959" priority="5277" operator="lessThan">
      <formula>$C$4</formula>
    </cfRule>
  </conditionalFormatting>
  <conditionalFormatting sqref="CH50">
    <cfRule type="cellIs" dxfId="21958" priority="5278" operator="lessThan">
      <formula>$C$4</formula>
    </cfRule>
  </conditionalFormatting>
  <conditionalFormatting sqref="CH51">
    <cfRule type="cellIs" dxfId="21957" priority="5279" operator="lessThan">
      <formula>$C$4</formula>
    </cfRule>
  </conditionalFormatting>
  <conditionalFormatting sqref="CH51">
    <cfRule type="cellIs" dxfId="21956" priority="5280" operator="lessThan">
      <formula>$C$4</formula>
    </cfRule>
  </conditionalFormatting>
  <conditionalFormatting sqref="CH52">
    <cfRule type="cellIs" dxfId="21955" priority="5281" operator="lessThan">
      <formula>$C$4</formula>
    </cfRule>
  </conditionalFormatting>
  <conditionalFormatting sqref="CH52">
    <cfRule type="cellIs" dxfId="21954" priority="5282" operator="lessThan">
      <formula>$C$4</formula>
    </cfRule>
  </conditionalFormatting>
  <conditionalFormatting sqref="CH53">
    <cfRule type="cellIs" dxfId="21953" priority="5283" operator="lessThan">
      <formula>$C$4</formula>
    </cfRule>
  </conditionalFormatting>
  <conditionalFormatting sqref="CH53">
    <cfRule type="cellIs" dxfId="21952" priority="5284" operator="lessThan">
      <formula>$C$4</formula>
    </cfRule>
  </conditionalFormatting>
  <conditionalFormatting sqref="CH54">
    <cfRule type="cellIs" dxfId="21951" priority="5285" operator="lessThan">
      <formula>$C$4</formula>
    </cfRule>
  </conditionalFormatting>
  <conditionalFormatting sqref="CH54">
    <cfRule type="cellIs" dxfId="21950" priority="5286" operator="lessThan">
      <formula>$C$4</formula>
    </cfRule>
  </conditionalFormatting>
  <conditionalFormatting sqref="CH55">
    <cfRule type="cellIs" dxfId="21949" priority="5287" operator="lessThan">
      <formula>$C$4</formula>
    </cfRule>
  </conditionalFormatting>
  <conditionalFormatting sqref="CH55">
    <cfRule type="cellIs" dxfId="21948" priority="5288" operator="lessThan">
      <formula>$C$4</formula>
    </cfRule>
  </conditionalFormatting>
  <conditionalFormatting sqref="CH56">
    <cfRule type="cellIs" dxfId="21947" priority="5289" operator="lessThan">
      <formula>$C$4</formula>
    </cfRule>
  </conditionalFormatting>
  <conditionalFormatting sqref="CH56">
    <cfRule type="cellIs" dxfId="21946" priority="5290" operator="lessThan">
      <formula>$C$4</formula>
    </cfRule>
  </conditionalFormatting>
  <conditionalFormatting sqref="CH57">
    <cfRule type="cellIs" dxfId="21945" priority="5291" operator="lessThan">
      <formula>$C$4</formula>
    </cfRule>
  </conditionalFormatting>
  <conditionalFormatting sqref="CH57">
    <cfRule type="cellIs" dxfId="21944" priority="5292" operator="lessThan">
      <formula>$C$4</formula>
    </cfRule>
  </conditionalFormatting>
  <conditionalFormatting sqref="CH58">
    <cfRule type="cellIs" dxfId="21943" priority="5293" operator="lessThan">
      <formula>$C$4</formula>
    </cfRule>
  </conditionalFormatting>
  <conditionalFormatting sqref="CH58">
    <cfRule type="cellIs" dxfId="21942" priority="5294" operator="lessThan">
      <formula>$C$4</formula>
    </cfRule>
  </conditionalFormatting>
  <conditionalFormatting sqref="CH59">
    <cfRule type="cellIs" dxfId="21941" priority="5295" operator="lessThan">
      <formula>$C$4</formula>
    </cfRule>
  </conditionalFormatting>
  <conditionalFormatting sqref="CH59">
    <cfRule type="cellIs" dxfId="21940" priority="5296" operator="lessThan">
      <formula>$C$4</formula>
    </cfRule>
  </conditionalFormatting>
  <conditionalFormatting sqref="CH60">
    <cfRule type="cellIs" dxfId="21939" priority="5297" operator="lessThan">
      <formula>$C$4</formula>
    </cfRule>
  </conditionalFormatting>
  <conditionalFormatting sqref="CH60">
    <cfRule type="cellIs" dxfId="21938" priority="5298" operator="lessThan">
      <formula>$C$4</formula>
    </cfRule>
  </conditionalFormatting>
  <conditionalFormatting sqref="CI11">
    <cfRule type="cellIs" dxfId="21937" priority="5299" operator="lessThan">
      <formula>$C$4</formula>
    </cfRule>
  </conditionalFormatting>
  <conditionalFormatting sqref="CI11">
    <cfRule type="cellIs" dxfId="21936" priority="5300" operator="lessThan">
      <formula>$C$4</formula>
    </cfRule>
  </conditionalFormatting>
  <conditionalFormatting sqref="CI12">
    <cfRule type="cellIs" dxfId="21935" priority="5301" operator="lessThan">
      <formula>$C$4</formula>
    </cfRule>
  </conditionalFormatting>
  <conditionalFormatting sqref="CI12">
    <cfRule type="cellIs" dxfId="21934" priority="5302" operator="lessThan">
      <formula>$C$4</formula>
    </cfRule>
  </conditionalFormatting>
  <conditionalFormatting sqref="CI13">
    <cfRule type="cellIs" dxfId="21933" priority="5303" operator="lessThan">
      <formula>$C$4</formula>
    </cfRule>
  </conditionalFormatting>
  <conditionalFormatting sqref="CI13">
    <cfRule type="cellIs" dxfId="21932" priority="5304" operator="lessThan">
      <formula>$C$4</formula>
    </cfRule>
  </conditionalFormatting>
  <conditionalFormatting sqref="CI14">
    <cfRule type="cellIs" dxfId="21931" priority="5305" operator="lessThan">
      <formula>$C$4</formula>
    </cfRule>
  </conditionalFormatting>
  <conditionalFormatting sqref="CI14">
    <cfRule type="cellIs" dxfId="21930" priority="5306" operator="lessThan">
      <formula>$C$4</formula>
    </cfRule>
  </conditionalFormatting>
  <conditionalFormatting sqref="CI15">
    <cfRule type="cellIs" dxfId="21929" priority="5307" operator="lessThan">
      <formula>$C$4</formula>
    </cfRule>
  </conditionalFormatting>
  <conditionalFormatting sqref="CI15">
    <cfRule type="cellIs" dxfId="21928" priority="5308" operator="lessThan">
      <formula>$C$4</formula>
    </cfRule>
  </conditionalFormatting>
  <conditionalFormatting sqref="CI16">
    <cfRule type="cellIs" dxfId="21927" priority="5309" operator="lessThan">
      <formula>$C$4</formula>
    </cfRule>
  </conditionalFormatting>
  <conditionalFormatting sqref="CI16">
    <cfRule type="cellIs" dxfId="21926" priority="5310" operator="lessThan">
      <formula>$C$4</formula>
    </cfRule>
  </conditionalFormatting>
  <conditionalFormatting sqref="CI17">
    <cfRule type="cellIs" dxfId="21925" priority="5311" operator="lessThan">
      <formula>$C$4</formula>
    </cfRule>
  </conditionalFormatting>
  <conditionalFormatting sqref="CI17">
    <cfRule type="cellIs" dxfId="21924" priority="5312" operator="lessThan">
      <formula>$C$4</formula>
    </cfRule>
  </conditionalFormatting>
  <conditionalFormatting sqref="CI18">
    <cfRule type="cellIs" dxfId="21923" priority="5313" operator="lessThan">
      <formula>$C$4</formula>
    </cfRule>
  </conditionalFormatting>
  <conditionalFormatting sqref="CI18">
    <cfRule type="cellIs" dxfId="21922" priority="5314" operator="lessThan">
      <formula>$C$4</formula>
    </cfRule>
  </conditionalFormatting>
  <conditionalFormatting sqref="CI19">
    <cfRule type="cellIs" dxfId="21921" priority="5315" operator="lessThan">
      <formula>$C$4</formula>
    </cfRule>
  </conditionalFormatting>
  <conditionalFormatting sqref="CI19">
    <cfRule type="cellIs" dxfId="21920" priority="5316" operator="lessThan">
      <formula>$C$4</formula>
    </cfRule>
  </conditionalFormatting>
  <conditionalFormatting sqref="CI20">
    <cfRule type="cellIs" dxfId="21919" priority="5317" operator="lessThan">
      <formula>$C$4</formula>
    </cfRule>
  </conditionalFormatting>
  <conditionalFormatting sqref="CI20">
    <cfRule type="cellIs" dxfId="21918" priority="5318" operator="lessThan">
      <formula>$C$4</formula>
    </cfRule>
  </conditionalFormatting>
  <conditionalFormatting sqref="CI21">
    <cfRule type="cellIs" dxfId="21917" priority="5319" operator="lessThan">
      <formula>$C$4</formula>
    </cfRule>
  </conditionalFormatting>
  <conditionalFormatting sqref="CI21">
    <cfRule type="cellIs" dxfId="21916" priority="5320" operator="lessThan">
      <formula>$C$4</formula>
    </cfRule>
  </conditionalFormatting>
  <conditionalFormatting sqref="CI22">
    <cfRule type="cellIs" dxfId="21915" priority="5321" operator="lessThan">
      <formula>$C$4</formula>
    </cfRule>
  </conditionalFormatting>
  <conditionalFormatting sqref="CI22">
    <cfRule type="cellIs" dxfId="21914" priority="5322" operator="lessThan">
      <formula>$C$4</formula>
    </cfRule>
  </conditionalFormatting>
  <conditionalFormatting sqref="CI23">
    <cfRule type="cellIs" dxfId="21913" priority="5323" operator="lessThan">
      <formula>$C$4</formula>
    </cfRule>
  </conditionalFormatting>
  <conditionalFormatting sqref="CI23">
    <cfRule type="cellIs" dxfId="21912" priority="5324" operator="lessThan">
      <formula>$C$4</formula>
    </cfRule>
  </conditionalFormatting>
  <conditionalFormatting sqref="CI24">
    <cfRule type="cellIs" dxfId="21911" priority="5325" operator="lessThan">
      <formula>$C$4</formula>
    </cfRule>
  </conditionalFormatting>
  <conditionalFormatting sqref="CI24">
    <cfRule type="cellIs" dxfId="21910" priority="5326" operator="lessThan">
      <formula>$C$4</formula>
    </cfRule>
  </conditionalFormatting>
  <conditionalFormatting sqref="CI25">
    <cfRule type="cellIs" dxfId="21909" priority="5327" operator="lessThan">
      <formula>$C$4</formula>
    </cfRule>
  </conditionalFormatting>
  <conditionalFormatting sqref="CI25">
    <cfRule type="cellIs" dxfId="21908" priority="5328" operator="lessThan">
      <formula>$C$4</formula>
    </cfRule>
  </conditionalFormatting>
  <conditionalFormatting sqref="CI26">
    <cfRule type="cellIs" dxfId="21907" priority="5329" operator="lessThan">
      <formula>$C$4</formula>
    </cfRule>
  </conditionalFormatting>
  <conditionalFormatting sqref="CI26">
    <cfRule type="cellIs" dxfId="21906" priority="5330" operator="lessThan">
      <formula>$C$4</formula>
    </cfRule>
  </conditionalFormatting>
  <conditionalFormatting sqref="CI27">
    <cfRule type="cellIs" dxfId="21905" priority="5331" operator="lessThan">
      <formula>$C$4</formula>
    </cfRule>
  </conditionalFormatting>
  <conditionalFormatting sqref="CI27">
    <cfRule type="cellIs" dxfId="21904" priority="5332" operator="lessThan">
      <formula>$C$4</formula>
    </cfRule>
  </conditionalFormatting>
  <conditionalFormatting sqref="CI28">
    <cfRule type="cellIs" dxfId="21903" priority="5333" operator="lessThan">
      <formula>$C$4</formula>
    </cfRule>
  </conditionalFormatting>
  <conditionalFormatting sqref="CI28">
    <cfRule type="cellIs" dxfId="21902" priority="5334" operator="lessThan">
      <formula>$C$4</formula>
    </cfRule>
  </conditionalFormatting>
  <conditionalFormatting sqref="CI29">
    <cfRule type="cellIs" dxfId="21901" priority="5335" operator="lessThan">
      <formula>$C$4</formula>
    </cfRule>
  </conditionalFormatting>
  <conditionalFormatting sqref="CI29">
    <cfRule type="cellIs" dxfId="21900" priority="5336" operator="lessThan">
      <formula>$C$4</formula>
    </cfRule>
  </conditionalFormatting>
  <conditionalFormatting sqref="CI30">
    <cfRule type="cellIs" dxfId="21899" priority="5337" operator="lessThan">
      <formula>$C$4</formula>
    </cfRule>
  </conditionalFormatting>
  <conditionalFormatting sqref="CI30">
    <cfRule type="cellIs" dxfId="21898" priority="5338" operator="lessThan">
      <formula>$C$4</formula>
    </cfRule>
  </conditionalFormatting>
  <conditionalFormatting sqref="CI31">
    <cfRule type="cellIs" dxfId="21897" priority="5339" operator="lessThan">
      <formula>$C$4</formula>
    </cfRule>
  </conditionalFormatting>
  <conditionalFormatting sqref="CI31">
    <cfRule type="cellIs" dxfId="21896" priority="5340" operator="lessThan">
      <formula>$C$4</formula>
    </cfRule>
  </conditionalFormatting>
  <conditionalFormatting sqref="CI32">
    <cfRule type="cellIs" dxfId="21895" priority="5341" operator="lessThan">
      <formula>$C$4</formula>
    </cfRule>
  </conditionalFormatting>
  <conditionalFormatting sqref="CI32">
    <cfRule type="cellIs" dxfId="21894" priority="5342" operator="lessThan">
      <formula>$C$4</formula>
    </cfRule>
  </conditionalFormatting>
  <conditionalFormatting sqref="CI33">
    <cfRule type="cellIs" dxfId="21893" priority="5343" operator="lessThan">
      <formula>$C$4</formula>
    </cfRule>
  </conditionalFormatting>
  <conditionalFormatting sqref="CI33">
    <cfRule type="cellIs" dxfId="21892" priority="5344" operator="lessThan">
      <formula>$C$4</formula>
    </cfRule>
  </conditionalFormatting>
  <conditionalFormatting sqref="CI34">
    <cfRule type="cellIs" dxfId="21891" priority="5345" operator="lessThan">
      <formula>$C$4</formula>
    </cfRule>
  </conditionalFormatting>
  <conditionalFormatting sqref="CI34">
    <cfRule type="cellIs" dxfId="21890" priority="5346" operator="lessThan">
      <formula>$C$4</formula>
    </cfRule>
  </conditionalFormatting>
  <conditionalFormatting sqref="CI35">
    <cfRule type="cellIs" dxfId="21889" priority="5347" operator="lessThan">
      <formula>$C$4</formula>
    </cfRule>
  </conditionalFormatting>
  <conditionalFormatting sqref="CI35">
    <cfRule type="cellIs" dxfId="21888" priority="5348" operator="lessThan">
      <formula>$C$4</formula>
    </cfRule>
  </conditionalFormatting>
  <conditionalFormatting sqref="CI36">
    <cfRule type="cellIs" dxfId="21887" priority="5349" operator="lessThan">
      <formula>$C$4</formula>
    </cfRule>
  </conditionalFormatting>
  <conditionalFormatting sqref="CI36">
    <cfRule type="cellIs" dxfId="21886" priority="5350" operator="lessThan">
      <formula>$C$4</formula>
    </cfRule>
  </conditionalFormatting>
  <conditionalFormatting sqref="CI37">
    <cfRule type="cellIs" dxfId="21885" priority="5351" operator="lessThan">
      <formula>$C$4</formula>
    </cfRule>
  </conditionalFormatting>
  <conditionalFormatting sqref="CI37">
    <cfRule type="cellIs" dxfId="21884" priority="5352" operator="lessThan">
      <formula>$C$4</formula>
    </cfRule>
  </conditionalFormatting>
  <conditionalFormatting sqref="CI38">
    <cfRule type="cellIs" dxfId="21883" priority="5353" operator="lessThan">
      <formula>$C$4</formula>
    </cfRule>
  </conditionalFormatting>
  <conditionalFormatting sqref="CI38">
    <cfRule type="cellIs" dxfId="21882" priority="5354" operator="lessThan">
      <formula>$C$4</formula>
    </cfRule>
  </conditionalFormatting>
  <conditionalFormatting sqref="CI39">
    <cfRule type="cellIs" dxfId="21881" priority="5355" operator="lessThan">
      <formula>$C$4</formula>
    </cfRule>
  </conditionalFormatting>
  <conditionalFormatting sqref="CI39">
    <cfRule type="cellIs" dxfId="21880" priority="5356" operator="lessThan">
      <formula>$C$4</formula>
    </cfRule>
  </conditionalFormatting>
  <conditionalFormatting sqref="CI40">
    <cfRule type="cellIs" dxfId="21879" priority="5357" operator="lessThan">
      <formula>$C$4</formula>
    </cfRule>
  </conditionalFormatting>
  <conditionalFormatting sqref="CI40">
    <cfRule type="cellIs" dxfId="21878" priority="5358" operator="lessThan">
      <formula>$C$4</formula>
    </cfRule>
  </conditionalFormatting>
  <conditionalFormatting sqref="CI41">
    <cfRule type="cellIs" dxfId="21877" priority="5359" operator="lessThan">
      <formula>$C$4</formula>
    </cfRule>
  </conditionalFormatting>
  <conditionalFormatting sqref="CI41">
    <cfRule type="cellIs" dxfId="21876" priority="5360" operator="lessThan">
      <formula>$C$4</formula>
    </cfRule>
  </conditionalFormatting>
  <conditionalFormatting sqref="CI42">
    <cfRule type="cellIs" dxfId="21875" priority="5361" operator="lessThan">
      <formula>$C$4</formula>
    </cfRule>
  </conditionalFormatting>
  <conditionalFormatting sqref="CI42">
    <cfRule type="cellIs" dxfId="21874" priority="5362" operator="lessThan">
      <formula>$C$4</formula>
    </cfRule>
  </conditionalFormatting>
  <conditionalFormatting sqref="CI43">
    <cfRule type="cellIs" dxfId="21873" priority="5363" operator="lessThan">
      <formula>$C$4</formula>
    </cfRule>
  </conditionalFormatting>
  <conditionalFormatting sqref="CI43">
    <cfRule type="cellIs" dxfId="21872" priority="5364" operator="lessThan">
      <formula>$C$4</formula>
    </cfRule>
  </conditionalFormatting>
  <conditionalFormatting sqref="CI44">
    <cfRule type="cellIs" dxfId="21871" priority="5365" operator="lessThan">
      <formula>$C$4</formula>
    </cfRule>
  </conditionalFormatting>
  <conditionalFormatting sqref="CI44">
    <cfRule type="cellIs" dxfId="21870" priority="5366" operator="lessThan">
      <formula>$C$4</formula>
    </cfRule>
  </conditionalFormatting>
  <conditionalFormatting sqref="CI45">
    <cfRule type="cellIs" dxfId="21869" priority="5367" operator="lessThan">
      <formula>$C$4</formula>
    </cfRule>
  </conditionalFormatting>
  <conditionalFormatting sqref="CI45">
    <cfRule type="cellIs" dxfId="21868" priority="5368" operator="lessThan">
      <formula>$C$4</formula>
    </cfRule>
  </conditionalFormatting>
  <conditionalFormatting sqref="CI46">
    <cfRule type="cellIs" dxfId="21867" priority="5369" operator="lessThan">
      <formula>$C$4</formula>
    </cfRule>
  </conditionalFormatting>
  <conditionalFormatting sqref="CI46">
    <cfRule type="cellIs" dxfId="21866" priority="5370" operator="lessThan">
      <formula>$C$4</formula>
    </cfRule>
  </conditionalFormatting>
  <conditionalFormatting sqref="CI47">
    <cfRule type="cellIs" dxfId="21865" priority="5371" operator="lessThan">
      <formula>$C$4</formula>
    </cfRule>
  </conditionalFormatting>
  <conditionalFormatting sqref="CI47">
    <cfRule type="cellIs" dxfId="21864" priority="5372" operator="lessThan">
      <formula>$C$4</formula>
    </cfRule>
  </conditionalFormatting>
  <conditionalFormatting sqref="CI48">
    <cfRule type="cellIs" dxfId="21863" priority="5373" operator="lessThan">
      <formula>$C$4</formula>
    </cfRule>
  </conditionalFormatting>
  <conditionalFormatting sqref="CI48">
    <cfRule type="cellIs" dxfId="21862" priority="5374" operator="lessThan">
      <formula>$C$4</formula>
    </cfRule>
  </conditionalFormatting>
  <conditionalFormatting sqref="CI49">
    <cfRule type="cellIs" dxfId="21861" priority="5375" operator="lessThan">
      <formula>$C$4</formula>
    </cfRule>
  </conditionalFormatting>
  <conditionalFormatting sqref="CI49">
    <cfRule type="cellIs" dxfId="21860" priority="5376" operator="lessThan">
      <formula>$C$4</formula>
    </cfRule>
  </conditionalFormatting>
  <conditionalFormatting sqref="CI50">
    <cfRule type="cellIs" dxfId="21859" priority="5377" operator="lessThan">
      <formula>$C$4</formula>
    </cfRule>
  </conditionalFormatting>
  <conditionalFormatting sqref="CI50">
    <cfRule type="cellIs" dxfId="21858" priority="5378" operator="lessThan">
      <formula>$C$4</formula>
    </cfRule>
  </conditionalFormatting>
  <conditionalFormatting sqref="CI51">
    <cfRule type="cellIs" dxfId="21857" priority="5379" operator="lessThan">
      <formula>$C$4</formula>
    </cfRule>
  </conditionalFormatting>
  <conditionalFormatting sqref="CI51">
    <cfRule type="cellIs" dxfId="21856" priority="5380" operator="lessThan">
      <formula>$C$4</formula>
    </cfRule>
  </conditionalFormatting>
  <conditionalFormatting sqref="CI52">
    <cfRule type="cellIs" dxfId="21855" priority="5381" operator="lessThan">
      <formula>$C$4</formula>
    </cfRule>
  </conditionalFormatting>
  <conditionalFormatting sqref="CI52">
    <cfRule type="cellIs" dxfId="21854" priority="5382" operator="lessThan">
      <formula>$C$4</formula>
    </cfRule>
  </conditionalFormatting>
  <conditionalFormatting sqref="CI53">
    <cfRule type="cellIs" dxfId="21853" priority="5383" operator="lessThan">
      <formula>$C$4</formula>
    </cfRule>
  </conditionalFormatting>
  <conditionalFormatting sqref="CI53">
    <cfRule type="cellIs" dxfId="21852" priority="5384" operator="lessThan">
      <formula>$C$4</formula>
    </cfRule>
  </conditionalFormatting>
  <conditionalFormatting sqref="CI54">
    <cfRule type="cellIs" dxfId="21851" priority="5385" operator="lessThan">
      <formula>$C$4</formula>
    </cfRule>
  </conditionalFormatting>
  <conditionalFormatting sqref="CI54">
    <cfRule type="cellIs" dxfId="21850" priority="5386" operator="lessThan">
      <formula>$C$4</formula>
    </cfRule>
  </conditionalFormatting>
  <conditionalFormatting sqref="CI55">
    <cfRule type="cellIs" dxfId="21849" priority="5387" operator="lessThan">
      <formula>$C$4</formula>
    </cfRule>
  </conditionalFormatting>
  <conditionalFormatting sqref="CI55">
    <cfRule type="cellIs" dxfId="21848" priority="5388" operator="lessThan">
      <formula>$C$4</formula>
    </cfRule>
  </conditionalFormatting>
  <conditionalFormatting sqref="CI56">
    <cfRule type="cellIs" dxfId="21847" priority="5389" operator="lessThan">
      <formula>$C$4</formula>
    </cfRule>
  </conditionalFormatting>
  <conditionalFormatting sqref="CI56">
    <cfRule type="cellIs" dxfId="21846" priority="5390" operator="lessThan">
      <formula>$C$4</formula>
    </cfRule>
  </conditionalFormatting>
  <conditionalFormatting sqref="CI57">
    <cfRule type="cellIs" dxfId="21845" priority="5391" operator="lessThan">
      <formula>$C$4</formula>
    </cfRule>
  </conditionalFormatting>
  <conditionalFormatting sqref="CI57">
    <cfRule type="cellIs" dxfId="21844" priority="5392" operator="lessThan">
      <formula>$C$4</formula>
    </cfRule>
  </conditionalFormatting>
  <conditionalFormatting sqref="CI58">
    <cfRule type="cellIs" dxfId="21843" priority="5393" operator="lessThan">
      <formula>$C$4</formula>
    </cfRule>
  </conditionalFormatting>
  <conditionalFormatting sqref="CI58">
    <cfRule type="cellIs" dxfId="21842" priority="5394" operator="lessThan">
      <formula>$C$4</formula>
    </cfRule>
  </conditionalFormatting>
  <conditionalFormatting sqref="CI59">
    <cfRule type="cellIs" dxfId="21841" priority="5395" operator="lessThan">
      <formula>$C$4</formula>
    </cfRule>
  </conditionalFormatting>
  <conditionalFormatting sqref="CI59">
    <cfRule type="cellIs" dxfId="21840" priority="5396" operator="lessThan">
      <formula>$C$4</formula>
    </cfRule>
  </conditionalFormatting>
  <conditionalFormatting sqref="CI60">
    <cfRule type="cellIs" dxfId="21839" priority="5397" operator="lessThan">
      <formula>$C$4</formula>
    </cfRule>
  </conditionalFormatting>
  <conditionalFormatting sqref="CI60">
    <cfRule type="cellIs" dxfId="21838" priority="5398" operator="lessThan">
      <formula>$C$4</formula>
    </cfRule>
  </conditionalFormatting>
  <conditionalFormatting sqref="CJ11">
    <cfRule type="cellIs" dxfId="21837" priority="5399" operator="lessThan">
      <formula>$C$4</formula>
    </cfRule>
  </conditionalFormatting>
  <conditionalFormatting sqref="CJ11">
    <cfRule type="cellIs" dxfId="21836" priority="5400" operator="lessThan">
      <formula>$C$4</formula>
    </cfRule>
  </conditionalFormatting>
  <conditionalFormatting sqref="CJ12">
    <cfRule type="cellIs" dxfId="21835" priority="5401" operator="lessThan">
      <formula>$C$4</formula>
    </cfRule>
  </conditionalFormatting>
  <conditionalFormatting sqref="CJ12">
    <cfRule type="cellIs" dxfId="21834" priority="5402" operator="lessThan">
      <formula>$C$4</formula>
    </cfRule>
  </conditionalFormatting>
  <conditionalFormatting sqref="CJ13">
    <cfRule type="cellIs" dxfId="21833" priority="5403" operator="lessThan">
      <formula>$C$4</formula>
    </cfRule>
  </conditionalFormatting>
  <conditionalFormatting sqref="CJ13">
    <cfRule type="cellIs" dxfId="21832" priority="5404" operator="lessThan">
      <formula>$C$4</formula>
    </cfRule>
  </conditionalFormatting>
  <conditionalFormatting sqref="CJ14">
    <cfRule type="cellIs" dxfId="21831" priority="5405" operator="lessThan">
      <formula>$C$4</formula>
    </cfRule>
  </conditionalFormatting>
  <conditionalFormatting sqref="CJ14">
    <cfRule type="cellIs" dxfId="21830" priority="5406" operator="lessThan">
      <formula>$C$4</formula>
    </cfRule>
  </conditionalFormatting>
  <conditionalFormatting sqref="CJ15">
    <cfRule type="cellIs" dxfId="21829" priority="5407" operator="lessThan">
      <formula>$C$4</formula>
    </cfRule>
  </conditionalFormatting>
  <conditionalFormatting sqref="CJ15">
    <cfRule type="cellIs" dxfId="21828" priority="5408" operator="lessThan">
      <formula>$C$4</formula>
    </cfRule>
  </conditionalFormatting>
  <conditionalFormatting sqref="CJ16">
    <cfRule type="cellIs" dxfId="21827" priority="5409" operator="lessThan">
      <formula>$C$4</formula>
    </cfRule>
  </conditionalFormatting>
  <conditionalFormatting sqref="CJ16">
    <cfRule type="cellIs" dxfId="21826" priority="5410" operator="lessThan">
      <formula>$C$4</formula>
    </cfRule>
  </conditionalFormatting>
  <conditionalFormatting sqref="CJ17">
    <cfRule type="cellIs" dxfId="21825" priority="5411" operator="lessThan">
      <formula>$C$4</formula>
    </cfRule>
  </conditionalFormatting>
  <conditionalFormatting sqref="CJ17">
    <cfRule type="cellIs" dxfId="21824" priority="5412" operator="lessThan">
      <formula>$C$4</formula>
    </cfRule>
  </conditionalFormatting>
  <conditionalFormatting sqref="CJ18">
    <cfRule type="cellIs" dxfId="21823" priority="5413" operator="lessThan">
      <formula>$C$4</formula>
    </cfRule>
  </conditionalFormatting>
  <conditionalFormatting sqref="CJ18">
    <cfRule type="cellIs" dxfId="21822" priority="5414" operator="lessThan">
      <formula>$C$4</formula>
    </cfRule>
  </conditionalFormatting>
  <conditionalFormatting sqref="CJ19">
    <cfRule type="cellIs" dxfId="21821" priority="5415" operator="lessThan">
      <formula>$C$4</formula>
    </cfRule>
  </conditionalFormatting>
  <conditionalFormatting sqref="CJ19">
    <cfRule type="cellIs" dxfId="21820" priority="5416" operator="lessThan">
      <formula>$C$4</formula>
    </cfRule>
  </conditionalFormatting>
  <conditionalFormatting sqref="CJ20">
    <cfRule type="cellIs" dxfId="21819" priority="5417" operator="lessThan">
      <formula>$C$4</formula>
    </cfRule>
  </conditionalFormatting>
  <conditionalFormatting sqref="CJ20">
    <cfRule type="cellIs" dxfId="21818" priority="5418" operator="lessThan">
      <formula>$C$4</formula>
    </cfRule>
  </conditionalFormatting>
  <conditionalFormatting sqref="CJ21">
    <cfRule type="cellIs" dxfId="21817" priority="5419" operator="lessThan">
      <formula>$C$4</formula>
    </cfRule>
  </conditionalFormatting>
  <conditionalFormatting sqref="CJ21">
    <cfRule type="cellIs" dxfId="21816" priority="5420" operator="lessThan">
      <formula>$C$4</formula>
    </cfRule>
  </conditionalFormatting>
  <conditionalFormatting sqref="CJ22">
    <cfRule type="cellIs" dxfId="21815" priority="5421" operator="lessThan">
      <formula>$C$4</formula>
    </cfRule>
  </conditionalFormatting>
  <conditionalFormatting sqref="CJ22">
    <cfRule type="cellIs" dxfId="21814" priority="5422" operator="lessThan">
      <formula>$C$4</formula>
    </cfRule>
  </conditionalFormatting>
  <conditionalFormatting sqref="CJ23">
    <cfRule type="cellIs" dxfId="21813" priority="5423" operator="lessThan">
      <formula>$C$4</formula>
    </cfRule>
  </conditionalFormatting>
  <conditionalFormatting sqref="CJ23">
    <cfRule type="cellIs" dxfId="21812" priority="5424" operator="lessThan">
      <formula>$C$4</formula>
    </cfRule>
  </conditionalFormatting>
  <conditionalFormatting sqref="CJ24">
    <cfRule type="cellIs" dxfId="21811" priority="5425" operator="lessThan">
      <formula>$C$4</formula>
    </cfRule>
  </conditionalFormatting>
  <conditionalFormatting sqref="CJ24">
    <cfRule type="cellIs" dxfId="21810" priority="5426" operator="lessThan">
      <formula>$C$4</formula>
    </cfRule>
  </conditionalFormatting>
  <conditionalFormatting sqref="CJ25">
    <cfRule type="cellIs" dxfId="21809" priority="5427" operator="lessThan">
      <formula>$C$4</formula>
    </cfRule>
  </conditionalFormatting>
  <conditionalFormatting sqref="CJ25">
    <cfRule type="cellIs" dxfId="21808" priority="5428" operator="lessThan">
      <formula>$C$4</formula>
    </cfRule>
  </conditionalFormatting>
  <conditionalFormatting sqref="CJ26">
    <cfRule type="cellIs" dxfId="21807" priority="5429" operator="lessThan">
      <formula>$C$4</formula>
    </cfRule>
  </conditionalFormatting>
  <conditionalFormatting sqref="CJ26">
    <cfRule type="cellIs" dxfId="21806" priority="5430" operator="lessThan">
      <formula>$C$4</formula>
    </cfRule>
  </conditionalFormatting>
  <conditionalFormatting sqref="CJ27">
    <cfRule type="cellIs" dxfId="21805" priority="5431" operator="lessThan">
      <formula>$C$4</formula>
    </cfRule>
  </conditionalFormatting>
  <conditionalFormatting sqref="CJ27">
    <cfRule type="cellIs" dxfId="21804" priority="5432" operator="lessThan">
      <formula>$C$4</formula>
    </cfRule>
  </conditionalFormatting>
  <conditionalFormatting sqref="CJ28">
    <cfRule type="cellIs" dxfId="21803" priority="5433" operator="lessThan">
      <formula>$C$4</formula>
    </cfRule>
  </conditionalFormatting>
  <conditionalFormatting sqref="CJ28">
    <cfRule type="cellIs" dxfId="21802" priority="5434" operator="lessThan">
      <formula>$C$4</formula>
    </cfRule>
  </conditionalFormatting>
  <conditionalFormatting sqref="CJ29">
    <cfRule type="cellIs" dxfId="21801" priority="5435" operator="lessThan">
      <formula>$C$4</formula>
    </cfRule>
  </conditionalFormatting>
  <conditionalFormatting sqref="CJ29">
    <cfRule type="cellIs" dxfId="21800" priority="5436" operator="lessThan">
      <formula>$C$4</formula>
    </cfRule>
  </conditionalFormatting>
  <conditionalFormatting sqref="CJ30">
    <cfRule type="cellIs" dxfId="21799" priority="5437" operator="lessThan">
      <formula>$C$4</formula>
    </cfRule>
  </conditionalFormatting>
  <conditionalFormatting sqref="CJ30">
    <cfRule type="cellIs" dxfId="21798" priority="5438" operator="lessThan">
      <formula>$C$4</formula>
    </cfRule>
  </conditionalFormatting>
  <conditionalFormatting sqref="CJ31">
    <cfRule type="cellIs" dxfId="21797" priority="5439" operator="lessThan">
      <formula>$C$4</formula>
    </cfRule>
  </conditionalFormatting>
  <conditionalFormatting sqref="CJ31">
    <cfRule type="cellIs" dxfId="21796" priority="5440" operator="lessThan">
      <formula>$C$4</formula>
    </cfRule>
  </conditionalFormatting>
  <conditionalFormatting sqref="CJ32">
    <cfRule type="cellIs" dxfId="21795" priority="5441" operator="lessThan">
      <formula>$C$4</formula>
    </cfRule>
  </conditionalFormatting>
  <conditionalFormatting sqref="CJ32">
    <cfRule type="cellIs" dxfId="21794" priority="5442" operator="lessThan">
      <formula>$C$4</formula>
    </cfRule>
  </conditionalFormatting>
  <conditionalFormatting sqref="CJ33">
    <cfRule type="cellIs" dxfId="21793" priority="5443" operator="lessThan">
      <formula>$C$4</formula>
    </cfRule>
  </conditionalFormatting>
  <conditionalFormatting sqref="CJ33">
    <cfRule type="cellIs" dxfId="21792" priority="5444" operator="lessThan">
      <formula>$C$4</formula>
    </cfRule>
  </conditionalFormatting>
  <conditionalFormatting sqref="CJ34">
    <cfRule type="cellIs" dxfId="21791" priority="5445" operator="lessThan">
      <formula>$C$4</formula>
    </cfRule>
  </conditionalFormatting>
  <conditionalFormatting sqref="CJ34">
    <cfRule type="cellIs" dxfId="21790" priority="5446" operator="lessThan">
      <formula>$C$4</formula>
    </cfRule>
  </conditionalFormatting>
  <conditionalFormatting sqref="CJ35">
    <cfRule type="cellIs" dxfId="21789" priority="5447" operator="lessThan">
      <formula>$C$4</formula>
    </cfRule>
  </conditionalFormatting>
  <conditionalFormatting sqref="CJ35">
    <cfRule type="cellIs" dxfId="21788" priority="5448" operator="lessThan">
      <formula>$C$4</formula>
    </cfRule>
  </conditionalFormatting>
  <conditionalFormatting sqref="CJ36">
    <cfRule type="cellIs" dxfId="21787" priority="5449" operator="lessThan">
      <formula>$C$4</formula>
    </cfRule>
  </conditionalFormatting>
  <conditionalFormatting sqref="CJ36">
    <cfRule type="cellIs" dxfId="21786" priority="5450" operator="lessThan">
      <formula>$C$4</formula>
    </cfRule>
  </conditionalFormatting>
  <conditionalFormatting sqref="CJ37">
    <cfRule type="cellIs" dxfId="21785" priority="5451" operator="lessThan">
      <formula>$C$4</formula>
    </cfRule>
  </conditionalFormatting>
  <conditionalFormatting sqref="CJ37">
    <cfRule type="cellIs" dxfId="21784" priority="5452" operator="lessThan">
      <formula>$C$4</formula>
    </cfRule>
  </conditionalFormatting>
  <conditionalFormatting sqref="CJ38">
    <cfRule type="cellIs" dxfId="21783" priority="5453" operator="lessThan">
      <formula>$C$4</formula>
    </cfRule>
  </conditionalFormatting>
  <conditionalFormatting sqref="CJ38">
    <cfRule type="cellIs" dxfId="21782" priority="5454" operator="lessThan">
      <formula>$C$4</formula>
    </cfRule>
  </conditionalFormatting>
  <conditionalFormatting sqref="CJ39">
    <cfRule type="cellIs" dxfId="21781" priority="5455" operator="lessThan">
      <formula>$C$4</formula>
    </cfRule>
  </conditionalFormatting>
  <conditionalFormatting sqref="CJ39">
    <cfRule type="cellIs" dxfId="21780" priority="5456" operator="lessThan">
      <formula>$C$4</formula>
    </cfRule>
  </conditionalFormatting>
  <conditionalFormatting sqref="CJ40">
    <cfRule type="cellIs" dxfId="21779" priority="5457" operator="lessThan">
      <formula>$C$4</formula>
    </cfRule>
  </conditionalFormatting>
  <conditionalFormatting sqref="CJ40">
    <cfRule type="cellIs" dxfId="21778" priority="5458" operator="lessThan">
      <formula>$C$4</formula>
    </cfRule>
  </conditionalFormatting>
  <conditionalFormatting sqref="CJ41">
    <cfRule type="cellIs" dxfId="21777" priority="5459" operator="lessThan">
      <formula>$C$4</formula>
    </cfRule>
  </conditionalFormatting>
  <conditionalFormatting sqref="CJ41">
    <cfRule type="cellIs" dxfId="21776" priority="5460" operator="lessThan">
      <formula>$C$4</formula>
    </cfRule>
  </conditionalFormatting>
  <conditionalFormatting sqref="CJ42">
    <cfRule type="cellIs" dxfId="21775" priority="5461" operator="lessThan">
      <formula>$C$4</formula>
    </cfRule>
  </conditionalFormatting>
  <conditionalFormatting sqref="CJ42">
    <cfRule type="cellIs" dxfId="21774" priority="5462" operator="lessThan">
      <formula>$C$4</formula>
    </cfRule>
  </conditionalFormatting>
  <conditionalFormatting sqref="CJ43">
    <cfRule type="cellIs" dxfId="21773" priority="5463" operator="lessThan">
      <formula>$C$4</formula>
    </cfRule>
  </conditionalFormatting>
  <conditionalFormatting sqref="CJ43">
    <cfRule type="cellIs" dxfId="21772" priority="5464" operator="lessThan">
      <formula>$C$4</formula>
    </cfRule>
  </conditionalFormatting>
  <conditionalFormatting sqref="CJ44">
    <cfRule type="cellIs" dxfId="21771" priority="5465" operator="lessThan">
      <formula>$C$4</formula>
    </cfRule>
  </conditionalFormatting>
  <conditionalFormatting sqref="CJ44">
    <cfRule type="cellIs" dxfId="21770" priority="5466" operator="lessThan">
      <formula>$C$4</formula>
    </cfRule>
  </conditionalFormatting>
  <conditionalFormatting sqref="CJ45">
    <cfRule type="cellIs" dxfId="21769" priority="5467" operator="lessThan">
      <formula>$C$4</formula>
    </cfRule>
  </conditionalFormatting>
  <conditionalFormatting sqref="CJ45">
    <cfRule type="cellIs" dxfId="21768" priority="5468" operator="lessThan">
      <formula>$C$4</formula>
    </cfRule>
  </conditionalFormatting>
  <conditionalFormatting sqref="CJ46">
    <cfRule type="cellIs" dxfId="21767" priority="5469" operator="lessThan">
      <formula>$C$4</formula>
    </cfRule>
  </conditionalFormatting>
  <conditionalFormatting sqref="CJ46">
    <cfRule type="cellIs" dxfId="21766" priority="5470" operator="lessThan">
      <formula>$C$4</formula>
    </cfRule>
  </conditionalFormatting>
  <conditionalFormatting sqref="CJ47">
    <cfRule type="cellIs" dxfId="21765" priority="5471" operator="lessThan">
      <formula>$C$4</formula>
    </cfRule>
  </conditionalFormatting>
  <conditionalFormatting sqref="CJ47">
    <cfRule type="cellIs" dxfId="21764" priority="5472" operator="lessThan">
      <formula>$C$4</formula>
    </cfRule>
  </conditionalFormatting>
  <conditionalFormatting sqref="CJ48">
    <cfRule type="cellIs" dxfId="21763" priority="5473" operator="lessThan">
      <formula>$C$4</formula>
    </cfRule>
  </conditionalFormatting>
  <conditionalFormatting sqref="CJ48">
    <cfRule type="cellIs" dxfId="21762" priority="5474" operator="lessThan">
      <formula>$C$4</formula>
    </cfRule>
  </conditionalFormatting>
  <conditionalFormatting sqref="CJ49">
    <cfRule type="cellIs" dxfId="21761" priority="5475" operator="lessThan">
      <formula>$C$4</formula>
    </cfRule>
  </conditionalFormatting>
  <conditionalFormatting sqref="CJ49">
    <cfRule type="cellIs" dxfId="21760" priority="5476" operator="lessThan">
      <formula>$C$4</formula>
    </cfRule>
  </conditionalFormatting>
  <conditionalFormatting sqref="CJ50">
    <cfRule type="cellIs" dxfId="21759" priority="5477" operator="lessThan">
      <formula>$C$4</formula>
    </cfRule>
  </conditionalFormatting>
  <conditionalFormatting sqref="CJ50">
    <cfRule type="cellIs" dxfId="21758" priority="5478" operator="lessThan">
      <formula>$C$4</formula>
    </cfRule>
  </conditionalFormatting>
  <conditionalFormatting sqref="CJ51">
    <cfRule type="cellIs" dxfId="21757" priority="5479" operator="lessThan">
      <formula>$C$4</formula>
    </cfRule>
  </conditionalFormatting>
  <conditionalFormatting sqref="CJ51">
    <cfRule type="cellIs" dxfId="21756" priority="5480" operator="lessThan">
      <formula>$C$4</formula>
    </cfRule>
  </conditionalFormatting>
  <conditionalFormatting sqref="CJ52">
    <cfRule type="cellIs" dxfId="21755" priority="5481" operator="lessThan">
      <formula>$C$4</formula>
    </cfRule>
  </conditionalFormatting>
  <conditionalFormatting sqref="CJ52">
    <cfRule type="cellIs" dxfId="21754" priority="5482" operator="lessThan">
      <formula>$C$4</formula>
    </cfRule>
  </conditionalFormatting>
  <conditionalFormatting sqref="CJ53">
    <cfRule type="cellIs" dxfId="21753" priority="5483" operator="lessThan">
      <formula>$C$4</formula>
    </cfRule>
  </conditionalFormatting>
  <conditionalFormatting sqref="CJ53">
    <cfRule type="cellIs" dxfId="21752" priority="5484" operator="lessThan">
      <formula>$C$4</formula>
    </cfRule>
  </conditionalFormatting>
  <conditionalFormatting sqref="CJ54">
    <cfRule type="cellIs" dxfId="21751" priority="5485" operator="lessThan">
      <formula>$C$4</formula>
    </cfRule>
  </conditionalFormatting>
  <conditionalFormatting sqref="CJ54">
    <cfRule type="cellIs" dxfId="21750" priority="5486" operator="lessThan">
      <formula>$C$4</formula>
    </cfRule>
  </conditionalFormatting>
  <conditionalFormatting sqref="CJ55">
    <cfRule type="cellIs" dxfId="21749" priority="5487" operator="lessThan">
      <formula>$C$4</formula>
    </cfRule>
  </conditionalFormatting>
  <conditionalFormatting sqref="CJ55">
    <cfRule type="cellIs" dxfId="21748" priority="5488" operator="lessThan">
      <formula>$C$4</formula>
    </cfRule>
  </conditionalFormatting>
  <conditionalFormatting sqref="CJ56">
    <cfRule type="cellIs" dxfId="21747" priority="5489" operator="lessThan">
      <formula>$C$4</formula>
    </cfRule>
  </conditionalFormatting>
  <conditionalFormatting sqref="CJ56">
    <cfRule type="cellIs" dxfId="21746" priority="5490" operator="lessThan">
      <formula>$C$4</formula>
    </cfRule>
  </conditionalFormatting>
  <conditionalFormatting sqref="CJ57">
    <cfRule type="cellIs" dxfId="21745" priority="5491" operator="lessThan">
      <formula>$C$4</formula>
    </cfRule>
  </conditionalFormatting>
  <conditionalFormatting sqref="CJ57">
    <cfRule type="cellIs" dxfId="21744" priority="5492" operator="lessThan">
      <formula>$C$4</formula>
    </cfRule>
  </conditionalFormatting>
  <conditionalFormatting sqref="CJ58">
    <cfRule type="cellIs" dxfId="21743" priority="5493" operator="lessThan">
      <formula>$C$4</formula>
    </cfRule>
  </conditionalFormatting>
  <conditionalFormatting sqref="CJ58">
    <cfRule type="cellIs" dxfId="21742" priority="5494" operator="lessThan">
      <formula>$C$4</formula>
    </cfRule>
  </conditionalFormatting>
  <conditionalFormatting sqref="CJ59">
    <cfRule type="cellIs" dxfId="21741" priority="5495" operator="lessThan">
      <formula>$C$4</formula>
    </cfRule>
  </conditionalFormatting>
  <conditionalFormatting sqref="CJ59">
    <cfRule type="cellIs" dxfId="21740" priority="5496" operator="lessThan">
      <formula>$C$4</formula>
    </cfRule>
  </conditionalFormatting>
  <conditionalFormatting sqref="CJ60">
    <cfRule type="cellIs" dxfId="21739" priority="5497" operator="lessThan">
      <formula>$C$4</formula>
    </cfRule>
  </conditionalFormatting>
  <conditionalFormatting sqref="CJ60">
    <cfRule type="cellIs" dxfId="21738" priority="5498" operator="lessThan">
      <formula>$C$4</formula>
    </cfRule>
  </conditionalFormatting>
  <conditionalFormatting sqref="CK11">
    <cfRule type="cellIs" dxfId="21737" priority="5499" operator="lessThan">
      <formula>$C$4</formula>
    </cfRule>
  </conditionalFormatting>
  <conditionalFormatting sqref="CK11">
    <cfRule type="cellIs" dxfId="21736" priority="5500" operator="lessThan">
      <formula>$C$4</formula>
    </cfRule>
  </conditionalFormatting>
  <conditionalFormatting sqref="CK12">
    <cfRule type="cellIs" dxfId="21735" priority="5501" operator="lessThan">
      <formula>$C$4</formula>
    </cfRule>
  </conditionalFormatting>
  <conditionalFormatting sqref="CK12">
    <cfRule type="cellIs" dxfId="21734" priority="5502" operator="lessThan">
      <formula>$C$4</formula>
    </cfRule>
  </conditionalFormatting>
  <conditionalFormatting sqref="CK13">
    <cfRule type="cellIs" dxfId="21733" priority="5503" operator="lessThan">
      <formula>$C$4</formula>
    </cfRule>
  </conditionalFormatting>
  <conditionalFormatting sqref="CK13">
    <cfRule type="cellIs" dxfId="21732" priority="5504" operator="lessThan">
      <formula>$C$4</formula>
    </cfRule>
  </conditionalFormatting>
  <conditionalFormatting sqref="CK14">
    <cfRule type="cellIs" dxfId="21731" priority="5505" operator="lessThan">
      <formula>$C$4</formula>
    </cfRule>
  </conditionalFormatting>
  <conditionalFormatting sqref="CK14">
    <cfRule type="cellIs" dxfId="21730" priority="5506" operator="lessThan">
      <formula>$C$4</formula>
    </cfRule>
  </conditionalFormatting>
  <conditionalFormatting sqref="CK15">
    <cfRule type="cellIs" dxfId="21729" priority="5507" operator="lessThan">
      <formula>$C$4</formula>
    </cfRule>
  </conditionalFormatting>
  <conditionalFormatting sqref="CK15">
    <cfRule type="cellIs" dxfId="21728" priority="5508" operator="lessThan">
      <formula>$C$4</formula>
    </cfRule>
  </conditionalFormatting>
  <conditionalFormatting sqref="CK16">
    <cfRule type="cellIs" dxfId="21727" priority="5509" operator="lessThan">
      <formula>$C$4</formula>
    </cfRule>
  </conditionalFormatting>
  <conditionalFormatting sqref="CK16">
    <cfRule type="cellIs" dxfId="21726" priority="5510" operator="lessThan">
      <formula>$C$4</formula>
    </cfRule>
  </conditionalFormatting>
  <conditionalFormatting sqref="CK17">
    <cfRule type="cellIs" dxfId="21725" priority="5511" operator="lessThan">
      <formula>$C$4</formula>
    </cfRule>
  </conditionalFormatting>
  <conditionalFormatting sqref="CK17">
    <cfRule type="cellIs" dxfId="21724" priority="5512" operator="lessThan">
      <formula>$C$4</formula>
    </cfRule>
  </conditionalFormatting>
  <conditionalFormatting sqref="CK18">
    <cfRule type="cellIs" dxfId="21723" priority="5513" operator="lessThan">
      <formula>$C$4</formula>
    </cfRule>
  </conditionalFormatting>
  <conditionalFormatting sqref="CK18">
    <cfRule type="cellIs" dxfId="21722" priority="5514" operator="lessThan">
      <formula>$C$4</formula>
    </cfRule>
  </conditionalFormatting>
  <conditionalFormatting sqref="CK19">
    <cfRule type="cellIs" dxfId="21721" priority="5515" operator="lessThan">
      <formula>$C$4</formula>
    </cfRule>
  </conditionalFormatting>
  <conditionalFormatting sqref="CK19">
    <cfRule type="cellIs" dxfId="21720" priority="5516" operator="lessThan">
      <formula>$C$4</formula>
    </cfRule>
  </conditionalFormatting>
  <conditionalFormatting sqref="CK20">
    <cfRule type="cellIs" dxfId="21719" priority="5517" operator="lessThan">
      <formula>$C$4</formula>
    </cfRule>
  </conditionalFormatting>
  <conditionalFormatting sqref="CK20">
    <cfRule type="cellIs" dxfId="21718" priority="5518" operator="lessThan">
      <formula>$C$4</formula>
    </cfRule>
  </conditionalFormatting>
  <conditionalFormatting sqref="CK21">
    <cfRule type="cellIs" dxfId="21717" priority="5519" operator="lessThan">
      <formula>$C$4</formula>
    </cfRule>
  </conditionalFormatting>
  <conditionalFormatting sqref="CK21">
    <cfRule type="cellIs" dxfId="21716" priority="5520" operator="lessThan">
      <formula>$C$4</formula>
    </cfRule>
  </conditionalFormatting>
  <conditionalFormatting sqref="CK22">
    <cfRule type="cellIs" dxfId="21715" priority="5521" operator="lessThan">
      <formula>$C$4</formula>
    </cfRule>
  </conditionalFormatting>
  <conditionalFormatting sqref="CK22">
    <cfRule type="cellIs" dxfId="21714" priority="5522" operator="lessThan">
      <formula>$C$4</formula>
    </cfRule>
  </conditionalFormatting>
  <conditionalFormatting sqref="CK23">
    <cfRule type="cellIs" dxfId="21713" priority="5523" operator="lessThan">
      <formula>$C$4</formula>
    </cfRule>
  </conditionalFormatting>
  <conditionalFormatting sqref="CK23">
    <cfRule type="cellIs" dxfId="21712" priority="5524" operator="lessThan">
      <formula>$C$4</formula>
    </cfRule>
  </conditionalFormatting>
  <conditionalFormatting sqref="CK24">
    <cfRule type="cellIs" dxfId="21711" priority="5525" operator="lessThan">
      <formula>$C$4</formula>
    </cfRule>
  </conditionalFormatting>
  <conditionalFormatting sqref="CK24">
    <cfRule type="cellIs" dxfId="21710" priority="5526" operator="lessThan">
      <formula>$C$4</formula>
    </cfRule>
  </conditionalFormatting>
  <conditionalFormatting sqref="CK25">
    <cfRule type="cellIs" dxfId="21709" priority="5527" operator="lessThan">
      <formula>$C$4</formula>
    </cfRule>
  </conditionalFormatting>
  <conditionalFormatting sqref="CK25">
    <cfRule type="cellIs" dxfId="21708" priority="5528" operator="lessThan">
      <formula>$C$4</formula>
    </cfRule>
  </conditionalFormatting>
  <conditionalFormatting sqref="CK26">
    <cfRule type="cellIs" dxfId="21707" priority="5529" operator="lessThan">
      <formula>$C$4</formula>
    </cfRule>
  </conditionalFormatting>
  <conditionalFormatting sqref="CK26">
    <cfRule type="cellIs" dxfId="21706" priority="5530" operator="lessThan">
      <formula>$C$4</formula>
    </cfRule>
  </conditionalFormatting>
  <conditionalFormatting sqref="CK27">
    <cfRule type="cellIs" dxfId="21705" priority="5531" operator="lessThan">
      <formula>$C$4</formula>
    </cfRule>
  </conditionalFormatting>
  <conditionalFormatting sqref="CK27">
    <cfRule type="cellIs" dxfId="21704" priority="5532" operator="lessThan">
      <formula>$C$4</formula>
    </cfRule>
  </conditionalFormatting>
  <conditionalFormatting sqref="CK28">
    <cfRule type="cellIs" dxfId="21703" priority="5533" operator="lessThan">
      <formula>$C$4</formula>
    </cfRule>
  </conditionalFormatting>
  <conditionalFormatting sqref="CK28">
    <cfRule type="cellIs" dxfId="21702" priority="5534" operator="lessThan">
      <formula>$C$4</formula>
    </cfRule>
  </conditionalFormatting>
  <conditionalFormatting sqref="CK29">
    <cfRule type="cellIs" dxfId="21701" priority="5535" operator="lessThan">
      <formula>$C$4</formula>
    </cfRule>
  </conditionalFormatting>
  <conditionalFormatting sqref="CK29">
    <cfRule type="cellIs" dxfId="21700" priority="5536" operator="lessThan">
      <formula>$C$4</formula>
    </cfRule>
  </conditionalFormatting>
  <conditionalFormatting sqref="CK30">
    <cfRule type="cellIs" dxfId="21699" priority="5537" operator="lessThan">
      <formula>$C$4</formula>
    </cfRule>
  </conditionalFormatting>
  <conditionalFormatting sqref="CK30">
    <cfRule type="cellIs" dxfId="21698" priority="5538" operator="lessThan">
      <formula>$C$4</formula>
    </cfRule>
  </conditionalFormatting>
  <conditionalFormatting sqref="CK31">
    <cfRule type="cellIs" dxfId="21697" priority="5539" operator="lessThan">
      <formula>$C$4</formula>
    </cfRule>
  </conditionalFormatting>
  <conditionalFormatting sqref="CK31">
    <cfRule type="cellIs" dxfId="21696" priority="5540" operator="lessThan">
      <formula>$C$4</formula>
    </cfRule>
  </conditionalFormatting>
  <conditionalFormatting sqref="CK32">
    <cfRule type="cellIs" dxfId="21695" priority="5541" operator="lessThan">
      <formula>$C$4</formula>
    </cfRule>
  </conditionalFormatting>
  <conditionalFormatting sqref="CK32">
    <cfRule type="cellIs" dxfId="21694" priority="5542" operator="lessThan">
      <formula>$C$4</formula>
    </cfRule>
  </conditionalFormatting>
  <conditionalFormatting sqref="CK33">
    <cfRule type="cellIs" dxfId="21693" priority="5543" operator="lessThan">
      <formula>$C$4</formula>
    </cfRule>
  </conditionalFormatting>
  <conditionalFormatting sqref="CK33">
    <cfRule type="cellIs" dxfId="21692" priority="5544" operator="lessThan">
      <formula>$C$4</formula>
    </cfRule>
  </conditionalFormatting>
  <conditionalFormatting sqref="CK34">
    <cfRule type="cellIs" dxfId="21691" priority="5545" operator="lessThan">
      <formula>$C$4</formula>
    </cfRule>
  </conditionalFormatting>
  <conditionalFormatting sqref="CK34">
    <cfRule type="cellIs" dxfId="21690" priority="5546" operator="lessThan">
      <formula>$C$4</formula>
    </cfRule>
  </conditionalFormatting>
  <conditionalFormatting sqref="CK35">
    <cfRule type="cellIs" dxfId="21689" priority="5547" operator="lessThan">
      <formula>$C$4</formula>
    </cfRule>
  </conditionalFormatting>
  <conditionalFormatting sqref="CK35">
    <cfRule type="cellIs" dxfId="21688" priority="5548" operator="lessThan">
      <formula>$C$4</formula>
    </cfRule>
  </conditionalFormatting>
  <conditionalFormatting sqref="CK36">
    <cfRule type="cellIs" dxfId="21687" priority="5549" operator="lessThan">
      <formula>$C$4</formula>
    </cfRule>
  </conditionalFormatting>
  <conditionalFormatting sqref="CK36">
    <cfRule type="cellIs" dxfId="21686" priority="5550" operator="lessThan">
      <formula>$C$4</formula>
    </cfRule>
  </conditionalFormatting>
  <conditionalFormatting sqref="CK37">
    <cfRule type="cellIs" dxfId="21685" priority="5551" operator="lessThan">
      <formula>$C$4</formula>
    </cfRule>
  </conditionalFormatting>
  <conditionalFormatting sqref="CK37">
    <cfRule type="cellIs" dxfId="21684" priority="5552" operator="lessThan">
      <formula>$C$4</formula>
    </cfRule>
  </conditionalFormatting>
  <conditionalFormatting sqref="CK38">
    <cfRule type="cellIs" dxfId="21683" priority="5553" operator="lessThan">
      <formula>$C$4</formula>
    </cfRule>
  </conditionalFormatting>
  <conditionalFormatting sqref="CK38">
    <cfRule type="cellIs" dxfId="21682" priority="5554" operator="lessThan">
      <formula>$C$4</formula>
    </cfRule>
  </conditionalFormatting>
  <conditionalFormatting sqref="CK39">
    <cfRule type="cellIs" dxfId="21681" priority="5555" operator="lessThan">
      <formula>$C$4</formula>
    </cfRule>
  </conditionalFormatting>
  <conditionalFormatting sqref="CK39">
    <cfRule type="cellIs" dxfId="21680" priority="5556" operator="lessThan">
      <formula>$C$4</formula>
    </cfRule>
  </conditionalFormatting>
  <conditionalFormatting sqref="CK40">
    <cfRule type="cellIs" dxfId="21679" priority="5557" operator="lessThan">
      <formula>$C$4</formula>
    </cfRule>
  </conditionalFormatting>
  <conditionalFormatting sqref="CK40">
    <cfRule type="cellIs" dxfId="21678" priority="5558" operator="lessThan">
      <formula>$C$4</formula>
    </cfRule>
  </conditionalFormatting>
  <conditionalFormatting sqref="CK41">
    <cfRule type="cellIs" dxfId="21677" priority="5559" operator="lessThan">
      <formula>$C$4</formula>
    </cfRule>
  </conditionalFormatting>
  <conditionalFormatting sqref="CK41">
    <cfRule type="cellIs" dxfId="21676" priority="5560" operator="lessThan">
      <formula>$C$4</formula>
    </cfRule>
  </conditionalFormatting>
  <conditionalFormatting sqref="CK42">
    <cfRule type="cellIs" dxfId="21675" priority="5561" operator="lessThan">
      <formula>$C$4</formula>
    </cfRule>
  </conditionalFormatting>
  <conditionalFormatting sqref="CK42">
    <cfRule type="cellIs" dxfId="21674" priority="5562" operator="lessThan">
      <formula>$C$4</formula>
    </cfRule>
  </conditionalFormatting>
  <conditionalFormatting sqref="CK43">
    <cfRule type="cellIs" dxfId="21673" priority="5563" operator="lessThan">
      <formula>$C$4</formula>
    </cfRule>
  </conditionalFormatting>
  <conditionalFormatting sqref="CK43">
    <cfRule type="cellIs" dxfId="21672" priority="5564" operator="lessThan">
      <formula>$C$4</formula>
    </cfRule>
  </conditionalFormatting>
  <conditionalFormatting sqref="CK44">
    <cfRule type="cellIs" dxfId="21671" priority="5565" operator="lessThan">
      <formula>$C$4</formula>
    </cfRule>
  </conditionalFormatting>
  <conditionalFormatting sqref="CK44">
    <cfRule type="cellIs" dxfId="21670" priority="5566" operator="lessThan">
      <formula>$C$4</formula>
    </cfRule>
  </conditionalFormatting>
  <conditionalFormatting sqref="CK45">
    <cfRule type="cellIs" dxfId="21669" priority="5567" operator="lessThan">
      <formula>$C$4</formula>
    </cfRule>
  </conditionalFormatting>
  <conditionalFormatting sqref="CK45">
    <cfRule type="cellIs" dxfId="21668" priority="5568" operator="lessThan">
      <formula>$C$4</formula>
    </cfRule>
  </conditionalFormatting>
  <conditionalFormatting sqref="CK46">
    <cfRule type="cellIs" dxfId="21667" priority="5569" operator="lessThan">
      <formula>$C$4</formula>
    </cfRule>
  </conditionalFormatting>
  <conditionalFormatting sqref="CK46">
    <cfRule type="cellIs" dxfId="21666" priority="5570" operator="lessThan">
      <formula>$C$4</formula>
    </cfRule>
  </conditionalFormatting>
  <conditionalFormatting sqref="CK47">
    <cfRule type="cellIs" dxfId="21665" priority="5571" operator="lessThan">
      <formula>$C$4</formula>
    </cfRule>
  </conditionalFormatting>
  <conditionalFormatting sqref="CK47">
    <cfRule type="cellIs" dxfId="21664" priority="5572" operator="lessThan">
      <formula>$C$4</formula>
    </cfRule>
  </conditionalFormatting>
  <conditionalFormatting sqref="CK48">
    <cfRule type="cellIs" dxfId="21663" priority="5573" operator="lessThan">
      <formula>$C$4</formula>
    </cfRule>
  </conditionalFormatting>
  <conditionalFormatting sqref="CK48">
    <cfRule type="cellIs" dxfId="21662" priority="5574" operator="lessThan">
      <formula>$C$4</formula>
    </cfRule>
  </conditionalFormatting>
  <conditionalFormatting sqref="CK49">
    <cfRule type="cellIs" dxfId="21661" priority="5575" operator="lessThan">
      <formula>$C$4</formula>
    </cfRule>
  </conditionalFormatting>
  <conditionalFormatting sqref="CK49">
    <cfRule type="cellIs" dxfId="21660" priority="5576" operator="lessThan">
      <formula>$C$4</formula>
    </cfRule>
  </conditionalFormatting>
  <conditionalFormatting sqref="CK50">
    <cfRule type="cellIs" dxfId="21659" priority="5577" operator="lessThan">
      <formula>$C$4</formula>
    </cfRule>
  </conditionalFormatting>
  <conditionalFormatting sqref="CK50">
    <cfRule type="cellIs" dxfId="21658" priority="5578" operator="lessThan">
      <formula>$C$4</formula>
    </cfRule>
  </conditionalFormatting>
  <conditionalFormatting sqref="CK51">
    <cfRule type="cellIs" dxfId="21657" priority="5579" operator="lessThan">
      <formula>$C$4</formula>
    </cfRule>
  </conditionalFormatting>
  <conditionalFormatting sqref="CK51">
    <cfRule type="cellIs" dxfId="21656" priority="5580" operator="lessThan">
      <formula>$C$4</formula>
    </cfRule>
  </conditionalFormatting>
  <conditionalFormatting sqref="CK52">
    <cfRule type="cellIs" dxfId="21655" priority="5581" operator="lessThan">
      <formula>$C$4</formula>
    </cfRule>
  </conditionalFormatting>
  <conditionalFormatting sqref="CK52">
    <cfRule type="cellIs" dxfId="21654" priority="5582" operator="lessThan">
      <formula>$C$4</formula>
    </cfRule>
  </conditionalFormatting>
  <conditionalFormatting sqref="CK53">
    <cfRule type="cellIs" dxfId="21653" priority="5583" operator="lessThan">
      <formula>$C$4</formula>
    </cfRule>
  </conditionalFormatting>
  <conditionalFormatting sqref="CK53">
    <cfRule type="cellIs" dxfId="21652" priority="5584" operator="lessThan">
      <formula>$C$4</formula>
    </cfRule>
  </conditionalFormatting>
  <conditionalFormatting sqref="CK54">
    <cfRule type="cellIs" dxfId="21651" priority="5585" operator="lessThan">
      <formula>$C$4</formula>
    </cfRule>
  </conditionalFormatting>
  <conditionalFormatting sqref="CK54">
    <cfRule type="cellIs" dxfId="21650" priority="5586" operator="lessThan">
      <formula>$C$4</formula>
    </cfRule>
  </conditionalFormatting>
  <conditionalFormatting sqref="CK55">
    <cfRule type="cellIs" dxfId="21649" priority="5587" operator="lessThan">
      <formula>$C$4</formula>
    </cfRule>
  </conditionalFormatting>
  <conditionalFormatting sqref="CK55">
    <cfRule type="cellIs" dxfId="21648" priority="5588" operator="lessThan">
      <formula>$C$4</formula>
    </cfRule>
  </conditionalFormatting>
  <conditionalFormatting sqref="CK56">
    <cfRule type="cellIs" dxfId="21647" priority="5589" operator="lessThan">
      <formula>$C$4</formula>
    </cfRule>
  </conditionalFormatting>
  <conditionalFormatting sqref="CK56">
    <cfRule type="cellIs" dxfId="21646" priority="5590" operator="lessThan">
      <formula>$C$4</formula>
    </cfRule>
  </conditionalFormatting>
  <conditionalFormatting sqref="CK57">
    <cfRule type="cellIs" dxfId="21645" priority="5591" operator="lessThan">
      <formula>$C$4</formula>
    </cfRule>
  </conditionalFormatting>
  <conditionalFormatting sqref="CK57">
    <cfRule type="cellIs" dxfId="21644" priority="5592" operator="lessThan">
      <formula>$C$4</formula>
    </cfRule>
  </conditionalFormatting>
  <conditionalFormatting sqref="CK58">
    <cfRule type="cellIs" dxfId="21643" priority="5593" operator="lessThan">
      <formula>$C$4</formula>
    </cfRule>
  </conditionalFormatting>
  <conditionalFormatting sqref="CK58">
    <cfRule type="cellIs" dxfId="21642" priority="5594" operator="lessThan">
      <formula>$C$4</formula>
    </cfRule>
  </conditionalFormatting>
  <conditionalFormatting sqref="CK59">
    <cfRule type="cellIs" dxfId="21641" priority="5595" operator="lessThan">
      <formula>$C$4</formula>
    </cfRule>
  </conditionalFormatting>
  <conditionalFormatting sqref="CK59">
    <cfRule type="cellIs" dxfId="21640" priority="5596" operator="lessThan">
      <formula>$C$4</formula>
    </cfRule>
  </conditionalFormatting>
  <conditionalFormatting sqref="CK60">
    <cfRule type="cellIs" dxfId="21639" priority="5597" operator="lessThan">
      <formula>$C$4</formula>
    </cfRule>
  </conditionalFormatting>
  <conditionalFormatting sqref="CK60">
    <cfRule type="cellIs" dxfId="21638" priority="5598" operator="lessThan">
      <formula>$C$4</formula>
    </cfRule>
  </conditionalFormatting>
  <conditionalFormatting sqref="CL11">
    <cfRule type="cellIs" dxfId="21637" priority="5599" operator="lessThan">
      <formula>$C$4</formula>
    </cfRule>
  </conditionalFormatting>
  <conditionalFormatting sqref="CL11">
    <cfRule type="cellIs" dxfId="21636" priority="5600" operator="lessThan">
      <formula>$C$4</formula>
    </cfRule>
  </conditionalFormatting>
  <conditionalFormatting sqref="CL12">
    <cfRule type="cellIs" dxfId="21635" priority="5601" operator="lessThan">
      <formula>$C$4</formula>
    </cfRule>
  </conditionalFormatting>
  <conditionalFormatting sqref="CL12">
    <cfRule type="cellIs" dxfId="21634" priority="5602" operator="lessThan">
      <formula>$C$4</formula>
    </cfRule>
  </conditionalFormatting>
  <conditionalFormatting sqref="CL13">
    <cfRule type="cellIs" dxfId="21633" priority="5603" operator="lessThan">
      <formula>$C$4</formula>
    </cfRule>
  </conditionalFormatting>
  <conditionalFormatting sqref="CL13">
    <cfRule type="cellIs" dxfId="21632" priority="5604" operator="lessThan">
      <formula>$C$4</formula>
    </cfRule>
  </conditionalFormatting>
  <conditionalFormatting sqref="CL14">
    <cfRule type="cellIs" dxfId="21631" priority="5605" operator="lessThan">
      <formula>$C$4</formula>
    </cfRule>
  </conditionalFormatting>
  <conditionalFormatting sqref="CL14">
    <cfRule type="cellIs" dxfId="21630" priority="5606" operator="lessThan">
      <formula>$C$4</formula>
    </cfRule>
  </conditionalFormatting>
  <conditionalFormatting sqref="CL15">
    <cfRule type="cellIs" dxfId="21629" priority="5607" operator="lessThan">
      <formula>$C$4</formula>
    </cfRule>
  </conditionalFormatting>
  <conditionalFormatting sqref="CL15">
    <cfRule type="cellIs" dxfId="21628" priority="5608" operator="lessThan">
      <formula>$C$4</formula>
    </cfRule>
  </conditionalFormatting>
  <conditionalFormatting sqref="CL16">
    <cfRule type="cellIs" dxfId="21627" priority="5609" operator="lessThan">
      <formula>$C$4</formula>
    </cfRule>
  </conditionalFormatting>
  <conditionalFormatting sqref="CL16">
    <cfRule type="cellIs" dxfId="21626" priority="5610" operator="lessThan">
      <formula>$C$4</formula>
    </cfRule>
  </conditionalFormatting>
  <conditionalFormatting sqref="CL17">
    <cfRule type="cellIs" dxfId="21625" priority="5611" operator="lessThan">
      <formula>$C$4</formula>
    </cfRule>
  </conditionalFormatting>
  <conditionalFormatting sqref="CL17">
    <cfRule type="cellIs" dxfId="21624" priority="5612" operator="lessThan">
      <formula>$C$4</formula>
    </cfRule>
  </conditionalFormatting>
  <conditionalFormatting sqref="CL18">
    <cfRule type="cellIs" dxfId="21623" priority="5613" operator="lessThan">
      <formula>$C$4</formula>
    </cfRule>
  </conditionalFormatting>
  <conditionalFormatting sqref="CL18">
    <cfRule type="cellIs" dxfId="21622" priority="5614" operator="lessThan">
      <formula>$C$4</formula>
    </cfRule>
  </conditionalFormatting>
  <conditionalFormatting sqref="CL19">
    <cfRule type="cellIs" dxfId="21621" priority="5615" operator="lessThan">
      <formula>$C$4</formula>
    </cfRule>
  </conditionalFormatting>
  <conditionalFormatting sqref="CL19">
    <cfRule type="cellIs" dxfId="21620" priority="5616" operator="lessThan">
      <formula>$C$4</formula>
    </cfRule>
  </conditionalFormatting>
  <conditionalFormatting sqref="CL20">
    <cfRule type="cellIs" dxfId="21619" priority="5617" operator="lessThan">
      <formula>$C$4</formula>
    </cfRule>
  </conditionalFormatting>
  <conditionalFormatting sqref="CL20">
    <cfRule type="cellIs" dxfId="21618" priority="5618" operator="lessThan">
      <formula>$C$4</formula>
    </cfRule>
  </conditionalFormatting>
  <conditionalFormatting sqref="CL21">
    <cfRule type="cellIs" dxfId="21617" priority="5619" operator="lessThan">
      <formula>$C$4</formula>
    </cfRule>
  </conditionalFormatting>
  <conditionalFormatting sqref="CL21">
    <cfRule type="cellIs" dxfId="21616" priority="5620" operator="lessThan">
      <formula>$C$4</formula>
    </cfRule>
  </conditionalFormatting>
  <conditionalFormatting sqref="CL22">
    <cfRule type="cellIs" dxfId="21615" priority="5621" operator="lessThan">
      <formula>$C$4</formula>
    </cfRule>
  </conditionalFormatting>
  <conditionalFormatting sqref="CL22">
    <cfRule type="cellIs" dxfId="21614" priority="5622" operator="lessThan">
      <formula>$C$4</formula>
    </cfRule>
  </conditionalFormatting>
  <conditionalFormatting sqref="CL23">
    <cfRule type="cellIs" dxfId="21613" priority="5623" operator="lessThan">
      <formula>$C$4</formula>
    </cfRule>
  </conditionalFormatting>
  <conditionalFormatting sqref="CL23">
    <cfRule type="cellIs" dxfId="21612" priority="5624" operator="lessThan">
      <formula>$C$4</formula>
    </cfRule>
  </conditionalFormatting>
  <conditionalFormatting sqref="CL24">
    <cfRule type="cellIs" dxfId="21611" priority="5625" operator="lessThan">
      <formula>$C$4</formula>
    </cfRule>
  </conditionalFormatting>
  <conditionalFormatting sqref="CL24">
    <cfRule type="cellIs" dxfId="21610" priority="5626" operator="lessThan">
      <formula>$C$4</formula>
    </cfRule>
  </conditionalFormatting>
  <conditionalFormatting sqref="CL25">
    <cfRule type="cellIs" dxfId="21609" priority="5627" operator="lessThan">
      <formula>$C$4</formula>
    </cfRule>
  </conditionalFormatting>
  <conditionalFormatting sqref="CL25">
    <cfRule type="cellIs" dxfId="21608" priority="5628" operator="lessThan">
      <formula>$C$4</formula>
    </cfRule>
  </conditionalFormatting>
  <conditionalFormatting sqref="CL26">
    <cfRule type="cellIs" dxfId="21607" priority="5629" operator="lessThan">
      <formula>$C$4</formula>
    </cfRule>
  </conditionalFormatting>
  <conditionalFormatting sqref="CL26">
    <cfRule type="cellIs" dxfId="21606" priority="5630" operator="lessThan">
      <formula>$C$4</formula>
    </cfRule>
  </conditionalFormatting>
  <conditionalFormatting sqref="CL27">
    <cfRule type="cellIs" dxfId="21605" priority="5631" operator="lessThan">
      <formula>$C$4</formula>
    </cfRule>
  </conditionalFormatting>
  <conditionalFormatting sqref="CL27">
    <cfRule type="cellIs" dxfId="21604" priority="5632" operator="lessThan">
      <formula>$C$4</formula>
    </cfRule>
  </conditionalFormatting>
  <conditionalFormatting sqref="CL28">
    <cfRule type="cellIs" dxfId="21603" priority="5633" operator="lessThan">
      <formula>$C$4</formula>
    </cfRule>
  </conditionalFormatting>
  <conditionalFormatting sqref="CL28">
    <cfRule type="cellIs" dxfId="21602" priority="5634" operator="lessThan">
      <formula>$C$4</formula>
    </cfRule>
  </conditionalFormatting>
  <conditionalFormatting sqref="CL29">
    <cfRule type="cellIs" dxfId="21601" priority="5635" operator="lessThan">
      <formula>$C$4</formula>
    </cfRule>
  </conditionalFormatting>
  <conditionalFormatting sqref="CL29">
    <cfRule type="cellIs" dxfId="21600" priority="5636" operator="lessThan">
      <formula>$C$4</formula>
    </cfRule>
  </conditionalFormatting>
  <conditionalFormatting sqref="CL30">
    <cfRule type="cellIs" dxfId="21599" priority="5637" operator="lessThan">
      <formula>$C$4</formula>
    </cfRule>
  </conditionalFormatting>
  <conditionalFormatting sqref="CL30">
    <cfRule type="cellIs" dxfId="21598" priority="5638" operator="lessThan">
      <formula>$C$4</formula>
    </cfRule>
  </conditionalFormatting>
  <conditionalFormatting sqref="CL31">
    <cfRule type="cellIs" dxfId="21597" priority="5639" operator="lessThan">
      <formula>$C$4</formula>
    </cfRule>
  </conditionalFormatting>
  <conditionalFormatting sqref="CL31">
    <cfRule type="cellIs" dxfId="21596" priority="5640" operator="lessThan">
      <formula>$C$4</formula>
    </cfRule>
  </conditionalFormatting>
  <conditionalFormatting sqref="CL32">
    <cfRule type="cellIs" dxfId="21595" priority="5641" operator="lessThan">
      <formula>$C$4</formula>
    </cfRule>
  </conditionalFormatting>
  <conditionalFormatting sqref="CL32">
    <cfRule type="cellIs" dxfId="21594" priority="5642" operator="lessThan">
      <formula>$C$4</formula>
    </cfRule>
  </conditionalFormatting>
  <conditionalFormatting sqref="CL33">
    <cfRule type="cellIs" dxfId="21593" priority="5643" operator="lessThan">
      <formula>$C$4</formula>
    </cfRule>
  </conditionalFormatting>
  <conditionalFormatting sqref="CL33">
    <cfRule type="cellIs" dxfId="21592" priority="5644" operator="lessThan">
      <formula>$C$4</formula>
    </cfRule>
  </conditionalFormatting>
  <conditionalFormatting sqref="CL34">
    <cfRule type="cellIs" dxfId="21591" priority="5645" operator="lessThan">
      <formula>$C$4</formula>
    </cfRule>
  </conditionalFormatting>
  <conditionalFormatting sqref="CL34">
    <cfRule type="cellIs" dxfId="21590" priority="5646" operator="lessThan">
      <formula>$C$4</formula>
    </cfRule>
  </conditionalFormatting>
  <conditionalFormatting sqref="CL35">
    <cfRule type="cellIs" dxfId="21589" priority="5647" operator="lessThan">
      <formula>$C$4</formula>
    </cfRule>
  </conditionalFormatting>
  <conditionalFormatting sqref="CL35">
    <cfRule type="cellIs" dxfId="21588" priority="5648" operator="lessThan">
      <formula>$C$4</formula>
    </cfRule>
  </conditionalFormatting>
  <conditionalFormatting sqref="CL36">
    <cfRule type="cellIs" dxfId="21587" priority="5649" operator="lessThan">
      <formula>$C$4</formula>
    </cfRule>
  </conditionalFormatting>
  <conditionalFormatting sqref="CL36">
    <cfRule type="cellIs" dxfId="21586" priority="5650" operator="lessThan">
      <formula>$C$4</formula>
    </cfRule>
  </conditionalFormatting>
  <conditionalFormatting sqref="CL37">
    <cfRule type="cellIs" dxfId="21585" priority="5651" operator="lessThan">
      <formula>$C$4</formula>
    </cfRule>
  </conditionalFormatting>
  <conditionalFormatting sqref="CL37">
    <cfRule type="cellIs" dxfId="21584" priority="5652" operator="lessThan">
      <formula>$C$4</formula>
    </cfRule>
  </conditionalFormatting>
  <conditionalFormatting sqref="CL38">
    <cfRule type="cellIs" dxfId="21583" priority="5653" operator="lessThan">
      <formula>$C$4</formula>
    </cfRule>
  </conditionalFormatting>
  <conditionalFormatting sqref="CL38">
    <cfRule type="cellIs" dxfId="21582" priority="5654" operator="lessThan">
      <formula>$C$4</formula>
    </cfRule>
  </conditionalFormatting>
  <conditionalFormatting sqref="CL39">
    <cfRule type="cellIs" dxfId="21581" priority="5655" operator="lessThan">
      <formula>$C$4</formula>
    </cfRule>
  </conditionalFormatting>
  <conditionalFormatting sqref="CL39">
    <cfRule type="cellIs" dxfId="21580" priority="5656" operator="lessThan">
      <formula>$C$4</formula>
    </cfRule>
  </conditionalFormatting>
  <conditionalFormatting sqref="CL40">
    <cfRule type="cellIs" dxfId="21579" priority="5657" operator="lessThan">
      <formula>$C$4</formula>
    </cfRule>
  </conditionalFormatting>
  <conditionalFormatting sqref="CL40">
    <cfRule type="cellIs" dxfId="21578" priority="5658" operator="lessThan">
      <formula>$C$4</formula>
    </cfRule>
  </conditionalFormatting>
  <conditionalFormatting sqref="CL41">
    <cfRule type="cellIs" dxfId="21577" priority="5659" operator="lessThan">
      <formula>$C$4</formula>
    </cfRule>
  </conditionalFormatting>
  <conditionalFormatting sqref="CL41">
    <cfRule type="cellIs" dxfId="21576" priority="5660" operator="lessThan">
      <formula>$C$4</formula>
    </cfRule>
  </conditionalFormatting>
  <conditionalFormatting sqref="CL42">
    <cfRule type="cellIs" dxfId="21575" priority="5661" operator="lessThan">
      <formula>$C$4</formula>
    </cfRule>
  </conditionalFormatting>
  <conditionalFormatting sqref="CL42">
    <cfRule type="cellIs" dxfId="21574" priority="5662" operator="lessThan">
      <formula>$C$4</formula>
    </cfRule>
  </conditionalFormatting>
  <conditionalFormatting sqref="CL43">
    <cfRule type="cellIs" dxfId="21573" priority="5663" operator="lessThan">
      <formula>$C$4</formula>
    </cfRule>
  </conditionalFormatting>
  <conditionalFormatting sqref="CL43">
    <cfRule type="cellIs" dxfId="21572" priority="5664" operator="lessThan">
      <formula>$C$4</formula>
    </cfRule>
  </conditionalFormatting>
  <conditionalFormatting sqref="CL44">
    <cfRule type="cellIs" dxfId="21571" priority="5665" operator="lessThan">
      <formula>$C$4</formula>
    </cfRule>
  </conditionalFormatting>
  <conditionalFormatting sqref="CL44">
    <cfRule type="cellIs" dxfId="21570" priority="5666" operator="lessThan">
      <formula>$C$4</formula>
    </cfRule>
  </conditionalFormatting>
  <conditionalFormatting sqref="CL45">
    <cfRule type="cellIs" dxfId="21569" priority="5667" operator="lessThan">
      <formula>$C$4</formula>
    </cfRule>
  </conditionalFormatting>
  <conditionalFormatting sqref="CL45">
    <cfRule type="cellIs" dxfId="21568" priority="5668" operator="lessThan">
      <formula>$C$4</formula>
    </cfRule>
  </conditionalFormatting>
  <conditionalFormatting sqref="CL46">
    <cfRule type="cellIs" dxfId="21567" priority="5669" operator="lessThan">
      <formula>$C$4</formula>
    </cfRule>
  </conditionalFormatting>
  <conditionalFormatting sqref="CL46">
    <cfRule type="cellIs" dxfId="21566" priority="5670" operator="lessThan">
      <formula>$C$4</formula>
    </cfRule>
  </conditionalFormatting>
  <conditionalFormatting sqref="CL47">
    <cfRule type="cellIs" dxfId="21565" priority="5671" operator="lessThan">
      <formula>$C$4</formula>
    </cfRule>
  </conditionalFormatting>
  <conditionalFormatting sqref="CL47">
    <cfRule type="cellIs" dxfId="21564" priority="5672" operator="lessThan">
      <formula>$C$4</formula>
    </cfRule>
  </conditionalFormatting>
  <conditionalFormatting sqref="CL48">
    <cfRule type="cellIs" dxfId="21563" priority="5673" operator="lessThan">
      <formula>$C$4</formula>
    </cfRule>
  </conditionalFormatting>
  <conditionalFormatting sqref="CL48">
    <cfRule type="cellIs" dxfId="21562" priority="5674" operator="lessThan">
      <formula>$C$4</formula>
    </cfRule>
  </conditionalFormatting>
  <conditionalFormatting sqref="CL49">
    <cfRule type="cellIs" dxfId="21561" priority="5675" operator="lessThan">
      <formula>$C$4</formula>
    </cfRule>
  </conditionalFormatting>
  <conditionalFormatting sqref="CL49">
    <cfRule type="cellIs" dxfId="21560" priority="5676" operator="lessThan">
      <formula>$C$4</formula>
    </cfRule>
  </conditionalFormatting>
  <conditionalFormatting sqref="CL50">
    <cfRule type="cellIs" dxfId="21559" priority="5677" operator="lessThan">
      <formula>$C$4</formula>
    </cfRule>
  </conditionalFormatting>
  <conditionalFormatting sqref="CL50">
    <cfRule type="cellIs" dxfId="21558" priority="5678" operator="lessThan">
      <formula>$C$4</formula>
    </cfRule>
  </conditionalFormatting>
  <conditionalFormatting sqref="CL51">
    <cfRule type="cellIs" dxfId="21557" priority="5679" operator="lessThan">
      <formula>$C$4</formula>
    </cfRule>
  </conditionalFormatting>
  <conditionalFormatting sqref="CL51">
    <cfRule type="cellIs" dxfId="21556" priority="5680" operator="lessThan">
      <formula>$C$4</formula>
    </cfRule>
  </conditionalFormatting>
  <conditionalFormatting sqref="CL52">
    <cfRule type="cellIs" dxfId="21555" priority="5681" operator="lessThan">
      <formula>$C$4</formula>
    </cfRule>
  </conditionalFormatting>
  <conditionalFormatting sqref="CL52">
    <cfRule type="cellIs" dxfId="21554" priority="5682" operator="lessThan">
      <formula>$C$4</formula>
    </cfRule>
  </conditionalFormatting>
  <conditionalFormatting sqref="CL53">
    <cfRule type="cellIs" dxfId="21553" priority="5683" operator="lessThan">
      <formula>$C$4</formula>
    </cfRule>
  </conditionalFormatting>
  <conditionalFormatting sqref="CL53">
    <cfRule type="cellIs" dxfId="21552" priority="5684" operator="lessThan">
      <formula>$C$4</formula>
    </cfRule>
  </conditionalFormatting>
  <conditionalFormatting sqref="CL54">
    <cfRule type="cellIs" dxfId="21551" priority="5685" operator="lessThan">
      <formula>$C$4</formula>
    </cfRule>
  </conditionalFormatting>
  <conditionalFormatting sqref="CL54">
    <cfRule type="cellIs" dxfId="21550" priority="5686" operator="lessThan">
      <formula>$C$4</formula>
    </cfRule>
  </conditionalFormatting>
  <conditionalFormatting sqref="CL55">
    <cfRule type="cellIs" dxfId="21549" priority="5687" operator="lessThan">
      <formula>$C$4</formula>
    </cfRule>
  </conditionalFormatting>
  <conditionalFormatting sqref="CL55">
    <cfRule type="cellIs" dxfId="21548" priority="5688" operator="lessThan">
      <formula>$C$4</formula>
    </cfRule>
  </conditionalFormatting>
  <conditionalFormatting sqref="CL56">
    <cfRule type="cellIs" dxfId="21547" priority="5689" operator="lessThan">
      <formula>$C$4</formula>
    </cfRule>
  </conditionalFormatting>
  <conditionalFormatting sqref="CL56">
    <cfRule type="cellIs" dxfId="21546" priority="5690" operator="lessThan">
      <formula>$C$4</formula>
    </cfRule>
  </conditionalFormatting>
  <conditionalFormatting sqref="CL57">
    <cfRule type="cellIs" dxfId="21545" priority="5691" operator="lessThan">
      <formula>$C$4</formula>
    </cfRule>
  </conditionalFormatting>
  <conditionalFormatting sqref="CL57">
    <cfRule type="cellIs" dxfId="21544" priority="5692" operator="lessThan">
      <formula>$C$4</formula>
    </cfRule>
  </conditionalFormatting>
  <conditionalFormatting sqref="CL58">
    <cfRule type="cellIs" dxfId="21543" priority="5693" operator="lessThan">
      <formula>$C$4</formula>
    </cfRule>
  </conditionalFormatting>
  <conditionalFormatting sqref="CL58">
    <cfRule type="cellIs" dxfId="21542" priority="5694" operator="lessThan">
      <formula>$C$4</formula>
    </cfRule>
  </conditionalFormatting>
  <conditionalFormatting sqref="CL59">
    <cfRule type="cellIs" dxfId="21541" priority="5695" operator="lessThan">
      <formula>$C$4</formula>
    </cfRule>
  </conditionalFormatting>
  <conditionalFormatting sqref="CL59">
    <cfRule type="cellIs" dxfId="21540" priority="5696" operator="lessThan">
      <formula>$C$4</formula>
    </cfRule>
  </conditionalFormatting>
  <conditionalFormatting sqref="CL60">
    <cfRule type="cellIs" dxfId="21539" priority="5697" operator="lessThan">
      <formula>$C$4</formula>
    </cfRule>
  </conditionalFormatting>
  <conditionalFormatting sqref="CL60">
    <cfRule type="cellIs" dxfId="21538" priority="5698" operator="lessThan">
      <formula>$C$4</formula>
    </cfRule>
  </conditionalFormatting>
  <conditionalFormatting sqref="P11">
    <cfRule type="cellIs" dxfId="21537" priority="174" operator="lessThan">
      <formula>$C$4</formula>
    </cfRule>
  </conditionalFormatting>
  <conditionalFormatting sqref="P12">
    <cfRule type="cellIs" dxfId="21536" priority="175" operator="lessThan">
      <formula>$C$4</formula>
    </cfRule>
  </conditionalFormatting>
  <conditionalFormatting sqref="P13">
    <cfRule type="cellIs" dxfId="21535" priority="176" operator="lessThan">
      <formula>$C$4</formula>
    </cfRule>
  </conditionalFormatting>
  <conditionalFormatting sqref="P14">
    <cfRule type="cellIs" dxfId="21534" priority="177" operator="lessThan">
      <formula>$C$4</formula>
    </cfRule>
  </conditionalFormatting>
  <conditionalFormatting sqref="P15">
    <cfRule type="cellIs" dxfId="21533" priority="178" operator="lessThan">
      <formula>$C$4</formula>
    </cfRule>
  </conditionalFormatting>
  <conditionalFormatting sqref="P17">
    <cfRule type="cellIs" dxfId="21532" priority="166" operator="lessThan">
      <formula>$C$4</formula>
    </cfRule>
  </conditionalFormatting>
  <conditionalFormatting sqref="P18">
    <cfRule type="cellIs" dxfId="21531" priority="167" operator="lessThan">
      <formula>$C$4</formula>
    </cfRule>
  </conditionalFormatting>
  <conditionalFormatting sqref="P19">
    <cfRule type="cellIs" dxfId="21530" priority="168" operator="lessThan">
      <formula>$C$4</formula>
    </cfRule>
  </conditionalFormatting>
  <conditionalFormatting sqref="P20">
    <cfRule type="cellIs" dxfId="21529" priority="169" operator="lessThan">
      <formula>$C$4</formula>
    </cfRule>
  </conditionalFormatting>
  <conditionalFormatting sqref="P21">
    <cfRule type="cellIs" dxfId="21528" priority="170" operator="lessThan">
      <formula>$C$4</formula>
    </cfRule>
  </conditionalFormatting>
  <conditionalFormatting sqref="P22">
    <cfRule type="cellIs" dxfId="21527" priority="171" operator="lessThan">
      <formula>$C$4</formula>
    </cfRule>
  </conditionalFormatting>
  <conditionalFormatting sqref="P23">
    <cfRule type="cellIs" dxfId="21526" priority="172" operator="lessThan">
      <formula>$C$4</formula>
    </cfRule>
  </conditionalFormatting>
  <conditionalFormatting sqref="P24">
    <cfRule type="cellIs" dxfId="21525" priority="173" operator="lessThan">
      <formula>$C$4</formula>
    </cfRule>
  </conditionalFormatting>
  <conditionalFormatting sqref="P26">
    <cfRule type="cellIs" dxfId="21524" priority="150" operator="lessThan">
      <formula>$C$4</formula>
    </cfRule>
  </conditionalFormatting>
  <conditionalFormatting sqref="P27">
    <cfRule type="cellIs" dxfId="21523" priority="151" operator="lessThan">
      <formula>$C$4</formula>
    </cfRule>
  </conditionalFormatting>
  <conditionalFormatting sqref="P28">
    <cfRule type="cellIs" dxfId="21522" priority="152" operator="lessThan">
      <formula>$C$4</formula>
    </cfRule>
  </conditionalFormatting>
  <conditionalFormatting sqref="P29">
    <cfRule type="cellIs" dxfId="21521" priority="153" operator="lessThan">
      <formula>$C$4</formula>
    </cfRule>
  </conditionalFormatting>
  <conditionalFormatting sqref="P30">
    <cfRule type="cellIs" dxfId="21520" priority="154" operator="lessThan">
      <formula>$C$4</formula>
    </cfRule>
  </conditionalFormatting>
  <conditionalFormatting sqref="P31">
    <cfRule type="cellIs" dxfId="21519" priority="155" operator="lessThan">
      <formula>$C$4</formula>
    </cfRule>
  </conditionalFormatting>
  <conditionalFormatting sqref="P32">
    <cfRule type="cellIs" dxfId="21518" priority="156" operator="lessThan">
      <formula>$C$4</formula>
    </cfRule>
  </conditionalFormatting>
  <conditionalFormatting sqref="P33">
    <cfRule type="cellIs" dxfId="21517" priority="157" operator="lessThan">
      <formula>$C$4</formula>
    </cfRule>
  </conditionalFormatting>
  <conditionalFormatting sqref="P34">
    <cfRule type="cellIs" dxfId="21516" priority="158" operator="lessThan">
      <formula>$C$4</formula>
    </cfRule>
  </conditionalFormatting>
  <conditionalFormatting sqref="P35">
    <cfRule type="cellIs" dxfId="21515" priority="159" operator="lessThan">
      <formula>$C$4</formula>
    </cfRule>
  </conditionalFormatting>
  <conditionalFormatting sqref="P36">
    <cfRule type="cellIs" dxfId="21514" priority="160" operator="lessThan">
      <formula>$C$4</formula>
    </cfRule>
  </conditionalFormatting>
  <conditionalFormatting sqref="P37">
    <cfRule type="cellIs" dxfId="21513" priority="161" operator="lessThan">
      <formula>$C$4</formula>
    </cfRule>
  </conditionalFormatting>
  <conditionalFormatting sqref="P38">
    <cfRule type="cellIs" dxfId="21512" priority="162" operator="lessThan">
      <formula>$C$4</formula>
    </cfRule>
  </conditionalFormatting>
  <conditionalFormatting sqref="P39">
    <cfRule type="cellIs" dxfId="21511" priority="163" operator="lessThan">
      <formula>$C$4</formula>
    </cfRule>
  </conditionalFormatting>
  <conditionalFormatting sqref="P40">
    <cfRule type="cellIs" dxfId="21510" priority="164" operator="lessThan">
      <formula>$C$4</formula>
    </cfRule>
  </conditionalFormatting>
  <conditionalFormatting sqref="P41">
    <cfRule type="cellIs" dxfId="21509" priority="165" operator="lessThan">
      <formula>$C$4</formula>
    </cfRule>
  </conditionalFormatting>
  <conditionalFormatting sqref="Q11">
    <cfRule type="cellIs" dxfId="21508" priority="145" operator="lessThan">
      <formula>$C$4</formula>
    </cfRule>
  </conditionalFormatting>
  <conditionalFormatting sqref="Q12">
    <cfRule type="cellIs" dxfId="21507" priority="146" operator="lessThan">
      <formula>$C$4</formula>
    </cfRule>
  </conditionalFormatting>
  <conditionalFormatting sqref="Q13">
    <cfRule type="cellIs" dxfId="21506" priority="147" operator="lessThan">
      <formula>$C$4</formula>
    </cfRule>
  </conditionalFormatting>
  <conditionalFormatting sqref="Q14">
    <cfRule type="cellIs" dxfId="21505" priority="148" operator="lessThan">
      <formula>$C$4</formula>
    </cfRule>
  </conditionalFormatting>
  <conditionalFormatting sqref="Q15">
    <cfRule type="cellIs" dxfId="21504" priority="149" operator="lessThan">
      <formula>$C$4</formula>
    </cfRule>
  </conditionalFormatting>
  <conditionalFormatting sqref="Q17">
    <cfRule type="cellIs" dxfId="21503" priority="120" operator="lessThan">
      <formula>$C$4</formula>
    </cfRule>
  </conditionalFormatting>
  <conditionalFormatting sqref="Q18">
    <cfRule type="cellIs" dxfId="21502" priority="121" operator="lessThan">
      <formula>$C$4</formula>
    </cfRule>
  </conditionalFormatting>
  <conditionalFormatting sqref="Q19">
    <cfRule type="cellIs" dxfId="21501" priority="122" operator="lessThan">
      <formula>$C$4</formula>
    </cfRule>
  </conditionalFormatting>
  <conditionalFormatting sqref="Q20">
    <cfRule type="cellIs" dxfId="21500" priority="123" operator="lessThan">
      <formula>$C$4</formula>
    </cfRule>
  </conditionalFormatting>
  <conditionalFormatting sqref="Q21">
    <cfRule type="cellIs" dxfId="21499" priority="124" operator="lessThan">
      <formula>$C$4</formula>
    </cfRule>
  </conditionalFormatting>
  <conditionalFormatting sqref="Q22">
    <cfRule type="cellIs" dxfId="21498" priority="125" operator="lessThan">
      <formula>$C$4</formula>
    </cfRule>
  </conditionalFormatting>
  <conditionalFormatting sqref="Q23">
    <cfRule type="cellIs" dxfId="21497" priority="126" operator="lessThan">
      <formula>$C$4</formula>
    </cfRule>
  </conditionalFormatting>
  <conditionalFormatting sqref="Q24">
    <cfRule type="cellIs" dxfId="21496" priority="127" operator="lessThan">
      <formula>$C$4</formula>
    </cfRule>
  </conditionalFormatting>
  <conditionalFormatting sqref="Q25">
    <cfRule type="cellIs" dxfId="21495" priority="128" operator="lessThan">
      <formula>$C$4</formula>
    </cfRule>
  </conditionalFormatting>
  <conditionalFormatting sqref="Q26">
    <cfRule type="cellIs" dxfId="21494" priority="129" operator="lessThan">
      <formula>$C$4</formula>
    </cfRule>
  </conditionalFormatting>
  <conditionalFormatting sqref="Q27">
    <cfRule type="cellIs" dxfId="21493" priority="130" operator="lessThan">
      <formula>$C$4</formula>
    </cfRule>
  </conditionalFormatting>
  <conditionalFormatting sqref="Q28">
    <cfRule type="cellIs" dxfId="21492" priority="131" operator="lessThan">
      <formula>$C$4</formula>
    </cfRule>
  </conditionalFormatting>
  <conditionalFormatting sqref="Q29">
    <cfRule type="cellIs" dxfId="21491" priority="132" operator="lessThan">
      <formula>$C$4</formula>
    </cfRule>
  </conditionalFormatting>
  <conditionalFormatting sqref="Q30">
    <cfRule type="cellIs" dxfId="21490" priority="133" operator="lessThan">
      <formula>$C$4</formula>
    </cfRule>
  </conditionalFormatting>
  <conditionalFormatting sqref="Q31">
    <cfRule type="cellIs" dxfId="21489" priority="134" operator="lessThan">
      <formula>$C$4</formula>
    </cfRule>
  </conditionalFormatting>
  <conditionalFormatting sqref="Q32">
    <cfRule type="cellIs" dxfId="21488" priority="135" operator="lessThan">
      <formula>$C$4</formula>
    </cfRule>
  </conditionalFormatting>
  <conditionalFormatting sqref="Q33">
    <cfRule type="cellIs" dxfId="21487" priority="136" operator="lessThan">
      <formula>$C$4</formula>
    </cfRule>
  </conditionalFormatting>
  <conditionalFormatting sqref="Q34">
    <cfRule type="cellIs" dxfId="21486" priority="137" operator="lessThan">
      <formula>$C$4</formula>
    </cfRule>
  </conditionalFormatting>
  <conditionalFormatting sqref="Q35">
    <cfRule type="cellIs" dxfId="21485" priority="138" operator="lessThan">
      <formula>$C$4</formula>
    </cfRule>
  </conditionalFormatting>
  <conditionalFormatting sqref="Q36">
    <cfRule type="cellIs" dxfId="21484" priority="139" operator="lessThan">
      <formula>$C$4</formula>
    </cfRule>
  </conditionalFormatting>
  <conditionalFormatting sqref="Q37">
    <cfRule type="cellIs" dxfId="21483" priority="140" operator="lessThan">
      <formula>$C$4</formula>
    </cfRule>
  </conditionalFormatting>
  <conditionalFormatting sqref="Q38">
    <cfRule type="cellIs" dxfId="21482" priority="141" operator="lessThan">
      <formula>$C$4</formula>
    </cfRule>
  </conditionalFormatting>
  <conditionalFormatting sqref="Q39">
    <cfRule type="cellIs" dxfId="21481" priority="142" operator="lessThan">
      <formula>$C$4</formula>
    </cfRule>
  </conditionalFormatting>
  <conditionalFormatting sqref="Q40">
    <cfRule type="cellIs" dxfId="21480" priority="143" operator="lessThan">
      <formula>$C$4</formula>
    </cfRule>
  </conditionalFormatting>
  <conditionalFormatting sqref="Q41">
    <cfRule type="cellIs" dxfId="21479" priority="144" operator="lessThan">
      <formula>$C$4</formula>
    </cfRule>
  </conditionalFormatting>
  <conditionalFormatting sqref="AX11">
    <cfRule type="cellIs" dxfId="21478" priority="58" operator="lessThan">
      <formula>$C$4</formula>
    </cfRule>
  </conditionalFormatting>
  <conditionalFormatting sqref="AX11">
    <cfRule type="cellIs" dxfId="21477" priority="59" operator="lessThan">
      <formula>$C$4</formula>
    </cfRule>
  </conditionalFormatting>
  <conditionalFormatting sqref="AX12">
    <cfRule type="cellIs" dxfId="21476" priority="60" operator="lessThan">
      <formula>$C$4</formula>
    </cfRule>
  </conditionalFormatting>
  <conditionalFormatting sqref="AX12">
    <cfRule type="cellIs" dxfId="21475" priority="61" operator="lessThan">
      <formula>$C$4</formula>
    </cfRule>
  </conditionalFormatting>
  <conditionalFormatting sqref="AX13">
    <cfRule type="cellIs" dxfId="21474" priority="62" operator="lessThan">
      <formula>$C$4</formula>
    </cfRule>
  </conditionalFormatting>
  <conditionalFormatting sqref="AX13">
    <cfRule type="cellIs" dxfId="21473" priority="63" operator="lessThan">
      <formula>$C$4</formula>
    </cfRule>
  </conditionalFormatting>
  <conditionalFormatting sqref="AX14">
    <cfRule type="cellIs" dxfId="21472" priority="64" operator="lessThan">
      <formula>$C$4</formula>
    </cfRule>
  </conditionalFormatting>
  <conditionalFormatting sqref="AX14">
    <cfRule type="cellIs" dxfId="21471" priority="65" operator="lessThan">
      <formula>$C$4</formula>
    </cfRule>
  </conditionalFormatting>
  <conditionalFormatting sqref="AX15">
    <cfRule type="cellIs" dxfId="21470" priority="66" operator="lessThan">
      <formula>$C$4</formula>
    </cfRule>
  </conditionalFormatting>
  <conditionalFormatting sqref="AX15">
    <cfRule type="cellIs" dxfId="21469" priority="67" operator="lessThan">
      <formula>$C$4</formula>
    </cfRule>
  </conditionalFormatting>
  <conditionalFormatting sqref="AX16">
    <cfRule type="cellIs" dxfId="21468" priority="68" operator="lessThan">
      <formula>$C$4</formula>
    </cfRule>
  </conditionalFormatting>
  <conditionalFormatting sqref="AX16">
    <cfRule type="cellIs" dxfId="21467" priority="69" operator="lessThan">
      <formula>$C$4</formula>
    </cfRule>
  </conditionalFormatting>
  <conditionalFormatting sqref="AX17">
    <cfRule type="cellIs" dxfId="21466" priority="70" operator="lessThan">
      <formula>$C$4</formula>
    </cfRule>
  </conditionalFormatting>
  <conditionalFormatting sqref="AX17">
    <cfRule type="cellIs" dxfId="21465" priority="71" operator="lessThan">
      <formula>$C$4</formula>
    </cfRule>
  </conditionalFormatting>
  <conditionalFormatting sqref="AX18">
    <cfRule type="cellIs" dxfId="21464" priority="72" operator="lessThan">
      <formula>$C$4</formula>
    </cfRule>
  </conditionalFormatting>
  <conditionalFormatting sqref="AX18">
    <cfRule type="cellIs" dxfId="21463" priority="73" operator="lessThan">
      <formula>$C$4</formula>
    </cfRule>
  </conditionalFormatting>
  <conditionalFormatting sqref="AX19">
    <cfRule type="cellIs" dxfId="21462" priority="74" operator="lessThan">
      <formula>$C$4</formula>
    </cfRule>
  </conditionalFormatting>
  <conditionalFormatting sqref="AX19">
    <cfRule type="cellIs" dxfId="21461" priority="75" operator="lessThan">
      <formula>$C$4</formula>
    </cfRule>
  </conditionalFormatting>
  <conditionalFormatting sqref="AX20">
    <cfRule type="cellIs" dxfId="21460" priority="76" operator="lessThan">
      <formula>$C$4</formula>
    </cfRule>
  </conditionalFormatting>
  <conditionalFormatting sqref="AX20">
    <cfRule type="cellIs" dxfId="21459" priority="77" operator="lessThan">
      <formula>$C$4</formula>
    </cfRule>
  </conditionalFormatting>
  <conditionalFormatting sqref="AX21">
    <cfRule type="cellIs" dxfId="21458" priority="78" operator="lessThan">
      <formula>$C$4</formula>
    </cfRule>
  </conditionalFormatting>
  <conditionalFormatting sqref="AX21">
    <cfRule type="cellIs" dxfId="21457" priority="79" operator="lessThan">
      <formula>$C$4</formula>
    </cfRule>
  </conditionalFormatting>
  <conditionalFormatting sqref="AX22">
    <cfRule type="cellIs" dxfId="21456" priority="80" operator="lessThan">
      <formula>$C$4</formula>
    </cfRule>
  </conditionalFormatting>
  <conditionalFormatting sqref="AX22">
    <cfRule type="cellIs" dxfId="21455" priority="81" operator="lessThan">
      <formula>$C$4</formula>
    </cfRule>
  </conditionalFormatting>
  <conditionalFormatting sqref="AX23">
    <cfRule type="cellIs" dxfId="21454" priority="82" operator="lessThan">
      <formula>$C$4</formula>
    </cfRule>
  </conditionalFormatting>
  <conditionalFormatting sqref="AX23">
    <cfRule type="cellIs" dxfId="21453" priority="83" operator="lessThan">
      <formula>$C$4</formula>
    </cfRule>
  </conditionalFormatting>
  <conditionalFormatting sqref="AX24">
    <cfRule type="cellIs" dxfId="21452" priority="84" operator="lessThan">
      <formula>$C$4</formula>
    </cfRule>
  </conditionalFormatting>
  <conditionalFormatting sqref="AX24">
    <cfRule type="cellIs" dxfId="21451" priority="85" operator="lessThan">
      <formula>$C$4</formula>
    </cfRule>
  </conditionalFormatting>
  <conditionalFormatting sqref="AX25">
    <cfRule type="cellIs" dxfId="21450" priority="86" operator="lessThan">
      <formula>$C$4</formula>
    </cfRule>
  </conditionalFormatting>
  <conditionalFormatting sqref="AX25">
    <cfRule type="cellIs" dxfId="21449" priority="87" operator="lessThan">
      <formula>$C$4</formula>
    </cfRule>
  </conditionalFormatting>
  <conditionalFormatting sqref="AX26">
    <cfRule type="cellIs" dxfId="21448" priority="88" operator="lessThan">
      <formula>$C$4</formula>
    </cfRule>
  </conditionalFormatting>
  <conditionalFormatting sqref="AX26">
    <cfRule type="cellIs" dxfId="21447" priority="89" operator="lessThan">
      <formula>$C$4</formula>
    </cfRule>
  </conditionalFormatting>
  <conditionalFormatting sqref="AX27">
    <cfRule type="cellIs" dxfId="21446" priority="90" operator="lessThan">
      <formula>$C$4</formula>
    </cfRule>
  </conditionalFormatting>
  <conditionalFormatting sqref="AX27">
    <cfRule type="cellIs" dxfId="21445" priority="91" operator="lessThan">
      <formula>$C$4</formula>
    </cfRule>
  </conditionalFormatting>
  <conditionalFormatting sqref="AX28">
    <cfRule type="cellIs" dxfId="21444" priority="92" operator="lessThan">
      <formula>$C$4</formula>
    </cfRule>
  </conditionalFormatting>
  <conditionalFormatting sqref="AX28">
    <cfRule type="cellIs" dxfId="21443" priority="93" operator="lessThan">
      <formula>$C$4</formula>
    </cfRule>
  </conditionalFormatting>
  <conditionalFormatting sqref="AX29">
    <cfRule type="cellIs" dxfId="21442" priority="94" operator="lessThan">
      <formula>$C$4</formula>
    </cfRule>
  </conditionalFormatting>
  <conditionalFormatting sqref="AX29">
    <cfRule type="cellIs" dxfId="21441" priority="95" operator="lessThan">
      <formula>$C$4</formula>
    </cfRule>
  </conditionalFormatting>
  <conditionalFormatting sqref="AX30">
    <cfRule type="cellIs" dxfId="21440" priority="96" operator="lessThan">
      <formula>$C$4</formula>
    </cfRule>
  </conditionalFormatting>
  <conditionalFormatting sqref="AX30">
    <cfRule type="cellIs" dxfId="21439" priority="97" operator="lessThan">
      <formula>$C$4</formula>
    </cfRule>
  </conditionalFormatting>
  <conditionalFormatting sqref="AX31">
    <cfRule type="cellIs" dxfId="21438" priority="98" operator="lessThan">
      <formula>$C$4</formula>
    </cfRule>
  </conditionalFormatting>
  <conditionalFormatting sqref="AX31">
    <cfRule type="cellIs" dxfId="21437" priority="99" operator="lessThan">
      <formula>$C$4</formula>
    </cfRule>
  </conditionalFormatting>
  <conditionalFormatting sqref="AX32">
    <cfRule type="cellIs" dxfId="21436" priority="100" operator="lessThan">
      <formula>$C$4</formula>
    </cfRule>
  </conditionalFormatting>
  <conditionalFormatting sqref="AX32">
    <cfRule type="cellIs" dxfId="21435" priority="101" operator="lessThan">
      <formula>$C$4</formula>
    </cfRule>
  </conditionalFormatting>
  <conditionalFormatting sqref="AX33">
    <cfRule type="cellIs" dxfId="21434" priority="102" operator="lessThan">
      <formula>$C$4</formula>
    </cfRule>
  </conditionalFormatting>
  <conditionalFormatting sqref="AX33">
    <cfRule type="cellIs" dxfId="21433" priority="103" operator="lessThan">
      <formula>$C$4</formula>
    </cfRule>
  </conditionalFormatting>
  <conditionalFormatting sqref="AX34">
    <cfRule type="cellIs" dxfId="21432" priority="104" operator="lessThan">
      <formula>$C$4</formula>
    </cfRule>
  </conditionalFormatting>
  <conditionalFormatting sqref="AX34">
    <cfRule type="cellIs" dxfId="21431" priority="105" operator="lessThan">
      <formula>$C$4</formula>
    </cfRule>
  </conditionalFormatting>
  <conditionalFormatting sqref="AX35">
    <cfRule type="cellIs" dxfId="21430" priority="106" operator="lessThan">
      <formula>$C$4</formula>
    </cfRule>
  </conditionalFormatting>
  <conditionalFormatting sqref="AX35">
    <cfRule type="cellIs" dxfId="21429" priority="107" operator="lessThan">
      <formula>$C$4</formula>
    </cfRule>
  </conditionalFormatting>
  <conditionalFormatting sqref="AX36">
    <cfRule type="cellIs" dxfId="21428" priority="108" operator="lessThan">
      <formula>$C$4</formula>
    </cfRule>
  </conditionalFormatting>
  <conditionalFormatting sqref="AX36">
    <cfRule type="cellIs" dxfId="21427" priority="109" operator="lessThan">
      <formula>$C$4</formula>
    </cfRule>
  </conditionalFormatting>
  <conditionalFormatting sqref="AX37">
    <cfRule type="cellIs" dxfId="21426" priority="110" operator="lessThan">
      <formula>$C$4</formula>
    </cfRule>
  </conditionalFormatting>
  <conditionalFormatting sqref="AX37">
    <cfRule type="cellIs" dxfId="21425" priority="111" operator="lessThan">
      <formula>$C$4</formula>
    </cfRule>
  </conditionalFormatting>
  <conditionalFormatting sqref="AX38">
    <cfRule type="cellIs" dxfId="21424" priority="112" operator="lessThan">
      <formula>$C$4</formula>
    </cfRule>
  </conditionalFormatting>
  <conditionalFormatting sqref="AX38">
    <cfRule type="cellIs" dxfId="21423" priority="113" operator="lessThan">
      <formula>$C$4</formula>
    </cfRule>
  </conditionalFormatting>
  <conditionalFormatting sqref="AX39">
    <cfRule type="cellIs" dxfId="21422" priority="114" operator="lessThan">
      <formula>$C$4</formula>
    </cfRule>
  </conditionalFormatting>
  <conditionalFormatting sqref="AX39">
    <cfRule type="cellIs" dxfId="21421" priority="115" operator="lessThan">
      <formula>$C$4</formula>
    </cfRule>
  </conditionalFormatting>
  <conditionalFormatting sqref="AX40">
    <cfRule type="cellIs" dxfId="21420" priority="116" operator="lessThan">
      <formula>$C$4</formula>
    </cfRule>
  </conditionalFormatting>
  <conditionalFormatting sqref="AX40">
    <cfRule type="cellIs" dxfId="21419" priority="117" operator="lessThan">
      <formula>$C$4</formula>
    </cfRule>
  </conditionalFormatting>
  <conditionalFormatting sqref="AX41">
    <cfRule type="cellIs" dxfId="21418" priority="118" operator="lessThan">
      <formula>$C$4</formula>
    </cfRule>
  </conditionalFormatting>
  <conditionalFormatting sqref="AX41">
    <cfRule type="cellIs" dxfId="21417" priority="119" operator="lessThan">
      <formula>$C$4</formula>
    </cfRule>
  </conditionalFormatting>
  <conditionalFormatting sqref="BS11">
    <cfRule type="cellIs" dxfId="21416" priority="50" operator="lessThan">
      <formula>$C$4</formula>
    </cfRule>
  </conditionalFormatting>
  <conditionalFormatting sqref="BS12">
    <cfRule type="cellIs" dxfId="21415" priority="51" operator="lessThan">
      <formula>$C$4</formula>
    </cfRule>
  </conditionalFormatting>
  <conditionalFormatting sqref="BS13:BS15">
    <cfRule type="cellIs" dxfId="21414" priority="52" operator="lessThan">
      <formula>$C$4</formula>
    </cfRule>
  </conditionalFormatting>
  <conditionalFormatting sqref="BS17">
    <cfRule type="cellIs" dxfId="21413" priority="47" operator="lessThan">
      <formula>$C$4</formula>
    </cfRule>
  </conditionalFormatting>
  <conditionalFormatting sqref="BS18">
    <cfRule type="cellIs" dxfId="21412" priority="48" operator="lessThan">
      <formula>$C$4</formula>
    </cfRule>
  </conditionalFormatting>
  <conditionalFormatting sqref="BS19:BS27">
    <cfRule type="cellIs" dxfId="21411" priority="49" operator="lessThan">
      <formula>$C$4</formula>
    </cfRule>
  </conditionalFormatting>
  <conditionalFormatting sqref="BS28:BS37">
    <cfRule type="cellIs" dxfId="21410" priority="44" operator="lessThan">
      <formula>$C$4</formula>
    </cfRule>
  </conditionalFormatting>
  <conditionalFormatting sqref="BS38">
    <cfRule type="cellIs" dxfId="21409" priority="45" operator="lessThan">
      <formula>$C$4</formula>
    </cfRule>
  </conditionalFormatting>
  <conditionalFormatting sqref="BS39:BS41">
    <cfRule type="cellIs" dxfId="21408" priority="46" operator="lessThan">
      <formula>$C$4</formula>
    </cfRule>
  </conditionalFormatting>
  <conditionalFormatting sqref="BT11">
    <cfRule type="cellIs" dxfId="21407" priority="39" operator="lessThan">
      <formula>$C$4</formula>
    </cfRule>
  </conditionalFormatting>
  <conditionalFormatting sqref="BT12">
    <cfRule type="cellIs" dxfId="21406" priority="40" operator="lessThan">
      <formula>$C$4</formula>
    </cfRule>
  </conditionalFormatting>
  <conditionalFormatting sqref="BT13">
    <cfRule type="cellIs" dxfId="21405" priority="41" operator="lessThan">
      <formula>$C$4</formula>
    </cfRule>
  </conditionalFormatting>
  <conditionalFormatting sqref="BT14">
    <cfRule type="cellIs" dxfId="21404" priority="42" operator="lessThan">
      <formula>$C$4</formula>
    </cfRule>
  </conditionalFormatting>
  <conditionalFormatting sqref="BT15">
    <cfRule type="cellIs" dxfId="21403" priority="43" operator="lessThan">
      <formula>$C$4</formula>
    </cfRule>
  </conditionalFormatting>
  <conditionalFormatting sqref="BT17">
    <cfRule type="cellIs" dxfId="21402" priority="28" operator="lessThan">
      <formula>$C$4</formula>
    </cfRule>
  </conditionalFormatting>
  <conditionalFormatting sqref="BT18">
    <cfRule type="cellIs" dxfId="21401" priority="29" operator="lessThan">
      <formula>$C$4</formula>
    </cfRule>
  </conditionalFormatting>
  <conditionalFormatting sqref="BT19">
    <cfRule type="cellIs" dxfId="21400" priority="30" operator="lessThan">
      <formula>$C$4</formula>
    </cfRule>
  </conditionalFormatting>
  <conditionalFormatting sqref="BT20">
    <cfRule type="cellIs" dxfId="21399" priority="31" operator="lessThan">
      <formula>$C$4</formula>
    </cfRule>
  </conditionalFormatting>
  <conditionalFormatting sqref="BT21">
    <cfRule type="cellIs" dxfId="21398" priority="32" operator="lessThan">
      <formula>$C$4</formula>
    </cfRule>
  </conditionalFormatting>
  <conditionalFormatting sqref="BT22">
    <cfRule type="cellIs" dxfId="21397" priority="33" operator="lessThan">
      <formula>$C$4</formula>
    </cfRule>
  </conditionalFormatting>
  <conditionalFormatting sqref="BT23">
    <cfRule type="cellIs" dxfId="21396" priority="34" operator="lessThan">
      <formula>$C$4</formula>
    </cfRule>
  </conditionalFormatting>
  <conditionalFormatting sqref="BT24">
    <cfRule type="cellIs" dxfId="21395" priority="35" operator="lessThan">
      <formula>$C$4</formula>
    </cfRule>
  </conditionalFormatting>
  <conditionalFormatting sqref="BT25">
    <cfRule type="cellIs" dxfId="21394" priority="36" operator="lessThan">
      <formula>$C$4</formula>
    </cfRule>
  </conditionalFormatting>
  <conditionalFormatting sqref="BT26">
    <cfRule type="cellIs" dxfId="21393" priority="37" operator="lessThan">
      <formula>$C$4</formula>
    </cfRule>
  </conditionalFormatting>
  <conditionalFormatting sqref="BT27">
    <cfRule type="cellIs" dxfId="21392" priority="38" operator="lessThan">
      <formula>$C$4</formula>
    </cfRule>
  </conditionalFormatting>
  <conditionalFormatting sqref="BT28">
    <cfRule type="cellIs" dxfId="21391" priority="14" operator="lessThan">
      <formula>$C$4</formula>
    </cfRule>
  </conditionalFormatting>
  <conditionalFormatting sqref="BT29">
    <cfRule type="cellIs" dxfId="21390" priority="15" operator="lessThan">
      <formula>$C$4</formula>
    </cfRule>
  </conditionalFormatting>
  <conditionalFormatting sqref="BT30">
    <cfRule type="cellIs" dxfId="21389" priority="16" operator="lessThan">
      <formula>$C$4</formula>
    </cfRule>
  </conditionalFormatting>
  <conditionalFormatting sqref="BT31">
    <cfRule type="cellIs" dxfId="21388" priority="17" operator="lessThan">
      <formula>$C$4</formula>
    </cfRule>
  </conditionalFormatting>
  <conditionalFormatting sqref="BT32">
    <cfRule type="cellIs" dxfId="21387" priority="18" operator="lessThan">
      <formula>$C$4</formula>
    </cfRule>
  </conditionalFormatting>
  <conditionalFormatting sqref="BT33">
    <cfRule type="cellIs" dxfId="21386" priority="19" operator="lessThan">
      <formula>$C$4</formula>
    </cfRule>
  </conditionalFormatting>
  <conditionalFormatting sqref="BT34">
    <cfRule type="cellIs" dxfId="21385" priority="20" operator="lessThan">
      <formula>$C$4</formula>
    </cfRule>
  </conditionalFormatting>
  <conditionalFormatting sqref="BT35">
    <cfRule type="cellIs" dxfId="21384" priority="21" operator="lessThan">
      <formula>$C$4</formula>
    </cfRule>
  </conditionalFormatting>
  <conditionalFormatting sqref="BT36">
    <cfRule type="cellIs" dxfId="21383" priority="22" operator="lessThan">
      <formula>$C$4</formula>
    </cfRule>
  </conditionalFormatting>
  <conditionalFormatting sqref="BT37">
    <cfRule type="cellIs" dxfId="21382" priority="23" operator="lessThan">
      <formula>$C$4</formula>
    </cfRule>
  </conditionalFormatting>
  <conditionalFormatting sqref="BT38">
    <cfRule type="cellIs" dxfId="21381" priority="24" operator="lessThan">
      <formula>$C$4</formula>
    </cfRule>
  </conditionalFormatting>
  <conditionalFormatting sqref="BT39">
    <cfRule type="cellIs" dxfId="21380" priority="25" operator="lessThan">
      <formula>$C$4</formula>
    </cfRule>
  </conditionalFormatting>
  <conditionalFormatting sqref="BT40">
    <cfRule type="cellIs" dxfId="21379" priority="26" operator="lessThan">
      <formula>$C$4</formula>
    </cfRule>
  </conditionalFormatting>
  <conditionalFormatting sqref="BT41">
    <cfRule type="cellIs" dxfId="21378" priority="27" operator="lessThan">
      <formula>$C$4</formula>
    </cfRule>
  </conditionalFormatting>
  <conditionalFormatting sqref="BV11:BV15">
    <cfRule type="cellIs" dxfId="21377" priority="9" operator="lessThan">
      <formula>$C$4</formula>
    </cfRule>
  </conditionalFormatting>
  <conditionalFormatting sqref="CW10">
    <cfRule type="cellIs" dxfId="21376" priority="7" operator="lessThan">
      <formula>1</formula>
    </cfRule>
  </conditionalFormatting>
  <conditionalFormatting sqref="CW11">
    <cfRule type="cellIs" dxfId="21375" priority="8" operator="lessThan">
      <formula>1</formula>
    </cfRule>
  </conditionalFormatting>
  <conditionalFormatting sqref="CW12">
    <cfRule type="cellIs" dxfId="21374" priority="5" operator="lessThan">
      <formula>1</formula>
    </cfRule>
  </conditionalFormatting>
  <conditionalFormatting sqref="CW13">
    <cfRule type="cellIs" dxfId="21373" priority="6" operator="lessThan">
      <formula>1</formula>
    </cfRule>
  </conditionalFormatting>
  <conditionalFormatting sqref="CW26">
    <cfRule type="cellIs" dxfId="21372" priority="4" operator="lessThan">
      <formula>1</formula>
    </cfRule>
  </conditionalFormatting>
  <conditionalFormatting sqref="CW23">
    <cfRule type="cellIs" dxfId="21371" priority="3" operator="lessThan">
      <formula>1</formula>
    </cfRule>
  </conditionalFormatting>
  <conditionalFormatting sqref="CW24">
    <cfRule type="cellIs" dxfId="21370" priority="1" operator="lessThan">
      <formula>1</formula>
    </cfRule>
  </conditionalFormatting>
  <conditionalFormatting sqref="CW25">
    <cfRule type="cellIs" dxfId="21369" priority="2" operator="lessThan">
      <formula>1</formula>
    </cfRule>
  </conditionalFormatting>
  <dataValidations count="1600">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
    <dataValidation allowBlank="1" showInputMessage="1" showErrorMessage="1" sqref="Q12"/>
    <dataValidation allowBlank="1" showInputMessage="1" showErrorMessage="1" sqref="Q13"/>
    <dataValidation allowBlank="1" showInputMessage="1" showErrorMessage="1" sqref="Q14"/>
    <dataValidation allowBlank="1" showInputMessage="1" showErrorMessage="1" sqref="Q15"/>
    <dataValidation allowBlank="1" showInputMessage="1" showErrorMessage="1" sqref="Q16"/>
    <dataValidation allowBlank="1" showInputMessage="1" showErrorMessage="1" sqref="Q17"/>
    <dataValidation allowBlank="1" showInputMessage="1" showErrorMessage="1" sqref="Q18"/>
    <dataValidation allowBlank="1" showInputMessage="1" showErrorMessage="1" sqref="Q19"/>
    <dataValidation allowBlank="1" showInputMessage="1" showErrorMessage="1" sqref="Q20"/>
    <dataValidation allowBlank="1" showInputMessage="1" showErrorMessage="1" sqref="Q21"/>
    <dataValidation allowBlank="1" showInputMessage="1" showErrorMessage="1" sqref="Q22"/>
    <dataValidation allowBlank="1" showInputMessage="1" showErrorMessage="1" sqref="Q23"/>
    <dataValidation allowBlank="1" showInputMessage="1" showErrorMessage="1" sqref="Q24"/>
    <dataValidation allowBlank="1" showInputMessage="1" showErrorMessage="1" sqref="Q25"/>
    <dataValidation allowBlank="1" showInputMessage="1" showErrorMessage="1" sqref="Q26"/>
    <dataValidation allowBlank="1" showInputMessage="1" showErrorMessage="1" sqref="Q27"/>
    <dataValidation allowBlank="1" showInputMessage="1" showErrorMessage="1" sqref="Q28"/>
    <dataValidation allowBlank="1" showInputMessage="1" showErrorMessage="1" sqref="Q29"/>
    <dataValidation allowBlank="1" showInputMessage="1" showErrorMessage="1" sqref="Q30"/>
    <dataValidation allowBlank="1" showInputMessage="1" showErrorMessage="1" sqref="Q31"/>
    <dataValidation allowBlank="1" showInputMessage="1" showErrorMessage="1" sqref="Q32"/>
    <dataValidation allowBlank="1" showInputMessage="1" showErrorMessage="1" sqref="Q33"/>
    <dataValidation allowBlank="1" showInputMessage="1" showErrorMessage="1" sqref="Q34"/>
    <dataValidation allowBlank="1" showInputMessage="1" showErrorMessage="1" sqref="Q35"/>
    <dataValidation allowBlank="1" showInputMessage="1" showErrorMessage="1" sqref="Q36"/>
    <dataValidation allowBlank="1" showInputMessage="1" showErrorMessage="1" sqref="Q37"/>
    <dataValidation allowBlank="1" showInputMessage="1" showErrorMessage="1" sqref="Q38"/>
    <dataValidation allowBlank="1" showInputMessage="1" showErrorMessage="1" sqref="Q39"/>
    <dataValidation allowBlank="1" showInputMessage="1" showErrorMessage="1" sqref="Q40"/>
    <dataValidation allowBlank="1" showInputMessage="1" showErrorMessage="1" sqref="Q41"/>
    <dataValidation allowBlank="1" showInputMessage="1" showErrorMessage="1" sqref="Q42"/>
    <dataValidation allowBlank="1" showInputMessage="1" showErrorMessage="1" sqref="Q43"/>
    <dataValidation allowBlank="1" showInputMessage="1" showErrorMessage="1" sqref="Q44"/>
    <dataValidation allowBlank="1" showInputMessage="1" showErrorMessage="1" sqref="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
    <dataValidation allowBlank="1" showInputMessage="1" showErrorMessage="1" sqref="AG12"/>
    <dataValidation allowBlank="1" showInputMessage="1" showErrorMessage="1" sqref="AG13"/>
    <dataValidation allowBlank="1" showInputMessage="1" showErrorMessage="1" sqref="AG14"/>
    <dataValidation allowBlank="1" showInputMessage="1" showErrorMessage="1" sqref="AG15"/>
    <dataValidation allowBlank="1" showInputMessage="1" showErrorMessage="1" sqref="AG16"/>
    <dataValidation allowBlank="1" showInputMessage="1" showErrorMessage="1" sqref="AG17"/>
    <dataValidation allowBlank="1" showInputMessage="1" showErrorMessage="1" sqref="AG18"/>
    <dataValidation allowBlank="1" showInputMessage="1" showErrorMessage="1" sqref="AG19"/>
    <dataValidation allowBlank="1" showInputMessage="1" showErrorMessage="1" sqref="AG20"/>
    <dataValidation allowBlank="1" showInputMessage="1" showErrorMessage="1" sqref="AG21"/>
    <dataValidation allowBlank="1" showInputMessage="1" showErrorMessage="1" sqref="AG22"/>
    <dataValidation allowBlank="1" showInputMessage="1" showErrorMessage="1" sqref="AG23"/>
    <dataValidation allowBlank="1" showInputMessage="1" showErrorMessage="1" sqref="AG24"/>
    <dataValidation allowBlank="1" showInputMessage="1" showErrorMessage="1" sqref="AG25"/>
    <dataValidation allowBlank="1" showInputMessage="1" showErrorMessage="1" sqref="AG26"/>
    <dataValidation allowBlank="1" showInputMessage="1" showErrorMessage="1" sqref="AG27"/>
    <dataValidation allowBlank="1" showInputMessage="1" showErrorMessage="1" sqref="AG28"/>
    <dataValidation allowBlank="1" showInputMessage="1" showErrorMessage="1" sqref="AG29"/>
    <dataValidation allowBlank="1" showInputMessage="1" showErrorMessage="1" sqref="AG30"/>
    <dataValidation allowBlank="1" showInputMessage="1" showErrorMessage="1" sqref="AG31"/>
    <dataValidation allowBlank="1" showInputMessage="1" showErrorMessage="1" sqref="AG32"/>
    <dataValidation allowBlank="1" showInputMessage="1" showErrorMessage="1" sqref="AG33"/>
    <dataValidation allowBlank="1" showInputMessage="1" showErrorMessage="1" sqref="AG34"/>
    <dataValidation allowBlank="1" showInputMessage="1" showErrorMessage="1" sqref="AG35"/>
    <dataValidation allowBlank="1" showInputMessage="1" showErrorMessage="1" sqref="AG36"/>
    <dataValidation allowBlank="1" showInputMessage="1" showErrorMessage="1" sqref="AG37"/>
    <dataValidation allowBlank="1" showInputMessage="1" showErrorMessage="1" sqref="AG38"/>
    <dataValidation allowBlank="1" showInputMessage="1" showErrorMessage="1" sqref="AG39"/>
    <dataValidation allowBlank="1" showInputMessage="1" showErrorMessage="1" sqref="AG40"/>
    <dataValidation allowBlank="1" showInputMessage="1" showErrorMessage="1" sqref="AG41"/>
    <dataValidation allowBlank="1" showInputMessage="1" showErrorMessage="1" sqref="AG42"/>
    <dataValidation allowBlank="1" showInputMessage="1" showErrorMessage="1" sqref="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
    <dataValidation allowBlank="1" showInputMessage="1" showErrorMessage="1" sqref="T12"/>
    <dataValidation allowBlank="1" showInputMessage="1" showErrorMessage="1" sqref="T13"/>
    <dataValidation allowBlank="1" showInputMessage="1" showErrorMessage="1" sqref="T14"/>
    <dataValidation allowBlank="1" showInputMessage="1" showErrorMessage="1" sqref="T15"/>
    <dataValidation allowBlank="1" showInputMessage="1" showErrorMessage="1" sqref="T16"/>
    <dataValidation allowBlank="1" showInputMessage="1" showErrorMessage="1" sqref="T17"/>
    <dataValidation allowBlank="1" showInputMessage="1" showErrorMessage="1" sqref="T18"/>
    <dataValidation allowBlank="1" showInputMessage="1" showErrorMessage="1" sqref="T19"/>
    <dataValidation allowBlank="1" showInputMessage="1" showErrorMessage="1" sqref="T20"/>
    <dataValidation allowBlank="1" showInputMessage="1" showErrorMessage="1" sqref="T21"/>
    <dataValidation allowBlank="1" showInputMessage="1" showErrorMessage="1" sqref="T22"/>
    <dataValidation allowBlank="1" showInputMessage="1" showErrorMessage="1" sqref="T23"/>
    <dataValidation allowBlank="1" showInputMessage="1" showErrorMessage="1" sqref="T24"/>
    <dataValidation allowBlank="1" showInputMessage="1" showErrorMessage="1" sqref="T25"/>
    <dataValidation allowBlank="1" showInputMessage="1" showErrorMessage="1" sqref="T26"/>
    <dataValidation allowBlank="1" showInputMessage="1" showErrorMessage="1" sqref="T27"/>
    <dataValidation allowBlank="1" showInputMessage="1" showErrorMessage="1" sqref="T28"/>
    <dataValidation allowBlank="1" showInputMessage="1" showErrorMessage="1" sqref="T29"/>
    <dataValidation allowBlank="1" showInputMessage="1" showErrorMessage="1" sqref="T30"/>
    <dataValidation allowBlank="1" showInputMessage="1" showErrorMessage="1" sqref="T31"/>
    <dataValidation allowBlank="1" showInputMessage="1" showErrorMessage="1" sqref="T32"/>
    <dataValidation allowBlank="1" showInputMessage="1" showErrorMessage="1" sqref="T33"/>
    <dataValidation allowBlank="1" showInputMessage="1" showErrorMessage="1" sqref="T34"/>
    <dataValidation allowBlank="1" showInputMessage="1" showErrorMessage="1" sqref="T35"/>
    <dataValidation allowBlank="1" showInputMessage="1" showErrorMessage="1" sqref="T36"/>
    <dataValidation allowBlank="1" showInputMessage="1" showErrorMessage="1" sqref="T37"/>
    <dataValidation allowBlank="1" showInputMessage="1" showErrorMessage="1" sqref="T38"/>
    <dataValidation allowBlank="1" showInputMessage="1" showErrorMessage="1" sqref="T39"/>
    <dataValidation allowBlank="1" showInputMessage="1" showErrorMessage="1" sqref="T40"/>
    <dataValidation allowBlank="1" showInputMessage="1" showErrorMessage="1" sqref="T41"/>
    <dataValidation allowBlank="1" showInputMessage="1" showErrorMessage="1" sqref="T42"/>
    <dataValidation allowBlank="1" showInputMessage="1" showErrorMessage="1" sqref="T43"/>
    <dataValidation allowBlank="1" showInputMessage="1" showErrorMessage="1" sqref="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workbookViewId="0">
      <pane xSplit="3" ySplit="10" topLeftCell="AP35" activePane="bottomRight" state="frozen"/>
      <selection pane="topRight"/>
      <selection pane="bottomLeft"/>
      <selection pane="bottomRight" activeCell="CT50" sqref="CT50"/>
    </sheetView>
  </sheetViews>
  <sheetFormatPr defaultRowHeight="15" x14ac:dyDescent="0.25"/>
  <cols>
    <col min="1" max="1" width="6.5703125" customWidth="1"/>
    <col min="2" max="2" width="9.140625" hidden="1" customWidth="1"/>
    <col min="3" max="3" width="37.28515625" customWidth="1"/>
    <col min="6" max="7" width="8.7109375" customWidth="1"/>
    <col min="8" max="8" width="25.7109375" customWidth="1"/>
    <col min="9" max="12" width="8.7109375" customWidth="1"/>
    <col min="13" max="13" width="25.7109375" customWidth="1"/>
    <col min="14" max="14" width="7.140625" customWidth="1"/>
    <col min="15" max="29" width="3.28515625" style="1" customWidth="1"/>
    <col min="30" max="30" width="4.28515625" style="1" customWidth="1"/>
    <col min="31" max="45" width="3.28515625" style="1" customWidth="1"/>
    <col min="46" max="48" width="4.28515625" style="1" customWidth="1"/>
    <col min="49" max="64" width="3.28515625" style="1" customWidth="1"/>
    <col min="65" max="69" width="3.28515625" style="1" hidden="1" customWidth="1"/>
    <col min="70" max="70" width="4.28515625" style="1" customWidth="1"/>
    <col min="71" max="85" width="3.28515625" style="1" customWidth="1"/>
    <col min="86" max="90" width="3.28515625" style="1" hidden="1" customWidth="1"/>
    <col min="91" max="92" width="4.28515625" style="1" customWidth="1"/>
    <col min="93" max="93" width="3.28515625" style="1" customWidth="1"/>
    <col min="94" max="94" width="5.85546875" style="1" customWidth="1"/>
    <col min="95" max="95" width="51.5703125" style="1" customWidth="1"/>
    <col min="96" max="96" width="3.28515625" style="1" customWidth="1"/>
    <col min="97" max="97" width="5.85546875" style="1" customWidth="1"/>
    <col min="98" max="98" width="51.5703125" style="1" customWidth="1"/>
    <col min="99" max="100" width="8.5703125" style="1" customWidth="1"/>
    <col min="101" max="101" width="34.140625" style="1" customWidth="1"/>
    <col min="102" max="102" width="9.140625" customWidth="1"/>
    <col min="108" max="108" width="9" style="3" customWidth="1"/>
    <col min="109" max="110" width="9" style="3" hidden="1" customWidth="1"/>
    <col min="111" max="111" width="9" style="3" customWidth="1"/>
  </cols>
  <sheetData>
    <row r="1" spans="1:110" ht="20.25" customHeight="1" x14ac:dyDescent="0.3">
      <c r="A1" s="4">
        <v>1056</v>
      </c>
      <c r="B1" s="9"/>
      <c r="C1" s="95" t="s">
        <v>0</v>
      </c>
      <c r="D1" s="95"/>
      <c r="E1" s="95"/>
      <c r="F1" s="95"/>
      <c r="G1" s="95"/>
      <c r="H1" s="95"/>
      <c r="I1" s="95"/>
      <c r="J1" s="95"/>
      <c r="K1" s="95"/>
      <c r="L1" s="95"/>
      <c r="M1" s="95"/>
      <c r="N1" s="7"/>
      <c r="O1" s="23" t="s">
        <v>1</v>
      </c>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23"/>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row>
    <row r="2" spans="1:110" x14ac:dyDescent="0.25">
      <c r="A2" s="5" t="s">
        <v>2</v>
      </c>
      <c r="B2" s="10"/>
      <c r="C2" s="11" t="s">
        <v>3</v>
      </c>
      <c r="D2" s="7"/>
      <c r="E2" s="7" t="s">
        <v>88</v>
      </c>
      <c r="F2" s="14"/>
      <c r="G2" s="7"/>
      <c r="H2" s="7"/>
      <c r="I2" s="7"/>
      <c r="J2" s="7"/>
      <c r="K2" s="7"/>
      <c r="L2" s="7"/>
      <c r="M2" s="7"/>
      <c r="N2" s="7"/>
      <c r="O2" s="7" t="s">
        <v>5</v>
      </c>
      <c r="P2" s="25"/>
      <c r="Q2" s="25"/>
      <c r="R2" s="25"/>
      <c r="S2" s="25" t="s">
        <v>6</v>
      </c>
      <c r="T2" s="25" t="s">
        <v>89</v>
      </c>
      <c r="U2" s="25"/>
      <c r="V2" s="25"/>
      <c r="W2" s="25"/>
      <c r="X2" s="25"/>
      <c r="Y2" s="25"/>
      <c r="Z2" s="25"/>
      <c r="AA2" s="15"/>
      <c r="AB2" s="15"/>
      <c r="AC2" s="15"/>
      <c r="AD2" s="15"/>
      <c r="AE2" s="15"/>
      <c r="AF2" s="15"/>
      <c r="AG2" s="7"/>
      <c r="AH2" s="7"/>
      <c r="AI2" s="7"/>
      <c r="AJ2" s="7"/>
      <c r="AK2" s="7"/>
      <c r="AL2" s="7"/>
      <c r="AM2" s="7"/>
      <c r="AN2" s="7"/>
      <c r="AO2" s="7"/>
      <c r="AP2" s="7"/>
      <c r="AQ2" s="7"/>
      <c r="AR2" s="7"/>
      <c r="AS2" s="7"/>
      <c r="AT2" s="7"/>
      <c r="AU2" s="7"/>
      <c r="AV2" s="7"/>
      <c r="AW2" s="7"/>
      <c r="AX2" s="102" t="s">
        <v>8</v>
      </c>
      <c r="AY2" s="102"/>
      <c r="AZ2" s="102"/>
      <c r="BA2" s="102"/>
      <c r="BB2" s="102"/>
      <c r="BC2" s="102"/>
      <c r="BD2" s="102"/>
      <c r="BE2" s="102"/>
      <c r="BF2" s="102"/>
      <c r="BG2" s="102"/>
      <c r="BH2" s="102"/>
      <c r="BI2" s="102"/>
      <c r="BJ2" s="102"/>
      <c r="BK2" s="102"/>
      <c r="BL2" s="102"/>
      <c r="BM2" s="15"/>
      <c r="BN2" s="15"/>
      <c r="BO2" s="15"/>
      <c r="BP2" s="15"/>
      <c r="BQ2" s="15"/>
      <c r="BR2" s="15"/>
      <c r="BS2" s="103" t="s">
        <v>9</v>
      </c>
      <c r="BT2" s="103"/>
      <c r="BU2" s="103"/>
      <c r="BV2" s="103"/>
      <c r="BW2" s="103"/>
      <c r="BX2" s="103"/>
      <c r="BY2" s="103"/>
      <c r="BZ2" s="103"/>
      <c r="CA2" s="103"/>
      <c r="CB2" s="103"/>
      <c r="CC2" s="103"/>
      <c r="CD2" s="103"/>
      <c r="CE2" s="103"/>
      <c r="CF2" s="103"/>
      <c r="CG2" s="103"/>
      <c r="CH2" s="7"/>
      <c r="CI2" s="7"/>
      <c r="CJ2" s="7"/>
      <c r="CK2" s="7"/>
      <c r="CL2" s="7"/>
      <c r="CM2" s="7"/>
      <c r="CN2" s="7"/>
      <c r="CO2" s="7"/>
      <c r="CP2" s="7"/>
      <c r="CQ2" s="7"/>
      <c r="CR2" s="7"/>
      <c r="CS2" s="7"/>
      <c r="CT2" s="7"/>
      <c r="CU2" s="7"/>
      <c r="CV2" s="7"/>
      <c r="CW2" s="7"/>
      <c r="CX2" s="7"/>
      <c r="CY2" s="7"/>
      <c r="CZ2" s="7"/>
      <c r="DA2" s="7"/>
    </row>
    <row r="3" spans="1:110" x14ac:dyDescent="0.25">
      <c r="A3" s="5" t="s">
        <v>10</v>
      </c>
      <c r="B3" s="10">
        <v>1056</v>
      </c>
      <c r="C3" s="11" t="s">
        <v>11</v>
      </c>
      <c r="D3" s="7"/>
      <c r="E3" s="7" t="s">
        <v>12</v>
      </c>
      <c r="F3" s="15"/>
      <c r="G3" s="7"/>
      <c r="H3" s="70" t="s">
        <v>13</v>
      </c>
      <c r="I3" s="71"/>
      <c r="J3" s="72"/>
      <c r="K3" s="7"/>
      <c r="L3" s="7"/>
      <c r="M3" s="7"/>
      <c r="N3" s="7"/>
      <c r="O3" s="7" t="s">
        <v>14</v>
      </c>
      <c r="P3" s="25"/>
      <c r="Q3" s="25"/>
      <c r="R3" s="25"/>
      <c r="S3" s="25" t="s">
        <v>6</v>
      </c>
      <c r="T3" s="25" t="s">
        <v>90</v>
      </c>
      <c r="U3" s="25"/>
      <c r="V3" s="25"/>
      <c r="W3" s="25"/>
      <c r="X3" s="25"/>
      <c r="Y3" s="25"/>
      <c r="Z3" s="25"/>
      <c r="AA3" s="15"/>
      <c r="AB3" s="15"/>
      <c r="AC3" s="15"/>
      <c r="AD3" s="15"/>
      <c r="AE3" s="15"/>
      <c r="AF3" s="15"/>
      <c r="AG3" s="7"/>
      <c r="AH3" s="7"/>
      <c r="AI3" s="7"/>
      <c r="AJ3" s="7"/>
      <c r="AK3" s="7"/>
      <c r="AL3" s="7"/>
      <c r="AM3" s="7"/>
      <c r="AN3" s="7"/>
      <c r="AO3" s="7"/>
      <c r="AP3" s="7"/>
      <c r="AQ3" s="7"/>
      <c r="AR3" s="7"/>
      <c r="AS3" s="7"/>
      <c r="AT3" s="7"/>
      <c r="AU3" s="7"/>
      <c r="AV3" s="7"/>
      <c r="AW3" s="7"/>
      <c r="AX3" s="82"/>
      <c r="AY3" s="82"/>
      <c r="AZ3" s="82"/>
      <c r="BA3" s="82"/>
      <c r="BB3" s="82"/>
      <c r="BC3" s="82"/>
      <c r="BD3" s="82"/>
      <c r="BE3" s="82"/>
      <c r="BF3" s="82"/>
      <c r="BG3" s="82"/>
      <c r="BH3" s="82"/>
      <c r="BI3" s="82"/>
      <c r="BJ3" s="82"/>
      <c r="BK3" s="82"/>
      <c r="BL3" s="82"/>
      <c r="BM3" s="59"/>
      <c r="BN3" s="59"/>
      <c r="BO3" s="59"/>
      <c r="BP3" s="59"/>
      <c r="BQ3" s="59"/>
      <c r="BR3" s="59"/>
      <c r="BS3" s="82"/>
      <c r="BT3" s="83"/>
      <c r="BU3" s="83"/>
      <c r="BV3" s="83"/>
      <c r="BW3" s="83"/>
      <c r="BX3" s="83"/>
      <c r="BY3" s="83"/>
      <c r="BZ3" s="83"/>
      <c r="CA3" s="83"/>
      <c r="CB3" s="83"/>
      <c r="CC3" s="83"/>
      <c r="CD3" s="83"/>
      <c r="CE3" s="83"/>
      <c r="CF3" s="83"/>
      <c r="CG3" s="83"/>
      <c r="CH3" s="7"/>
      <c r="CI3" s="7"/>
      <c r="CJ3" s="7"/>
      <c r="CK3" s="7"/>
      <c r="CL3" s="7"/>
      <c r="CM3" s="7"/>
      <c r="CN3" s="7"/>
      <c r="CO3" s="7"/>
      <c r="CP3" s="7"/>
      <c r="CQ3" s="7"/>
      <c r="CR3" s="7"/>
      <c r="CS3" s="7"/>
      <c r="CT3" s="7"/>
      <c r="CU3" s="7"/>
      <c r="CV3" s="7"/>
      <c r="CW3" s="7"/>
      <c r="CX3" s="7"/>
      <c r="CY3" s="7"/>
      <c r="CZ3" s="7"/>
      <c r="DA3" s="7"/>
    </row>
    <row r="4" spans="1:110" x14ac:dyDescent="0.25">
      <c r="A4" s="6" t="s">
        <v>16</v>
      </c>
      <c r="B4" s="10"/>
      <c r="C4" s="63">
        <v>70</v>
      </c>
      <c r="D4" s="7"/>
      <c r="E4" s="7"/>
      <c r="F4" s="7"/>
      <c r="G4" s="7"/>
      <c r="H4" s="73" t="s">
        <v>17</v>
      </c>
      <c r="I4" s="74"/>
      <c r="J4" s="75"/>
      <c r="K4" s="7"/>
      <c r="L4" s="7"/>
      <c r="M4" s="7"/>
      <c r="N4" s="7"/>
      <c r="O4" s="24" t="s">
        <v>18</v>
      </c>
      <c r="P4" s="25"/>
      <c r="Q4" s="25"/>
      <c r="R4" s="25"/>
      <c r="S4" s="25"/>
      <c r="T4" s="25"/>
      <c r="U4" s="25"/>
      <c r="V4" s="25"/>
      <c r="W4" s="25"/>
      <c r="X4" s="25"/>
      <c r="Y4" s="25"/>
      <c r="Z4" s="25"/>
      <c r="AA4" s="15"/>
      <c r="AB4" s="15"/>
      <c r="AC4" s="15"/>
      <c r="AD4" s="15"/>
      <c r="AE4" s="15"/>
      <c r="AF4" s="15"/>
      <c r="AG4" s="7"/>
      <c r="AH4" s="7"/>
      <c r="AI4" s="7"/>
      <c r="AJ4" s="7"/>
      <c r="AK4" s="7"/>
      <c r="AL4" s="7"/>
      <c r="AM4" s="7"/>
      <c r="AN4" s="7"/>
      <c r="AO4" s="7"/>
      <c r="AP4" s="7"/>
      <c r="AQ4" s="7"/>
      <c r="AR4" s="7"/>
      <c r="AS4" s="7"/>
      <c r="AT4" s="7"/>
      <c r="AU4" s="7"/>
      <c r="AV4" s="7"/>
      <c r="AW4" s="7"/>
      <c r="AX4" s="83"/>
      <c r="AY4" s="83"/>
      <c r="AZ4" s="83"/>
      <c r="BA4" s="83"/>
      <c r="BB4" s="83"/>
      <c r="BC4" s="83"/>
      <c r="BD4" s="83"/>
      <c r="BE4" s="83"/>
      <c r="BF4" s="83"/>
      <c r="BG4" s="83"/>
      <c r="BH4" s="83"/>
      <c r="BI4" s="83"/>
      <c r="BJ4" s="83"/>
      <c r="BK4" s="83"/>
      <c r="BL4" s="83"/>
      <c r="BM4" s="15"/>
      <c r="BN4" s="15"/>
      <c r="BO4" s="15"/>
      <c r="BP4" s="15"/>
      <c r="BQ4" s="15"/>
      <c r="BR4" s="15"/>
      <c r="BS4" s="83"/>
      <c r="BT4" s="83"/>
      <c r="BU4" s="83"/>
      <c r="BV4" s="83"/>
      <c r="BW4" s="83"/>
      <c r="BX4" s="83"/>
      <c r="BY4" s="83"/>
      <c r="BZ4" s="83"/>
      <c r="CA4" s="83"/>
      <c r="CB4" s="83"/>
      <c r="CC4" s="83"/>
      <c r="CD4" s="83"/>
      <c r="CE4" s="83"/>
      <c r="CF4" s="83"/>
      <c r="CG4" s="83"/>
      <c r="CH4" s="7"/>
      <c r="CI4" s="7"/>
      <c r="CJ4" s="7"/>
      <c r="CK4" s="7"/>
      <c r="CL4" s="7"/>
      <c r="CM4" s="7"/>
      <c r="CN4" s="7"/>
      <c r="CO4" s="7"/>
      <c r="CP4" s="7"/>
      <c r="CQ4" s="7"/>
      <c r="CR4" s="7"/>
      <c r="CS4" s="7"/>
      <c r="CT4" s="7"/>
      <c r="CU4" s="7"/>
      <c r="CV4" s="7"/>
      <c r="CW4" s="7"/>
      <c r="CX4" s="7"/>
      <c r="CY4" s="7"/>
      <c r="CZ4" s="7"/>
      <c r="DA4" s="7"/>
    </row>
    <row r="5" spans="1:110" hidden="1" x14ac:dyDescent="0.25">
      <c r="A5" s="7"/>
      <c r="B5" s="7"/>
      <c r="C5" s="7"/>
      <c r="D5" s="7"/>
      <c r="E5" s="7"/>
      <c r="F5" s="7"/>
      <c r="G5" s="7"/>
      <c r="H5" s="7"/>
      <c r="I5" s="7"/>
      <c r="J5" s="7"/>
      <c r="K5" s="7"/>
      <c r="L5" s="7"/>
      <c r="M5" s="7"/>
      <c r="N5" s="7"/>
      <c r="O5" s="25"/>
      <c r="P5" s="25"/>
      <c r="Q5" s="25"/>
      <c r="R5" s="25"/>
      <c r="S5" s="25"/>
      <c r="T5" s="25"/>
      <c r="U5" s="25"/>
      <c r="V5" s="25"/>
      <c r="W5" s="25"/>
      <c r="X5" s="25"/>
      <c r="Y5" s="25"/>
      <c r="Z5" s="25"/>
      <c r="AA5" s="15"/>
      <c r="AB5" s="15"/>
      <c r="AC5" s="15"/>
      <c r="AD5" s="15"/>
      <c r="AE5" s="15"/>
      <c r="AF5" s="15"/>
      <c r="AG5" s="7"/>
      <c r="AH5" s="7"/>
      <c r="AI5" s="7"/>
      <c r="AJ5" s="7"/>
      <c r="AK5" s="7"/>
      <c r="AL5" s="7"/>
      <c r="AM5" s="7"/>
      <c r="AN5" s="7"/>
      <c r="AO5" s="7"/>
      <c r="AP5" s="7"/>
      <c r="AQ5" s="7"/>
      <c r="AR5" s="7"/>
      <c r="AS5" s="7"/>
      <c r="AT5" s="7"/>
      <c r="AU5" s="7"/>
      <c r="AV5" s="7"/>
      <c r="AW5" s="7"/>
      <c r="AX5" s="25"/>
      <c r="AY5" s="25"/>
      <c r="AZ5" s="25"/>
      <c r="BA5" s="25"/>
      <c r="BB5" s="25"/>
      <c r="BC5" s="25"/>
      <c r="BD5" s="25"/>
      <c r="BE5" s="25"/>
      <c r="BF5" s="25"/>
      <c r="BG5" s="25"/>
      <c r="BH5" s="25"/>
      <c r="BI5" s="25"/>
      <c r="BJ5" s="15"/>
      <c r="BK5" s="15"/>
      <c r="BL5" s="15"/>
      <c r="BM5" s="15"/>
      <c r="BN5" s="15"/>
      <c r="BO5" s="15"/>
      <c r="BP5" s="15"/>
      <c r="BQ5" s="15"/>
      <c r="BR5" s="15"/>
      <c r="BS5" s="15"/>
      <c r="BT5" s="15"/>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row>
    <row r="6" spans="1:110" hidden="1" x14ac:dyDescent="0.25">
      <c r="A6" s="7"/>
      <c r="B6" s="7"/>
      <c r="C6" s="7"/>
      <c r="D6" s="7"/>
      <c r="E6" s="7"/>
      <c r="F6" s="7"/>
      <c r="G6" s="7"/>
      <c r="H6" s="7"/>
      <c r="I6" s="7"/>
      <c r="J6" s="7"/>
      <c r="K6" s="7"/>
      <c r="L6" s="7"/>
      <c r="M6" s="7"/>
      <c r="N6" s="21" t="s">
        <v>19</v>
      </c>
      <c r="O6" s="25"/>
      <c r="P6" s="25"/>
      <c r="Q6" s="25"/>
      <c r="R6" s="25"/>
      <c r="S6" s="25"/>
      <c r="T6" s="25"/>
      <c r="U6" s="25"/>
      <c r="V6" s="25"/>
      <c r="W6" s="25"/>
      <c r="X6" s="25"/>
      <c r="Y6" s="25"/>
      <c r="Z6" s="25"/>
      <c r="AA6" s="15"/>
      <c r="AB6" s="15"/>
      <c r="AC6" s="15"/>
      <c r="AD6" s="15"/>
      <c r="AE6" s="15"/>
      <c r="AF6" s="15"/>
      <c r="AG6" s="7"/>
      <c r="AH6" s="7"/>
      <c r="AI6" s="7"/>
      <c r="AJ6" s="7"/>
      <c r="AK6" s="7"/>
      <c r="AL6" s="7"/>
      <c r="AM6" s="7"/>
      <c r="AN6" s="7"/>
      <c r="AO6" s="7"/>
      <c r="AP6" s="7"/>
      <c r="AQ6" s="7"/>
      <c r="AR6" s="7"/>
      <c r="AS6" s="7"/>
      <c r="AT6" s="7"/>
      <c r="AU6" s="7"/>
      <c r="AV6" s="7"/>
      <c r="AW6" s="7"/>
      <c r="AX6" s="25"/>
      <c r="AY6" s="25"/>
      <c r="AZ6" s="25"/>
      <c r="BA6" s="25"/>
      <c r="BB6" s="25"/>
      <c r="BC6" s="25"/>
      <c r="BD6" s="25"/>
      <c r="BE6" s="25"/>
      <c r="BF6" s="25"/>
      <c r="BG6" s="25"/>
      <c r="BH6" s="25"/>
      <c r="BI6" s="25"/>
      <c r="BJ6" s="15"/>
      <c r="BK6" s="15"/>
      <c r="BL6" s="15"/>
      <c r="BM6" s="15"/>
      <c r="BN6" s="15"/>
      <c r="BO6" s="15"/>
      <c r="BP6" s="15"/>
      <c r="BQ6" s="15"/>
      <c r="BR6" s="15"/>
      <c r="BS6" s="15"/>
      <c r="BT6" s="15"/>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row>
    <row r="7" spans="1:110" ht="15" customHeight="1" x14ac:dyDescent="0.25">
      <c r="A7" s="7"/>
      <c r="B7" s="7">
        <v>285</v>
      </c>
      <c r="C7" s="7"/>
      <c r="D7" s="80" t="s">
        <v>20</v>
      </c>
      <c r="E7" s="80"/>
      <c r="F7" s="80"/>
      <c r="G7" s="80"/>
      <c r="H7" s="80"/>
      <c r="I7" s="80"/>
      <c r="J7" s="80"/>
      <c r="K7" s="80"/>
      <c r="L7" s="80"/>
      <c r="M7" s="80"/>
      <c r="N7" s="7"/>
      <c r="O7" s="25"/>
      <c r="P7" s="25"/>
      <c r="Q7" s="25"/>
      <c r="R7" s="25"/>
      <c r="S7" s="25"/>
      <c r="T7" s="30">
        <v>11</v>
      </c>
      <c r="U7" s="25"/>
      <c r="V7" s="25"/>
      <c r="W7" s="25"/>
      <c r="X7" s="25"/>
      <c r="Y7" s="25"/>
      <c r="Z7" s="25"/>
      <c r="AA7" s="15"/>
      <c r="AB7" s="15"/>
      <c r="AC7" s="15"/>
      <c r="AD7" s="15"/>
      <c r="AE7" s="15"/>
      <c r="AF7" s="15"/>
      <c r="AG7" s="7"/>
      <c r="AH7" s="7"/>
      <c r="AI7" s="7"/>
      <c r="AJ7" s="7"/>
      <c r="AK7" s="7"/>
      <c r="AL7" s="7"/>
      <c r="AM7" s="7"/>
      <c r="AN7" s="7"/>
      <c r="AO7" s="7"/>
      <c r="AP7" s="7"/>
      <c r="AQ7" s="7"/>
      <c r="AR7" s="7"/>
      <c r="AS7" s="7"/>
      <c r="AT7" s="7"/>
      <c r="AU7" s="7"/>
      <c r="AV7" s="7"/>
      <c r="AW7" s="7"/>
      <c r="AX7" s="25"/>
      <c r="AY7" s="25"/>
      <c r="AZ7" s="25"/>
      <c r="BA7" s="25"/>
      <c r="BB7" s="25"/>
      <c r="BC7" s="25"/>
      <c r="BD7" s="25"/>
      <c r="BE7" s="25"/>
      <c r="BF7" s="25"/>
      <c r="BG7" s="25"/>
      <c r="BH7" s="25"/>
      <c r="BI7" s="25"/>
      <c r="BJ7" s="15"/>
      <c r="BK7" s="15"/>
      <c r="BL7" s="15"/>
      <c r="BM7" s="15"/>
      <c r="BN7" s="15"/>
      <c r="BO7" s="15"/>
      <c r="BP7" s="15"/>
      <c r="BQ7" s="15"/>
      <c r="BR7" s="15"/>
      <c r="BS7" s="15"/>
      <c r="BT7" s="15"/>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row>
    <row r="8" spans="1:110" ht="18.75" customHeight="1" x14ac:dyDescent="0.3">
      <c r="A8" s="104" t="s">
        <v>21</v>
      </c>
      <c r="B8" s="105" t="s">
        <v>22</v>
      </c>
      <c r="C8" s="104" t="s">
        <v>23</v>
      </c>
      <c r="D8" s="107" t="s">
        <v>24</v>
      </c>
      <c r="E8" s="107"/>
      <c r="F8" s="107"/>
      <c r="G8" s="107"/>
      <c r="H8" s="107"/>
      <c r="I8" s="76" t="s">
        <v>25</v>
      </c>
      <c r="J8" s="76"/>
      <c r="K8" s="76"/>
      <c r="L8" s="76"/>
      <c r="M8" s="76"/>
      <c r="N8" s="22"/>
      <c r="O8" s="26" t="s">
        <v>26</v>
      </c>
      <c r="P8" s="28"/>
      <c r="Q8" s="28"/>
      <c r="R8" s="28"/>
      <c r="S8" s="28"/>
      <c r="T8" s="28"/>
      <c r="U8" s="28"/>
      <c r="V8" s="28"/>
      <c r="W8" s="28"/>
      <c r="X8" s="28"/>
      <c r="Y8" s="28"/>
      <c r="Z8" s="28"/>
      <c r="AA8" s="28"/>
      <c r="AB8" s="28"/>
      <c r="AC8" s="28"/>
      <c r="AD8" s="28"/>
      <c r="AE8" s="28"/>
      <c r="AF8" s="28"/>
      <c r="AG8" s="31"/>
      <c r="AH8" s="28"/>
      <c r="AI8" s="28"/>
      <c r="AJ8" s="28"/>
      <c r="AK8" s="28"/>
      <c r="AL8" s="28"/>
      <c r="AM8" s="28"/>
      <c r="AN8" s="28"/>
      <c r="AO8" s="28"/>
      <c r="AP8" s="28"/>
      <c r="AQ8" s="28"/>
      <c r="AR8" s="28"/>
      <c r="AS8" s="31"/>
      <c r="AT8" s="96" t="s">
        <v>27</v>
      </c>
      <c r="AU8" s="85" t="s">
        <v>28</v>
      </c>
      <c r="AV8" s="87" t="s">
        <v>29</v>
      </c>
      <c r="AW8" s="34"/>
      <c r="AX8" s="38" t="s">
        <v>30</v>
      </c>
      <c r="AY8" s="40"/>
      <c r="AZ8" s="40"/>
      <c r="BA8" s="40"/>
      <c r="BB8" s="40"/>
      <c r="BC8" s="40"/>
      <c r="BD8" s="40"/>
      <c r="BE8" s="40"/>
      <c r="BF8" s="40"/>
      <c r="BG8" s="40"/>
      <c r="BH8" s="40"/>
      <c r="BI8" s="40"/>
      <c r="BJ8" s="40"/>
      <c r="BK8" s="40"/>
      <c r="BL8" s="40"/>
      <c r="BM8" s="40"/>
      <c r="BN8" s="40"/>
      <c r="BO8" s="40"/>
      <c r="BP8" s="40"/>
      <c r="BQ8" s="40"/>
      <c r="BR8" s="40"/>
      <c r="BS8" s="40"/>
      <c r="BT8" s="40"/>
      <c r="BU8" s="44"/>
      <c r="BV8" s="40"/>
      <c r="BW8" s="40"/>
      <c r="BX8" s="40"/>
      <c r="BY8" s="40"/>
      <c r="BZ8" s="40"/>
      <c r="CA8" s="40"/>
      <c r="CB8" s="40"/>
      <c r="CC8" s="40"/>
      <c r="CD8" s="40"/>
      <c r="CE8" s="40"/>
      <c r="CF8" s="40"/>
      <c r="CG8" s="44"/>
      <c r="CH8" s="45"/>
      <c r="CI8" s="45"/>
      <c r="CJ8" s="45"/>
      <c r="CK8" s="45"/>
      <c r="CL8" s="45"/>
      <c r="CM8" s="90" t="s">
        <v>28</v>
      </c>
      <c r="CN8" s="65" t="s">
        <v>29</v>
      </c>
      <c r="CO8" s="34"/>
      <c r="CP8" s="94" t="s">
        <v>31</v>
      </c>
      <c r="CQ8" s="94" t="s">
        <v>32</v>
      </c>
      <c r="CR8" s="34"/>
      <c r="CS8" s="68" t="s">
        <v>31</v>
      </c>
      <c r="CT8" s="68" t="s">
        <v>33</v>
      </c>
      <c r="CU8" s="7"/>
      <c r="CV8" s="9" t="s">
        <v>34</v>
      </c>
      <c r="CW8" s="7"/>
      <c r="CX8" s="7"/>
      <c r="CY8" s="7"/>
      <c r="CZ8" s="7"/>
      <c r="DA8" s="7"/>
    </row>
    <row r="9" spans="1:110" ht="15" customHeight="1" x14ac:dyDescent="0.25">
      <c r="A9" s="104"/>
      <c r="B9" s="105"/>
      <c r="C9" s="104"/>
      <c r="D9" s="108" t="s">
        <v>35</v>
      </c>
      <c r="E9" s="108"/>
      <c r="F9" s="106" t="s">
        <v>36</v>
      </c>
      <c r="G9" s="106"/>
      <c r="H9" s="106"/>
      <c r="I9" s="81" t="s">
        <v>35</v>
      </c>
      <c r="J9" s="81"/>
      <c r="K9" s="76" t="s">
        <v>36</v>
      </c>
      <c r="L9" s="76"/>
      <c r="M9" s="76"/>
      <c r="N9" s="22"/>
      <c r="O9" s="99">
        <v>1</v>
      </c>
      <c r="P9" s="100"/>
      <c r="Q9" s="101"/>
      <c r="R9" s="99">
        <v>2</v>
      </c>
      <c r="S9" s="100"/>
      <c r="T9" s="101"/>
      <c r="U9" s="99">
        <v>3</v>
      </c>
      <c r="V9" s="100"/>
      <c r="W9" s="101"/>
      <c r="X9" s="99">
        <v>4</v>
      </c>
      <c r="Y9" s="100"/>
      <c r="Z9" s="101"/>
      <c r="AA9" s="99">
        <v>5</v>
      </c>
      <c r="AB9" s="100"/>
      <c r="AC9" s="101"/>
      <c r="AD9" s="85" t="s">
        <v>35</v>
      </c>
      <c r="AE9" s="99">
        <v>6</v>
      </c>
      <c r="AF9" s="100"/>
      <c r="AG9" s="101"/>
      <c r="AH9" s="99">
        <v>7</v>
      </c>
      <c r="AI9" s="100"/>
      <c r="AJ9" s="101"/>
      <c r="AK9" s="99">
        <v>8</v>
      </c>
      <c r="AL9" s="100"/>
      <c r="AM9" s="101"/>
      <c r="AN9" s="99">
        <v>9</v>
      </c>
      <c r="AO9" s="100"/>
      <c r="AP9" s="101"/>
      <c r="AQ9" s="99">
        <v>10</v>
      </c>
      <c r="AR9" s="100"/>
      <c r="AS9" s="101"/>
      <c r="AT9" s="97"/>
      <c r="AU9" s="86"/>
      <c r="AV9" s="88"/>
      <c r="AW9" s="34"/>
      <c r="AX9" s="92">
        <v>1</v>
      </c>
      <c r="AY9" s="78"/>
      <c r="AZ9" s="79"/>
      <c r="BA9" s="77">
        <v>2</v>
      </c>
      <c r="BB9" s="78"/>
      <c r="BC9" s="79"/>
      <c r="BD9" s="77">
        <v>3</v>
      </c>
      <c r="BE9" s="78"/>
      <c r="BF9" s="79"/>
      <c r="BG9" s="77">
        <v>4</v>
      </c>
      <c r="BH9" s="78"/>
      <c r="BI9" s="79"/>
      <c r="BJ9" s="77">
        <v>5</v>
      </c>
      <c r="BK9" s="78"/>
      <c r="BL9" s="79"/>
      <c r="BM9" s="43"/>
      <c r="BN9" s="43"/>
      <c r="BO9" s="43"/>
      <c r="BP9" s="43"/>
      <c r="BQ9" s="43"/>
      <c r="BR9" s="90" t="s">
        <v>35</v>
      </c>
      <c r="BS9" s="77">
        <v>6</v>
      </c>
      <c r="BT9" s="78"/>
      <c r="BU9" s="79"/>
      <c r="BV9" s="77">
        <v>7</v>
      </c>
      <c r="BW9" s="78"/>
      <c r="BX9" s="79"/>
      <c r="BY9" s="77">
        <v>8</v>
      </c>
      <c r="BZ9" s="78"/>
      <c r="CA9" s="79"/>
      <c r="CB9" s="77">
        <v>9</v>
      </c>
      <c r="CC9" s="78"/>
      <c r="CD9" s="79"/>
      <c r="CE9" s="77">
        <v>10</v>
      </c>
      <c r="CF9" s="78"/>
      <c r="CG9" s="79"/>
      <c r="CH9" s="46"/>
      <c r="CI9" s="46"/>
      <c r="CJ9" s="46"/>
      <c r="CK9" s="46"/>
      <c r="CL9" s="46"/>
      <c r="CM9" s="91"/>
      <c r="CN9" s="66"/>
      <c r="CO9" s="34"/>
      <c r="CP9" s="94"/>
      <c r="CQ9" s="94"/>
      <c r="CR9" s="34"/>
      <c r="CS9" s="68"/>
      <c r="CT9" s="68"/>
      <c r="CU9" s="7"/>
      <c r="CV9" s="48" t="s">
        <v>37</v>
      </c>
      <c r="CW9" s="8" t="s">
        <v>38</v>
      </c>
      <c r="CX9" s="7"/>
      <c r="CY9" s="7"/>
      <c r="CZ9" s="7"/>
      <c r="DA9" s="7"/>
      <c r="DE9" s="3">
        <v>0</v>
      </c>
      <c r="DF9" s="3" t="str">
        <f>(IF(CW10="","","Perlu peningkatan pemahaman  "))&amp;(IF(CW10="","",CW10&amp;", "))&amp;(IF(CW11="","",CW11&amp;", "))&amp;(IF(CW12="","",CW12&amp;", "))&amp;(IF(CW13="","",CW13&amp;", "))&amp;(IF(CW14="","",CW14&amp;", "))&amp;(IF(CW15="","",CW15&amp;", "))&amp;(IF(CW16="","",CW16&amp;", "))&amp;(IF(CW17="","",CW17&amp;", "))&amp;(IF(CW18="","",CW18&amp;", "))&amp;(IF(CW19="","",CW19&amp;"."))</f>
        <v xml:space="preserve">Perlu peningkatan pemahaman  kerajinan dari bahan limbah berbentuk bangun ruang, rekayasa bidang konversi energi, budi daya ikan hias, pengolahan makanan internasional, </v>
      </c>
    </row>
    <row r="10" spans="1:110" x14ac:dyDescent="0.25">
      <c r="A10" s="104"/>
      <c r="B10" s="105"/>
      <c r="C10" s="104"/>
      <c r="D10" s="12" t="s">
        <v>39</v>
      </c>
      <c r="E10" s="12" t="s">
        <v>40</v>
      </c>
      <c r="F10" s="16" t="s">
        <v>39</v>
      </c>
      <c r="G10" s="16" t="s">
        <v>40</v>
      </c>
      <c r="H10" s="16" t="s">
        <v>41</v>
      </c>
      <c r="I10" s="18" t="s">
        <v>39</v>
      </c>
      <c r="J10" s="18" t="s">
        <v>40</v>
      </c>
      <c r="K10" s="19" t="s">
        <v>39</v>
      </c>
      <c r="L10" s="19" t="s">
        <v>40</v>
      </c>
      <c r="M10" s="19" t="s">
        <v>41</v>
      </c>
      <c r="N10" s="22"/>
      <c r="O10" s="27" t="s">
        <v>42</v>
      </c>
      <c r="P10" s="27" t="s">
        <v>43</v>
      </c>
      <c r="Q10" s="27" t="s">
        <v>44</v>
      </c>
      <c r="R10" s="27" t="s">
        <v>42</v>
      </c>
      <c r="S10" s="27" t="s">
        <v>43</v>
      </c>
      <c r="T10" s="27" t="s">
        <v>44</v>
      </c>
      <c r="U10" s="27" t="s">
        <v>42</v>
      </c>
      <c r="V10" s="27" t="s">
        <v>43</v>
      </c>
      <c r="W10" s="27" t="s">
        <v>44</v>
      </c>
      <c r="X10" s="27" t="s">
        <v>42</v>
      </c>
      <c r="Y10" s="27" t="s">
        <v>43</v>
      </c>
      <c r="Z10" s="27" t="s">
        <v>44</v>
      </c>
      <c r="AA10" s="27" t="s">
        <v>42</v>
      </c>
      <c r="AB10" s="27" t="s">
        <v>43</v>
      </c>
      <c r="AC10" s="27" t="s">
        <v>44</v>
      </c>
      <c r="AD10" s="98"/>
      <c r="AE10" s="27" t="s">
        <v>42</v>
      </c>
      <c r="AF10" s="27" t="s">
        <v>43</v>
      </c>
      <c r="AG10" s="27" t="s">
        <v>44</v>
      </c>
      <c r="AH10" s="27" t="s">
        <v>42</v>
      </c>
      <c r="AI10" s="27" t="s">
        <v>43</v>
      </c>
      <c r="AJ10" s="27" t="s">
        <v>44</v>
      </c>
      <c r="AK10" s="27" t="s">
        <v>42</v>
      </c>
      <c r="AL10" s="27" t="s">
        <v>43</v>
      </c>
      <c r="AM10" s="27" t="s">
        <v>44</v>
      </c>
      <c r="AN10" s="27" t="s">
        <v>42</v>
      </c>
      <c r="AO10" s="27" t="s">
        <v>43</v>
      </c>
      <c r="AP10" s="27" t="s">
        <v>44</v>
      </c>
      <c r="AQ10" s="27" t="s">
        <v>42</v>
      </c>
      <c r="AR10" s="27" t="s">
        <v>43</v>
      </c>
      <c r="AS10" s="27" t="s">
        <v>44</v>
      </c>
      <c r="AT10" s="97"/>
      <c r="AU10" s="86"/>
      <c r="AV10" s="89"/>
      <c r="AW10" s="35"/>
      <c r="AX10" s="39" t="s">
        <v>45</v>
      </c>
      <c r="AY10" s="41" t="s">
        <v>46</v>
      </c>
      <c r="AZ10" s="42" t="s">
        <v>47</v>
      </c>
      <c r="BA10" s="42" t="s">
        <v>45</v>
      </c>
      <c r="BB10" s="42" t="s">
        <v>46</v>
      </c>
      <c r="BC10" s="42" t="s">
        <v>47</v>
      </c>
      <c r="BD10" s="42" t="s">
        <v>45</v>
      </c>
      <c r="BE10" s="42" t="s">
        <v>46</v>
      </c>
      <c r="BF10" s="42" t="s">
        <v>47</v>
      </c>
      <c r="BG10" s="42" t="s">
        <v>45</v>
      </c>
      <c r="BH10" s="42" t="s">
        <v>46</v>
      </c>
      <c r="BI10" s="42" t="s">
        <v>47</v>
      </c>
      <c r="BJ10" s="42" t="s">
        <v>45</v>
      </c>
      <c r="BK10" s="42" t="s">
        <v>46</v>
      </c>
      <c r="BL10" s="42" t="s">
        <v>47</v>
      </c>
      <c r="BM10" s="42"/>
      <c r="BN10" s="42"/>
      <c r="BO10" s="42"/>
      <c r="BP10" s="42"/>
      <c r="BQ10" s="42"/>
      <c r="BR10" s="93"/>
      <c r="BS10" s="42" t="s">
        <v>45</v>
      </c>
      <c r="BT10" s="42" t="s">
        <v>46</v>
      </c>
      <c r="BU10" s="42" t="s">
        <v>47</v>
      </c>
      <c r="BV10" s="42" t="s">
        <v>45</v>
      </c>
      <c r="BW10" s="42" t="s">
        <v>46</v>
      </c>
      <c r="BX10" s="42" t="s">
        <v>47</v>
      </c>
      <c r="BY10" s="42" t="s">
        <v>45</v>
      </c>
      <c r="BZ10" s="42" t="s">
        <v>46</v>
      </c>
      <c r="CA10" s="42" t="s">
        <v>47</v>
      </c>
      <c r="CB10" s="42" t="s">
        <v>45</v>
      </c>
      <c r="CC10" s="42" t="s">
        <v>46</v>
      </c>
      <c r="CD10" s="42" t="s">
        <v>47</v>
      </c>
      <c r="CE10" s="42" t="s">
        <v>45</v>
      </c>
      <c r="CF10" s="42" t="s">
        <v>46</v>
      </c>
      <c r="CG10" s="42" t="s">
        <v>47</v>
      </c>
      <c r="CH10" s="42"/>
      <c r="CI10" s="42"/>
      <c r="CJ10" s="42"/>
      <c r="CK10" s="42"/>
      <c r="CL10" s="42"/>
      <c r="CM10" s="91"/>
      <c r="CN10" s="67"/>
      <c r="CO10" s="34"/>
      <c r="CP10" s="94"/>
      <c r="CQ10" s="94"/>
      <c r="CR10" s="34"/>
      <c r="CS10" s="68"/>
      <c r="CT10" s="68"/>
      <c r="CU10" s="7"/>
      <c r="CV10" s="49">
        <v>1</v>
      </c>
      <c r="CW10" s="60" t="s">
        <v>240</v>
      </c>
      <c r="CX10" s="7">
        <v>16921</v>
      </c>
      <c r="CY10" s="7"/>
      <c r="CZ10" s="7"/>
      <c r="DA10" s="7"/>
      <c r="DE10" s="3">
        <v>1</v>
      </c>
      <c r="DF10" s="3" t="str">
        <f>(IF(CW10="","","Memiliki kemampuan pemahaman "))&amp;(IF(CW11="","",CW11&amp;", "))&amp;(IF(CW12="","",CW12&amp;", "))&amp;(IF(CW13="","",CW13&amp;", "))&amp;(IF(CW14="","",CW14&amp;", "))&amp;(IF(CW15="","",CW15&amp;", "))&amp;(IF(CW16="","",CW16&amp;", "))&amp;(IF(CW17="","",CW17&amp;", "))&amp;(IF(CW18="","",CW18&amp;", "))&amp;(IF(CW19="","",CW19&amp;", "))&amp;(IF(CW10="","","Masih perlu peningkatan pemahaman "&amp;CW10&amp;"."))</f>
        <v>Memiliki kemampuan pemahaman rekayasa bidang konversi energi, budi daya ikan hias, pengolahan makanan internasional, Masih perlu peningkatan pemahaman kerajinan dari bahan limbah berbentuk bangun ruang.</v>
      </c>
    </row>
    <row r="11" spans="1:110" x14ac:dyDescent="0.25">
      <c r="A11" s="8">
        <v>1</v>
      </c>
      <c r="B11" s="8">
        <v>146690</v>
      </c>
      <c r="C11" s="8" t="s">
        <v>91</v>
      </c>
      <c r="D11" s="8">
        <f t="shared" ref="D11:D42" si="0">AD11</f>
        <v>84</v>
      </c>
      <c r="E11" s="13" t="str">
        <f t="shared" ref="E11:E42" si="1">IF(D11="","",IF(D11&lt;=$CZ$13,"D",IF(D11&lt;=$CZ$14,"C",IF(D11&lt;=$CZ$15,"B",IF(D11&lt;=$CZ$16,"A","E")))))</f>
        <v>B</v>
      </c>
      <c r="F11" s="17">
        <f t="shared" ref="F11:F42" si="2">AV11</f>
        <v>84</v>
      </c>
      <c r="G11" s="13" t="str">
        <f t="shared" ref="G11:G42" si="3">IF(F11="","",IF(F11&lt;=$CZ$13,"D",IF(F11&lt;=$CZ$14,"C",IF(F11&lt;=$CZ$15,"B",IF(F11&lt;=$CZ$16,"A","E")))))</f>
        <v>B</v>
      </c>
      <c r="H11" s="13" t="str">
        <f t="shared" ref="H11:H42" si="4">CQ11</f>
        <v xml:space="preserve">Memiliki kemampuan pemahaman  kerajinan dari bahan limbah berbentuk bangun ruang, rekayasa bidang konversi energi, budi daya ikan hias, pengolahan makanan internasional, </v>
      </c>
      <c r="I11" s="8">
        <f t="shared" ref="I11:I42" si="5">BR11</f>
        <v>87</v>
      </c>
      <c r="J11" s="13" t="str">
        <f t="shared" ref="J11:J42" si="6">IF(I11="","",IF(I11&lt;=$CZ$27,"D",IF(I11&lt;=$CZ$28,"C",IF(I11&lt;=$CZ$29,"B",IF(I11&lt;=$CZ$30,"A","E")))))</f>
        <v>B</v>
      </c>
      <c r="K11" s="20">
        <f t="shared" ref="K11:K42" si="7">CN11</f>
        <v>85</v>
      </c>
      <c r="L11" s="13" t="str">
        <f t="shared" ref="L11:L42" si="8">IF(K11="","",IF(K11&lt;=$CZ$27,"D",IF(K11&lt;=$CZ$28,"C",IF(K11&lt;=$CZ$29,"B",IF(K11&lt;=$CZ$30,"A","E")))))</f>
        <v>B</v>
      </c>
      <c r="M11" s="8" t="str">
        <f t="shared" ref="M11:M42" si="9">CT11</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1" s="7"/>
      <c r="O11" s="60"/>
      <c r="P11" s="60">
        <v>83</v>
      </c>
      <c r="Q11" s="2">
        <v>92</v>
      </c>
      <c r="R11" s="64">
        <v>76.67</v>
      </c>
      <c r="S11" s="60"/>
      <c r="T11" s="2"/>
      <c r="U11" s="60"/>
      <c r="V11" s="60"/>
      <c r="W11" s="2"/>
      <c r="X11" s="60"/>
      <c r="Y11" s="60"/>
      <c r="Z11" s="2"/>
      <c r="AA11" s="60"/>
      <c r="AB11" s="60"/>
      <c r="AC11" s="2"/>
      <c r="AD11" s="29">
        <f t="shared" ref="AD11:AD42" si="10">IF(AND(O11="",P11="",Q11=""),"",ROUND(AVERAGE(O11:AC11),0))</f>
        <v>84</v>
      </c>
      <c r="AE11" s="60"/>
      <c r="AF11" s="60"/>
      <c r="AG11" s="2">
        <v>80</v>
      </c>
      <c r="AH11" s="60"/>
      <c r="AI11" s="60"/>
      <c r="AJ11" s="2">
        <v>80</v>
      </c>
      <c r="AK11" s="60"/>
      <c r="AL11" s="60"/>
      <c r="AM11" s="2"/>
      <c r="AN11" s="60"/>
      <c r="AO11" s="60"/>
      <c r="AP11" s="2"/>
      <c r="AQ11" s="60"/>
      <c r="AR11" s="60"/>
      <c r="AS11" s="2"/>
      <c r="AT11" s="64">
        <v>92.5</v>
      </c>
      <c r="AU11" s="32">
        <f>IF($T$7=12,IF(SUM(O11:AC11,AE11:AS11)&gt;0,AVERAGE(O11:AC11,AE11:AT11),""),IF(AT11="","",AVERAGE(O11:AC11,AE11:AT11)))</f>
        <v>84.028333333333336</v>
      </c>
      <c r="AV11" s="33">
        <f t="shared" ref="AV11:AV42" si="11">IF(AU11="","",ROUND(AU11,0))</f>
        <v>84</v>
      </c>
      <c r="AW11" s="36"/>
      <c r="AX11" s="60">
        <v>87</v>
      </c>
      <c r="AY11" s="60"/>
      <c r="AZ11" s="2"/>
      <c r="BA11" s="60"/>
      <c r="BB11" s="60"/>
      <c r="BC11" s="2"/>
      <c r="BD11" s="60"/>
      <c r="BE11" s="60"/>
      <c r="BF11" s="2"/>
      <c r="BG11" s="60"/>
      <c r="BH11" s="60"/>
      <c r="BI11" s="2"/>
      <c r="BJ11" s="60"/>
      <c r="BK11" s="60"/>
      <c r="BL11" s="2"/>
      <c r="BM11" s="29">
        <f t="shared" ref="BM11:BM42" si="12">IF(AND(AZ11="",AY11="",AX11=""),"",MAX(AX11:AZ11))</f>
        <v>87</v>
      </c>
      <c r="BN11" s="29" t="str">
        <f t="shared" ref="BN11:BN42" si="13">IF(AND(BB11="",BC11="",BA11=""),"",MAX(BA11:BC11))</f>
        <v/>
      </c>
      <c r="BO11" s="29" t="str">
        <f t="shared" ref="BO11:BO42" si="14">IF(AND(BD11="",BE11="",BF11=""),"",MAX(BD11:BF11))</f>
        <v/>
      </c>
      <c r="BP11" s="29" t="str">
        <f t="shared" ref="BP11:BP42" si="15">IF(AND(BG11="",BH11="",BI11=""),"",MAX(BG11:BI11))</f>
        <v/>
      </c>
      <c r="BQ11" s="29" t="str">
        <f t="shared" ref="BQ11:BQ42" si="16">IF(AND(BJ11="",BK11="",BL11=""),"",MAX(BJ11:BL11))</f>
        <v/>
      </c>
      <c r="BR11" s="29">
        <f t="shared" ref="BR11:BR42" si="17">IF(AND(BM11=""),"",ROUND(AVERAGE(BM11:BQ11),0))</f>
        <v>87</v>
      </c>
      <c r="BS11" s="60">
        <v>81</v>
      </c>
      <c r="BT11" s="60">
        <v>88</v>
      </c>
      <c r="BU11" s="2"/>
      <c r="BV11" s="60">
        <v>80</v>
      </c>
      <c r="BW11" s="60"/>
      <c r="BX11" s="2"/>
      <c r="BY11" s="60"/>
      <c r="BZ11" s="60"/>
      <c r="CA11" s="2"/>
      <c r="CB11" s="60"/>
      <c r="CC11" s="60"/>
      <c r="CD11" s="2"/>
      <c r="CE11" s="60"/>
      <c r="CF11" s="60"/>
      <c r="CG11" s="2"/>
      <c r="CH11" s="29">
        <f t="shared" ref="CH11:CH42" si="18">IF(AND(BU11="",BT11="",BS11=""),"",MAX(BS11:BU11))</f>
        <v>88</v>
      </c>
      <c r="CI11" s="29">
        <f t="shared" ref="CI11:CI42" si="19">IF(AND(BW11="",BX11="",BV11=""),"",MAX(BV11:BX11))</f>
        <v>80</v>
      </c>
      <c r="CJ11" s="29" t="str">
        <f t="shared" ref="CJ11:CJ42" si="20">IF(AND(BY11="",BZ11="",CA11=""),"",MAX(BY11:CA11))</f>
        <v/>
      </c>
      <c r="CK11" s="29" t="str">
        <f t="shared" ref="CK11:CK42" si="21">IF(AND(CB11="",CC11="",CD11=""),"",MAX(CB11:CD11))</f>
        <v/>
      </c>
      <c r="CL11" s="29" t="str">
        <f t="shared" ref="CL11:CL42" si="22">IF(AND(CE11="",CF11="",CG11=""),"",MAX(CE11:CG11))</f>
        <v/>
      </c>
      <c r="CM11" s="32">
        <f t="shared" ref="CM11:CM42" si="23">IF(AND(CH11=""),"",AVERAGE(BR11,CH11:CL11))</f>
        <v>85</v>
      </c>
      <c r="CN11" s="33">
        <f t="shared" ref="CN11:CN42" si="24">IF(CM11="","",ROUND(CM11,0))</f>
        <v>85</v>
      </c>
      <c r="CO11" s="36"/>
      <c r="CP11" s="60">
        <v>11</v>
      </c>
      <c r="CQ11" s="47" t="str">
        <f t="shared" ref="CQ11:CQ42" si="25">IF(CP11="","",VLOOKUP(CP11,$DE$9:$DF$20,2,0))</f>
        <v xml:space="preserve">Memiliki kemampuan pemahaman  kerajinan dari bahan limbah berbentuk bangun ruang, rekayasa bidang konversi energi, budi daya ikan hias, pengolahan makanan internasional, </v>
      </c>
      <c r="CR11" s="36"/>
      <c r="CS11" s="60">
        <v>11</v>
      </c>
      <c r="CT11" s="47" t="str">
        <f t="shared" ref="CT11:CT42" si="26">IF(CS11="","",VLOOKUP(CS11,$DE$22:$DF$33,2,0))</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1" s="7"/>
      <c r="CV11" s="49">
        <v>2</v>
      </c>
      <c r="CW11" s="60" t="s">
        <v>241</v>
      </c>
      <c r="CX11" s="7">
        <v>16922</v>
      </c>
      <c r="CY11" s="69" t="s">
        <v>49</v>
      </c>
      <c r="CZ11" s="69"/>
      <c r="DA11" s="69"/>
      <c r="DE11" s="3">
        <v>2</v>
      </c>
      <c r="DF11" s="3" t="str">
        <f>(IF(CW11="","","Memiliki kemampuan pemahaman "))&amp;(IF(CW10="","",CW10&amp;", "))&amp;(IF(CW12="","",CW12&amp;", "))&amp;(IF(CW13="","",CW13&amp;", "))&amp;(IF(CW14="","",CW14&amp;", "))&amp;(IF(CW15="","",CW15&amp;", "))&amp;(IF(CW16="","",CW16&amp;", "))&amp;(IF(CW17="","",CW17&amp;", "))&amp;(IF(CW18="","",CW18&amp;", "))&amp;(IF(CW19="","",CW19&amp;", "))&amp;(IF(CW11="","","Masih perlu peningkatan pemahaman "&amp;CW11&amp;"."))</f>
        <v>Memiliki kemampuan pemahaman kerajinan dari bahan limbah berbentuk bangun ruang, budi daya ikan hias, pengolahan makanan internasional, Masih perlu peningkatan pemahaman rekayasa bidang konversi energi.</v>
      </c>
    </row>
    <row r="12" spans="1:110" x14ac:dyDescent="0.25">
      <c r="A12" s="8">
        <v>2</v>
      </c>
      <c r="B12" s="8">
        <v>146706</v>
      </c>
      <c r="C12" s="8" t="s">
        <v>92</v>
      </c>
      <c r="D12" s="8">
        <f t="shared" si="0"/>
        <v>85</v>
      </c>
      <c r="E12" s="13" t="str">
        <f t="shared" si="1"/>
        <v>B</v>
      </c>
      <c r="F12" s="17">
        <f t="shared" si="2"/>
        <v>86</v>
      </c>
      <c r="G12" s="13" t="str">
        <f t="shared" si="3"/>
        <v>B</v>
      </c>
      <c r="H12" s="13" t="str">
        <f t="shared" si="4"/>
        <v xml:space="preserve">Memiliki kemampuan pemahaman  kerajinan dari bahan limbah berbentuk bangun ruang, rekayasa bidang konversi energi, budi daya ikan hias, pengolahan makanan internasional, </v>
      </c>
      <c r="I12" s="8">
        <f t="shared" si="5"/>
        <v>85</v>
      </c>
      <c r="J12" s="13" t="str">
        <f t="shared" si="6"/>
        <v>B</v>
      </c>
      <c r="K12" s="20">
        <f t="shared" si="7"/>
        <v>84</v>
      </c>
      <c r="L12" s="13" t="str">
        <f t="shared" si="8"/>
        <v>B</v>
      </c>
      <c r="M12"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2" s="7"/>
      <c r="O12" s="60"/>
      <c r="P12" s="60">
        <v>85</v>
      </c>
      <c r="Q12" s="2">
        <v>96</v>
      </c>
      <c r="R12" s="64">
        <v>73.33</v>
      </c>
      <c r="S12" s="60"/>
      <c r="T12" s="2"/>
      <c r="U12" s="60"/>
      <c r="V12" s="60"/>
      <c r="W12" s="2"/>
      <c r="X12" s="60"/>
      <c r="Y12" s="60"/>
      <c r="Z12" s="2"/>
      <c r="AA12" s="60"/>
      <c r="AB12" s="60"/>
      <c r="AC12" s="2"/>
      <c r="AD12" s="29">
        <f t="shared" si="10"/>
        <v>85</v>
      </c>
      <c r="AE12" s="60"/>
      <c r="AF12" s="60"/>
      <c r="AG12" s="2">
        <v>96</v>
      </c>
      <c r="AH12" s="60"/>
      <c r="AI12" s="60"/>
      <c r="AJ12" s="2">
        <v>96</v>
      </c>
      <c r="AK12" s="60"/>
      <c r="AL12" s="60"/>
      <c r="AM12" s="2"/>
      <c r="AN12" s="60"/>
      <c r="AO12" s="60"/>
      <c r="AP12" s="2"/>
      <c r="AQ12" s="60"/>
      <c r="AR12" s="60"/>
      <c r="AS12" s="2"/>
      <c r="AT12" s="64">
        <v>70</v>
      </c>
      <c r="AU12" s="32">
        <f>IF($T$7=12,IF(SUM(O12:AC12,AE12:AS12)&gt;0,AVERAGE(O12:AC12,AE12:AT12),""),IF(AT12="","",AVERAGE(O12:AC12,AE12:AT12)))</f>
        <v>86.054999999999993</v>
      </c>
      <c r="AV12" s="33">
        <f t="shared" si="11"/>
        <v>86</v>
      </c>
      <c r="AW12" s="36"/>
      <c r="AX12" s="60">
        <v>85</v>
      </c>
      <c r="AY12" s="60"/>
      <c r="AZ12" s="2"/>
      <c r="BA12" s="60"/>
      <c r="BB12" s="60"/>
      <c r="BC12" s="2"/>
      <c r="BD12" s="60"/>
      <c r="BE12" s="60"/>
      <c r="BF12" s="2"/>
      <c r="BG12" s="60"/>
      <c r="BH12" s="60"/>
      <c r="BI12" s="2"/>
      <c r="BJ12" s="60"/>
      <c r="BK12" s="60"/>
      <c r="BL12" s="2"/>
      <c r="BM12" s="29">
        <f t="shared" si="12"/>
        <v>85</v>
      </c>
      <c r="BN12" s="29" t="str">
        <f t="shared" si="13"/>
        <v/>
      </c>
      <c r="BO12" s="29" t="str">
        <f t="shared" si="14"/>
        <v/>
      </c>
      <c r="BP12" s="29" t="str">
        <f t="shared" si="15"/>
        <v/>
      </c>
      <c r="BQ12" s="29" t="str">
        <f t="shared" si="16"/>
        <v/>
      </c>
      <c r="BR12" s="29">
        <f t="shared" si="17"/>
        <v>85</v>
      </c>
      <c r="BS12" s="60">
        <v>82</v>
      </c>
      <c r="BT12" s="60">
        <v>87</v>
      </c>
      <c r="BU12" s="2"/>
      <c r="BV12" s="60">
        <v>80</v>
      </c>
      <c r="BW12" s="60"/>
      <c r="BX12" s="2"/>
      <c r="BY12" s="60"/>
      <c r="BZ12" s="60"/>
      <c r="CA12" s="2"/>
      <c r="CB12" s="60"/>
      <c r="CC12" s="60"/>
      <c r="CD12" s="2"/>
      <c r="CE12" s="60"/>
      <c r="CF12" s="60"/>
      <c r="CG12" s="2"/>
      <c r="CH12" s="29">
        <f t="shared" si="18"/>
        <v>87</v>
      </c>
      <c r="CI12" s="29">
        <f t="shared" si="19"/>
        <v>80</v>
      </c>
      <c r="CJ12" s="29" t="str">
        <f t="shared" si="20"/>
        <v/>
      </c>
      <c r="CK12" s="29" t="str">
        <f t="shared" si="21"/>
        <v/>
      </c>
      <c r="CL12" s="29" t="str">
        <f t="shared" si="22"/>
        <v/>
      </c>
      <c r="CM12" s="32">
        <f t="shared" si="23"/>
        <v>84</v>
      </c>
      <c r="CN12" s="33">
        <f t="shared" si="24"/>
        <v>84</v>
      </c>
      <c r="CO12" s="36"/>
      <c r="CP12" s="60">
        <v>11</v>
      </c>
      <c r="CQ12" s="47" t="str">
        <f t="shared" si="25"/>
        <v xml:space="preserve">Memiliki kemampuan pemahaman  kerajinan dari bahan limbah berbentuk bangun ruang, rekayasa bidang konversi energi, budi daya ikan hias, pengolahan makanan internasional, </v>
      </c>
      <c r="CR12" s="36"/>
      <c r="CS12" s="60">
        <v>11</v>
      </c>
      <c r="CT12"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2" s="7"/>
      <c r="CV12" s="49">
        <v>3</v>
      </c>
      <c r="CW12" s="60" t="s">
        <v>242</v>
      </c>
      <c r="CX12" s="7">
        <v>16923</v>
      </c>
      <c r="CY12" s="50" t="s">
        <v>51</v>
      </c>
      <c r="CZ12" s="53" t="s">
        <v>52</v>
      </c>
      <c r="DA12" s="53" t="s">
        <v>53</v>
      </c>
      <c r="DE12" s="3">
        <v>3</v>
      </c>
      <c r="DF12" s="3" t="str">
        <f>(IF(CW11="","","Memiliki kemampuan pemahaman "))&amp;(IF(CW10="","",CW10&amp;", "))&amp;(IF(CW11="","",CW11&amp;", "))&amp;(IF(CW13="","",CW13&amp;", "))&amp;(IF(CW14="","",CW14&amp;", "))&amp;(IF(CW15="","",CW15&amp;", "))&amp;(IF(CW16="","",CW16&amp;", "))&amp;(IF(CW17="","",CW17&amp;", "))&amp;(IF(CW18="","",CW18&amp;", "))&amp;(IF(CW19="","",CW19&amp;", "))&amp;(IF(CW12="","","Masih perlu peningkatan pemahaman "&amp;CW12&amp;"."))</f>
        <v>Memiliki kemampuan pemahaman kerajinan dari bahan limbah berbentuk bangun ruang, rekayasa bidang konversi energi, pengolahan makanan internasional, Masih perlu peningkatan pemahaman budi daya ikan hias.</v>
      </c>
    </row>
    <row r="13" spans="1:110" x14ac:dyDescent="0.25">
      <c r="A13" s="8">
        <v>3</v>
      </c>
      <c r="B13" s="8">
        <v>146722</v>
      </c>
      <c r="C13" s="8" t="s">
        <v>93</v>
      </c>
      <c r="D13" s="8">
        <f t="shared" si="0"/>
        <v>88</v>
      </c>
      <c r="E13" s="13" t="str">
        <f t="shared" si="1"/>
        <v>B</v>
      </c>
      <c r="F13" s="17">
        <f t="shared" si="2"/>
        <v>87</v>
      </c>
      <c r="G13" s="13" t="str">
        <f t="shared" si="3"/>
        <v>B</v>
      </c>
      <c r="H13" s="13" t="str">
        <f t="shared" si="4"/>
        <v xml:space="preserve">Memiliki kemampuan pemahaman  kerajinan dari bahan limbah berbentuk bangun ruang, rekayasa bidang konversi energi, budi daya ikan hias, pengolahan makanan internasional, </v>
      </c>
      <c r="I13" s="8">
        <f t="shared" si="5"/>
        <v>85</v>
      </c>
      <c r="J13" s="13" t="str">
        <f t="shared" si="6"/>
        <v>B</v>
      </c>
      <c r="K13" s="20">
        <f t="shared" si="7"/>
        <v>86</v>
      </c>
      <c r="L13" s="13" t="str">
        <f t="shared" si="8"/>
        <v>B</v>
      </c>
      <c r="M13"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3" s="7"/>
      <c r="O13" s="60"/>
      <c r="P13" s="60">
        <v>87</v>
      </c>
      <c r="Q13" s="2">
        <v>96</v>
      </c>
      <c r="R13" s="64">
        <v>80</v>
      </c>
      <c r="S13" s="60"/>
      <c r="T13" s="2"/>
      <c r="U13" s="60"/>
      <c r="V13" s="60"/>
      <c r="W13" s="2"/>
      <c r="X13" s="60"/>
      <c r="Y13" s="60"/>
      <c r="Z13" s="2"/>
      <c r="AA13" s="60"/>
      <c r="AB13" s="60"/>
      <c r="AC13" s="2"/>
      <c r="AD13" s="29">
        <f t="shared" si="10"/>
        <v>88</v>
      </c>
      <c r="AE13" s="60"/>
      <c r="AF13" s="60"/>
      <c r="AG13" s="2">
        <v>90</v>
      </c>
      <c r="AH13" s="60"/>
      <c r="AI13" s="60"/>
      <c r="AJ13" s="2">
        <v>80</v>
      </c>
      <c r="AK13" s="60"/>
      <c r="AL13" s="60"/>
      <c r="AM13" s="2"/>
      <c r="AN13" s="60"/>
      <c r="AO13" s="60"/>
      <c r="AP13" s="2"/>
      <c r="AQ13" s="60"/>
      <c r="AR13" s="60"/>
      <c r="AS13" s="2"/>
      <c r="AT13" s="64">
        <v>87.5</v>
      </c>
      <c r="AU13" s="32">
        <f>IF($T$7=12,IF(SUM(O13:AC13,AE12:AS12)&gt;0,AVERAGE(O13:AC13,AE13:AT13),""),IF(AT13="","",AVERAGE(O13:AC13,AE13:AT13)))</f>
        <v>86.75</v>
      </c>
      <c r="AV13" s="33">
        <f t="shared" si="11"/>
        <v>87</v>
      </c>
      <c r="AW13" s="36"/>
      <c r="AX13" s="60">
        <v>85</v>
      </c>
      <c r="AY13" s="60"/>
      <c r="AZ13" s="2"/>
      <c r="BA13" s="60"/>
      <c r="BB13" s="60"/>
      <c r="BC13" s="2"/>
      <c r="BD13" s="60"/>
      <c r="BE13" s="60"/>
      <c r="BF13" s="2"/>
      <c r="BG13" s="60"/>
      <c r="BH13" s="60"/>
      <c r="BI13" s="2"/>
      <c r="BJ13" s="60"/>
      <c r="BK13" s="60"/>
      <c r="BL13" s="2"/>
      <c r="BM13" s="29">
        <f t="shared" si="12"/>
        <v>85</v>
      </c>
      <c r="BN13" s="29" t="str">
        <f t="shared" si="13"/>
        <v/>
      </c>
      <c r="BO13" s="29" t="str">
        <f t="shared" si="14"/>
        <v/>
      </c>
      <c r="BP13" s="29" t="str">
        <f t="shared" si="15"/>
        <v/>
      </c>
      <c r="BQ13" s="29" t="str">
        <f t="shared" si="16"/>
        <v/>
      </c>
      <c r="BR13" s="29">
        <f t="shared" si="17"/>
        <v>85</v>
      </c>
      <c r="BS13" s="60">
        <v>82</v>
      </c>
      <c r="BT13" s="60">
        <v>88</v>
      </c>
      <c r="BU13" s="2"/>
      <c r="BV13" s="60">
        <v>85</v>
      </c>
      <c r="BW13" s="60"/>
      <c r="BX13" s="2"/>
      <c r="BY13" s="60"/>
      <c r="BZ13" s="60"/>
      <c r="CA13" s="2"/>
      <c r="CB13" s="60"/>
      <c r="CC13" s="60"/>
      <c r="CD13" s="2"/>
      <c r="CE13" s="60"/>
      <c r="CF13" s="60"/>
      <c r="CG13" s="2"/>
      <c r="CH13" s="29">
        <f t="shared" si="18"/>
        <v>88</v>
      </c>
      <c r="CI13" s="29">
        <f t="shared" si="19"/>
        <v>85</v>
      </c>
      <c r="CJ13" s="29" t="str">
        <f t="shared" si="20"/>
        <v/>
      </c>
      <c r="CK13" s="29" t="str">
        <f t="shared" si="21"/>
        <v/>
      </c>
      <c r="CL13" s="29" t="str">
        <f t="shared" si="22"/>
        <v/>
      </c>
      <c r="CM13" s="32">
        <f t="shared" si="23"/>
        <v>86</v>
      </c>
      <c r="CN13" s="33">
        <f t="shared" si="24"/>
        <v>86</v>
      </c>
      <c r="CO13" s="36"/>
      <c r="CP13" s="60">
        <v>11</v>
      </c>
      <c r="CQ13" s="47" t="str">
        <f t="shared" si="25"/>
        <v xml:space="preserve">Memiliki kemampuan pemahaman  kerajinan dari bahan limbah berbentuk bangun ruang, rekayasa bidang konversi energi, budi daya ikan hias, pengolahan makanan internasional, </v>
      </c>
      <c r="CR13" s="36"/>
      <c r="CS13" s="60">
        <v>11</v>
      </c>
      <c r="CT13"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3" s="7"/>
      <c r="CV13" s="49">
        <v>4</v>
      </c>
      <c r="CW13" s="60" t="s">
        <v>243</v>
      </c>
      <c r="CX13" s="7">
        <v>16924</v>
      </c>
      <c r="CY13" s="37">
        <v>0</v>
      </c>
      <c r="CZ13" s="54">
        <v>69</v>
      </c>
      <c r="DA13" s="57" t="s">
        <v>55</v>
      </c>
      <c r="DE13" s="3">
        <v>4</v>
      </c>
      <c r="DF13" s="3" t="str">
        <f>(IF(CW11="","","Memiliki kemampuan pemahaman "))&amp;(IF(CW10="","",CW10&amp;", "))&amp;(IF(CW11="","",CW11&amp;", "))&amp;(IF(CW12="","",CW12&amp;", "))&amp;(IF(CW14="","",CW14&amp;", "))&amp;(IF(CW15="","",CW15&amp;", "))&amp;(IF(CW16="","",CW16&amp;", "))&amp;(IF(CW17="","",CW17&amp;", "))&amp;(IF(CW18="","",CW18&amp;", "))&amp;(IF(CW19="","",CW19&amp;", "))&amp;(IF(CW13="","","Masih perlu peningkatan pemahaman "&amp;CW13&amp;"."))</f>
        <v>Memiliki kemampuan pemahaman kerajinan dari bahan limbah berbentuk bangun ruang, rekayasa bidang konversi energi, budi daya ikan hias, Masih perlu peningkatan pemahaman pengolahan makanan internasional.</v>
      </c>
    </row>
    <row r="14" spans="1:110" x14ac:dyDescent="0.25">
      <c r="A14" s="8">
        <v>4</v>
      </c>
      <c r="B14" s="8">
        <v>146738</v>
      </c>
      <c r="C14" s="8" t="s">
        <v>94</v>
      </c>
      <c r="D14" s="8">
        <f t="shared" si="0"/>
        <v>76</v>
      </c>
      <c r="E14" s="13" t="str">
        <f t="shared" si="1"/>
        <v>C</v>
      </c>
      <c r="F14" s="17">
        <f t="shared" si="2"/>
        <v>81</v>
      </c>
      <c r="G14" s="13" t="str">
        <f t="shared" si="3"/>
        <v>B</v>
      </c>
      <c r="H14" s="13" t="str">
        <f t="shared" si="4"/>
        <v xml:space="preserve">Memiliki kemampuan pemahaman  kerajinan dari bahan limbah berbentuk bangun ruang, rekayasa bidang konversi energi, budi daya ikan hias, pengolahan makanan internasional, </v>
      </c>
      <c r="I14" s="8">
        <f t="shared" si="5"/>
        <v>90</v>
      </c>
      <c r="J14" s="13" t="str">
        <f t="shared" si="6"/>
        <v>A</v>
      </c>
      <c r="K14" s="20">
        <f t="shared" si="7"/>
        <v>86</v>
      </c>
      <c r="L14" s="13" t="str">
        <f t="shared" si="8"/>
        <v>B</v>
      </c>
      <c r="M14"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4" s="7"/>
      <c r="O14" s="60"/>
      <c r="P14" s="60">
        <v>83</v>
      </c>
      <c r="Q14" s="2">
        <v>88</v>
      </c>
      <c r="R14" s="64">
        <v>56.67</v>
      </c>
      <c r="S14" s="60"/>
      <c r="T14" s="2"/>
      <c r="U14" s="60"/>
      <c r="V14" s="60"/>
      <c r="W14" s="2"/>
      <c r="X14" s="60"/>
      <c r="Y14" s="60"/>
      <c r="Z14" s="2"/>
      <c r="AA14" s="60"/>
      <c r="AB14" s="60"/>
      <c r="AC14" s="2"/>
      <c r="AD14" s="29">
        <f t="shared" si="10"/>
        <v>76</v>
      </c>
      <c r="AE14" s="60"/>
      <c r="AF14" s="60"/>
      <c r="AG14" s="2">
        <v>96</v>
      </c>
      <c r="AH14" s="60"/>
      <c r="AI14" s="60"/>
      <c r="AJ14" s="2">
        <v>90</v>
      </c>
      <c r="AK14" s="60"/>
      <c r="AL14" s="60"/>
      <c r="AM14" s="2"/>
      <c r="AN14" s="60"/>
      <c r="AO14" s="60"/>
      <c r="AP14" s="2"/>
      <c r="AQ14" s="60"/>
      <c r="AR14" s="60"/>
      <c r="AS14" s="2"/>
      <c r="AT14" s="64">
        <v>75</v>
      </c>
      <c r="AU14" s="32">
        <f>IF($T$7=12,IF(SUM(O14:AC14,AE12:AS12)&gt;0,AVERAGE(O14:AC14,AE14:AT14),""),IF(AT14="","",AVERAGE(O14:AC14,AE14:AT14)))</f>
        <v>81.445000000000007</v>
      </c>
      <c r="AV14" s="33">
        <f t="shared" si="11"/>
        <v>81</v>
      </c>
      <c r="AW14" s="36"/>
      <c r="AX14" s="60">
        <v>90</v>
      </c>
      <c r="AY14" s="60"/>
      <c r="AZ14" s="2"/>
      <c r="BA14" s="60"/>
      <c r="BB14" s="60"/>
      <c r="BC14" s="2"/>
      <c r="BD14" s="60"/>
      <c r="BE14" s="60"/>
      <c r="BF14" s="2"/>
      <c r="BG14" s="60"/>
      <c r="BH14" s="60"/>
      <c r="BI14" s="2"/>
      <c r="BJ14" s="60"/>
      <c r="BK14" s="60"/>
      <c r="BL14" s="2"/>
      <c r="BM14" s="29">
        <f t="shared" si="12"/>
        <v>90</v>
      </c>
      <c r="BN14" s="29" t="str">
        <f t="shared" si="13"/>
        <v/>
      </c>
      <c r="BO14" s="29" t="str">
        <f t="shared" si="14"/>
        <v/>
      </c>
      <c r="BP14" s="29" t="str">
        <f t="shared" si="15"/>
        <v/>
      </c>
      <c r="BQ14" s="29" t="str">
        <f t="shared" si="16"/>
        <v/>
      </c>
      <c r="BR14" s="29">
        <f t="shared" si="17"/>
        <v>90</v>
      </c>
      <c r="BS14" s="60">
        <v>80</v>
      </c>
      <c r="BT14" s="60">
        <v>88</v>
      </c>
      <c r="BU14" s="2"/>
      <c r="BV14" s="60">
        <v>80</v>
      </c>
      <c r="BW14" s="60"/>
      <c r="BX14" s="2"/>
      <c r="BY14" s="60"/>
      <c r="BZ14" s="60"/>
      <c r="CA14" s="2"/>
      <c r="CB14" s="60"/>
      <c r="CC14" s="60"/>
      <c r="CD14" s="2"/>
      <c r="CE14" s="60"/>
      <c r="CF14" s="60"/>
      <c r="CG14" s="2"/>
      <c r="CH14" s="29">
        <f t="shared" si="18"/>
        <v>88</v>
      </c>
      <c r="CI14" s="29">
        <f t="shared" si="19"/>
        <v>80</v>
      </c>
      <c r="CJ14" s="29" t="str">
        <f t="shared" si="20"/>
        <v/>
      </c>
      <c r="CK14" s="29" t="str">
        <f t="shared" si="21"/>
        <v/>
      </c>
      <c r="CL14" s="29" t="str">
        <f t="shared" si="22"/>
        <v/>
      </c>
      <c r="CM14" s="32">
        <f t="shared" si="23"/>
        <v>86</v>
      </c>
      <c r="CN14" s="33">
        <f t="shared" si="24"/>
        <v>86</v>
      </c>
      <c r="CO14" s="36"/>
      <c r="CP14" s="60">
        <v>11</v>
      </c>
      <c r="CQ14" s="47" t="str">
        <f t="shared" si="25"/>
        <v xml:space="preserve">Memiliki kemampuan pemahaman  kerajinan dari bahan limbah berbentuk bangun ruang, rekayasa bidang konversi energi, budi daya ikan hias, pengolahan makanan internasional, </v>
      </c>
      <c r="CR14" s="36"/>
      <c r="CS14" s="60">
        <v>11</v>
      </c>
      <c r="CT14"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4" s="7"/>
      <c r="CV14" s="49">
        <v>5</v>
      </c>
      <c r="CW14" s="60"/>
      <c r="CX14" s="7">
        <v>16925</v>
      </c>
      <c r="CY14" s="37">
        <v>70</v>
      </c>
      <c r="CZ14" s="55">
        <v>79</v>
      </c>
      <c r="DA14" s="58" t="s">
        <v>57</v>
      </c>
      <c r="DE14" s="3">
        <v>5</v>
      </c>
      <c r="DF14" s="3" t="str">
        <f>(IF(CW11="","","Memiliki kemampuan pemahaman "))&amp;(IF(CW10="","",CW10&amp;", "))&amp;(IF(CW11="","",CW11&amp;", "))&amp;(IF(CW12="","",CW12&amp;", "))&amp;(IF(CW13="","",CW13&amp;", "))&amp;(IF(CW15="","",CW15&amp;", "))&amp;(IF(CW16="","",CW16&amp;", "))&amp;(IF(CW17="","",CW17&amp;", "))&amp;(IF(CW18="","",CW18&amp;", "))&amp;(IF(CW19="","",CW19&amp;", "))&amp;(IF(CW14="","","Masih perlu peningkatan pemahaman "&amp;CW14&amp;"."))</f>
        <v xml:space="preserve">Memiliki kemampuan pemahaman kerajinan dari bahan limbah berbentuk bangun ruang, rekayasa bidang konversi energi, budi daya ikan hias, pengolahan makanan internasional, </v>
      </c>
    </row>
    <row r="15" spans="1:110" x14ac:dyDescent="0.25">
      <c r="A15" s="8">
        <v>5</v>
      </c>
      <c r="B15" s="8">
        <v>146754</v>
      </c>
      <c r="C15" s="8" t="s">
        <v>95</v>
      </c>
      <c r="D15" s="8">
        <f t="shared" si="0"/>
        <v>84</v>
      </c>
      <c r="E15" s="13" t="str">
        <f t="shared" si="1"/>
        <v>B</v>
      </c>
      <c r="F15" s="17">
        <f t="shared" si="2"/>
        <v>83</v>
      </c>
      <c r="G15" s="13" t="str">
        <f t="shared" si="3"/>
        <v>B</v>
      </c>
      <c r="H15" s="13" t="str">
        <f t="shared" si="4"/>
        <v xml:space="preserve">Memiliki kemampuan pemahaman  kerajinan dari bahan limbah berbentuk bangun ruang, rekayasa bidang konversi energi, budi daya ikan hias, pengolahan makanan internasional, </v>
      </c>
      <c r="I15" s="8">
        <f t="shared" si="5"/>
        <v>82</v>
      </c>
      <c r="J15" s="13" t="str">
        <f t="shared" si="6"/>
        <v>B</v>
      </c>
      <c r="K15" s="20">
        <f t="shared" si="7"/>
        <v>83</v>
      </c>
      <c r="L15" s="13" t="str">
        <f t="shared" si="8"/>
        <v>B</v>
      </c>
      <c r="M15"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5" s="7"/>
      <c r="O15" s="60"/>
      <c r="P15" s="60">
        <v>85</v>
      </c>
      <c r="Q15" s="2">
        <v>88</v>
      </c>
      <c r="R15" s="64">
        <v>80</v>
      </c>
      <c r="S15" s="60"/>
      <c r="T15" s="2"/>
      <c r="U15" s="60"/>
      <c r="V15" s="60"/>
      <c r="W15" s="2"/>
      <c r="X15" s="60"/>
      <c r="Y15" s="60"/>
      <c r="Z15" s="2"/>
      <c r="AA15" s="60"/>
      <c r="AB15" s="60"/>
      <c r="AC15" s="2"/>
      <c r="AD15" s="29">
        <f t="shared" si="10"/>
        <v>84</v>
      </c>
      <c r="AE15" s="60"/>
      <c r="AF15" s="60"/>
      <c r="AG15" s="2">
        <v>80</v>
      </c>
      <c r="AH15" s="60"/>
      <c r="AI15" s="60"/>
      <c r="AJ15" s="2">
        <v>80</v>
      </c>
      <c r="AK15" s="60"/>
      <c r="AL15" s="60"/>
      <c r="AM15" s="2"/>
      <c r="AN15" s="60"/>
      <c r="AO15" s="60"/>
      <c r="AP15" s="2"/>
      <c r="AQ15" s="60"/>
      <c r="AR15" s="60"/>
      <c r="AS15" s="2"/>
      <c r="AT15" s="64">
        <v>85</v>
      </c>
      <c r="AU15" s="32">
        <f>IF($T$7=12,IF(SUM(O15:AC15,AE12:AS12)&gt;0,AVERAGE(O15:AC15,AE15:AT15),""),IF(AT15="","",AVERAGE(O15:AC15,AE15:AT15)))</f>
        <v>83</v>
      </c>
      <c r="AV15" s="33">
        <f t="shared" si="11"/>
        <v>83</v>
      </c>
      <c r="AW15" s="36"/>
      <c r="AX15" s="60">
        <v>82</v>
      </c>
      <c r="AY15" s="60"/>
      <c r="AZ15" s="2"/>
      <c r="BA15" s="60"/>
      <c r="BB15" s="60"/>
      <c r="BC15" s="2"/>
      <c r="BD15" s="60"/>
      <c r="BE15" s="60"/>
      <c r="BF15" s="2"/>
      <c r="BG15" s="60"/>
      <c r="BH15" s="60"/>
      <c r="BI15" s="2"/>
      <c r="BJ15" s="60"/>
      <c r="BK15" s="60"/>
      <c r="BL15" s="2"/>
      <c r="BM15" s="29">
        <f t="shared" si="12"/>
        <v>82</v>
      </c>
      <c r="BN15" s="29" t="str">
        <f t="shared" si="13"/>
        <v/>
      </c>
      <c r="BO15" s="29" t="str">
        <f t="shared" si="14"/>
        <v/>
      </c>
      <c r="BP15" s="29" t="str">
        <f t="shared" si="15"/>
        <v/>
      </c>
      <c r="BQ15" s="29" t="str">
        <f t="shared" si="16"/>
        <v/>
      </c>
      <c r="BR15" s="29">
        <f t="shared" si="17"/>
        <v>82</v>
      </c>
      <c r="BS15" s="60">
        <v>79</v>
      </c>
      <c r="BT15" s="60">
        <v>87</v>
      </c>
      <c r="BU15" s="2"/>
      <c r="BV15" s="60">
        <v>80</v>
      </c>
      <c r="BW15" s="60"/>
      <c r="BX15" s="2"/>
      <c r="BY15" s="60"/>
      <c r="BZ15" s="60"/>
      <c r="CA15" s="2"/>
      <c r="CB15" s="60"/>
      <c r="CC15" s="60"/>
      <c r="CD15" s="2"/>
      <c r="CE15" s="60"/>
      <c r="CF15" s="60"/>
      <c r="CG15" s="2"/>
      <c r="CH15" s="29">
        <f t="shared" si="18"/>
        <v>87</v>
      </c>
      <c r="CI15" s="29">
        <f t="shared" si="19"/>
        <v>80</v>
      </c>
      <c r="CJ15" s="29" t="str">
        <f t="shared" si="20"/>
        <v/>
      </c>
      <c r="CK15" s="29" t="str">
        <f t="shared" si="21"/>
        <v/>
      </c>
      <c r="CL15" s="29" t="str">
        <f t="shared" si="22"/>
        <v/>
      </c>
      <c r="CM15" s="32">
        <f t="shared" si="23"/>
        <v>83</v>
      </c>
      <c r="CN15" s="33">
        <f t="shared" si="24"/>
        <v>83</v>
      </c>
      <c r="CO15" s="36"/>
      <c r="CP15" s="60">
        <v>11</v>
      </c>
      <c r="CQ15" s="47" t="str">
        <f t="shared" si="25"/>
        <v xml:space="preserve">Memiliki kemampuan pemahaman  kerajinan dari bahan limbah berbentuk bangun ruang, rekayasa bidang konversi energi, budi daya ikan hias, pengolahan makanan internasional, </v>
      </c>
      <c r="CR15" s="36"/>
      <c r="CS15" s="60">
        <v>11</v>
      </c>
      <c r="CT15"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5" s="7"/>
      <c r="CV15" s="49">
        <v>6</v>
      </c>
      <c r="CW15" s="60"/>
      <c r="CX15" s="7">
        <v>16926</v>
      </c>
      <c r="CY15" s="37">
        <v>80</v>
      </c>
      <c r="CZ15" s="55">
        <v>89</v>
      </c>
      <c r="DA15" s="58" t="s">
        <v>59</v>
      </c>
      <c r="DE15" s="3">
        <v>6</v>
      </c>
      <c r="DF15" s="3" t="str">
        <f>(IF(CW11="","","Memiliki kemampuan pemahaman "))&amp;(IF(CW10="","",CW10&amp;", "))&amp;(IF(CW11="","",CW11&amp;", "))&amp;(IF(CW12="","",CW12&amp;", "))&amp;(IF(CW13="","",CW13&amp;", "))&amp;(IF(CW14="","",CW14&amp;", "))&amp;(IF(CW16="","",CW16&amp;", "))&amp;(IF(CW17="","",CW17&amp;", "))&amp;(IF(CW18="","",CW18&amp;", "))&amp;(IF(CW19="","",CW19&amp;", "))&amp;(IF(CW15="","","Masih perlu peningkatan pemahaman "&amp;CW15&amp;"."))</f>
        <v xml:space="preserve">Memiliki kemampuan pemahaman kerajinan dari bahan limbah berbentuk bangun ruang, rekayasa bidang konversi energi, budi daya ikan hias, pengolahan makanan internasional, </v>
      </c>
    </row>
    <row r="16" spans="1:110" x14ac:dyDescent="0.25">
      <c r="A16" s="8">
        <v>6</v>
      </c>
      <c r="B16" s="8">
        <v>146770</v>
      </c>
      <c r="C16" s="8" t="s">
        <v>96</v>
      </c>
      <c r="D16" s="8">
        <f t="shared" si="0"/>
        <v>76</v>
      </c>
      <c r="E16" s="13" t="str">
        <f t="shared" si="1"/>
        <v>C</v>
      </c>
      <c r="F16" s="17">
        <f t="shared" si="2"/>
        <v>74</v>
      </c>
      <c r="G16" s="13" t="str">
        <f t="shared" si="3"/>
        <v>C</v>
      </c>
      <c r="H16" s="13" t="str">
        <f t="shared" si="4"/>
        <v xml:space="preserve">Memiliki kemampuan pemahaman  kerajinan dari bahan limbah berbentuk bangun ruang, rekayasa bidang konversi energi, budi daya ikan hias, pengolahan makanan internasional, </v>
      </c>
      <c r="I16" s="8">
        <f t="shared" si="5"/>
        <v>85</v>
      </c>
      <c r="J16" s="13" t="str">
        <f t="shared" si="6"/>
        <v>B</v>
      </c>
      <c r="K16" s="20">
        <f t="shared" si="7"/>
        <v>79</v>
      </c>
      <c r="L16" s="13" t="str">
        <f t="shared" si="8"/>
        <v>C</v>
      </c>
      <c r="M16"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6" s="7"/>
      <c r="O16" s="60"/>
      <c r="P16" s="60">
        <v>79</v>
      </c>
      <c r="Q16" s="2">
        <v>88</v>
      </c>
      <c r="R16" s="64">
        <v>60</v>
      </c>
      <c r="S16" s="60"/>
      <c r="T16" s="2"/>
      <c r="U16" s="60"/>
      <c r="V16" s="60"/>
      <c r="W16" s="2"/>
      <c r="X16" s="60"/>
      <c r="Y16" s="60"/>
      <c r="Z16" s="2"/>
      <c r="AA16" s="60"/>
      <c r="AB16" s="60"/>
      <c r="AC16" s="2"/>
      <c r="AD16" s="29">
        <f t="shared" si="10"/>
        <v>76</v>
      </c>
      <c r="AE16" s="60"/>
      <c r="AF16" s="60"/>
      <c r="AG16" s="2">
        <v>70</v>
      </c>
      <c r="AH16" s="60"/>
      <c r="AI16" s="60"/>
      <c r="AJ16" s="2">
        <v>74</v>
      </c>
      <c r="AK16" s="60"/>
      <c r="AL16" s="60"/>
      <c r="AM16" s="2"/>
      <c r="AN16" s="60"/>
      <c r="AO16" s="60"/>
      <c r="AP16" s="2"/>
      <c r="AQ16" s="60"/>
      <c r="AR16" s="60"/>
      <c r="AS16" s="2"/>
      <c r="AT16" s="64">
        <v>70</v>
      </c>
      <c r="AU16" s="32">
        <f>IF($T$7=12,IF(SUM(O16:AC16,AE12:AS12)&gt;0,AVERAGE(O16:AC16,AE16:AT16),""),IF(AT16="","",AVERAGE(O16:AC16,AE16:AT16)))</f>
        <v>73.5</v>
      </c>
      <c r="AV16" s="33">
        <f t="shared" si="11"/>
        <v>74</v>
      </c>
      <c r="AW16" s="36"/>
      <c r="AX16" s="60">
        <v>85</v>
      </c>
      <c r="AY16" s="60"/>
      <c r="AZ16" s="2"/>
      <c r="BA16" s="60"/>
      <c r="BB16" s="60"/>
      <c r="BC16" s="2"/>
      <c r="BD16" s="60"/>
      <c r="BE16" s="60"/>
      <c r="BF16" s="2"/>
      <c r="BG16" s="60"/>
      <c r="BH16" s="60"/>
      <c r="BI16" s="2"/>
      <c r="BJ16" s="60"/>
      <c r="BK16" s="60"/>
      <c r="BL16" s="2"/>
      <c r="BM16" s="29">
        <f t="shared" si="12"/>
        <v>85</v>
      </c>
      <c r="BN16" s="29" t="str">
        <f t="shared" si="13"/>
        <v/>
      </c>
      <c r="BO16" s="29" t="str">
        <f t="shared" si="14"/>
        <v/>
      </c>
      <c r="BP16" s="29" t="str">
        <f t="shared" si="15"/>
        <v/>
      </c>
      <c r="BQ16" s="29" t="str">
        <f t="shared" si="16"/>
        <v/>
      </c>
      <c r="BR16" s="29">
        <f t="shared" si="17"/>
        <v>85</v>
      </c>
      <c r="BS16" s="60">
        <v>75</v>
      </c>
      <c r="BT16" s="60">
        <v>80</v>
      </c>
      <c r="BU16" s="2"/>
      <c r="BV16" s="60">
        <v>73</v>
      </c>
      <c r="BW16" s="60"/>
      <c r="BX16" s="2"/>
      <c r="BY16" s="60"/>
      <c r="BZ16" s="60"/>
      <c r="CA16" s="2"/>
      <c r="CB16" s="60"/>
      <c r="CC16" s="60"/>
      <c r="CD16" s="2"/>
      <c r="CE16" s="60"/>
      <c r="CF16" s="60"/>
      <c r="CG16" s="2"/>
      <c r="CH16" s="29">
        <f t="shared" si="18"/>
        <v>80</v>
      </c>
      <c r="CI16" s="29">
        <f t="shared" si="19"/>
        <v>73</v>
      </c>
      <c r="CJ16" s="29" t="str">
        <f t="shared" si="20"/>
        <v/>
      </c>
      <c r="CK16" s="29" t="str">
        <f t="shared" si="21"/>
        <v/>
      </c>
      <c r="CL16" s="29" t="str">
        <f t="shared" si="22"/>
        <v/>
      </c>
      <c r="CM16" s="32">
        <f t="shared" si="23"/>
        <v>79.333333333333329</v>
      </c>
      <c r="CN16" s="33">
        <f t="shared" si="24"/>
        <v>79</v>
      </c>
      <c r="CO16" s="36"/>
      <c r="CP16" s="60">
        <v>11</v>
      </c>
      <c r="CQ16" s="47" t="str">
        <f t="shared" si="25"/>
        <v xml:space="preserve">Memiliki kemampuan pemahaman  kerajinan dari bahan limbah berbentuk bangun ruang, rekayasa bidang konversi energi, budi daya ikan hias, pengolahan makanan internasional, </v>
      </c>
      <c r="CR16" s="36"/>
      <c r="CS16" s="60">
        <v>11</v>
      </c>
      <c r="CT16"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6" s="7"/>
      <c r="CV16" s="49">
        <v>7</v>
      </c>
      <c r="CW16" s="60"/>
      <c r="CX16" s="7">
        <v>16927</v>
      </c>
      <c r="CY16" s="37">
        <v>90</v>
      </c>
      <c r="CZ16" s="55">
        <v>100</v>
      </c>
      <c r="DA16" s="58" t="s">
        <v>19</v>
      </c>
      <c r="DE16" s="3">
        <v>7</v>
      </c>
      <c r="DF16" s="3" t="str">
        <f>(IF(CW11="","","Memiliki kemampuan pemahaman "))&amp;(IF(CW10="","",CW10&amp;", "))&amp;(IF(CW11="","",CW11&amp;", "))&amp;(IF(CW12="","",CW12&amp;", "))&amp;(IF(CW13="","",CW13&amp;", "))&amp;(IF(CW14="","",CW14&amp;", "))&amp;(IF(CW15="","",CW15&amp;", "))&amp;(IF(CW17="","",CW17&amp;", "))&amp;(IF(CW18="","",CW18&amp;", "))&amp;(IF(CW19="","",CW19&amp;", "))&amp;(IF(CW16="","","Masih perlu peningkatan pemahaman "&amp;CW16&amp;"."))</f>
        <v xml:space="preserve">Memiliki kemampuan pemahaman kerajinan dari bahan limbah berbentuk bangun ruang, rekayasa bidang konversi energi, budi daya ikan hias, pengolahan makanan internasional, </v>
      </c>
    </row>
    <row r="17" spans="1:110" x14ac:dyDescent="0.25">
      <c r="A17" s="8">
        <v>7</v>
      </c>
      <c r="B17" s="8">
        <v>146786</v>
      </c>
      <c r="C17" s="8" t="s">
        <v>97</v>
      </c>
      <c r="D17" s="8">
        <f t="shared" si="0"/>
        <v>77</v>
      </c>
      <c r="E17" s="13" t="str">
        <f t="shared" si="1"/>
        <v>C</v>
      </c>
      <c r="F17" s="17">
        <f t="shared" si="2"/>
        <v>82</v>
      </c>
      <c r="G17" s="13" t="str">
        <f t="shared" si="3"/>
        <v>B</v>
      </c>
      <c r="H17" s="13" t="str">
        <f t="shared" si="4"/>
        <v xml:space="preserve">Memiliki kemampuan pemahaman  kerajinan dari bahan limbah berbentuk bangun ruang, rekayasa bidang konversi energi, budi daya ikan hias, pengolahan makanan internasional, </v>
      </c>
      <c r="I17" s="8">
        <f t="shared" si="5"/>
        <v>85</v>
      </c>
      <c r="J17" s="13" t="str">
        <f t="shared" si="6"/>
        <v>B</v>
      </c>
      <c r="K17" s="20">
        <f t="shared" si="7"/>
        <v>84</v>
      </c>
      <c r="L17" s="13" t="str">
        <f t="shared" si="8"/>
        <v>B</v>
      </c>
      <c r="M17"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7" s="7"/>
      <c r="O17" s="60"/>
      <c r="P17" s="60">
        <v>83</v>
      </c>
      <c r="Q17" s="2">
        <v>84</v>
      </c>
      <c r="R17" s="64">
        <v>63.33</v>
      </c>
      <c r="S17" s="60"/>
      <c r="T17" s="2"/>
      <c r="U17" s="60"/>
      <c r="V17" s="60"/>
      <c r="W17" s="2"/>
      <c r="X17" s="60"/>
      <c r="Y17" s="60"/>
      <c r="Z17" s="2"/>
      <c r="AA17" s="60"/>
      <c r="AB17" s="60"/>
      <c r="AC17" s="2"/>
      <c r="AD17" s="29">
        <f t="shared" si="10"/>
        <v>77</v>
      </c>
      <c r="AE17" s="60"/>
      <c r="AF17" s="60"/>
      <c r="AG17" s="2">
        <v>90</v>
      </c>
      <c r="AH17" s="60"/>
      <c r="AI17" s="60"/>
      <c r="AJ17" s="2">
        <v>95</v>
      </c>
      <c r="AK17" s="60"/>
      <c r="AL17" s="60"/>
      <c r="AM17" s="2"/>
      <c r="AN17" s="60"/>
      <c r="AO17" s="60"/>
      <c r="AP17" s="2"/>
      <c r="AQ17" s="60"/>
      <c r="AR17" s="60"/>
      <c r="AS17" s="2"/>
      <c r="AT17" s="64">
        <v>77.5</v>
      </c>
      <c r="AU17" s="32">
        <f>IF($T$7=12,IF(SUM(O17:AC17,AE12:AS12)&gt;0,AVERAGE(O17:AC17,AE17:AT17),""),IF(AT17="","",AVERAGE(O17:AC17,AE17:AT17)))</f>
        <v>82.138333333333335</v>
      </c>
      <c r="AV17" s="33">
        <f t="shared" si="11"/>
        <v>82</v>
      </c>
      <c r="AW17" s="36"/>
      <c r="AX17" s="60">
        <v>85</v>
      </c>
      <c r="AY17" s="60"/>
      <c r="AZ17" s="2"/>
      <c r="BA17" s="60"/>
      <c r="BB17" s="60"/>
      <c r="BC17" s="2"/>
      <c r="BD17" s="60"/>
      <c r="BE17" s="60"/>
      <c r="BF17" s="2"/>
      <c r="BG17" s="60"/>
      <c r="BH17" s="60"/>
      <c r="BI17" s="2"/>
      <c r="BJ17" s="60"/>
      <c r="BK17" s="60"/>
      <c r="BL17" s="2"/>
      <c r="BM17" s="29">
        <f t="shared" si="12"/>
        <v>85</v>
      </c>
      <c r="BN17" s="29" t="str">
        <f t="shared" si="13"/>
        <v/>
      </c>
      <c r="BO17" s="29" t="str">
        <f t="shared" si="14"/>
        <v/>
      </c>
      <c r="BP17" s="29" t="str">
        <f t="shared" si="15"/>
        <v/>
      </c>
      <c r="BQ17" s="29" t="str">
        <f t="shared" si="16"/>
        <v/>
      </c>
      <c r="BR17" s="29">
        <f t="shared" si="17"/>
        <v>85</v>
      </c>
      <c r="BS17" s="60">
        <v>79</v>
      </c>
      <c r="BT17" s="60">
        <v>87</v>
      </c>
      <c r="BU17" s="2"/>
      <c r="BV17" s="60">
        <v>80</v>
      </c>
      <c r="BW17" s="60"/>
      <c r="BX17" s="2"/>
      <c r="BY17" s="60"/>
      <c r="BZ17" s="60"/>
      <c r="CA17" s="2"/>
      <c r="CB17" s="60"/>
      <c r="CC17" s="60"/>
      <c r="CD17" s="2"/>
      <c r="CE17" s="60"/>
      <c r="CF17" s="60"/>
      <c r="CG17" s="2"/>
      <c r="CH17" s="29">
        <f t="shared" si="18"/>
        <v>87</v>
      </c>
      <c r="CI17" s="29">
        <f t="shared" si="19"/>
        <v>80</v>
      </c>
      <c r="CJ17" s="29" t="str">
        <f t="shared" si="20"/>
        <v/>
      </c>
      <c r="CK17" s="29" t="str">
        <f t="shared" si="21"/>
        <v/>
      </c>
      <c r="CL17" s="29" t="str">
        <f t="shared" si="22"/>
        <v/>
      </c>
      <c r="CM17" s="32">
        <f t="shared" si="23"/>
        <v>84</v>
      </c>
      <c r="CN17" s="33">
        <f t="shared" si="24"/>
        <v>84</v>
      </c>
      <c r="CO17" s="36"/>
      <c r="CP17" s="60">
        <v>11</v>
      </c>
      <c r="CQ17" s="47" t="str">
        <f t="shared" si="25"/>
        <v xml:space="preserve">Memiliki kemampuan pemahaman  kerajinan dari bahan limbah berbentuk bangun ruang, rekayasa bidang konversi energi, budi daya ikan hias, pengolahan makanan internasional, </v>
      </c>
      <c r="CR17" s="36"/>
      <c r="CS17" s="60">
        <v>11</v>
      </c>
      <c r="CT17"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7" s="7"/>
      <c r="CV17" s="49">
        <v>8</v>
      </c>
      <c r="CW17" s="60"/>
      <c r="CX17" s="7">
        <v>16928</v>
      </c>
      <c r="CY17" s="51"/>
      <c r="CZ17" s="51"/>
      <c r="DA17" s="51"/>
      <c r="DE17" s="3">
        <v>8</v>
      </c>
      <c r="DF17" s="3" t="str">
        <f>(IF(CW11="","","Memiliki kemampuan pemahaman "))&amp;(IF(CW10="","",CW10&amp;", "))&amp;(IF(CW11="","",CW11&amp;", "))&amp;(IF(CW12="","",CW12&amp;", "))&amp;(IF(CW13="","",CW13&amp;", "))&amp;(IF(CW14="","",CW14&amp;", "))&amp;(IF(CW15="","",CW15&amp;", "))&amp;(IF(CW16="","",CW16&amp;", "))&amp;(IF(CW18="","",CW18&amp;", "))&amp;(IF(CW19="","",CW19&amp;", "))&amp;(IF(CW17="","","Masih perlu peningkatan pemahaman "&amp;CW17&amp;"."))</f>
        <v xml:space="preserve">Memiliki kemampuan pemahaman kerajinan dari bahan limbah berbentuk bangun ruang, rekayasa bidang konversi energi, budi daya ikan hias, pengolahan makanan internasional, </v>
      </c>
    </row>
    <row r="18" spans="1:110" x14ac:dyDescent="0.25">
      <c r="A18" s="8">
        <v>8</v>
      </c>
      <c r="B18" s="8">
        <v>146802</v>
      </c>
      <c r="C18" s="8" t="s">
        <v>98</v>
      </c>
      <c r="D18" s="8">
        <f t="shared" si="0"/>
        <v>85</v>
      </c>
      <c r="E18" s="13" t="str">
        <f t="shared" si="1"/>
        <v>B</v>
      </c>
      <c r="F18" s="17">
        <f t="shared" si="2"/>
        <v>88</v>
      </c>
      <c r="G18" s="13" t="str">
        <f t="shared" si="3"/>
        <v>B</v>
      </c>
      <c r="H18" s="13" t="str">
        <f t="shared" si="4"/>
        <v xml:space="preserve">Memiliki kemampuan pemahaman  kerajinan dari bahan limbah berbentuk bangun ruang, rekayasa bidang konversi energi, budi daya ikan hias, pengolahan makanan internasional, </v>
      </c>
      <c r="I18" s="8">
        <f t="shared" si="5"/>
        <v>90</v>
      </c>
      <c r="J18" s="13" t="str">
        <f t="shared" si="6"/>
        <v>A</v>
      </c>
      <c r="K18" s="20">
        <f t="shared" si="7"/>
        <v>86</v>
      </c>
      <c r="L18" s="13" t="str">
        <f t="shared" si="8"/>
        <v>B</v>
      </c>
      <c r="M18"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8" s="7"/>
      <c r="O18" s="60"/>
      <c r="P18" s="60">
        <v>90</v>
      </c>
      <c r="Q18" s="2">
        <v>96</v>
      </c>
      <c r="R18" s="64">
        <v>70</v>
      </c>
      <c r="S18" s="60"/>
      <c r="T18" s="2"/>
      <c r="U18" s="60"/>
      <c r="V18" s="60"/>
      <c r="W18" s="2"/>
      <c r="X18" s="60"/>
      <c r="Y18" s="60"/>
      <c r="Z18" s="2"/>
      <c r="AA18" s="60"/>
      <c r="AB18" s="60"/>
      <c r="AC18" s="2"/>
      <c r="AD18" s="29">
        <f t="shared" si="10"/>
        <v>85</v>
      </c>
      <c r="AE18" s="60"/>
      <c r="AF18" s="60"/>
      <c r="AG18" s="2">
        <v>100</v>
      </c>
      <c r="AH18" s="60"/>
      <c r="AI18" s="60"/>
      <c r="AJ18" s="2">
        <v>86</v>
      </c>
      <c r="AK18" s="60"/>
      <c r="AL18" s="60"/>
      <c r="AM18" s="2"/>
      <c r="AN18" s="60"/>
      <c r="AO18" s="60"/>
      <c r="AP18" s="2"/>
      <c r="AQ18" s="60"/>
      <c r="AR18" s="60"/>
      <c r="AS18" s="2"/>
      <c r="AT18" s="64">
        <v>85</v>
      </c>
      <c r="AU18" s="32">
        <f>IF($T$7=12,IF(SUM(O18:AC18,AE12:AS12)&gt;0,AVERAGE(O18:AC18,AE18:AT18),""),IF(AT18="","",AVERAGE(O18:AC18,AE18:AT18)))</f>
        <v>87.833333333333329</v>
      </c>
      <c r="AV18" s="33">
        <f t="shared" si="11"/>
        <v>88</v>
      </c>
      <c r="AW18" s="36"/>
      <c r="AX18" s="60">
        <v>90</v>
      </c>
      <c r="AY18" s="60"/>
      <c r="AZ18" s="2"/>
      <c r="BA18" s="60"/>
      <c r="BB18" s="60"/>
      <c r="BC18" s="2"/>
      <c r="BD18" s="60"/>
      <c r="BE18" s="60"/>
      <c r="BF18" s="2"/>
      <c r="BG18" s="60"/>
      <c r="BH18" s="60"/>
      <c r="BI18" s="2"/>
      <c r="BJ18" s="60"/>
      <c r="BK18" s="60"/>
      <c r="BL18" s="2"/>
      <c r="BM18" s="29">
        <f t="shared" si="12"/>
        <v>90</v>
      </c>
      <c r="BN18" s="29" t="str">
        <f t="shared" si="13"/>
        <v/>
      </c>
      <c r="BO18" s="29" t="str">
        <f t="shared" si="14"/>
        <v/>
      </c>
      <c r="BP18" s="29" t="str">
        <f t="shared" si="15"/>
        <v/>
      </c>
      <c r="BQ18" s="29" t="str">
        <f t="shared" si="16"/>
        <v/>
      </c>
      <c r="BR18" s="29">
        <f t="shared" si="17"/>
        <v>90</v>
      </c>
      <c r="BS18" s="60">
        <v>82</v>
      </c>
      <c r="BT18" s="60">
        <v>89</v>
      </c>
      <c r="BU18" s="2"/>
      <c r="BV18" s="60">
        <v>80</v>
      </c>
      <c r="BW18" s="60"/>
      <c r="BX18" s="2"/>
      <c r="BY18" s="60"/>
      <c r="BZ18" s="60"/>
      <c r="CA18" s="2"/>
      <c r="CB18" s="60"/>
      <c r="CC18" s="60"/>
      <c r="CD18" s="2"/>
      <c r="CE18" s="60"/>
      <c r="CF18" s="60"/>
      <c r="CG18" s="2"/>
      <c r="CH18" s="29">
        <f t="shared" si="18"/>
        <v>89</v>
      </c>
      <c r="CI18" s="29">
        <f t="shared" si="19"/>
        <v>80</v>
      </c>
      <c r="CJ18" s="29" t="str">
        <f t="shared" si="20"/>
        <v/>
      </c>
      <c r="CK18" s="29" t="str">
        <f t="shared" si="21"/>
        <v/>
      </c>
      <c r="CL18" s="29" t="str">
        <f t="shared" si="22"/>
        <v/>
      </c>
      <c r="CM18" s="32">
        <f t="shared" si="23"/>
        <v>86.333333333333329</v>
      </c>
      <c r="CN18" s="33">
        <f t="shared" si="24"/>
        <v>86</v>
      </c>
      <c r="CO18" s="36"/>
      <c r="CP18" s="60">
        <v>11</v>
      </c>
      <c r="CQ18" s="47" t="str">
        <f t="shared" si="25"/>
        <v xml:space="preserve">Memiliki kemampuan pemahaman  kerajinan dari bahan limbah berbentuk bangun ruang, rekayasa bidang konversi energi, budi daya ikan hias, pengolahan makanan internasional, </v>
      </c>
      <c r="CR18" s="36"/>
      <c r="CS18" s="60">
        <v>11</v>
      </c>
      <c r="CT18"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8" s="7"/>
      <c r="CV18" s="49">
        <v>9</v>
      </c>
      <c r="CW18" s="60"/>
      <c r="CX18" s="7">
        <v>16929</v>
      </c>
      <c r="CY18" s="51"/>
      <c r="CZ18" s="51"/>
      <c r="DA18" s="51"/>
      <c r="DE18" s="3">
        <v>9</v>
      </c>
      <c r="DF18" s="3" t="str">
        <f>(IF(CW11="","","Memiliki kemampuan pemahaman "))&amp;(IF(CW10="","",CW10&amp;", "))&amp;(IF(CW11="","",CW11&amp;", "))&amp;(IF(CW12="","",CW12&amp;", "))&amp;(IF(CW13="","",CW13&amp;", "))&amp;(IF(CW14="","",CW14&amp;", "))&amp;(IF(CW15="","",CW15&amp;", "))&amp;(IF(CW16="","",CW16&amp;", "))&amp;(IF(CW17="","",CW17&amp;", "))&amp;(IF(CW19="","",CW19&amp;", "))&amp;(IF(CW18="","","Masih perlu peningkatan pemahaman "&amp;CW18&amp;"."))</f>
        <v xml:space="preserve">Memiliki kemampuan pemahaman kerajinan dari bahan limbah berbentuk bangun ruang, rekayasa bidang konversi energi, budi daya ikan hias, pengolahan makanan internasional, </v>
      </c>
    </row>
    <row r="19" spans="1:110" x14ac:dyDescent="0.25">
      <c r="A19" s="8">
        <v>9</v>
      </c>
      <c r="B19" s="8">
        <v>146818</v>
      </c>
      <c r="C19" s="8" t="s">
        <v>99</v>
      </c>
      <c r="D19" s="8">
        <f t="shared" si="0"/>
        <v>81</v>
      </c>
      <c r="E19" s="13" t="str">
        <f t="shared" si="1"/>
        <v>B</v>
      </c>
      <c r="F19" s="17">
        <f t="shared" si="2"/>
        <v>81</v>
      </c>
      <c r="G19" s="13" t="str">
        <f t="shared" si="3"/>
        <v>B</v>
      </c>
      <c r="H19" s="13" t="str">
        <f t="shared" si="4"/>
        <v xml:space="preserve">Memiliki kemampuan pemahaman  kerajinan dari bahan limbah berbentuk bangun ruang, rekayasa bidang konversi energi, budi daya ikan hias, pengolahan makanan internasional, </v>
      </c>
      <c r="I19" s="8">
        <f t="shared" si="5"/>
        <v>79</v>
      </c>
      <c r="J19" s="13" t="str">
        <f t="shared" si="6"/>
        <v>C</v>
      </c>
      <c r="K19" s="20">
        <f t="shared" si="7"/>
        <v>80</v>
      </c>
      <c r="L19" s="13" t="str">
        <f t="shared" si="8"/>
        <v>B</v>
      </c>
      <c r="M19"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9" s="7"/>
      <c r="O19" s="60"/>
      <c r="P19" s="60">
        <v>81</v>
      </c>
      <c r="Q19" s="2">
        <v>96</v>
      </c>
      <c r="R19" s="64">
        <v>66.67</v>
      </c>
      <c r="S19" s="60"/>
      <c r="T19" s="2"/>
      <c r="U19" s="60"/>
      <c r="V19" s="60"/>
      <c r="W19" s="2"/>
      <c r="X19" s="60"/>
      <c r="Y19" s="60"/>
      <c r="Z19" s="2"/>
      <c r="AA19" s="60"/>
      <c r="AB19" s="60"/>
      <c r="AC19" s="2"/>
      <c r="AD19" s="29">
        <f t="shared" si="10"/>
        <v>81</v>
      </c>
      <c r="AE19" s="60"/>
      <c r="AF19" s="60"/>
      <c r="AG19" s="2">
        <v>90</v>
      </c>
      <c r="AH19" s="60"/>
      <c r="AI19" s="60"/>
      <c r="AJ19" s="2">
        <v>70</v>
      </c>
      <c r="AK19" s="60"/>
      <c r="AL19" s="60"/>
      <c r="AM19" s="2"/>
      <c r="AN19" s="60"/>
      <c r="AO19" s="60"/>
      <c r="AP19" s="2"/>
      <c r="AQ19" s="60"/>
      <c r="AR19" s="60"/>
      <c r="AS19" s="2"/>
      <c r="AT19" s="64">
        <v>85</v>
      </c>
      <c r="AU19" s="32">
        <f>IF($T$7=12,IF(SUM(O19:AC19,AE12:AS12)&gt;0,AVERAGE(O19:AC19,AE19:AT19),""),IF(AT19="","",AVERAGE(O19:AC19,AE19:AT19)))</f>
        <v>81.445000000000007</v>
      </c>
      <c r="AV19" s="33">
        <f t="shared" si="11"/>
        <v>81</v>
      </c>
      <c r="AW19" s="36"/>
      <c r="AX19" s="60">
        <v>79</v>
      </c>
      <c r="AY19" s="60"/>
      <c r="AZ19" s="2"/>
      <c r="BA19" s="60"/>
      <c r="BB19" s="60"/>
      <c r="BC19" s="2"/>
      <c r="BD19" s="60"/>
      <c r="BE19" s="60"/>
      <c r="BF19" s="2"/>
      <c r="BG19" s="60"/>
      <c r="BH19" s="60"/>
      <c r="BI19" s="2"/>
      <c r="BJ19" s="60"/>
      <c r="BK19" s="60"/>
      <c r="BL19" s="2"/>
      <c r="BM19" s="29">
        <f t="shared" si="12"/>
        <v>79</v>
      </c>
      <c r="BN19" s="29" t="str">
        <f t="shared" si="13"/>
        <v/>
      </c>
      <c r="BO19" s="29" t="str">
        <f t="shared" si="14"/>
        <v/>
      </c>
      <c r="BP19" s="29" t="str">
        <f t="shared" si="15"/>
        <v/>
      </c>
      <c r="BQ19" s="29" t="str">
        <f t="shared" si="16"/>
        <v/>
      </c>
      <c r="BR19" s="29">
        <f t="shared" si="17"/>
        <v>79</v>
      </c>
      <c r="BS19" s="60">
        <v>79</v>
      </c>
      <c r="BT19" s="60">
        <v>80</v>
      </c>
      <c r="BU19" s="2"/>
      <c r="BV19" s="60">
        <v>80</v>
      </c>
      <c r="BW19" s="60"/>
      <c r="BX19" s="2"/>
      <c r="BY19" s="60"/>
      <c r="BZ19" s="60"/>
      <c r="CA19" s="2"/>
      <c r="CB19" s="60"/>
      <c r="CC19" s="60"/>
      <c r="CD19" s="2"/>
      <c r="CE19" s="60"/>
      <c r="CF19" s="60"/>
      <c r="CG19" s="2"/>
      <c r="CH19" s="29">
        <f t="shared" si="18"/>
        <v>80</v>
      </c>
      <c r="CI19" s="29">
        <f t="shared" si="19"/>
        <v>80</v>
      </c>
      <c r="CJ19" s="29" t="str">
        <f t="shared" si="20"/>
        <v/>
      </c>
      <c r="CK19" s="29" t="str">
        <f t="shared" si="21"/>
        <v/>
      </c>
      <c r="CL19" s="29" t="str">
        <f t="shared" si="22"/>
        <v/>
      </c>
      <c r="CM19" s="32">
        <f t="shared" si="23"/>
        <v>79.666666666666671</v>
      </c>
      <c r="CN19" s="33">
        <f t="shared" si="24"/>
        <v>80</v>
      </c>
      <c r="CO19" s="36"/>
      <c r="CP19" s="60">
        <v>11</v>
      </c>
      <c r="CQ19" s="47" t="str">
        <f t="shared" si="25"/>
        <v xml:space="preserve">Memiliki kemampuan pemahaman  kerajinan dari bahan limbah berbentuk bangun ruang, rekayasa bidang konversi energi, budi daya ikan hias, pengolahan makanan internasional, </v>
      </c>
      <c r="CR19" s="36"/>
      <c r="CS19" s="60">
        <v>11</v>
      </c>
      <c r="CT19"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9" s="7"/>
      <c r="CV19" s="49">
        <v>10</v>
      </c>
      <c r="CW19" s="60"/>
      <c r="CX19" s="7">
        <v>16930</v>
      </c>
      <c r="CY19" s="51"/>
      <c r="CZ19" s="51"/>
      <c r="DA19" s="51"/>
      <c r="DE19" s="3">
        <v>10</v>
      </c>
      <c r="DF19" s="3" t="str">
        <f>(IF(CW11="","","Memiliki kemampuan pemahaman "))&amp;(IF(CW10="","",CW10&amp;", "))&amp;(IF(CW11="","",CW11&amp;", "))&amp;(IF(CW12="","",CW12&amp;", "))&amp;(IF(CW13="","",CW13&amp;", "))&amp;(IF(CW14="","",CW14&amp;", "))&amp;(IF(CW15="","",CW15&amp;", "))&amp;(IF(CW16="","",CW16&amp;", "))&amp;(IF(CW17="","",CW17&amp;", "))&amp;(IF(CW18="","",CW18&amp;", "))&amp;(IF(CW19="","","Masih perlu peningkatan pemahaman "&amp;CW19&amp;"."))</f>
        <v xml:space="preserve">Memiliki kemampuan pemahaman kerajinan dari bahan limbah berbentuk bangun ruang, rekayasa bidang konversi energi, budi daya ikan hias, pengolahan makanan internasional, </v>
      </c>
    </row>
    <row r="20" spans="1:110" x14ac:dyDescent="0.25">
      <c r="A20" s="8">
        <v>10</v>
      </c>
      <c r="B20" s="8">
        <v>146834</v>
      </c>
      <c r="C20" s="8" t="s">
        <v>100</v>
      </c>
      <c r="D20" s="8">
        <f t="shared" si="0"/>
        <v>84</v>
      </c>
      <c r="E20" s="13" t="str">
        <f t="shared" si="1"/>
        <v>B</v>
      </c>
      <c r="F20" s="17">
        <f t="shared" si="2"/>
        <v>84</v>
      </c>
      <c r="G20" s="13" t="str">
        <f t="shared" si="3"/>
        <v>B</v>
      </c>
      <c r="H20" s="13" t="str">
        <f t="shared" si="4"/>
        <v xml:space="preserve">Memiliki kemampuan pemahaman  kerajinan dari bahan limbah berbentuk bangun ruang, rekayasa bidang konversi energi, budi daya ikan hias, pengolahan makanan internasional, </v>
      </c>
      <c r="I20" s="8">
        <f t="shared" si="5"/>
        <v>85</v>
      </c>
      <c r="J20" s="13" t="str">
        <f t="shared" si="6"/>
        <v>B</v>
      </c>
      <c r="K20" s="20">
        <f t="shared" si="7"/>
        <v>84</v>
      </c>
      <c r="L20" s="13" t="str">
        <f t="shared" si="8"/>
        <v>B</v>
      </c>
      <c r="M20"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0" s="7"/>
      <c r="O20" s="60"/>
      <c r="P20" s="60">
        <v>83</v>
      </c>
      <c r="Q20" s="2">
        <v>92</v>
      </c>
      <c r="R20" s="64">
        <v>76.67</v>
      </c>
      <c r="S20" s="60"/>
      <c r="T20" s="2"/>
      <c r="U20" s="60"/>
      <c r="V20" s="60"/>
      <c r="W20" s="2"/>
      <c r="X20" s="60"/>
      <c r="Y20" s="60"/>
      <c r="Z20" s="2"/>
      <c r="AA20" s="60"/>
      <c r="AB20" s="60"/>
      <c r="AC20" s="2"/>
      <c r="AD20" s="29">
        <f t="shared" si="10"/>
        <v>84</v>
      </c>
      <c r="AE20" s="60"/>
      <c r="AF20" s="60"/>
      <c r="AG20" s="2">
        <v>90</v>
      </c>
      <c r="AH20" s="60"/>
      <c r="AI20" s="60"/>
      <c r="AJ20" s="2">
        <v>80</v>
      </c>
      <c r="AK20" s="60"/>
      <c r="AL20" s="60"/>
      <c r="AM20" s="2"/>
      <c r="AN20" s="60"/>
      <c r="AO20" s="60"/>
      <c r="AP20" s="2"/>
      <c r="AQ20" s="60"/>
      <c r="AR20" s="60"/>
      <c r="AS20" s="2"/>
      <c r="AT20" s="64">
        <v>85</v>
      </c>
      <c r="AU20" s="32">
        <f>IF($T$7=12,IF(SUM(O20:AC20,AE12:AS12)&gt;0,AVERAGE(O20:AC20,AE20:AT20),""),IF(AT20="","",AVERAGE(O20:AC20,AE20:AT20)))</f>
        <v>84.445000000000007</v>
      </c>
      <c r="AV20" s="33">
        <f t="shared" si="11"/>
        <v>84</v>
      </c>
      <c r="AW20" s="36"/>
      <c r="AX20" s="60">
        <v>85</v>
      </c>
      <c r="AY20" s="60"/>
      <c r="AZ20" s="2"/>
      <c r="BA20" s="60"/>
      <c r="BB20" s="60"/>
      <c r="BC20" s="2"/>
      <c r="BD20" s="60"/>
      <c r="BE20" s="60"/>
      <c r="BF20" s="2"/>
      <c r="BG20" s="60"/>
      <c r="BH20" s="60"/>
      <c r="BI20" s="2"/>
      <c r="BJ20" s="60"/>
      <c r="BK20" s="60"/>
      <c r="BL20" s="2"/>
      <c r="BM20" s="29">
        <f t="shared" si="12"/>
        <v>85</v>
      </c>
      <c r="BN20" s="29" t="str">
        <f t="shared" si="13"/>
        <v/>
      </c>
      <c r="BO20" s="29" t="str">
        <f t="shared" si="14"/>
        <v/>
      </c>
      <c r="BP20" s="29" t="str">
        <f t="shared" si="15"/>
        <v/>
      </c>
      <c r="BQ20" s="29" t="str">
        <f t="shared" si="16"/>
        <v/>
      </c>
      <c r="BR20" s="29">
        <f t="shared" si="17"/>
        <v>85</v>
      </c>
      <c r="BS20" s="60">
        <v>70</v>
      </c>
      <c r="BT20" s="60">
        <v>88</v>
      </c>
      <c r="BU20" s="2"/>
      <c r="BV20" s="60">
        <v>80</v>
      </c>
      <c r="BW20" s="60"/>
      <c r="BX20" s="2"/>
      <c r="BY20" s="60"/>
      <c r="BZ20" s="60"/>
      <c r="CA20" s="2"/>
      <c r="CB20" s="60"/>
      <c r="CC20" s="60"/>
      <c r="CD20" s="2"/>
      <c r="CE20" s="60"/>
      <c r="CF20" s="60"/>
      <c r="CG20" s="2"/>
      <c r="CH20" s="29">
        <f t="shared" si="18"/>
        <v>88</v>
      </c>
      <c r="CI20" s="29">
        <f t="shared" si="19"/>
        <v>80</v>
      </c>
      <c r="CJ20" s="29" t="str">
        <f t="shared" si="20"/>
        <v/>
      </c>
      <c r="CK20" s="29" t="str">
        <f t="shared" si="21"/>
        <v/>
      </c>
      <c r="CL20" s="29" t="str">
        <f t="shared" si="22"/>
        <v/>
      </c>
      <c r="CM20" s="32">
        <f t="shared" si="23"/>
        <v>84.333333333333329</v>
      </c>
      <c r="CN20" s="33">
        <f t="shared" si="24"/>
        <v>84</v>
      </c>
      <c r="CO20" s="36"/>
      <c r="CP20" s="60">
        <v>11</v>
      </c>
      <c r="CQ20" s="47" t="str">
        <f t="shared" si="25"/>
        <v xml:space="preserve">Memiliki kemampuan pemahaman  kerajinan dari bahan limbah berbentuk bangun ruang, rekayasa bidang konversi energi, budi daya ikan hias, pengolahan makanan internasional, </v>
      </c>
      <c r="CR20" s="36"/>
      <c r="CS20" s="60">
        <v>11</v>
      </c>
      <c r="CT20"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0" s="7"/>
      <c r="CV20" s="7"/>
      <c r="CW20" s="61"/>
      <c r="CX20" s="7"/>
      <c r="CY20" s="51"/>
      <c r="CZ20" s="51"/>
      <c r="DA20" s="51"/>
      <c r="DE20" s="3">
        <v>11</v>
      </c>
      <c r="DF20" s="3" t="str">
        <f>(IF(CW10="","","Memiliki kemampuan pemahaman  "))&amp;(IF(CW10="","",CW10&amp;", "))&amp;(IF(CW11="","",CW11&amp;", "))&amp;(IF(CW12="","",CW12&amp;", "))&amp;(IF(CW13="","",CW13&amp;", "))&amp;(IF(CW14="","",CW14&amp;", "))&amp;(IF(CW15="","",CW15&amp;", "))&amp;(IF(CW16="","",CW16&amp;", "))&amp;(IF(CW17="","",CW17&amp;", "))&amp;(IF(CW18="","",CW18&amp;", "))&amp;(IF(CW19="","",CW19&amp;"."))</f>
        <v xml:space="preserve">Memiliki kemampuan pemahaman  kerajinan dari bahan limbah berbentuk bangun ruang, rekayasa bidang konversi energi, budi daya ikan hias, pengolahan makanan internasional, </v>
      </c>
    </row>
    <row r="21" spans="1:110" ht="18.75" customHeight="1" x14ac:dyDescent="0.3">
      <c r="A21" s="8">
        <v>11</v>
      </c>
      <c r="B21" s="8">
        <v>146850</v>
      </c>
      <c r="C21" s="8" t="s">
        <v>101</v>
      </c>
      <c r="D21" s="8">
        <f t="shared" si="0"/>
        <v>80</v>
      </c>
      <c r="E21" s="13" t="str">
        <f t="shared" si="1"/>
        <v>B</v>
      </c>
      <c r="F21" s="17">
        <f t="shared" si="2"/>
        <v>80</v>
      </c>
      <c r="G21" s="13" t="str">
        <f t="shared" si="3"/>
        <v>B</v>
      </c>
      <c r="H21" s="13" t="str">
        <f t="shared" si="4"/>
        <v xml:space="preserve">Memiliki kemampuan pemahaman  kerajinan dari bahan limbah berbentuk bangun ruang, rekayasa bidang konversi energi, budi daya ikan hias, pengolahan makanan internasional, </v>
      </c>
      <c r="I21" s="8">
        <f t="shared" si="5"/>
        <v>82</v>
      </c>
      <c r="J21" s="13" t="str">
        <f t="shared" si="6"/>
        <v>B</v>
      </c>
      <c r="K21" s="20">
        <f t="shared" si="7"/>
        <v>81</v>
      </c>
      <c r="L21" s="13" t="str">
        <f t="shared" si="8"/>
        <v>B</v>
      </c>
      <c r="M21"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1" s="7"/>
      <c r="O21" s="60"/>
      <c r="P21" s="60">
        <v>85</v>
      </c>
      <c r="Q21" s="2">
        <v>96</v>
      </c>
      <c r="R21" s="64">
        <v>60</v>
      </c>
      <c r="S21" s="60"/>
      <c r="T21" s="2"/>
      <c r="U21" s="60"/>
      <c r="V21" s="60"/>
      <c r="W21" s="2"/>
      <c r="X21" s="60"/>
      <c r="Y21" s="60"/>
      <c r="Z21" s="2"/>
      <c r="AA21" s="60"/>
      <c r="AB21" s="60"/>
      <c r="AC21" s="2"/>
      <c r="AD21" s="29">
        <f t="shared" si="10"/>
        <v>80</v>
      </c>
      <c r="AE21" s="60"/>
      <c r="AF21" s="60"/>
      <c r="AG21" s="2">
        <v>78</v>
      </c>
      <c r="AH21" s="60"/>
      <c r="AI21" s="60"/>
      <c r="AJ21" s="2">
        <v>76</v>
      </c>
      <c r="AK21" s="60"/>
      <c r="AL21" s="60"/>
      <c r="AM21" s="2"/>
      <c r="AN21" s="60"/>
      <c r="AO21" s="60"/>
      <c r="AP21" s="2"/>
      <c r="AQ21" s="60"/>
      <c r="AR21" s="60"/>
      <c r="AS21" s="2"/>
      <c r="AT21" s="64">
        <v>87.5</v>
      </c>
      <c r="AU21" s="32">
        <f>IF($T$7=12,IF(SUM(O21:AC21,AE12:AS12)&gt;0,AVERAGE(O21:AC21,AE21:AT21),""),IF(AT21="","",AVERAGE(O21:AC21,AE21:AT21)))</f>
        <v>80.416666666666671</v>
      </c>
      <c r="AV21" s="33">
        <f t="shared" si="11"/>
        <v>80</v>
      </c>
      <c r="AW21" s="36"/>
      <c r="AX21" s="60">
        <v>82</v>
      </c>
      <c r="AY21" s="60"/>
      <c r="AZ21" s="2"/>
      <c r="BA21" s="60"/>
      <c r="BB21" s="60"/>
      <c r="BC21" s="2"/>
      <c r="BD21" s="60"/>
      <c r="BE21" s="60"/>
      <c r="BF21" s="2"/>
      <c r="BG21" s="60"/>
      <c r="BH21" s="60"/>
      <c r="BI21" s="2"/>
      <c r="BJ21" s="60"/>
      <c r="BK21" s="60"/>
      <c r="BL21" s="2"/>
      <c r="BM21" s="29">
        <f t="shared" si="12"/>
        <v>82</v>
      </c>
      <c r="BN21" s="29" t="str">
        <f t="shared" si="13"/>
        <v/>
      </c>
      <c r="BO21" s="29" t="str">
        <f t="shared" si="14"/>
        <v/>
      </c>
      <c r="BP21" s="29" t="str">
        <f t="shared" si="15"/>
        <v/>
      </c>
      <c r="BQ21" s="29" t="str">
        <f t="shared" si="16"/>
        <v/>
      </c>
      <c r="BR21" s="29">
        <f t="shared" si="17"/>
        <v>82</v>
      </c>
      <c r="BS21" s="60">
        <v>70</v>
      </c>
      <c r="BT21" s="60">
        <v>80</v>
      </c>
      <c r="BU21" s="2"/>
      <c r="BV21" s="60">
        <v>80</v>
      </c>
      <c r="BW21" s="60"/>
      <c r="BX21" s="2"/>
      <c r="BY21" s="60"/>
      <c r="BZ21" s="60"/>
      <c r="CA21" s="2"/>
      <c r="CB21" s="60"/>
      <c r="CC21" s="60"/>
      <c r="CD21" s="2"/>
      <c r="CE21" s="60"/>
      <c r="CF21" s="60"/>
      <c r="CG21" s="2"/>
      <c r="CH21" s="29">
        <f t="shared" si="18"/>
        <v>80</v>
      </c>
      <c r="CI21" s="29">
        <f t="shared" si="19"/>
        <v>80</v>
      </c>
      <c r="CJ21" s="29" t="str">
        <f t="shared" si="20"/>
        <v/>
      </c>
      <c r="CK21" s="29" t="str">
        <f t="shared" si="21"/>
        <v/>
      </c>
      <c r="CL21" s="29" t="str">
        <f t="shared" si="22"/>
        <v/>
      </c>
      <c r="CM21" s="32">
        <f t="shared" si="23"/>
        <v>80.666666666666671</v>
      </c>
      <c r="CN21" s="33">
        <f t="shared" si="24"/>
        <v>81</v>
      </c>
      <c r="CO21" s="36"/>
      <c r="CP21" s="60">
        <v>11</v>
      </c>
      <c r="CQ21" s="47" t="str">
        <f t="shared" si="25"/>
        <v xml:space="preserve">Memiliki kemampuan pemahaman  kerajinan dari bahan limbah berbentuk bangun ruang, rekayasa bidang konversi energi, budi daya ikan hias, pengolahan makanan internasional, </v>
      </c>
      <c r="CR21" s="36"/>
      <c r="CS21" s="60">
        <v>11</v>
      </c>
      <c r="CT21"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1" s="7"/>
      <c r="CV21" s="9" t="s">
        <v>66</v>
      </c>
      <c r="CW21" s="61"/>
      <c r="CX21" s="7"/>
      <c r="CY21" s="51"/>
      <c r="CZ21" s="51"/>
      <c r="DA21" s="51"/>
    </row>
    <row r="22" spans="1:110" x14ac:dyDescent="0.25">
      <c r="A22" s="8">
        <v>12</v>
      </c>
      <c r="B22" s="8">
        <v>146866</v>
      </c>
      <c r="C22" s="8" t="s">
        <v>102</v>
      </c>
      <c r="D22" s="8">
        <f t="shared" si="0"/>
        <v>87</v>
      </c>
      <c r="E22" s="13" t="str">
        <f t="shared" si="1"/>
        <v>B</v>
      </c>
      <c r="F22" s="17">
        <f t="shared" si="2"/>
        <v>83</v>
      </c>
      <c r="G22" s="13" t="str">
        <f t="shared" si="3"/>
        <v>B</v>
      </c>
      <c r="H22" s="13" t="str">
        <f t="shared" si="4"/>
        <v xml:space="preserve">Memiliki kemampuan pemahaman  kerajinan dari bahan limbah berbentuk bangun ruang, rekayasa bidang konversi energi, budi daya ikan hias, pengolahan makanan internasional, </v>
      </c>
      <c r="I22" s="8">
        <f t="shared" si="5"/>
        <v>90</v>
      </c>
      <c r="J22" s="13" t="str">
        <f t="shared" si="6"/>
        <v>A</v>
      </c>
      <c r="K22" s="20">
        <f t="shared" si="7"/>
        <v>86</v>
      </c>
      <c r="L22" s="13" t="str">
        <f t="shared" si="8"/>
        <v>B</v>
      </c>
      <c r="M22"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2" s="7"/>
      <c r="O22" s="60"/>
      <c r="P22" s="60">
        <v>84</v>
      </c>
      <c r="Q22" s="2">
        <v>96</v>
      </c>
      <c r="R22" s="64">
        <v>80</v>
      </c>
      <c r="S22" s="60"/>
      <c r="T22" s="2"/>
      <c r="U22" s="60"/>
      <c r="V22" s="60"/>
      <c r="W22" s="2"/>
      <c r="X22" s="60"/>
      <c r="Y22" s="60"/>
      <c r="Z22" s="2"/>
      <c r="AA22" s="60"/>
      <c r="AB22" s="60"/>
      <c r="AC22" s="2"/>
      <c r="AD22" s="29">
        <f t="shared" si="10"/>
        <v>87</v>
      </c>
      <c r="AE22" s="60"/>
      <c r="AF22" s="60"/>
      <c r="AG22" s="2">
        <v>90</v>
      </c>
      <c r="AH22" s="60"/>
      <c r="AI22" s="60"/>
      <c r="AJ22" s="2">
        <v>80</v>
      </c>
      <c r="AK22" s="60"/>
      <c r="AL22" s="60"/>
      <c r="AM22" s="2"/>
      <c r="AN22" s="60"/>
      <c r="AO22" s="60"/>
      <c r="AP22" s="2"/>
      <c r="AQ22" s="60"/>
      <c r="AR22" s="60"/>
      <c r="AS22" s="2"/>
      <c r="AT22" s="64">
        <v>67.5</v>
      </c>
      <c r="AU22" s="32">
        <f>IF($T$7=12,IF(SUM(O22:AC22,AE12:AS12)&gt;0,AVERAGE(O22:AC22,AE22:AT22),""),IF(AT22="","",AVERAGE(O22:AC22,AE22:AT22)))</f>
        <v>82.916666666666671</v>
      </c>
      <c r="AV22" s="33">
        <f t="shared" si="11"/>
        <v>83</v>
      </c>
      <c r="AW22" s="36"/>
      <c r="AX22" s="60">
        <v>90</v>
      </c>
      <c r="AY22" s="60"/>
      <c r="AZ22" s="2"/>
      <c r="BA22" s="60"/>
      <c r="BB22" s="60"/>
      <c r="BC22" s="2"/>
      <c r="BD22" s="60"/>
      <c r="BE22" s="60"/>
      <c r="BF22" s="2"/>
      <c r="BG22" s="60"/>
      <c r="BH22" s="60"/>
      <c r="BI22" s="2"/>
      <c r="BJ22" s="60"/>
      <c r="BK22" s="60"/>
      <c r="BL22" s="2"/>
      <c r="BM22" s="29">
        <f t="shared" si="12"/>
        <v>90</v>
      </c>
      <c r="BN22" s="29" t="str">
        <f t="shared" si="13"/>
        <v/>
      </c>
      <c r="BO22" s="29" t="str">
        <f t="shared" si="14"/>
        <v/>
      </c>
      <c r="BP22" s="29" t="str">
        <f t="shared" si="15"/>
        <v/>
      </c>
      <c r="BQ22" s="29" t="str">
        <f t="shared" si="16"/>
        <v/>
      </c>
      <c r="BR22" s="29">
        <f t="shared" si="17"/>
        <v>90</v>
      </c>
      <c r="BS22" s="60">
        <v>83</v>
      </c>
      <c r="BT22" s="60">
        <v>88</v>
      </c>
      <c r="BU22" s="2"/>
      <c r="BV22" s="60">
        <v>80</v>
      </c>
      <c r="BW22" s="60"/>
      <c r="BX22" s="2"/>
      <c r="BY22" s="60"/>
      <c r="BZ22" s="60"/>
      <c r="CA22" s="2"/>
      <c r="CB22" s="60"/>
      <c r="CC22" s="60"/>
      <c r="CD22" s="2"/>
      <c r="CE22" s="60"/>
      <c r="CF22" s="60"/>
      <c r="CG22" s="2"/>
      <c r="CH22" s="29">
        <f t="shared" si="18"/>
        <v>88</v>
      </c>
      <c r="CI22" s="29">
        <f t="shared" si="19"/>
        <v>80</v>
      </c>
      <c r="CJ22" s="29" t="str">
        <f t="shared" si="20"/>
        <v/>
      </c>
      <c r="CK22" s="29" t="str">
        <f t="shared" si="21"/>
        <v/>
      </c>
      <c r="CL22" s="29" t="str">
        <f t="shared" si="22"/>
        <v/>
      </c>
      <c r="CM22" s="32">
        <f t="shared" si="23"/>
        <v>86</v>
      </c>
      <c r="CN22" s="33">
        <f t="shared" si="24"/>
        <v>86</v>
      </c>
      <c r="CO22" s="36"/>
      <c r="CP22" s="60">
        <v>11</v>
      </c>
      <c r="CQ22" s="47" t="str">
        <f t="shared" si="25"/>
        <v xml:space="preserve">Memiliki kemampuan pemahaman  kerajinan dari bahan limbah berbentuk bangun ruang, rekayasa bidang konversi energi, budi daya ikan hias, pengolahan makanan internasional, </v>
      </c>
      <c r="CR22" s="36"/>
      <c r="CS22" s="60">
        <v>11</v>
      </c>
      <c r="CT22"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2" s="7"/>
      <c r="CV22" s="48" t="s">
        <v>37</v>
      </c>
      <c r="CW22" s="62" t="s">
        <v>38</v>
      </c>
      <c r="CX22" s="7"/>
      <c r="CY22" s="51"/>
      <c r="CZ22" s="51"/>
      <c r="DA22" s="51"/>
      <c r="DE22" s="3">
        <v>0</v>
      </c>
      <c r="DF22" s="3" t="str">
        <f>(IF(CW23="","","Perlu peningkatan keterampilan  "))&amp;(IF(CW23="","",CW23&amp;", "))&amp;(IF(CW24="","",CW24&amp;", "))&amp;(IF(CW25="","",CW25&amp;", "))&amp;(IF(CW26="","",CW26&amp;", "))&amp;(IF(CW27="","",CW27&amp;", "))&amp;(IF(CW28="","",CW28&amp;", "))&amp;(IF(CW29="","",CW29&amp;", "))&amp;(IF(CW30="","",CW30&amp;", "))&amp;(IF(CW31="","",CW31&amp;", "))&amp;(IF(CW32="","",CW32&amp;"."))</f>
        <v xml:space="preserve">Perlu peningkatan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23" spans="1:110" x14ac:dyDescent="0.25">
      <c r="A23" s="8">
        <v>13</v>
      </c>
      <c r="B23" s="8">
        <v>146882</v>
      </c>
      <c r="C23" s="8" t="s">
        <v>103</v>
      </c>
      <c r="D23" s="8">
        <f t="shared" si="0"/>
        <v>77</v>
      </c>
      <c r="E23" s="13" t="str">
        <f t="shared" si="1"/>
        <v>C</v>
      </c>
      <c r="F23" s="17">
        <f t="shared" si="2"/>
        <v>82</v>
      </c>
      <c r="G23" s="13" t="str">
        <f t="shared" si="3"/>
        <v>B</v>
      </c>
      <c r="H23" s="13" t="str">
        <f t="shared" si="4"/>
        <v xml:space="preserve">Memiliki kemampuan pemahaman  kerajinan dari bahan limbah berbentuk bangun ruang, rekayasa bidang konversi energi, budi daya ikan hias, pengolahan makanan internasional, </v>
      </c>
      <c r="I23" s="8">
        <f t="shared" si="5"/>
        <v>84</v>
      </c>
      <c r="J23" s="13" t="str">
        <f t="shared" si="6"/>
        <v>B</v>
      </c>
      <c r="K23" s="20">
        <f t="shared" si="7"/>
        <v>84</v>
      </c>
      <c r="L23" s="13" t="str">
        <f t="shared" si="8"/>
        <v>B</v>
      </c>
      <c r="M23"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3" s="7"/>
      <c r="O23" s="60"/>
      <c r="P23" s="60">
        <v>83</v>
      </c>
      <c r="Q23" s="2">
        <v>88</v>
      </c>
      <c r="R23" s="64">
        <v>60</v>
      </c>
      <c r="S23" s="60"/>
      <c r="T23" s="2"/>
      <c r="U23" s="60"/>
      <c r="V23" s="60"/>
      <c r="W23" s="2"/>
      <c r="X23" s="60"/>
      <c r="Y23" s="60"/>
      <c r="Z23" s="2"/>
      <c r="AA23" s="60"/>
      <c r="AB23" s="60"/>
      <c r="AC23" s="2"/>
      <c r="AD23" s="29">
        <f t="shared" si="10"/>
        <v>77</v>
      </c>
      <c r="AE23" s="60"/>
      <c r="AF23" s="60"/>
      <c r="AG23" s="2">
        <v>100</v>
      </c>
      <c r="AH23" s="60"/>
      <c r="AI23" s="60"/>
      <c r="AJ23" s="2">
        <v>84</v>
      </c>
      <c r="AK23" s="60"/>
      <c r="AL23" s="60"/>
      <c r="AM23" s="2"/>
      <c r="AN23" s="60"/>
      <c r="AO23" s="60"/>
      <c r="AP23" s="2"/>
      <c r="AQ23" s="60"/>
      <c r="AR23" s="60"/>
      <c r="AS23" s="2"/>
      <c r="AT23" s="64">
        <v>77.5</v>
      </c>
      <c r="AU23" s="32">
        <f>IF($T$7=12,IF(SUM(O23:AC23,AE12:AS12)&gt;0,AVERAGE(O23:AC23,AE23:AT23),""),IF(AT23="","",AVERAGE(O23:AC23,AE23:AT23)))</f>
        <v>82.083333333333329</v>
      </c>
      <c r="AV23" s="33">
        <f t="shared" si="11"/>
        <v>82</v>
      </c>
      <c r="AW23" s="36"/>
      <c r="AX23" s="60">
        <v>84</v>
      </c>
      <c r="AY23" s="60"/>
      <c r="AZ23" s="2"/>
      <c r="BA23" s="60"/>
      <c r="BB23" s="60"/>
      <c r="BC23" s="2"/>
      <c r="BD23" s="60"/>
      <c r="BE23" s="60"/>
      <c r="BF23" s="2"/>
      <c r="BG23" s="60"/>
      <c r="BH23" s="60"/>
      <c r="BI23" s="2"/>
      <c r="BJ23" s="60"/>
      <c r="BK23" s="60"/>
      <c r="BL23" s="2"/>
      <c r="BM23" s="29">
        <f t="shared" si="12"/>
        <v>84</v>
      </c>
      <c r="BN23" s="29" t="str">
        <f t="shared" si="13"/>
        <v/>
      </c>
      <c r="BO23" s="29" t="str">
        <f t="shared" si="14"/>
        <v/>
      </c>
      <c r="BP23" s="29" t="str">
        <f t="shared" si="15"/>
        <v/>
      </c>
      <c r="BQ23" s="29" t="str">
        <f t="shared" si="16"/>
        <v/>
      </c>
      <c r="BR23" s="29">
        <f t="shared" si="17"/>
        <v>84</v>
      </c>
      <c r="BS23" s="60">
        <v>70</v>
      </c>
      <c r="BT23" s="60">
        <v>88</v>
      </c>
      <c r="BU23" s="2"/>
      <c r="BV23" s="60">
        <v>80</v>
      </c>
      <c r="BW23" s="60"/>
      <c r="BX23" s="2"/>
      <c r="BY23" s="60"/>
      <c r="BZ23" s="60"/>
      <c r="CA23" s="2"/>
      <c r="CB23" s="60"/>
      <c r="CC23" s="60"/>
      <c r="CD23" s="2"/>
      <c r="CE23" s="60"/>
      <c r="CF23" s="60"/>
      <c r="CG23" s="2"/>
      <c r="CH23" s="29">
        <f t="shared" si="18"/>
        <v>88</v>
      </c>
      <c r="CI23" s="29">
        <f t="shared" si="19"/>
        <v>80</v>
      </c>
      <c r="CJ23" s="29" t="str">
        <f t="shared" si="20"/>
        <v/>
      </c>
      <c r="CK23" s="29" t="str">
        <f t="shared" si="21"/>
        <v/>
      </c>
      <c r="CL23" s="29" t="str">
        <f t="shared" si="22"/>
        <v/>
      </c>
      <c r="CM23" s="32">
        <f t="shared" si="23"/>
        <v>84</v>
      </c>
      <c r="CN23" s="33">
        <f t="shared" si="24"/>
        <v>84</v>
      </c>
      <c r="CO23" s="36"/>
      <c r="CP23" s="60">
        <v>11</v>
      </c>
      <c r="CQ23" s="47" t="str">
        <f t="shared" si="25"/>
        <v xml:space="preserve">Memiliki kemampuan pemahaman  kerajinan dari bahan limbah berbentuk bangun ruang, rekayasa bidang konversi energi, budi daya ikan hias, pengolahan makanan internasional, </v>
      </c>
      <c r="CR23" s="36"/>
      <c r="CS23" s="60">
        <v>11</v>
      </c>
      <c r="CT23"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3" s="7"/>
      <c r="CV23" s="49">
        <v>1</v>
      </c>
      <c r="CW23" s="60" t="s">
        <v>244</v>
      </c>
      <c r="CX23" s="7">
        <v>16931</v>
      </c>
      <c r="CY23" s="51"/>
      <c r="CZ23" s="51"/>
      <c r="DA23" s="51"/>
      <c r="DE23" s="3">
        <v>1</v>
      </c>
      <c r="DF23" s="3" t="str">
        <f>(IF(CW24="","","Memiliki keterampilan "))&amp;(IF(CW24="","",CW24&amp;", "))&amp;(IF(CW25="","",CW25&amp;", "))&amp;(IF(CW26="","",CW26&amp;", "))&amp;(IF(CW27="","",CW27&amp;", "))&amp;(IF(CW28="","",CW28&amp;", "))&amp;(IF(CW29="","",CW29&amp;", "))&amp;(IF(CW30="","",CW30&amp;", "))&amp;(IF(CW31="","",CW31&amp;", "))&amp;(IF(CW32="","",CW32&amp;", "))&amp;(IF(CW23="","","Masih perlu peningkatan keterampilan "&amp;CW23&amp;"."))</f>
        <v>Memiliki keterampilan mempresentasikan sistem produksi konversi energi listrik, mempresentasikan kegiatan usaha budi daya pembenihan ikan hias, menganalisis laporan perencanaan usaha pengolahan makanan internasional, Masih perlu peningkatan keterampilan memproduksi kerajinan dari bahan limbah berbentuk bangun ruang.</v>
      </c>
    </row>
    <row r="24" spans="1:110" x14ac:dyDescent="0.25">
      <c r="A24" s="8">
        <v>14</v>
      </c>
      <c r="B24" s="8">
        <v>146898</v>
      </c>
      <c r="C24" s="8" t="s">
        <v>104</v>
      </c>
      <c r="D24" s="8">
        <f t="shared" si="0"/>
        <v>83</v>
      </c>
      <c r="E24" s="13" t="str">
        <f t="shared" si="1"/>
        <v>B</v>
      </c>
      <c r="F24" s="17">
        <f t="shared" si="2"/>
        <v>79</v>
      </c>
      <c r="G24" s="13" t="str">
        <f t="shared" si="3"/>
        <v>C</v>
      </c>
      <c r="H24" s="13" t="str">
        <f t="shared" si="4"/>
        <v xml:space="preserve">Memiliki kemampuan pemahaman  kerajinan dari bahan limbah berbentuk bangun ruang, rekayasa bidang konversi energi, budi daya ikan hias, pengolahan makanan internasional, </v>
      </c>
      <c r="I24" s="8">
        <f t="shared" si="5"/>
        <v>86</v>
      </c>
      <c r="J24" s="13" t="str">
        <f t="shared" si="6"/>
        <v>B</v>
      </c>
      <c r="K24" s="20">
        <f t="shared" si="7"/>
        <v>82</v>
      </c>
      <c r="L24" s="13" t="str">
        <f t="shared" si="8"/>
        <v>B</v>
      </c>
      <c r="M24"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4" s="7"/>
      <c r="O24" s="60"/>
      <c r="P24" s="60">
        <v>83</v>
      </c>
      <c r="Q24" s="2">
        <v>88</v>
      </c>
      <c r="R24" s="64">
        <v>76.67</v>
      </c>
      <c r="S24" s="60"/>
      <c r="T24" s="2"/>
      <c r="U24" s="60"/>
      <c r="V24" s="60"/>
      <c r="W24" s="2"/>
      <c r="X24" s="60"/>
      <c r="Y24" s="60"/>
      <c r="Z24" s="2"/>
      <c r="AA24" s="60"/>
      <c r="AB24" s="60"/>
      <c r="AC24" s="2"/>
      <c r="AD24" s="29">
        <f t="shared" si="10"/>
        <v>83</v>
      </c>
      <c r="AE24" s="60"/>
      <c r="AF24" s="60"/>
      <c r="AG24" s="2">
        <v>70</v>
      </c>
      <c r="AH24" s="60"/>
      <c r="AI24" s="60"/>
      <c r="AJ24" s="2">
        <v>75</v>
      </c>
      <c r="AK24" s="60"/>
      <c r="AL24" s="60"/>
      <c r="AM24" s="2"/>
      <c r="AN24" s="60"/>
      <c r="AO24" s="60"/>
      <c r="AP24" s="2"/>
      <c r="AQ24" s="60"/>
      <c r="AR24" s="60"/>
      <c r="AS24" s="2"/>
      <c r="AT24" s="64">
        <v>82.5</v>
      </c>
      <c r="AU24" s="32">
        <f>IF($T$7=12,IF(SUM(O24:AC24,AE12:AS12)&gt;0,AVERAGE(O24:AC24,AE24:AT24),""),IF(AT24="","",AVERAGE(O24:AC24,AE24:AT24)))</f>
        <v>79.195000000000007</v>
      </c>
      <c r="AV24" s="33">
        <f t="shared" si="11"/>
        <v>79</v>
      </c>
      <c r="AW24" s="36"/>
      <c r="AX24" s="60">
        <v>86</v>
      </c>
      <c r="AY24" s="60"/>
      <c r="AZ24" s="2"/>
      <c r="BA24" s="60"/>
      <c r="BB24" s="60"/>
      <c r="BC24" s="2"/>
      <c r="BD24" s="60"/>
      <c r="BE24" s="60"/>
      <c r="BF24" s="2"/>
      <c r="BG24" s="60"/>
      <c r="BH24" s="60"/>
      <c r="BI24" s="2"/>
      <c r="BJ24" s="60"/>
      <c r="BK24" s="60"/>
      <c r="BL24" s="2"/>
      <c r="BM24" s="29">
        <f t="shared" si="12"/>
        <v>86</v>
      </c>
      <c r="BN24" s="29" t="str">
        <f t="shared" si="13"/>
        <v/>
      </c>
      <c r="BO24" s="29" t="str">
        <f t="shared" si="14"/>
        <v/>
      </c>
      <c r="BP24" s="29" t="str">
        <f t="shared" si="15"/>
        <v/>
      </c>
      <c r="BQ24" s="29" t="str">
        <f t="shared" si="16"/>
        <v/>
      </c>
      <c r="BR24" s="29">
        <f t="shared" si="17"/>
        <v>86</v>
      </c>
      <c r="BS24" s="60">
        <v>80</v>
      </c>
      <c r="BT24" s="60">
        <v>80</v>
      </c>
      <c r="BU24" s="2"/>
      <c r="BV24" s="60">
        <v>80</v>
      </c>
      <c r="BW24" s="60"/>
      <c r="BX24" s="2"/>
      <c r="BY24" s="60"/>
      <c r="BZ24" s="60"/>
      <c r="CA24" s="2"/>
      <c r="CB24" s="60"/>
      <c r="CC24" s="60"/>
      <c r="CD24" s="2"/>
      <c r="CE24" s="60"/>
      <c r="CF24" s="60"/>
      <c r="CG24" s="2"/>
      <c r="CH24" s="29">
        <f t="shared" si="18"/>
        <v>80</v>
      </c>
      <c r="CI24" s="29">
        <f t="shared" si="19"/>
        <v>80</v>
      </c>
      <c r="CJ24" s="29" t="str">
        <f t="shared" si="20"/>
        <v/>
      </c>
      <c r="CK24" s="29" t="str">
        <f t="shared" si="21"/>
        <v/>
      </c>
      <c r="CL24" s="29" t="str">
        <f t="shared" si="22"/>
        <v/>
      </c>
      <c r="CM24" s="32">
        <f t="shared" si="23"/>
        <v>82</v>
      </c>
      <c r="CN24" s="33">
        <f t="shared" si="24"/>
        <v>82</v>
      </c>
      <c r="CO24" s="36"/>
      <c r="CP24" s="60">
        <v>11</v>
      </c>
      <c r="CQ24" s="47" t="str">
        <f t="shared" si="25"/>
        <v xml:space="preserve">Memiliki kemampuan pemahaman  kerajinan dari bahan limbah berbentuk bangun ruang, rekayasa bidang konversi energi, budi daya ikan hias, pengolahan makanan internasional, </v>
      </c>
      <c r="CR24" s="36"/>
      <c r="CS24" s="60">
        <v>11</v>
      </c>
      <c r="CT24"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4" s="7"/>
      <c r="CV24" s="49">
        <v>2</v>
      </c>
      <c r="CW24" s="60" t="s">
        <v>245</v>
      </c>
      <c r="CX24" s="7">
        <v>16932</v>
      </c>
      <c r="CY24" s="51"/>
      <c r="CZ24" s="51"/>
      <c r="DA24" s="51"/>
      <c r="DE24" s="3">
        <v>2</v>
      </c>
      <c r="DF24" s="3" t="str">
        <f>(IF(CW24="","","Memiliki keterampilan "))&amp;(IF(CW23="","",CW23&amp;", "))&amp;(IF(CW25="","",CW25&amp;", "))&amp;(IF(CW26="","",CW26&amp;", "))&amp;(IF(CW27="","",CW27&amp;", "))&amp;(IF(CW28="","",CW28&amp;", "))&amp;(IF(CW29="","",CW29&amp;", "))&amp;(IF(CW30="","",CW30&amp;", "))&amp;(IF(CW31="","",CW31&amp;", "))&amp;(IF(CW32="","",CW32&amp;", "))&amp;(IF(CW24="","","Masih perlu peningkatan keterampilan "&amp;CW24&amp;"."))</f>
        <v>Memiliki keterampilan memproduksi kerajinan dari bahan limbah berbentuk bangun ruang, mempresentasikan kegiatan usaha budi daya pembenihan ikan hias, menganalisis laporan perencanaan usaha pengolahan makanan internasional, Masih perlu peningkatan keterampilan mempresentasikan sistem produksi konversi energi listrik.</v>
      </c>
    </row>
    <row r="25" spans="1:110" x14ac:dyDescent="0.25">
      <c r="A25" s="8">
        <v>15</v>
      </c>
      <c r="B25" s="8">
        <v>146914</v>
      </c>
      <c r="C25" s="8" t="s">
        <v>105</v>
      </c>
      <c r="D25" s="8">
        <f t="shared" si="0"/>
        <v>77</v>
      </c>
      <c r="E25" s="13" t="str">
        <f t="shared" si="1"/>
        <v>C</v>
      </c>
      <c r="F25" s="17">
        <f t="shared" si="2"/>
        <v>79</v>
      </c>
      <c r="G25" s="13" t="str">
        <f t="shared" si="3"/>
        <v>C</v>
      </c>
      <c r="H25" s="13" t="str">
        <f t="shared" si="4"/>
        <v xml:space="preserve">Memiliki kemampuan pemahaman  kerajinan dari bahan limbah berbentuk bangun ruang, rekayasa bidang konversi energi, budi daya ikan hias, pengolahan makanan internasional, </v>
      </c>
      <c r="I25" s="8">
        <f t="shared" si="5"/>
        <v>87</v>
      </c>
      <c r="J25" s="13" t="str">
        <f t="shared" si="6"/>
        <v>B</v>
      </c>
      <c r="K25" s="20">
        <f t="shared" si="7"/>
        <v>85</v>
      </c>
      <c r="L25" s="13" t="str">
        <f t="shared" si="8"/>
        <v>B</v>
      </c>
      <c r="M25"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5" s="7"/>
      <c r="O25" s="60"/>
      <c r="P25" s="60">
        <v>85</v>
      </c>
      <c r="Q25" s="2">
        <v>92</v>
      </c>
      <c r="R25" s="64">
        <v>53.33</v>
      </c>
      <c r="S25" s="60"/>
      <c r="T25" s="2"/>
      <c r="U25" s="60"/>
      <c r="V25" s="60"/>
      <c r="W25" s="2"/>
      <c r="X25" s="60"/>
      <c r="Y25" s="60"/>
      <c r="Z25" s="2"/>
      <c r="AA25" s="60"/>
      <c r="AB25" s="60"/>
      <c r="AC25" s="2"/>
      <c r="AD25" s="29">
        <f t="shared" si="10"/>
        <v>77</v>
      </c>
      <c r="AE25" s="60"/>
      <c r="AF25" s="60"/>
      <c r="AG25" s="2">
        <v>90</v>
      </c>
      <c r="AH25" s="60"/>
      <c r="AI25" s="60"/>
      <c r="AJ25" s="2">
        <v>75</v>
      </c>
      <c r="AK25" s="60"/>
      <c r="AL25" s="60"/>
      <c r="AM25" s="2"/>
      <c r="AN25" s="60"/>
      <c r="AO25" s="60"/>
      <c r="AP25" s="2"/>
      <c r="AQ25" s="60"/>
      <c r="AR25" s="60"/>
      <c r="AS25" s="2"/>
      <c r="AT25" s="64">
        <v>77.5</v>
      </c>
      <c r="AU25" s="32">
        <f>IF($T$7=12,IF(SUM(O25:AC25,AE12:AS12)&gt;0,AVERAGE(O25:AC25,AE25:AT25),""),IF(AT25="","",AVERAGE(O25:AC25,AE25:AT25)))</f>
        <v>78.804999999999993</v>
      </c>
      <c r="AV25" s="33">
        <f t="shared" si="11"/>
        <v>79</v>
      </c>
      <c r="AW25" s="36"/>
      <c r="AX25" s="60">
        <v>87</v>
      </c>
      <c r="AY25" s="60"/>
      <c r="AZ25" s="2"/>
      <c r="BA25" s="60"/>
      <c r="BB25" s="60"/>
      <c r="BC25" s="2"/>
      <c r="BD25" s="60"/>
      <c r="BE25" s="60"/>
      <c r="BF25" s="2"/>
      <c r="BG25" s="60"/>
      <c r="BH25" s="60"/>
      <c r="BI25" s="2"/>
      <c r="BJ25" s="60"/>
      <c r="BK25" s="60"/>
      <c r="BL25" s="2"/>
      <c r="BM25" s="29">
        <f t="shared" si="12"/>
        <v>87</v>
      </c>
      <c r="BN25" s="29" t="str">
        <f t="shared" si="13"/>
        <v/>
      </c>
      <c r="BO25" s="29" t="str">
        <f t="shared" si="14"/>
        <v/>
      </c>
      <c r="BP25" s="29" t="str">
        <f t="shared" si="15"/>
        <v/>
      </c>
      <c r="BQ25" s="29" t="str">
        <f t="shared" si="16"/>
        <v/>
      </c>
      <c r="BR25" s="29">
        <f t="shared" si="17"/>
        <v>87</v>
      </c>
      <c r="BS25" s="60">
        <v>80</v>
      </c>
      <c r="BT25" s="60">
        <v>89</v>
      </c>
      <c r="BU25" s="2"/>
      <c r="BV25" s="60">
        <v>80</v>
      </c>
      <c r="BW25" s="60"/>
      <c r="BX25" s="2"/>
      <c r="BY25" s="60"/>
      <c r="BZ25" s="60"/>
      <c r="CA25" s="2"/>
      <c r="CB25" s="60"/>
      <c r="CC25" s="60"/>
      <c r="CD25" s="2"/>
      <c r="CE25" s="60"/>
      <c r="CF25" s="60"/>
      <c r="CG25" s="2"/>
      <c r="CH25" s="29">
        <f t="shared" si="18"/>
        <v>89</v>
      </c>
      <c r="CI25" s="29">
        <f t="shared" si="19"/>
        <v>80</v>
      </c>
      <c r="CJ25" s="29" t="str">
        <f t="shared" si="20"/>
        <v/>
      </c>
      <c r="CK25" s="29" t="str">
        <f t="shared" si="21"/>
        <v/>
      </c>
      <c r="CL25" s="29" t="str">
        <f t="shared" si="22"/>
        <v/>
      </c>
      <c r="CM25" s="32">
        <f t="shared" si="23"/>
        <v>85.333333333333329</v>
      </c>
      <c r="CN25" s="33">
        <f t="shared" si="24"/>
        <v>85</v>
      </c>
      <c r="CO25" s="36"/>
      <c r="CP25" s="60">
        <v>11</v>
      </c>
      <c r="CQ25" s="47" t="str">
        <f t="shared" si="25"/>
        <v xml:space="preserve">Memiliki kemampuan pemahaman  kerajinan dari bahan limbah berbentuk bangun ruang, rekayasa bidang konversi energi, budi daya ikan hias, pengolahan makanan internasional, </v>
      </c>
      <c r="CR25" s="36"/>
      <c r="CS25" s="60">
        <v>11</v>
      </c>
      <c r="CT25"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5" s="7"/>
      <c r="CV25" s="49">
        <v>3</v>
      </c>
      <c r="CW25" s="60" t="s">
        <v>246</v>
      </c>
      <c r="CX25" s="7">
        <v>16933</v>
      </c>
      <c r="CY25" s="84" t="s">
        <v>71</v>
      </c>
      <c r="CZ25" s="84"/>
      <c r="DA25" s="84"/>
      <c r="DE25" s="3">
        <v>3</v>
      </c>
      <c r="DF25" s="3" t="str">
        <f>(IF(CW24="","","Memiliki keterampilan "))&amp;(IF(CW23="","",CW23&amp;", "))&amp;(IF(CW24="","",CW24&amp;", "))&amp;(IF(CW26="","",CW26&amp;", "))&amp;(IF(CW27="","",CW27&amp;", "))&amp;(IF(CW28="","",CW28&amp;", "))&amp;(IF(CW29="","",CW29&amp;", "))&amp;(IF(CW30="","",CW30&amp;", "))&amp;(IF(CW31="","",CW31&amp;", "))&amp;(IF(CW32="","",CW32&amp;", "))&amp;(IF(CW25="","","Masih perlu peningkatan keterampilan "&amp;CW25&amp;"."))</f>
        <v>Memiliki keterampilan memproduksi kerajinan dari bahan limbah berbentuk bangun ruang, mempresentasikan sistem produksi konversi energi listrik, menganalisis laporan perencanaan usaha pengolahan makanan internasional, Masih perlu peningkatan keterampilan mempresentasikan kegiatan usaha budi daya pembenihan ikan hias.</v>
      </c>
    </row>
    <row r="26" spans="1:110" x14ac:dyDescent="0.25">
      <c r="A26" s="8">
        <v>16</v>
      </c>
      <c r="B26" s="8">
        <v>146930</v>
      </c>
      <c r="C26" s="8" t="s">
        <v>106</v>
      </c>
      <c r="D26" s="8">
        <f t="shared" si="0"/>
        <v>78</v>
      </c>
      <c r="E26" s="13" t="str">
        <f t="shared" si="1"/>
        <v>C</v>
      </c>
      <c r="F26" s="17">
        <f t="shared" si="2"/>
        <v>78</v>
      </c>
      <c r="G26" s="13" t="str">
        <f t="shared" si="3"/>
        <v>C</v>
      </c>
      <c r="H26" s="13" t="str">
        <f t="shared" si="4"/>
        <v xml:space="preserve">Memiliki kemampuan pemahaman  kerajinan dari bahan limbah berbentuk bangun ruang, rekayasa bidang konversi energi, budi daya ikan hias, pengolahan makanan internasional, </v>
      </c>
      <c r="I26" s="8">
        <f t="shared" si="5"/>
        <v>86</v>
      </c>
      <c r="J26" s="13" t="str">
        <f t="shared" si="6"/>
        <v>B</v>
      </c>
      <c r="K26" s="20">
        <f t="shared" si="7"/>
        <v>82</v>
      </c>
      <c r="L26" s="13" t="str">
        <f t="shared" si="8"/>
        <v>B</v>
      </c>
      <c r="M26"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6" s="7"/>
      <c r="O26" s="60"/>
      <c r="P26" s="60">
        <v>84</v>
      </c>
      <c r="Q26" s="2">
        <v>88</v>
      </c>
      <c r="R26" s="64">
        <v>63.33</v>
      </c>
      <c r="S26" s="60"/>
      <c r="T26" s="2"/>
      <c r="U26" s="60"/>
      <c r="V26" s="60"/>
      <c r="W26" s="2"/>
      <c r="X26" s="60"/>
      <c r="Y26" s="60"/>
      <c r="Z26" s="2"/>
      <c r="AA26" s="60"/>
      <c r="AB26" s="60"/>
      <c r="AC26" s="2"/>
      <c r="AD26" s="29">
        <f t="shared" si="10"/>
        <v>78</v>
      </c>
      <c r="AE26" s="60"/>
      <c r="AF26" s="60"/>
      <c r="AG26" s="2">
        <v>80</v>
      </c>
      <c r="AH26" s="60"/>
      <c r="AI26" s="60"/>
      <c r="AJ26" s="2">
        <v>80</v>
      </c>
      <c r="AK26" s="60"/>
      <c r="AL26" s="60"/>
      <c r="AM26" s="2"/>
      <c r="AN26" s="60"/>
      <c r="AO26" s="60"/>
      <c r="AP26" s="2"/>
      <c r="AQ26" s="60"/>
      <c r="AR26" s="60"/>
      <c r="AS26" s="2"/>
      <c r="AT26" s="64">
        <v>72.5</v>
      </c>
      <c r="AU26" s="32">
        <f>IF($T$7=12,IF(SUM(O26:AC26,AE12:AS12)&gt;0,AVERAGE(O26:AC26,AE26:AT26),""),IF(AT26="","",AVERAGE(O26:AC26,AE26:AT26)))</f>
        <v>77.971666666666664</v>
      </c>
      <c r="AV26" s="33">
        <f t="shared" si="11"/>
        <v>78</v>
      </c>
      <c r="AW26" s="36"/>
      <c r="AX26" s="60">
        <v>86</v>
      </c>
      <c r="AY26" s="60"/>
      <c r="AZ26" s="2"/>
      <c r="BA26" s="60"/>
      <c r="BB26" s="60"/>
      <c r="BC26" s="2"/>
      <c r="BD26" s="60"/>
      <c r="BE26" s="60"/>
      <c r="BF26" s="2"/>
      <c r="BG26" s="60"/>
      <c r="BH26" s="60"/>
      <c r="BI26" s="2"/>
      <c r="BJ26" s="60"/>
      <c r="BK26" s="60"/>
      <c r="BL26" s="2"/>
      <c r="BM26" s="29">
        <f t="shared" si="12"/>
        <v>86</v>
      </c>
      <c r="BN26" s="29" t="str">
        <f t="shared" si="13"/>
        <v/>
      </c>
      <c r="BO26" s="29" t="str">
        <f t="shared" si="14"/>
        <v/>
      </c>
      <c r="BP26" s="29" t="str">
        <f t="shared" si="15"/>
        <v/>
      </c>
      <c r="BQ26" s="29" t="str">
        <f t="shared" si="16"/>
        <v/>
      </c>
      <c r="BR26" s="29">
        <f t="shared" si="17"/>
        <v>86</v>
      </c>
      <c r="BS26" s="60">
        <v>80</v>
      </c>
      <c r="BT26" s="60">
        <v>80</v>
      </c>
      <c r="BU26" s="2"/>
      <c r="BV26" s="60">
        <v>80</v>
      </c>
      <c r="BW26" s="60"/>
      <c r="BX26" s="2"/>
      <c r="BY26" s="60"/>
      <c r="BZ26" s="60"/>
      <c r="CA26" s="2"/>
      <c r="CB26" s="60"/>
      <c r="CC26" s="60"/>
      <c r="CD26" s="2"/>
      <c r="CE26" s="60"/>
      <c r="CF26" s="60"/>
      <c r="CG26" s="2"/>
      <c r="CH26" s="29">
        <f t="shared" si="18"/>
        <v>80</v>
      </c>
      <c r="CI26" s="29">
        <f t="shared" si="19"/>
        <v>80</v>
      </c>
      <c r="CJ26" s="29" t="str">
        <f t="shared" si="20"/>
        <v/>
      </c>
      <c r="CK26" s="29" t="str">
        <f t="shared" si="21"/>
        <v/>
      </c>
      <c r="CL26" s="29" t="str">
        <f t="shared" si="22"/>
        <v/>
      </c>
      <c r="CM26" s="32">
        <f t="shared" si="23"/>
        <v>82</v>
      </c>
      <c r="CN26" s="33">
        <f t="shared" si="24"/>
        <v>82</v>
      </c>
      <c r="CO26" s="36"/>
      <c r="CP26" s="60">
        <v>11</v>
      </c>
      <c r="CQ26" s="47" t="str">
        <f t="shared" si="25"/>
        <v xml:space="preserve">Memiliki kemampuan pemahaman  kerajinan dari bahan limbah berbentuk bangun ruang, rekayasa bidang konversi energi, budi daya ikan hias, pengolahan makanan internasional, </v>
      </c>
      <c r="CR26" s="36"/>
      <c r="CS26" s="60">
        <v>11</v>
      </c>
      <c r="CT26"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6" s="7"/>
      <c r="CV26" s="49">
        <v>4</v>
      </c>
      <c r="CW26" s="60" t="s">
        <v>247</v>
      </c>
      <c r="CX26" s="7">
        <v>16934</v>
      </c>
      <c r="CY26" s="52" t="s">
        <v>51</v>
      </c>
      <c r="CZ26" s="56" t="s">
        <v>52</v>
      </c>
      <c r="DA26" s="56" t="s">
        <v>53</v>
      </c>
      <c r="DE26" s="3">
        <v>4</v>
      </c>
      <c r="DF26" s="3" t="str">
        <f>(IF(CW24="","","Memiliki keterampilan "))&amp;(IF(CW23="","",CW23&amp;", "))&amp;(IF(CW24="","",CW24&amp;", "))&amp;(IF(CW25="","",CW25&amp;", "))&amp;(IF(CW27="","",CW27&amp;", "))&amp;(IF(CW28="","",CW28&amp;", "))&amp;(IF(CW29="","",CW29&amp;", "))&amp;(IF(CW30="","",CW30&amp;", "))&amp;(IF(CW31="","",CW31&amp;", "))&amp;(IF(CW32="","",CW32&amp;", "))&amp;(IF(CW26="","","Masih perlu peningkatan keterampilan "&amp;CW26&amp;"."))</f>
        <v>Memiliki keterampilan memproduksi kerajinan dari bahan limbah berbentuk bangun ruang, mempresentasikan sistem produksi konversi energi listrik, mempresentasikan kegiatan usaha budi daya pembenihan ikan hias, Masih perlu peningkatan keterampilan menganalisis laporan perencanaan usaha pengolahan makanan internasional.</v>
      </c>
    </row>
    <row r="27" spans="1:110" x14ac:dyDescent="0.25">
      <c r="A27" s="8">
        <v>17</v>
      </c>
      <c r="B27" s="8">
        <v>146946</v>
      </c>
      <c r="C27" s="8" t="s">
        <v>107</v>
      </c>
      <c r="D27" s="8">
        <f t="shared" si="0"/>
        <v>83</v>
      </c>
      <c r="E27" s="13" t="str">
        <f t="shared" si="1"/>
        <v>B</v>
      </c>
      <c r="F27" s="17">
        <f t="shared" si="2"/>
        <v>83</v>
      </c>
      <c r="G27" s="13" t="str">
        <f t="shared" si="3"/>
        <v>B</v>
      </c>
      <c r="H27" s="13" t="str">
        <f t="shared" si="4"/>
        <v xml:space="preserve">Memiliki kemampuan pemahaman  kerajinan dari bahan limbah berbentuk bangun ruang, rekayasa bidang konversi energi, budi daya ikan hias, pengolahan makanan internasional, </v>
      </c>
      <c r="I27" s="8">
        <f t="shared" si="5"/>
        <v>83</v>
      </c>
      <c r="J27" s="13" t="str">
        <f t="shared" si="6"/>
        <v>B</v>
      </c>
      <c r="K27" s="20">
        <f t="shared" si="7"/>
        <v>84</v>
      </c>
      <c r="L27" s="13" t="str">
        <f t="shared" si="8"/>
        <v>B</v>
      </c>
      <c r="M27"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7" s="7"/>
      <c r="O27" s="60"/>
      <c r="P27" s="60">
        <v>83</v>
      </c>
      <c r="Q27" s="2">
        <v>92</v>
      </c>
      <c r="R27" s="64">
        <v>73.33</v>
      </c>
      <c r="S27" s="60"/>
      <c r="T27" s="2"/>
      <c r="U27" s="60"/>
      <c r="V27" s="60"/>
      <c r="W27" s="2"/>
      <c r="X27" s="60"/>
      <c r="Y27" s="60"/>
      <c r="Z27" s="2"/>
      <c r="AA27" s="60"/>
      <c r="AB27" s="60"/>
      <c r="AC27" s="2"/>
      <c r="AD27" s="29">
        <f t="shared" si="10"/>
        <v>83</v>
      </c>
      <c r="AE27" s="60"/>
      <c r="AF27" s="60"/>
      <c r="AG27" s="2">
        <v>80</v>
      </c>
      <c r="AH27" s="60"/>
      <c r="AI27" s="60"/>
      <c r="AJ27" s="2">
        <v>90</v>
      </c>
      <c r="AK27" s="60"/>
      <c r="AL27" s="60"/>
      <c r="AM27" s="2"/>
      <c r="AN27" s="60"/>
      <c r="AO27" s="60"/>
      <c r="AP27" s="2"/>
      <c r="AQ27" s="60"/>
      <c r="AR27" s="60"/>
      <c r="AS27" s="2"/>
      <c r="AT27" s="64">
        <v>82.5</v>
      </c>
      <c r="AU27" s="32">
        <f>IF($T$7=12,IF(SUM(O27:AC27,AE12:AS12)&gt;0,AVERAGE(O27:AC27,AE27:AT27),""),IF(AT27="","",AVERAGE(O27:AC27,AE27:AT27)))</f>
        <v>83.471666666666664</v>
      </c>
      <c r="AV27" s="33">
        <f t="shared" si="11"/>
        <v>83</v>
      </c>
      <c r="AW27" s="36"/>
      <c r="AX27" s="60">
        <v>83</v>
      </c>
      <c r="AY27" s="60"/>
      <c r="AZ27" s="2"/>
      <c r="BA27" s="60"/>
      <c r="BB27" s="60"/>
      <c r="BC27" s="2"/>
      <c r="BD27" s="60"/>
      <c r="BE27" s="60"/>
      <c r="BF27" s="2"/>
      <c r="BG27" s="60"/>
      <c r="BH27" s="60"/>
      <c r="BI27" s="2"/>
      <c r="BJ27" s="60"/>
      <c r="BK27" s="60"/>
      <c r="BL27" s="2"/>
      <c r="BM27" s="29">
        <f t="shared" si="12"/>
        <v>83</v>
      </c>
      <c r="BN27" s="29" t="str">
        <f t="shared" si="13"/>
        <v/>
      </c>
      <c r="BO27" s="29" t="str">
        <f t="shared" si="14"/>
        <v/>
      </c>
      <c r="BP27" s="29" t="str">
        <f t="shared" si="15"/>
        <v/>
      </c>
      <c r="BQ27" s="29" t="str">
        <f t="shared" si="16"/>
        <v/>
      </c>
      <c r="BR27" s="29">
        <f t="shared" si="17"/>
        <v>83</v>
      </c>
      <c r="BS27" s="60">
        <v>80</v>
      </c>
      <c r="BT27" s="60">
        <v>80</v>
      </c>
      <c r="BU27" s="2"/>
      <c r="BV27" s="60">
        <v>90</v>
      </c>
      <c r="BW27" s="60"/>
      <c r="BX27" s="2"/>
      <c r="BY27" s="60"/>
      <c r="BZ27" s="60"/>
      <c r="CA27" s="2"/>
      <c r="CB27" s="60"/>
      <c r="CC27" s="60"/>
      <c r="CD27" s="2"/>
      <c r="CE27" s="60"/>
      <c r="CF27" s="60"/>
      <c r="CG27" s="2"/>
      <c r="CH27" s="29">
        <f t="shared" si="18"/>
        <v>80</v>
      </c>
      <c r="CI27" s="29">
        <f t="shared" si="19"/>
        <v>90</v>
      </c>
      <c r="CJ27" s="29" t="str">
        <f t="shared" si="20"/>
        <v/>
      </c>
      <c r="CK27" s="29" t="str">
        <f t="shared" si="21"/>
        <v/>
      </c>
      <c r="CL27" s="29" t="str">
        <f t="shared" si="22"/>
        <v/>
      </c>
      <c r="CM27" s="32">
        <f t="shared" si="23"/>
        <v>84.333333333333329</v>
      </c>
      <c r="CN27" s="33">
        <f t="shared" si="24"/>
        <v>84</v>
      </c>
      <c r="CO27" s="36"/>
      <c r="CP27" s="60">
        <v>11</v>
      </c>
      <c r="CQ27" s="47" t="str">
        <f t="shared" si="25"/>
        <v xml:space="preserve">Memiliki kemampuan pemahaman  kerajinan dari bahan limbah berbentuk bangun ruang, rekayasa bidang konversi energi, budi daya ikan hias, pengolahan makanan internasional, </v>
      </c>
      <c r="CR27" s="36"/>
      <c r="CS27" s="60">
        <v>11</v>
      </c>
      <c r="CT27"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7" s="7"/>
      <c r="CV27" s="49">
        <v>5</v>
      </c>
      <c r="CW27" s="60"/>
      <c r="CX27" s="7">
        <v>16935</v>
      </c>
      <c r="CY27" s="37">
        <v>0</v>
      </c>
      <c r="CZ27" s="54">
        <v>69</v>
      </c>
      <c r="DA27" s="57" t="s">
        <v>55</v>
      </c>
      <c r="DE27" s="3">
        <v>5</v>
      </c>
      <c r="DF27" s="3"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28" spans="1:110" x14ac:dyDescent="0.25">
      <c r="A28" s="8">
        <v>18</v>
      </c>
      <c r="B28" s="8">
        <v>146962</v>
      </c>
      <c r="C28" s="8" t="s">
        <v>108</v>
      </c>
      <c r="D28" s="8">
        <f t="shared" si="0"/>
        <v>79</v>
      </c>
      <c r="E28" s="13" t="str">
        <f t="shared" si="1"/>
        <v>C</v>
      </c>
      <c r="F28" s="17">
        <f t="shared" si="2"/>
        <v>83</v>
      </c>
      <c r="G28" s="13" t="str">
        <f t="shared" si="3"/>
        <v>B</v>
      </c>
      <c r="H28" s="13" t="str">
        <f t="shared" si="4"/>
        <v xml:space="preserve">Memiliki kemampuan pemahaman  kerajinan dari bahan limbah berbentuk bangun ruang, rekayasa bidang konversi energi, budi daya ikan hias, pengolahan makanan internasional, </v>
      </c>
      <c r="I28" s="8">
        <f t="shared" si="5"/>
        <v>90</v>
      </c>
      <c r="J28" s="13" t="str">
        <f t="shared" si="6"/>
        <v>A</v>
      </c>
      <c r="K28" s="20">
        <f t="shared" si="7"/>
        <v>84</v>
      </c>
      <c r="L28" s="13" t="str">
        <f t="shared" si="8"/>
        <v>B</v>
      </c>
      <c r="M28"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8" s="7"/>
      <c r="O28" s="60"/>
      <c r="P28" s="60">
        <v>83</v>
      </c>
      <c r="Q28" s="2">
        <v>84</v>
      </c>
      <c r="R28" s="64">
        <v>70</v>
      </c>
      <c r="S28" s="60"/>
      <c r="T28" s="2"/>
      <c r="U28" s="60"/>
      <c r="V28" s="60"/>
      <c r="W28" s="2"/>
      <c r="X28" s="60"/>
      <c r="Y28" s="60"/>
      <c r="Z28" s="2"/>
      <c r="AA28" s="60"/>
      <c r="AB28" s="60"/>
      <c r="AC28" s="2"/>
      <c r="AD28" s="29">
        <f t="shared" si="10"/>
        <v>79</v>
      </c>
      <c r="AE28" s="60"/>
      <c r="AF28" s="60"/>
      <c r="AG28" s="2">
        <v>90</v>
      </c>
      <c r="AH28" s="60"/>
      <c r="AI28" s="60"/>
      <c r="AJ28" s="2">
        <v>90</v>
      </c>
      <c r="AK28" s="60"/>
      <c r="AL28" s="60"/>
      <c r="AM28" s="2"/>
      <c r="AN28" s="60"/>
      <c r="AO28" s="60"/>
      <c r="AP28" s="2"/>
      <c r="AQ28" s="60"/>
      <c r="AR28" s="60"/>
      <c r="AS28" s="2"/>
      <c r="AT28" s="64">
        <v>80</v>
      </c>
      <c r="AU28" s="32">
        <f>IF($T$7=12,IF(SUM(O28:AC28,AE12:AS12)&gt;0,AVERAGE(O28:AC28,AE28:AT28),""),IF(AT28="","",AVERAGE(O28:AC28,AE28:AT28)))</f>
        <v>82.833333333333329</v>
      </c>
      <c r="AV28" s="33">
        <f t="shared" si="11"/>
        <v>83</v>
      </c>
      <c r="AW28" s="36"/>
      <c r="AX28" s="60">
        <v>90</v>
      </c>
      <c r="AY28" s="60"/>
      <c r="AZ28" s="2"/>
      <c r="BA28" s="60"/>
      <c r="BB28" s="60"/>
      <c r="BC28" s="2"/>
      <c r="BD28" s="60"/>
      <c r="BE28" s="60"/>
      <c r="BF28" s="2"/>
      <c r="BG28" s="60"/>
      <c r="BH28" s="60"/>
      <c r="BI28" s="2"/>
      <c r="BJ28" s="60"/>
      <c r="BK28" s="60"/>
      <c r="BL28" s="2"/>
      <c r="BM28" s="29">
        <f t="shared" si="12"/>
        <v>90</v>
      </c>
      <c r="BN28" s="29" t="str">
        <f t="shared" si="13"/>
        <v/>
      </c>
      <c r="BO28" s="29" t="str">
        <f t="shared" si="14"/>
        <v/>
      </c>
      <c r="BP28" s="29" t="str">
        <f t="shared" si="15"/>
        <v/>
      </c>
      <c r="BQ28" s="29" t="str">
        <f t="shared" si="16"/>
        <v/>
      </c>
      <c r="BR28" s="29">
        <f t="shared" si="17"/>
        <v>90</v>
      </c>
      <c r="BS28" s="60">
        <v>79</v>
      </c>
      <c r="BT28" s="60">
        <v>88</v>
      </c>
      <c r="BU28" s="2"/>
      <c r="BV28" s="60">
        <v>74</v>
      </c>
      <c r="BW28" s="60"/>
      <c r="BX28" s="2"/>
      <c r="BY28" s="60"/>
      <c r="BZ28" s="60"/>
      <c r="CA28" s="2"/>
      <c r="CB28" s="60"/>
      <c r="CC28" s="60"/>
      <c r="CD28" s="2"/>
      <c r="CE28" s="60"/>
      <c r="CF28" s="60"/>
      <c r="CG28" s="2"/>
      <c r="CH28" s="29">
        <f t="shared" si="18"/>
        <v>88</v>
      </c>
      <c r="CI28" s="29">
        <f t="shared" si="19"/>
        <v>74</v>
      </c>
      <c r="CJ28" s="29" t="str">
        <f t="shared" si="20"/>
        <v/>
      </c>
      <c r="CK28" s="29" t="str">
        <f t="shared" si="21"/>
        <v/>
      </c>
      <c r="CL28" s="29" t="str">
        <f t="shared" si="22"/>
        <v/>
      </c>
      <c r="CM28" s="32">
        <f t="shared" si="23"/>
        <v>84</v>
      </c>
      <c r="CN28" s="33">
        <f t="shared" si="24"/>
        <v>84</v>
      </c>
      <c r="CO28" s="36"/>
      <c r="CP28" s="60">
        <v>11</v>
      </c>
      <c r="CQ28" s="47" t="str">
        <f t="shared" si="25"/>
        <v xml:space="preserve">Memiliki kemampuan pemahaman  kerajinan dari bahan limbah berbentuk bangun ruang, rekayasa bidang konversi energi, budi daya ikan hias, pengolahan makanan internasional, </v>
      </c>
      <c r="CR28" s="36"/>
      <c r="CS28" s="60">
        <v>11</v>
      </c>
      <c r="CT28"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8" s="7"/>
      <c r="CV28" s="49">
        <v>6</v>
      </c>
      <c r="CW28" s="60"/>
      <c r="CX28" s="7">
        <v>16936</v>
      </c>
      <c r="CY28" s="37">
        <v>70</v>
      </c>
      <c r="CZ28" s="55">
        <v>79</v>
      </c>
      <c r="DA28" s="58" t="s">
        <v>57</v>
      </c>
      <c r="DE28" s="3">
        <v>6</v>
      </c>
      <c r="DF28" s="3"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29" spans="1:110" x14ac:dyDescent="0.25">
      <c r="A29" s="8">
        <v>19</v>
      </c>
      <c r="B29" s="8">
        <v>146978</v>
      </c>
      <c r="C29" s="8" t="s">
        <v>109</v>
      </c>
      <c r="D29" s="8">
        <f t="shared" si="0"/>
        <v>74</v>
      </c>
      <c r="E29" s="13" t="str">
        <f t="shared" si="1"/>
        <v>C</v>
      </c>
      <c r="F29" s="17">
        <f t="shared" si="2"/>
        <v>72</v>
      </c>
      <c r="G29" s="13" t="str">
        <f t="shared" si="3"/>
        <v>C</v>
      </c>
      <c r="H29" s="13" t="str">
        <f t="shared" si="4"/>
        <v xml:space="preserve">Memiliki kemampuan pemahaman  kerajinan dari bahan limbah berbentuk bangun ruang, rekayasa bidang konversi energi, budi daya ikan hias, pengolahan makanan internasional, </v>
      </c>
      <c r="I29" s="8">
        <f t="shared" si="5"/>
        <v>82</v>
      </c>
      <c r="J29" s="13" t="str">
        <f t="shared" si="6"/>
        <v>B</v>
      </c>
      <c r="K29" s="20">
        <f t="shared" si="7"/>
        <v>80</v>
      </c>
      <c r="L29" s="13" t="str">
        <f t="shared" si="8"/>
        <v>B</v>
      </c>
      <c r="M29"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9" s="7"/>
      <c r="O29" s="60"/>
      <c r="P29" s="60">
        <v>81</v>
      </c>
      <c r="Q29" s="2">
        <v>92</v>
      </c>
      <c r="R29" s="64">
        <v>50</v>
      </c>
      <c r="S29" s="60"/>
      <c r="T29" s="2"/>
      <c r="U29" s="60"/>
      <c r="V29" s="60"/>
      <c r="W29" s="2"/>
      <c r="X29" s="60"/>
      <c r="Y29" s="60"/>
      <c r="Z29" s="2"/>
      <c r="AA29" s="60"/>
      <c r="AB29" s="60"/>
      <c r="AC29" s="2"/>
      <c r="AD29" s="29">
        <f t="shared" si="10"/>
        <v>74</v>
      </c>
      <c r="AE29" s="60"/>
      <c r="AF29" s="60"/>
      <c r="AG29" s="2">
        <v>70</v>
      </c>
      <c r="AH29" s="60"/>
      <c r="AI29" s="60"/>
      <c r="AJ29" s="2">
        <v>75</v>
      </c>
      <c r="AK29" s="60"/>
      <c r="AL29" s="60"/>
      <c r="AM29" s="2"/>
      <c r="AN29" s="60"/>
      <c r="AO29" s="60"/>
      <c r="AP29" s="2"/>
      <c r="AQ29" s="60"/>
      <c r="AR29" s="60"/>
      <c r="AS29" s="2"/>
      <c r="AT29" s="64">
        <v>62.5</v>
      </c>
      <c r="AU29" s="32">
        <f>IF($T$7=12,IF(SUM(O29:AC29,AE12:AS12)&gt;0,AVERAGE(O29:AC29,AE29:AT29),""),IF(AT29="","",AVERAGE(O29:AC29,AE29:AT29)))</f>
        <v>71.75</v>
      </c>
      <c r="AV29" s="33">
        <f t="shared" si="11"/>
        <v>72</v>
      </c>
      <c r="AW29" s="36"/>
      <c r="AX29" s="60">
        <v>82</v>
      </c>
      <c r="AY29" s="60"/>
      <c r="AZ29" s="2"/>
      <c r="BA29" s="60"/>
      <c r="BB29" s="60"/>
      <c r="BC29" s="2"/>
      <c r="BD29" s="60"/>
      <c r="BE29" s="60"/>
      <c r="BF29" s="2"/>
      <c r="BG29" s="60"/>
      <c r="BH29" s="60"/>
      <c r="BI29" s="2"/>
      <c r="BJ29" s="60"/>
      <c r="BK29" s="60"/>
      <c r="BL29" s="2"/>
      <c r="BM29" s="29">
        <f t="shared" si="12"/>
        <v>82</v>
      </c>
      <c r="BN29" s="29" t="str">
        <f t="shared" si="13"/>
        <v/>
      </c>
      <c r="BO29" s="29" t="str">
        <f t="shared" si="14"/>
        <v/>
      </c>
      <c r="BP29" s="29" t="str">
        <f t="shared" si="15"/>
        <v/>
      </c>
      <c r="BQ29" s="29" t="str">
        <f t="shared" si="16"/>
        <v/>
      </c>
      <c r="BR29" s="29">
        <f t="shared" si="17"/>
        <v>82</v>
      </c>
      <c r="BS29" s="60">
        <v>79</v>
      </c>
      <c r="BT29" s="60">
        <v>79</v>
      </c>
      <c r="BU29" s="2"/>
      <c r="BV29" s="60">
        <v>80</v>
      </c>
      <c r="BW29" s="60"/>
      <c r="BX29" s="2"/>
      <c r="BY29" s="60"/>
      <c r="BZ29" s="60"/>
      <c r="CA29" s="2"/>
      <c r="CB29" s="60"/>
      <c r="CC29" s="60"/>
      <c r="CD29" s="2"/>
      <c r="CE29" s="60"/>
      <c r="CF29" s="60"/>
      <c r="CG29" s="2"/>
      <c r="CH29" s="29">
        <f t="shared" si="18"/>
        <v>79</v>
      </c>
      <c r="CI29" s="29">
        <f t="shared" si="19"/>
        <v>80</v>
      </c>
      <c r="CJ29" s="29" t="str">
        <f t="shared" si="20"/>
        <v/>
      </c>
      <c r="CK29" s="29" t="str">
        <f t="shared" si="21"/>
        <v/>
      </c>
      <c r="CL29" s="29" t="str">
        <f t="shared" si="22"/>
        <v/>
      </c>
      <c r="CM29" s="32">
        <f t="shared" si="23"/>
        <v>80.333333333333329</v>
      </c>
      <c r="CN29" s="33">
        <f t="shared" si="24"/>
        <v>80</v>
      </c>
      <c r="CO29" s="36"/>
      <c r="CP29" s="60">
        <v>11</v>
      </c>
      <c r="CQ29" s="47" t="str">
        <f t="shared" si="25"/>
        <v xml:space="preserve">Memiliki kemampuan pemahaman  kerajinan dari bahan limbah berbentuk bangun ruang, rekayasa bidang konversi energi, budi daya ikan hias, pengolahan makanan internasional, </v>
      </c>
      <c r="CR29" s="36"/>
      <c r="CS29" s="60">
        <v>11</v>
      </c>
      <c r="CT29"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9" s="7"/>
      <c r="CV29" s="49">
        <v>7</v>
      </c>
      <c r="CW29" s="60"/>
      <c r="CX29" s="7">
        <v>16937</v>
      </c>
      <c r="CY29" s="37">
        <v>80</v>
      </c>
      <c r="CZ29" s="55">
        <v>89</v>
      </c>
      <c r="DA29" s="58" t="s">
        <v>59</v>
      </c>
      <c r="DE29" s="3">
        <v>7</v>
      </c>
      <c r="DF29" s="3"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30" spans="1:110" x14ac:dyDescent="0.25">
      <c r="A30" s="8">
        <v>20</v>
      </c>
      <c r="B30" s="8">
        <v>146994</v>
      </c>
      <c r="C30" s="8" t="s">
        <v>110</v>
      </c>
      <c r="D30" s="8">
        <f t="shared" si="0"/>
        <v>80</v>
      </c>
      <c r="E30" s="13" t="str">
        <f t="shared" si="1"/>
        <v>B</v>
      </c>
      <c r="F30" s="17">
        <f t="shared" si="2"/>
        <v>82</v>
      </c>
      <c r="G30" s="13" t="str">
        <f t="shared" si="3"/>
        <v>B</v>
      </c>
      <c r="H30" s="13" t="str">
        <f t="shared" si="4"/>
        <v xml:space="preserve">Memiliki kemampuan pemahaman  kerajinan dari bahan limbah berbentuk bangun ruang, rekayasa bidang konversi energi, budi daya ikan hias, pengolahan makanan internasional, </v>
      </c>
      <c r="I30" s="8">
        <f t="shared" si="5"/>
        <v>87</v>
      </c>
      <c r="J30" s="13" t="str">
        <f t="shared" si="6"/>
        <v>B</v>
      </c>
      <c r="K30" s="20">
        <f t="shared" si="7"/>
        <v>82</v>
      </c>
      <c r="L30" s="13" t="str">
        <f t="shared" si="8"/>
        <v>B</v>
      </c>
      <c r="M30"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0" s="7"/>
      <c r="O30" s="60"/>
      <c r="P30" s="60">
        <v>83</v>
      </c>
      <c r="Q30" s="2">
        <v>96</v>
      </c>
      <c r="R30" s="64">
        <v>60</v>
      </c>
      <c r="S30" s="60"/>
      <c r="T30" s="2"/>
      <c r="U30" s="60"/>
      <c r="V30" s="60"/>
      <c r="W30" s="2"/>
      <c r="X30" s="60"/>
      <c r="Y30" s="60"/>
      <c r="Z30" s="2"/>
      <c r="AA30" s="60"/>
      <c r="AB30" s="60"/>
      <c r="AC30" s="2"/>
      <c r="AD30" s="29">
        <f t="shared" si="10"/>
        <v>80</v>
      </c>
      <c r="AE30" s="60"/>
      <c r="AF30" s="60"/>
      <c r="AG30" s="2">
        <v>90</v>
      </c>
      <c r="AH30" s="60"/>
      <c r="AI30" s="60"/>
      <c r="AJ30" s="2">
        <v>73</v>
      </c>
      <c r="AK30" s="60"/>
      <c r="AL30" s="60"/>
      <c r="AM30" s="2"/>
      <c r="AN30" s="60"/>
      <c r="AO30" s="60"/>
      <c r="AP30" s="2"/>
      <c r="AQ30" s="60"/>
      <c r="AR30" s="60"/>
      <c r="AS30" s="2"/>
      <c r="AT30" s="64">
        <v>87.5</v>
      </c>
      <c r="AU30" s="32">
        <f>IF($T$7=12,IF(SUM(O30:AC30,AE12:AS12)&gt;0,AVERAGE(O30:AC30,AE30:AT30),""),IF(AT30="","",AVERAGE(O30:AC30,AE30:AT30)))</f>
        <v>81.583333333333329</v>
      </c>
      <c r="AV30" s="33">
        <f t="shared" si="11"/>
        <v>82</v>
      </c>
      <c r="AW30" s="36"/>
      <c r="AX30" s="60">
        <v>87</v>
      </c>
      <c r="AY30" s="60"/>
      <c r="AZ30" s="2"/>
      <c r="BA30" s="60"/>
      <c r="BB30" s="60"/>
      <c r="BC30" s="2"/>
      <c r="BD30" s="60"/>
      <c r="BE30" s="60"/>
      <c r="BF30" s="2"/>
      <c r="BG30" s="60"/>
      <c r="BH30" s="60"/>
      <c r="BI30" s="2"/>
      <c r="BJ30" s="60"/>
      <c r="BK30" s="60"/>
      <c r="BL30" s="2"/>
      <c r="BM30" s="29">
        <f t="shared" si="12"/>
        <v>87</v>
      </c>
      <c r="BN30" s="29" t="str">
        <f t="shared" si="13"/>
        <v/>
      </c>
      <c r="BO30" s="29" t="str">
        <f t="shared" si="14"/>
        <v/>
      </c>
      <c r="BP30" s="29" t="str">
        <f t="shared" si="15"/>
        <v/>
      </c>
      <c r="BQ30" s="29" t="str">
        <f t="shared" si="16"/>
        <v/>
      </c>
      <c r="BR30" s="29">
        <f t="shared" si="17"/>
        <v>87</v>
      </c>
      <c r="BS30" s="60">
        <v>70</v>
      </c>
      <c r="BT30" s="60">
        <v>80</v>
      </c>
      <c r="BU30" s="2"/>
      <c r="BV30" s="60">
        <v>80</v>
      </c>
      <c r="BW30" s="60"/>
      <c r="BX30" s="2"/>
      <c r="BY30" s="60"/>
      <c r="BZ30" s="60"/>
      <c r="CA30" s="2"/>
      <c r="CB30" s="60"/>
      <c r="CC30" s="60"/>
      <c r="CD30" s="2"/>
      <c r="CE30" s="60"/>
      <c r="CF30" s="60"/>
      <c r="CG30" s="2"/>
      <c r="CH30" s="29">
        <f t="shared" si="18"/>
        <v>80</v>
      </c>
      <c r="CI30" s="29">
        <f t="shared" si="19"/>
        <v>80</v>
      </c>
      <c r="CJ30" s="29" t="str">
        <f t="shared" si="20"/>
        <v/>
      </c>
      <c r="CK30" s="29" t="str">
        <f t="shared" si="21"/>
        <v/>
      </c>
      <c r="CL30" s="29" t="str">
        <f t="shared" si="22"/>
        <v/>
      </c>
      <c r="CM30" s="32">
        <f t="shared" si="23"/>
        <v>82.333333333333329</v>
      </c>
      <c r="CN30" s="33">
        <f t="shared" si="24"/>
        <v>82</v>
      </c>
      <c r="CO30" s="36"/>
      <c r="CP30" s="60">
        <v>11</v>
      </c>
      <c r="CQ30" s="47" t="str">
        <f t="shared" si="25"/>
        <v xml:space="preserve">Memiliki kemampuan pemahaman  kerajinan dari bahan limbah berbentuk bangun ruang, rekayasa bidang konversi energi, budi daya ikan hias, pengolahan makanan internasional, </v>
      </c>
      <c r="CR30" s="36"/>
      <c r="CS30" s="60">
        <v>11</v>
      </c>
      <c r="CT30"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0" s="7"/>
      <c r="CV30" s="49">
        <v>8</v>
      </c>
      <c r="CW30" s="60"/>
      <c r="CX30" s="7">
        <v>16938</v>
      </c>
      <c r="CY30" s="37">
        <v>90</v>
      </c>
      <c r="CZ30" s="55">
        <v>100</v>
      </c>
      <c r="DA30" s="58" t="s">
        <v>19</v>
      </c>
      <c r="DE30" s="3">
        <v>8</v>
      </c>
      <c r="DF30" s="3"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31" spans="1:110" x14ac:dyDescent="0.25">
      <c r="A31" s="8">
        <v>21</v>
      </c>
      <c r="B31" s="8">
        <v>147010</v>
      </c>
      <c r="C31" s="8" t="s">
        <v>111</v>
      </c>
      <c r="D31" s="8">
        <f t="shared" si="0"/>
        <v>84</v>
      </c>
      <c r="E31" s="13" t="str">
        <f t="shared" si="1"/>
        <v>B</v>
      </c>
      <c r="F31" s="17">
        <f t="shared" si="2"/>
        <v>80</v>
      </c>
      <c r="G31" s="13" t="str">
        <f t="shared" si="3"/>
        <v>B</v>
      </c>
      <c r="H31" s="13" t="str">
        <f t="shared" si="4"/>
        <v xml:space="preserve">Memiliki kemampuan pemahaman  kerajinan dari bahan limbah berbentuk bangun ruang, rekayasa bidang konversi energi, budi daya ikan hias, pengolahan makanan internasional, </v>
      </c>
      <c r="I31" s="8">
        <f t="shared" si="5"/>
        <v>85</v>
      </c>
      <c r="J31" s="13" t="str">
        <f t="shared" si="6"/>
        <v>B</v>
      </c>
      <c r="K31" s="20">
        <f t="shared" si="7"/>
        <v>80</v>
      </c>
      <c r="L31" s="13" t="str">
        <f t="shared" si="8"/>
        <v>B</v>
      </c>
      <c r="M31"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1" s="7"/>
      <c r="O31" s="60"/>
      <c r="P31" s="60">
        <v>79</v>
      </c>
      <c r="Q31" s="2">
        <v>96</v>
      </c>
      <c r="R31" s="64">
        <v>76.67</v>
      </c>
      <c r="S31" s="60"/>
      <c r="T31" s="2"/>
      <c r="U31" s="60"/>
      <c r="V31" s="60"/>
      <c r="W31" s="2"/>
      <c r="X31" s="60"/>
      <c r="Y31" s="60"/>
      <c r="Z31" s="2"/>
      <c r="AA31" s="60"/>
      <c r="AB31" s="60"/>
      <c r="AC31" s="2"/>
      <c r="AD31" s="29">
        <f t="shared" si="10"/>
        <v>84</v>
      </c>
      <c r="AE31" s="60"/>
      <c r="AF31" s="60"/>
      <c r="AG31" s="2">
        <v>76</v>
      </c>
      <c r="AH31" s="60"/>
      <c r="AI31" s="60"/>
      <c r="AJ31" s="2">
        <v>75</v>
      </c>
      <c r="AK31" s="60"/>
      <c r="AL31" s="60"/>
      <c r="AM31" s="2"/>
      <c r="AN31" s="60"/>
      <c r="AO31" s="60"/>
      <c r="AP31" s="2"/>
      <c r="AQ31" s="60"/>
      <c r="AR31" s="60"/>
      <c r="AS31" s="2"/>
      <c r="AT31" s="64">
        <v>77.5</v>
      </c>
      <c r="AU31" s="32">
        <f>IF($T$7=12,IF(SUM(O31:AC31,AE12:AS12)&gt;0,AVERAGE(O31:AC31,AE31:AT31),""),IF(AT31="","",AVERAGE(O31:AC31,AE31:AT31)))</f>
        <v>80.028333333333336</v>
      </c>
      <c r="AV31" s="33">
        <f t="shared" si="11"/>
        <v>80</v>
      </c>
      <c r="AW31" s="36"/>
      <c r="AX31" s="60">
        <v>85</v>
      </c>
      <c r="AY31" s="60"/>
      <c r="AZ31" s="2"/>
      <c r="BA31" s="60"/>
      <c r="BB31" s="60"/>
      <c r="BC31" s="2"/>
      <c r="BD31" s="60"/>
      <c r="BE31" s="60"/>
      <c r="BF31" s="2"/>
      <c r="BG31" s="60"/>
      <c r="BH31" s="60"/>
      <c r="BI31" s="2"/>
      <c r="BJ31" s="60"/>
      <c r="BK31" s="60"/>
      <c r="BL31" s="2"/>
      <c r="BM31" s="29">
        <f t="shared" si="12"/>
        <v>85</v>
      </c>
      <c r="BN31" s="29" t="str">
        <f t="shared" si="13"/>
        <v/>
      </c>
      <c r="BO31" s="29" t="str">
        <f t="shared" si="14"/>
        <v/>
      </c>
      <c r="BP31" s="29" t="str">
        <f t="shared" si="15"/>
        <v/>
      </c>
      <c r="BQ31" s="29" t="str">
        <f t="shared" si="16"/>
        <v/>
      </c>
      <c r="BR31" s="29">
        <f t="shared" si="17"/>
        <v>85</v>
      </c>
      <c r="BS31" s="60">
        <v>79</v>
      </c>
      <c r="BT31" s="60">
        <v>79</v>
      </c>
      <c r="BU31" s="2"/>
      <c r="BV31" s="60">
        <v>76</v>
      </c>
      <c r="BW31" s="60"/>
      <c r="BX31" s="2"/>
      <c r="BY31" s="60"/>
      <c r="BZ31" s="60"/>
      <c r="CA31" s="2"/>
      <c r="CB31" s="60"/>
      <c r="CC31" s="60"/>
      <c r="CD31" s="2"/>
      <c r="CE31" s="60"/>
      <c r="CF31" s="60"/>
      <c r="CG31" s="2"/>
      <c r="CH31" s="29">
        <f t="shared" si="18"/>
        <v>79</v>
      </c>
      <c r="CI31" s="29">
        <f t="shared" si="19"/>
        <v>76</v>
      </c>
      <c r="CJ31" s="29" t="str">
        <f t="shared" si="20"/>
        <v/>
      </c>
      <c r="CK31" s="29" t="str">
        <f t="shared" si="21"/>
        <v/>
      </c>
      <c r="CL31" s="29" t="str">
        <f t="shared" si="22"/>
        <v/>
      </c>
      <c r="CM31" s="32">
        <f t="shared" si="23"/>
        <v>80</v>
      </c>
      <c r="CN31" s="33">
        <f t="shared" si="24"/>
        <v>80</v>
      </c>
      <c r="CO31" s="36"/>
      <c r="CP31" s="60">
        <v>11</v>
      </c>
      <c r="CQ31" s="47" t="str">
        <f t="shared" si="25"/>
        <v xml:space="preserve">Memiliki kemampuan pemahaman  kerajinan dari bahan limbah berbentuk bangun ruang, rekayasa bidang konversi energi, budi daya ikan hias, pengolahan makanan internasional, </v>
      </c>
      <c r="CR31" s="36"/>
      <c r="CS31" s="60">
        <v>11</v>
      </c>
      <c r="CT31"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1" s="7"/>
      <c r="CV31" s="49">
        <v>9</v>
      </c>
      <c r="CW31" s="60"/>
      <c r="CX31" s="7">
        <v>16939</v>
      </c>
      <c r="CY31" s="7"/>
      <c r="CZ31" s="7"/>
      <c r="DA31" s="7"/>
      <c r="DE31" s="3">
        <v>9</v>
      </c>
      <c r="DF31" s="3"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32" spans="1:110" x14ac:dyDescent="0.25">
      <c r="A32" s="8">
        <v>22</v>
      </c>
      <c r="B32" s="8">
        <v>147026</v>
      </c>
      <c r="C32" s="8" t="s">
        <v>112</v>
      </c>
      <c r="D32" s="8">
        <f t="shared" si="0"/>
        <v>75</v>
      </c>
      <c r="E32" s="13" t="str">
        <f t="shared" si="1"/>
        <v>C</v>
      </c>
      <c r="F32" s="17">
        <f t="shared" si="2"/>
        <v>72</v>
      </c>
      <c r="G32" s="13" t="str">
        <f t="shared" si="3"/>
        <v>C</v>
      </c>
      <c r="H32" s="13" t="str">
        <f t="shared" si="4"/>
        <v xml:space="preserve">Memiliki kemampuan pemahaman  kerajinan dari bahan limbah berbentuk bangun ruang, rekayasa bidang konversi energi, budi daya ikan hias, pengolahan makanan internasional, </v>
      </c>
      <c r="I32" s="8">
        <f t="shared" si="5"/>
        <v>83</v>
      </c>
      <c r="J32" s="13" t="str">
        <f t="shared" si="6"/>
        <v>B</v>
      </c>
      <c r="K32" s="20">
        <f t="shared" si="7"/>
        <v>80</v>
      </c>
      <c r="L32" s="13" t="str">
        <f t="shared" si="8"/>
        <v>B</v>
      </c>
      <c r="M32"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2" s="7"/>
      <c r="O32" s="60"/>
      <c r="P32" s="60">
        <v>84</v>
      </c>
      <c r="Q32" s="2">
        <v>92</v>
      </c>
      <c r="R32" s="64">
        <v>50</v>
      </c>
      <c r="S32" s="60"/>
      <c r="T32" s="2"/>
      <c r="U32" s="60"/>
      <c r="V32" s="60"/>
      <c r="W32" s="2"/>
      <c r="X32" s="60"/>
      <c r="Y32" s="60"/>
      <c r="Z32" s="2"/>
      <c r="AA32" s="60"/>
      <c r="AB32" s="60"/>
      <c r="AC32" s="2"/>
      <c r="AD32" s="29">
        <f t="shared" si="10"/>
        <v>75</v>
      </c>
      <c r="AE32" s="60"/>
      <c r="AF32" s="60"/>
      <c r="AG32" s="2">
        <v>70</v>
      </c>
      <c r="AH32" s="60"/>
      <c r="AI32" s="60"/>
      <c r="AJ32" s="2">
        <v>75</v>
      </c>
      <c r="AK32" s="60"/>
      <c r="AL32" s="60"/>
      <c r="AM32" s="2"/>
      <c r="AN32" s="60"/>
      <c r="AO32" s="60"/>
      <c r="AP32" s="2"/>
      <c r="AQ32" s="60"/>
      <c r="AR32" s="60"/>
      <c r="AS32" s="2"/>
      <c r="AT32" s="64">
        <v>60</v>
      </c>
      <c r="AU32" s="32">
        <f>IF($T$7=12,IF(SUM(O32:AC32,AE12:AS12)&gt;0,AVERAGE(O32:AC32,AE32:AT32),""),IF(AT32="","",AVERAGE(O32:AC32,AE32:AT32)))</f>
        <v>71.833333333333329</v>
      </c>
      <c r="AV32" s="33">
        <f t="shared" si="11"/>
        <v>72</v>
      </c>
      <c r="AW32" s="36"/>
      <c r="AX32" s="60">
        <v>83</v>
      </c>
      <c r="AY32" s="60"/>
      <c r="AZ32" s="2"/>
      <c r="BA32" s="60"/>
      <c r="BB32" s="60"/>
      <c r="BC32" s="2"/>
      <c r="BD32" s="60"/>
      <c r="BE32" s="60"/>
      <c r="BF32" s="2"/>
      <c r="BG32" s="60"/>
      <c r="BH32" s="60"/>
      <c r="BI32" s="2"/>
      <c r="BJ32" s="60"/>
      <c r="BK32" s="60"/>
      <c r="BL32" s="2"/>
      <c r="BM32" s="29">
        <f t="shared" si="12"/>
        <v>83</v>
      </c>
      <c r="BN32" s="29" t="str">
        <f t="shared" si="13"/>
        <v/>
      </c>
      <c r="BO32" s="29" t="str">
        <f t="shared" si="14"/>
        <v/>
      </c>
      <c r="BP32" s="29" t="str">
        <f t="shared" si="15"/>
        <v/>
      </c>
      <c r="BQ32" s="29" t="str">
        <f t="shared" si="16"/>
        <v/>
      </c>
      <c r="BR32" s="29">
        <f t="shared" si="17"/>
        <v>83</v>
      </c>
      <c r="BS32" s="60">
        <v>80</v>
      </c>
      <c r="BT32" s="60">
        <v>80</v>
      </c>
      <c r="BU32" s="2"/>
      <c r="BV32" s="60">
        <v>76</v>
      </c>
      <c r="BW32" s="60"/>
      <c r="BX32" s="2"/>
      <c r="BY32" s="60"/>
      <c r="BZ32" s="60"/>
      <c r="CA32" s="2"/>
      <c r="CB32" s="60"/>
      <c r="CC32" s="60"/>
      <c r="CD32" s="2"/>
      <c r="CE32" s="60"/>
      <c r="CF32" s="60"/>
      <c r="CG32" s="2"/>
      <c r="CH32" s="29">
        <f t="shared" si="18"/>
        <v>80</v>
      </c>
      <c r="CI32" s="29">
        <f t="shared" si="19"/>
        <v>76</v>
      </c>
      <c r="CJ32" s="29" t="str">
        <f t="shared" si="20"/>
        <v/>
      </c>
      <c r="CK32" s="29" t="str">
        <f t="shared" si="21"/>
        <v/>
      </c>
      <c r="CL32" s="29" t="str">
        <f t="shared" si="22"/>
        <v/>
      </c>
      <c r="CM32" s="32">
        <f t="shared" si="23"/>
        <v>79.666666666666671</v>
      </c>
      <c r="CN32" s="33">
        <f t="shared" si="24"/>
        <v>80</v>
      </c>
      <c r="CO32" s="36"/>
      <c r="CP32" s="60">
        <v>11</v>
      </c>
      <c r="CQ32" s="47" t="str">
        <f t="shared" si="25"/>
        <v xml:space="preserve">Memiliki kemampuan pemahaman  kerajinan dari bahan limbah berbentuk bangun ruang, rekayasa bidang konversi energi, budi daya ikan hias, pengolahan makanan internasional, </v>
      </c>
      <c r="CR32" s="36"/>
      <c r="CS32" s="60">
        <v>11</v>
      </c>
      <c r="CT32"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2" s="7"/>
      <c r="CV32" s="49">
        <v>10</v>
      </c>
      <c r="CW32" s="60"/>
      <c r="CX32" s="7">
        <v>16940</v>
      </c>
      <c r="CY32" s="7"/>
      <c r="CZ32" s="7"/>
      <c r="DA32" s="7"/>
      <c r="DE32" s="3">
        <v>10</v>
      </c>
      <c r="DF32" s="3"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33" spans="1:110" x14ac:dyDescent="0.25">
      <c r="A33" s="8">
        <v>23</v>
      </c>
      <c r="B33" s="8">
        <v>147042</v>
      </c>
      <c r="C33" s="8" t="s">
        <v>113</v>
      </c>
      <c r="D33" s="8">
        <f t="shared" si="0"/>
        <v>78</v>
      </c>
      <c r="E33" s="13" t="str">
        <f t="shared" si="1"/>
        <v>C</v>
      </c>
      <c r="F33" s="17">
        <f t="shared" si="2"/>
        <v>78</v>
      </c>
      <c r="G33" s="13" t="str">
        <f t="shared" si="3"/>
        <v>C</v>
      </c>
      <c r="H33" s="13" t="str">
        <f t="shared" si="4"/>
        <v xml:space="preserve">Memiliki kemampuan pemahaman  kerajinan dari bahan limbah berbentuk bangun ruang, rekayasa bidang konversi energi, budi daya ikan hias, pengolahan makanan internasional, </v>
      </c>
      <c r="I33" s="8">
        <f t="shared" si="5"/>
        <v>82</v>
      </c>
      <c r="J33" s="13" t="str">
        <f t="shared" si="6"/>
        <v>B</v>
      </c>
      <c r="K33" s="20">
        <f t="shared" si="7"/>
        <v>83</v>
      </c>
      <c r="L33" s="13" t="str">
        <f t="shared" si="8"/>
        <v>B</v>
      </c>
      <c r="M33"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3" s="7"/>
      <c r="O33" s="60"/>
      <c r="P33" s="60">
        <v>83</v>
      </c>
      <c r="Q33" s="2">
        <v>88</v>
      </c>
      <c r="R33" s="64">
        <v>63.33</v>
      </c>
      <c r="S33" s="60"/>
      <c r="T33" s="2"/>
      <c r="U33" s="60"/>
      <c r="V33" s="60"/>
      <c r="W33" s="2"/>
      <c r="X33" s="60"/>
      <c r="Y33" s="60"/>
      <c r="Z33" s="2"/>
      <c r="AA33" s="60"/>
      <c r="AB33" s="60"/>
      <c r="AC33" s="2"/>
      <c r="AD33" s="29">
        <f t="shared" si="10"/>
        <v>78</v>
      </c>
      <c r="AE33" s="60"/>
      <c r="AF33" s="60"/>
      <c r="AG33" s="2">
        <v>70</v>
      </c>
      <c r="AH33" s="60"/>
      <c r="AI33" s="60"/>
      <c r="AJ33" s="2">
        <v>86</v>
      </c>
      <c r="AK33" s="60"/>
      <c r="AL33" s="60"/>
      <c r="AM33" s="2"/>
      <c r="AN33" s="60"/>
      <c r="AO33" s="60"/>
      <c r="AP33" s="2"/>
      <c r="AQ33" s="60"/>
      <c r="AR33" s="60"/>
      <c r="AS33" s="2"/>
      <c r="AT33" s="64">
        <v>75</v>
      </c>
      <c r="AU33" s="32">
        <f>IF($T$7=12,IF(SUM(O33:AC33,AE12:AS12)&gt;0,AVERAGE(O33:AC33,AE33:AT33),""),IF(AT33="","",AVERAGE(O33:AC33,AE33:AT33)))</f>
        <v>77.554999999999993</v>
      </c>
      <c r="AV33" s="33">
        <f t="shared" si="11"/>
        <v>78</v>
      </c>
      <c r="AW33" s="36"/>
      <c r="AX33" s="60">
        <v>82</v>
      </c>
      <c r="AY33" s="60"/>
      <c r="AZ33" s="2"/>
      <c r="BA33" s="60"/>
      <c r="BB33" s="60"/>
      <c r="BC33" s="2"/>
      <c r="BD33" s="60"/>
      <c r="BE33" s="60"/>
      <c r="BF33" s="2"/>
      <c r="BG33" s="60"/>
      <c r="BH33" s="60"/>
      <c r="BI33" s="2"/>
      <c r="BJ33" s="60"/>
      <c r="BK33" s="60"/>
      <c r="BL33" s="2"/>
      <c r="BM33" s="29">
        <f t="shared" si="12"/>
        <v>82</v>
      </c>
      <c r="BN33" s="29" t="str">
        <f t="shared" si="13"/>
        <v/>
      </c>
      <c r="BO33" s="29" t="str">
        <f t="shared" si="14"/>
        <v/>
      </c>
      <c r="BP33" s="29" t="str">
        <f t="shared" si="15"/>
        <v/>
      </c>
      <c r="BQ33" s="29" t="str">
        <f t="shared" si="16"/>
        <v/>
      </c>
      <c r="BR33" s="29">
        <f t="shared" si="17"/>
        <v>82</v>
      </c>
      <c r="BS33" s="60">
        <v>79</v>
      </c>
      <c r="BT33" s="60">
        <v>88</v>
      </c>
      <c r="BU33" s="2"/>
      <c r="BV33" s="60">
        <v>80</v>
      </c>
      <c r="BW33" s="60"/>
      <c r="BX33" s="2"/>
      <c r="BY33" s="60"/>
      <c r="BZ33" s="60"/>
      <c r="CA33" s="2"/>
      <c r="CB33" s="60"/>
      <c r="CC33" s="60"/>
      <c r="CD33" s="2"/>
      <c r="CE33" s="60"/>
      <c r="CF33" s="60"/>
      <c r="CG33" s="2"/>
      <c r="CH33" s="29">
        <f t="shared" si="18"/>
        <v>88</v>
      </c>
      <c r="CI33" s="29">
        <f t="shared" si="19"/>
        <v>80</v>
      </c>
      <c r="CJ33" s="29" t="str">
        <f t="shared" si="20"/>
        <v/>
      </c>
      <c r="CK33" s="29" t="str">
        <f t="shared" si="21"/>
        <v/>
      </c>
      <c r="CL33" s="29" t="str">
        <f t="shared" si="22"/>
        <v/>
      </c>
      <c r="CM33" s="32">
        <f t="shared" si="23"/>
        <v>83.333333333333329</v>
      </c>
      <c r="CN33" s="33">
        <f t="shared" si="24"/>
        <v>83</v>
      </c>
      <c r="CO33" s="36"/>
      <c r="CP33" s="60">
        <v>11</v>
      </c>
      <c r="CQ33" s="47" t="str">
        <f t="shared" si="25"/>
        <v xml:space="preserve">Memiliki kemampuan pemahaman  kerajinan dari bahan limbah berbentuk bangun ruang, rekayasa bidang konversi energi, budi daya ikan hias, pengolahan makanan internasional, </v>
      </c>
      <c r="CR33" s="36"/>
      <c r="CS33" s="60">
        <v>11</v>
      </c>
      <c r="CT33"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3" s="7"/>
      <c r="CV33" s="7"/>
      <c r="CW33" s="61"/>
      <c r="CX33" s="7"/>
      <c r="CY33" s="7"/>
      <c r="CZ33" s="7"/>
      <c r="DA33" s="7"/>
      <c r="DE33" s="3">
        <v>11</v>
      </c>
      <c r="DF33" s="3" t="str">
        <f>(IF(CW23="","","Memiliki keterampilan  "))&amp;(IF(CW23="","",CW23&amp;", "))&amp;(IF(CW24="","",CW24&amp;", "))&amp;(IF(CW25="","",CW25&amp;", "))&amp;(IF(CW26="","",CW26&amp;", "))&amp;(IF(CW27="","",CW27&amp;", "))&amp;(IF(CW28="","",CW28&amp;", "))&amp;(IF(CW29="","",CW29&amp;", "))&amp;(IF(CW30="","",CW30&amp;", "))&amp;(IF(CW31="","",CW31&amp;", "))&amp;(IF(CW32="","",CW32&amp;"."))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34" spans="1:110" x14ac:dyDescent="0.25">
      <c r="A34" s="8">
        <v>24</v>
      </c>
      <c r="B34" s="8">
        <v>147058</v>
      </c>
      <c r="C34" s="8" t="s">
        <v>114</v>
      </c>
      <c r="D34" s="8">
        <f t="shared" si="0"/>
        <v>83</v>
      </c>
      <c r="E34" s="13" t="str">
        <f t="shared" si="1"/>
        <v>B</v>
      </c>
      <c r="F34" s="17">
        <f t="shared" si="2"/>
        <v>80</v>
      </c>
      <c r="G34" s="13" t="str">
        <f t="shared" si="3"/>
        <v>B</v>
      </c>
      <c r="H34" s="13" t="str">
        <f t="shared" si="4"/>
        <v xml:space="preserve">Memiliki kemampuan pemahaman  kerajinan dari bahan limbah berbentuk bangun ruang, rekayasa bidang konversi energi, budi daya ikan hias, pengolahan makanan internasional, </v>
      </c>
      <c r="I34" s="8">
        <f t="shared" si="5"/>
        <v>86</v>
      </c>
      <c r="J34" s="13" t="str">
        <f t="shared" si="6"/>
        <v>B</v>
      </c>
      <c r="K34" s="20">
        <f t="shared" si="7"/>
        <v>79</v>
      </c>
      <c r="L34" s="13" t="str">
        <f t="shared" si="8"/>
        <v>C</v>
      </c>
      <c r="M34"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4" s="7"/>
      <c r="O34" s="60"/>
      <c r="P34" s="60">
        <v>82</v>
      </c>
      <c r="Q34" s="2">
        <v>96</v>
      </c>
      <c r="R34" s="64">
        <v>70</v>
      </c>
      <c r="S34" s="60"/>
      <c r="T34" s="2"/>
      <c r="U34" s="60"/>
      <c r="V34" s="60"/>
      <c r="W34" s="2"/>
      <c r="X34" s="60"/>
      <c r="Y34" s="60"/>
      <c r="Z34" s="2"/>
      <c r="AA34" s="60"/>
      <c r="AB34" s="60"/>
      <c r="AC34" s="2"/>
      <c r="AD34" s="29">
        <f t="shared" si="10"/>
        <v>83</v>
      </c>
      <c r="AE34" s="60"/>
      <c r="AF34" s="60"/>
      <c r="AG34" s="2">
        <v>80</v>
      </c>
      <c r="AH34" s="60"/>
      <c r="AI34" s="60"/>
      <c r="AJ34" s="2">
        <v>70</v>
      </c>
      <c r="AK34" s="60"/>
      <c r="AL34" s="60"/>
      <c r="AM34" s="2"/>
      <c r="AN34" s="60"/>
      <c r="AO34" s="60"/>
      <c r="AP34" s="2"/>
      <c r="AQ34" s="60"/>
      <c r="AR34" s="60"/>
      <c r="AS34" s="2"/>
      <c r="AT34" s="64">
        <v>82.5</v>
      </c>
      <c r="AU34" s="32">
        <f>IF($T$7=12,IF(SUM(O34:AC34,AE12:AS12)&gt;0,AVERAGE(O34:AC34,AE34:AT34),""),IF(AT34="","",AVERAGE(O34:AC34,AE34:AT34)))</f>
        <v>80.083333333333329</v>
      </c>
      <c r="AV34" s="33">
        <f t="shared" si="11"/>
        <v>80</v>
      </c>
      <c r="AW34" s="36"/>
      <c r="AX34" s="60">
        <v>86</v>
      </c>
      <c r="AY34" s="60"/>
      <c r="AZ34" s="2"/>
      <c r="BA34" s="60"/>
      <c r="BB34" s="60"/>
      <c r="BC34" s="2"/>
      <c r="BD34" s="60"/>
      <c r="BE34" s="60"/>
      <c r="BF34" s="2"/>
      <c r="BG34" s="60"/>
      <c r="BH34" s="60"/>
      <c r="BI34" s="2"/>
      <c r="BJ34" s="60"/>
      <c r="BK34" s="60"/>
      <c r="BL34" s="2"/>
      <c r="BM34" s="29">
        <f t="shared" si="12"/>
        <v>86</v>
      </c>
      <c r="BN34" s="29" t="str">
        <f t="shared" si="13"/>
        <v/>
      </c>
      <c r="BO34" s="29" t="str">
        <f t="shared" si="14"/>
        <v/>
      </c>
      <c r="BP34" s="29" t="str">
        <f t="shared" si="15"/>
        <v/>
      </c>
      <c r="BQ34" s="29" t="str">
        <f t="shared" si="16"/>
        <v/>
      </c>
      <c r="BR34" s="29">
        <f t="shared" si="17"/>
        <v>86</v>
      </c>
      <c r="BS34" s="60">
        <v>70</v>
      </c>
      <c r="BT34" s="60">
        <v>80</v>
      </c>
      <c r="BU34" s="2"/>
      <c r="BV34" s="60">
        <v>71</v>
      </c>
      <c r="BW34" s="60"/>
      <c r="BX34" s="2"/>
      <c r="BY34" s="60"/>
      <c r="BZ34" s="60"/>
      <c r="CA34" s="2"/>
      <c r="CB34" s="60"/>
      <c r="CC34" s="60"/>
      <c r="CD34" s="2"/>
      <c r="CE34" s="60"/>
      <c r="CF34" s="60"/>
      <c r="CG34" s="2"/>
      <c r="CH34" s="29">
        <f t="shared" si="18"/>
        <v>80</v>
      </c>
      <c r="CI34" s="29">
        <f t="shared" si="19"/>
        <v>71</v>
      </c>
      <c r="CJ34" s="29" t="str">
        <f t="shared" si="20"/>
        <v/>
      </c>
      <c r="CK34" s="29" t="str">
        <f t="shared" si="21"/>
        <v/>
      </c>
      <c r="CL34" s="29" t="str">
        <f t="shared" si="22"/>
        <v/>
      </c>
      <c r="CM34" s="32">
        <f t="shared" si="23"/>
        <v>79</v>
      </c>
      <c r="CN34" s="33">
        <f t="shared" si="24"/>
        <v>79</v>
      </c>
      <c r="CO34" s="36"/>
      <c r="CP34" s="60">
        <v>11</v>
      </c>
      <c r="CQ34" s="47" t="str">
        <f t="shared" si="25"/>
        <v xml:space="preserve">Memiliki kemampuan pemahaman  kerajinan dari bahan limbah berbentuk bangun ruang, rekayasa bidang konversi energi, budi daya ikan hias, pengolahan makanan internasional, </v>
      </c>
      <c r="CR34" s="36"/>
      <c r="CS34" s="60">
        <v>11</v>
      </c>
      <c r="CT34"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4" s="7"/>
      <c r="CV34" s="7"/>
      <c r="CW34" s="61"/>
      <c r="CX34" s="7"/>
      <c r="CY34" s="7"/>
      <c r="CZ34" s="7"/>
      <c r="DA34" s="7"/>
    </row>
    <row r="35" spans="1:110" x14ac:dyDescent="0.25">
      <c r="A35" s="8">
        <v>25</v>
      </c>
      <c r="B35" s="8">
        <v>147074</v>
      </c>
      <c r="C35" s="8" t="s">
        <v>115</v>
      </c>
      <c r="D35" s="8">
        <f t="shared" si="0"/>
        <v>83</v>
      </c>
      <c r="E35" s="13" t="str">
        <f t="shared" si="1"/>
        <v>B</v>
      </c>
      <c r="F35" s="17">
        <f t="shared" si="2"/>
        <v>85</v>
      </c>
      <c r="G35" s="13" t="str">
        <f t="shared" si="3"/>
        <v>B</v>
      </c>
      <c r="H35" s="13" t="str">
        <f t="shared" si="4"/>
        <v xml:space="preserve">Memiliki kemampuan pemahaman  kerajinan dari bahan limbah berbentuk bangun ruang, rekayasa bidang konversi energi, budi daya ikan hias, pengolahan makanan internasional, </v>
      </c>
      <c r="I35" s="8">
        <f t="shared" si="5"/>
        <v>83</v>
      </c>
      <c r="J35" s="13" t="str">
        <f t="shared" si="6"/>
        <v>B</v>
      </c>
      <c r="K35" s="20">
        <f t="shared" si="7"/>
        <v>84</v>
      </c>
      <c r="L35" s="13" t="str">
        <f t="shared" si="8"/>
        <v>B</v>
      </c>
      <c r="M35"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5" s="7"/>
      <c r="O35" s="60"/>
      <c r="P35" s="60">
        <v>85</v>
      </c>
      <c r="Q35" s="2">
        <v>92</v>
      </c>
      <c r="R35" s="60">
        <v>72</v>
      </c>
      <c r="S35" s="60"/>
      <c r="T35" s="2"/>
      <c r="U35" s="60"/>
      <c r="V35" s="60"/>
      <c r="W35" s="2"/>
      <c r="X35" s="60"/>
      <c r="Y35" s="60"/>
      <c r="Z35" s="2"/>
      <c r="AA35" s="60"/>
      <c r="AB35" s="60"/>
      <c r="AC35" s="2"/>
      <c r="AD35" s="29">
        <f t="shared" si="10"/>
        <v>83</v>
      </c>
      <c r="AE35" s="60"/>
      <c r="AF35" s="60"/>
      <c r="AG35" s="2">
        <v>80</v>
      </c>
      <c r="AH35" s="60"/>
      <c r="AI35" s="60"/>
      <c r="AJ35" s="2">
        <v>93</v>
      </c>
      <c r="AK35" s="60"/>
      <c r="AL35" s="60"/>
      <c r="AM35" s="2"/>
      <c r="AN35" s="60"/>
      <c r="AO35" s="60"/>
      <c r="AP35" s="2"/>
      <c r="AQ35" s="60"/>
      <c r="AR35" s="60"/>
      <c r="AS35" s="2"/>
      <c r="AT35" s="64">
        <v>87.5</v>
      </c>
      <c r="AU35" s="32">
        <f>IF($T$7=12,IF(SUM(O35:AC35,AE12:AS12)&gt;0,AVERAGE(O35:AC35,AE35:AT35),""),IF(AT35="","",AVERAGE(O35:AC35,AE35:AT35)))</f>
        <v>84.916666666666671</v>
      </c>
      <c r="AV35" s="33">
        <f t="shared" si="11"/>
        <v>85</v>
      </c>
      <c r="AW35" s="36"/>
      <c r="AX35" s="60">
        <v>83</v>
      </c>
      <c r="AY35" s="60"/>
      <c r="AZ35" s="2"/>
      <c r="BA35" s="60"/>
      <c r="BB35" s="60"/>
      <c r="BC35" s="2"/>
      <c r="BD35" s="60"/>
      <c r="BE35" s="60"/>
      <c r="BF35" s="2"/>
      <c r="BG35" s="60"/>
      <c r="BH35" s="60"/>
      <c r="BI35" s="2"/>
      <c r="BJ35" s="60"/>
      <c r="BK35" s="60"/>
      <c r="BL35" s="2"/>
      <c r="BM35" s="29">
        <f t="shared" si="12"/>
        <v>83</v>
      </c>
      <c r="BN35" s="29" t="str">
        <f t="shared" si="13"/>
        <v/>
      </c>
      <c r="BO35" s="29" t="str">
        <f t="shared" si="14"/>
        <v/>
      </c>
      <c r="BP35" s="29" t="str">
        <f t="shared" si="15"/>
        <v/>
      </c>
      <c r="BQ35" s="29" t="str">
        <f t="shared" si="16"/>
        <v/>
      </c>
      <c r="BR35" s="29">
        <f t="shared" si="17"/>
        <v>83</v>
      </c>
      <c r="BS35" s="60">
        <v>83</v>
      </c>
      <c r="BT35" s="60">
        <v>88</v>
      </c>
      <c r="BU35" s="2"/>
      <c r="BV35" s="60">
        <v>80</v>
      </c>
      <c r="BW35" s="60"/>
      <c r="BX35" s="2"/>
      <c r="BY35" s="60"/>
      <c r="BZ35" s="60"/>
      <c r="CA35" s="2"/>
      <c r="CB35" s="60"/>
      <c r="CC35" s="60"/>
      <c r="CD35" s="2"/>
      <c r="CE35" s="60"/>
      <c r="CF35" s="60"/>
      <c r="CG35" s="2"/>
      <c r="CH35" s="29">
        <f t="shared" si="18"/>
        <v>88</v>
      </c>
      <c r="CI35" s="29">
        <f t="shared" si="19"/>
        <v>80</v>
      </c>
      <c r="CJ35" s="29" t="str">
        <f t="shared" si="20"/>
        <v/>
      </c>
      <c r="CK35" s="29" t="str">
        <f t="shared" si="21"/>
        <v/>
      </c>
      <c r="CL35" s="29" t="str">
        <f t="shared" si="22"/>
        <v/>
      </c>
      <c r="CM35" s="32">
        <f t="shared" si="23"/>
        <v>83.666666666666671</v>
      </c>
      <c r="CN35" s="33">
        <f t="shared" si="24"/>
        <v>84</v>
      </c>
      <c r="CO35" s="36"/>
      <c r="CP35" s="60">
        <v>11</v>
      </c>
      <c r="CQ35" s="47" t="str">
        <f t="shared" si="25"/>
        <v xml:space="preserve">Memiliki kemampuan pemahaman  kerajinan dari bahan limbah berbentuk bangun ruang, rekayasa bidang konversi energi, budi daya ikan hias, pengolahan makanan internasional, </v>
      </c>
      <c r="CR35" s="36"/>
      <c r="CS35" s="60">
        <v>11</v>
      </c>
      <c r="CT35"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5" s="7"/>
      <c r="CV35" s="7"/>
      <c r="CW35" s="61"/>
      <c r="CX35" s="7"/>
      <c r="CY35" s="7"/>
      <c r="CZ35" s="7"/>
      <c r="DA35" s="7"/>
    </row>
    <row r="36" spans="1:110" x14ac:dyDescent="0.25">
      <c r="A36" s="8">
        <v>26</v>
      </c>
      <c r="B36" s="8">
        <v>147090</v>
      </c>
      <c r="C36" s="8" t="s">
        <v>116</v>
      </c>
      <c r="D36" s="8">
        <f t="shared" si="0"/>
        <v>77</v>
      </c>
      <c r="E36" s="13" t="str">
        <f t="shared" si="1"/>
        <v>C</v>
      </c>
      <c r="F36" s="17">
        <f t="shared" si="2"/>
        <v>73</v>
      </c>
      <c r="G36" s="13" t="str">
        <f t="shared" si="3"/>
        <v>C</v>
      </c>
      <c r="H36" s="13" t="str">
        <f t="shared" si="4"/>
        <v xml:space="preserve">Memiliki kemampuan pemahaman  kerajinan dari bahan limbah berbentuk bangun ruang, rekayasa bidang konversi energi, budi daya ikan hias, pengolahan makanan internasional, </v>
      </c>
      <c r="I36" s="8">
        <f t="shared" si="5"/>
        <v>84</v>
      </c>
      <c r="J36" s="13" t="str">
        <f t="shared" si="6"/>
        <v>B</v>
      </c>
      <c r="K36" s="20">
        <f t="shared" si="7"/>
        <v>81</v>
      </c>
      <c r="L36" s="13" t="str">
        <f t="shared" si="8"/>
        <v>B</v>
      </c>
      <c r="M36"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6" s="7"/>
      <c r="O36" s="60"/>
      <c r="P36" s="60">
        <v>82</v>
      </c>
      <c r="Q36" s="2">
        <v>92</v>
      </c>
      <c r="R36" s="64">
        <v>56.67</v>
      </c>
      <c r="S36" s="60"/>
      <c r="T36" s="2"/>
      <c r="U36" s="60"/>
      <c r="V36" s="60"/>
      <c r="W36" s="2"/>
      <c r="X36" s="60"/>
      <c r="Y36" s="60"/>
      <c r="Z36" s="2"/>
      <c r="AA36" s="60"/>
      <c r="AB36" s="60"/>
      <c r="AC36" s="2"/>
      <c r="AD36" s="29">
        <f t="shared" si="10"/>
        <v>77</v>
      </c>
      <c r="AE36" s="60"/>
      <c r="AF36" s="60"/>
      <c r="AG36" s="2">
        <v>70</v>
      </c>
      <c r="AH36" s="60"/>
      <c r="AI36" s="60"/>
      <c r="AJ36" s="2">
        <v>70</v>
      </c>
      <c r="AK36" s="60"/>
      <c r="AL36" s="60"/>
      <c r="AM36" s="2"/>
      <c r="AN36" s="60"/>
      <c r="AO36" s="60"/>
      <c r="AP36" s="2"/>
      <c r="AQ36" s="60"/>
      <c r="AR36" s="60"/>
      <c r="AS36" s="2"/>
      <c r="AT36" s="64">
        <v>67.5</v>
      </c>
      <c r="AU36" s="32">
        <f>IF($T$7=12,IF(SUM(O36:AC36,AE12:AS12)&gt;0,AVERAGE(O36:AC36,AE36:AT36),""),IF(AT36="","",AVERAGE(O36:AC36,AE36:AT36)))</f>
        <v>73.028333333333336</v>
      </c>
      <c r="AV36" s="33">
        <f t="shared" si="11"/>
        <v>73</v>
      </c>
      <c r="AW36" s="36"/>
      <c r="AX36" s="60">
        <v>84</v>
      </c>
      <c r="AY36" s="60"/>
      <c r="AZ36" s="2"/>
      <c r="BA36" s="60"/>
      <c r="BB36" s="60"/>
      <c r="BC36" s="2"/>
      <c r="BD36" s="60"/>
      <c r="BE36" s="60"/>
      <c r="BF36" s="2"/>
      <c r="BG36" s="60"/>
      <c r="BH36" s="60"/>
      <c r="BI36" s="2"/>
      <c r="BJ36" s="60"/>
      <c r="BK36" s="60"/>
      <c r="BL36" s="2"/>
      <c r="BM36" s="29">
        <f t="shared" si="12"/>
        <v>84</v>
      </c>
      <c r="BN36" s="29" t="str">
        <f t="shared" si="13"/>
        <v/>
      </c>
      <c r="BO36" s="29" t="str">
        <f t="shared" si="14"/>
        <v/>
      </c>
      <c r="BP36" s="29" t="str">
        <f t="shared" si="15"/>
        <v/>
      </c>
      <c r="BQ36" s="29" t="str">
        <f t="shared" si="16"/>
        <v/>
      </c>
      <c r="BR36" s="29">
        <f t="shared" si="17"/>
        <v>84</v>
      </c>
      <c r="BS36" s="60">
        <v>70</v>
      </c>
      <c r="BT36" s="60">
        <v>78</v>
      </c>
      <c r="BU36" s="2"/>
      <c r="BV36" s="60">
        <v>80</v>
      </c>
      <c r="BW36" s="60"/>
      <c r="BX36" s="2"/>
      <c r="BY36" s="60"/>
      <c r="BZ36" s="60"/>
      <c r="CA36" s="2"/>
      <c r="CB36" s="60"/>
      <c r="CC36" s="60"/>
      <c r="CD36" s="2"/>
      <c r="CE36" s="60"/>
      <c r="CF36" s="60"/>
      <c r="CG36" s="2"/>
      <c r="CH36" s="29">
        <f t="shared" si="18"/>
        <v>78</v>
      </c>
      <c r="CI36" s="29">
        <f t="shared" si="19"/>
        <v>80</v>
      </c>
      <c r="CJ36" s="29" t="str">
        <f t="shared" si="20"/>
        <v/>
      </c>
      <c r="CK36" s="29" t="str">
        <f t="shared" si="21"/>
        <v/>
      </c>
      <c r="CL36" s="29" t="str">
        <f t="shared" si="22"/>
        <v/>
      </c>
      <c r="CM36" s="32">
        <f t="shared" si="23"/>
        <v>80.666666666666671</v>
      </c>
      <c r="CN36" s="33">
        <f t="shared" si="24"/>
        <v>81</v>
      </c>
      <c r="CO36" s="36"/>
      <c r="CP36" s="60">
        <v>11</v>
      </c>
      <c r="CQ36" s="47" t="str">
        <f t="shared" si="25"/>
        <v xml:space="preserve">Memiliki kemampuan pemahaman  kerajinan dari bahan limbah berbentuk bangun ruang, rekayasa bidang konversi energi, budi daya ikan hias, pengolahan makanan internasional, </v>
      </c>
      <c r="CR36" s="36"/>
      <c r="CS36" s="60">
        <v>11</v>
      </c>
      <c r="CT36"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6" s="7"/>
      <c r="CV36" s="7"/>
      <c r="CW36" s="61"/>
      <c r="CX36" s="7"/>
      <c r="CY36" s="7"/>
      <c r="CZ36" s="7"/>
      <c r="DA36" s="7"/>
    </row>
    <row r="37" spans="1:110" x14ac:dyDescent="0.25">
      <c r="A37" s="8">
        <v>27</v>
      </c>
      <c r="B37" s="8">
        <v>147106</v>
      </c>
      <c r="C37" s="8" t="s">
        <v>117</v>
      </c>
      <c r="D37" s="8">
        <f t="shared" si="0"/>
        <v>81</v>
      </c>
      <c r="E37" s="13" t="str">
        <f t="shared" si="1"/>
        <v>B</v>
      </c>
      <c r="F37" s="17">
        <f t="shared" si="2"/>
        <v>78</v>
      </c>
      <c r="G37" s="13" t="str">
        <f t="shared" si="3"/>
        <v>C</v>
      </c>
      <c r="H37" s="13" t="str">
        <f t="shared" si="4"/>
        <v xml:space="preserve">Memiliki kemampuan pemahaman  kerajinan dari bahan limbah berbentuk bangun ruang, rekayasa bidang konversi energi, budi daya ikan hias, pengolahan makanan internasional, </v>
      </c>
      <c r="I37" s="8">
        <f t="shared" si="5"/>
        <v>83</v>
      </c>
      <c r="J37" s="13" t="str">
        <f t="shared" si="6"/>
        <v>B</v>
      </c>
      <c r="K37" s="20">
        <f t="shared" si="7"/>
        <v>83</v>
      </c>
      <c r="L37" s="13" t="str">
        <f t="shared" si="8"/>
        <v>B</v>
      </c>
      <c r="M37"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7" s="7"/>
      <c r="O37" s="60"/>
      <c r="P37" s="60">
        <v>83</v>
      </c>
      <c r="Q37" s="2">
        <v>88</v>
      </c>
      <c r="R37" s="64">
        <v>73.33</v>
      </c>
      <c r="S37" s="60"/>
      <c r="T37" s="2"/>
      <c r="U37" s="60"/>
      <c r="V37" s="60"/>
      <c r="W37" s="2"/>
      <c r="X37" s="60"/>
      <c r="Y37" s="60"/>
      <c r="Z37" s="2"/>
      <c r="AA37" s="60"/>
      <c r="AB37" s="60"/>
      <c r="AC37" s="2"/>
      <c r="AD37" s="29">
        <f t="shared" si="10"/>
        <v>81</v>
      </c>
      <c r="AE37" s="60"/>
      <c r="AF37" s="60"/>
      <c r="AG37" s="2">
        <v>70</v>
      </c>
      <c r="AH37" s="60"/>
      <c r="AI37" s="60"/>
      <c r="AJ37" s="2">
        <v>73</v>
      </c>
      <c r="AK37" s="60"/>
      <c r="AL37" s="60"/>
      <c r="AM37" s="2"/>
      <c r="AN37" s="60"/>
      <c r="AO37" s="60"/>
      <c r="AP37" s="2"/>
      <c r="AQ37" s="60"/>
      <c r="AR37" s="60"/>
      <c r="AS37" s="2"/>
      <c r="AT37" s="64">
        <v>80</v>
      </c>
      <c r="AU37" s="32">
        <f>IF($T$7=12,IF(SUM(O37:AC37,AE12:AS12)&gt;0,AVERAGE(O37:AC37,AE37:AT37),""),IF(AT37="","",AVERAGE(O37:AC37,AE37:AT37)))</f>
        <v>77.888333333333335</v>
      </c>
      <c r="AV37" s="33">
        <f t="shared" si="11"/>
        <v>78</v>
      </c>
      <c r="AW37" s="36"/>
      <c r="AX37" s="60">
        <v>83</v>
      </c>
      <c r="AY37" s="60"/>
      <c r="AZ37" s="2"/>
      <c r="BA37" s="60"/>
      <c r="BB37" s="60"/>
      <c r="BC37" s="2"/>
      <c r="BD37" s="60"/>
      <c r="BE37" s="60"/>
      <c r="BF37" s="2"/>
      <c r="BG37" s="60"/>
      <c r="BH37" s="60"/>
      <c r="BI37" s="2"/>
      <c r="BJ37" s="60"/>
      <c r="BK37" s="60"/>
      <c r="BL37" s="2"/>
      <c r="BM37" s="29">
        <f t="shared" si="12"/>
        <v>83</v>
      </c>
      <c r="BN37" s="29" t="str">
        <f t="shared" si="13"/>
        <v/>
      </c>
      <c r="BO37" s="29" t="str">
        <f t="shared" si="14"/>
        <v/>
      </c>
      <c r="BP37" s="29" t="str">
        <f t="shared" si="15"/>
        <v/>
      </c>
      <c r="BQ37" s="29" t="str">
        <f t="shared" si="16"/>
        <v/>
      </c>
      <c r="BR37" s="29">
        <f t="shared" si="17"/>
        <v>83</v>
      </c>
      <c r="BS37" s="60">
        <v>70</v>
      </c>
      <c r="BT37" s="60">
        <v>87</v>
      </c>
      <c r="BU37" s="2"/>
      <c r="BV37" s="60">
        <v>80</v>
      </c>
      <c r="BW37" s="60"/>
      <c r="BX37" s="2"/>
      <c r="BY37" s="60"/>
      <c r="BZ37" s="60"/>
      <c r="CA37" s="2"/>
      <c r="CB37" s="60"/>
      <c r="CC37" s="60"/>
      <c r="CD37" s="2"/>
      <c r="CE37" s="60"/>
      <c r="CF37" s="60"/>
      <c r="CG37" s="2"/>
      <c r="CH37" s="29">
        <f t="shared" si="18"/>
        <v>87</v>
      </c>
      <c r="CI37" s="29">
        <f t="shared" si="19"/>
        <v>80</v>
      </c>
      <c r="CJ37" s="29" t="str">
        <f t="shared" si="20"/>
        <v/>
      </c>
      <c r="CK37" s="29" t="str">
        <f t="shared" si="21"/>
        <v/>
      </c>
      <c r="CL37" s="29" t="str">
        <f t="shared" si="22"/>
        <v/>
      </c>
      <c r="CM37" s="32">
        <f t="shared" si="23"/>
        <v>83.333333333333329</v>
      </c>
      <c r="CN37" s="33">
        <f t="shared" si="24"/>
        <v>83</v>
      </c>
      <c r="CO37" s="36"/>
      <c r="CP37" s="60">
        <v>11</v>
      </c>
      <c r="CQ37" s="47" t="str">
        <f t="shared" si="25"/>
        <v xml:space="preserve">Memiliki kemampuan pemahaman  kerajinan dari bahan limbah berbentuk bangun ruang, rekayasa bidang konversi energi, budi daya ikan hias, pengolahan makanan internasional, </v>
      </c>
      <c r="CR37" s="36"/>
      <c r="CS37" s="60">
        <v>11</v>
      </c>
      <c r="CT37"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7" s="7"/>
      <c r="CV37" s="7"/>
      <c r="CW37" s="61"/>
      <c r="CX37" s="7"/>
      <c r="CY37" s="7"/>
      <c r="CZ37" s="7"/>
      <c r="DA37" s="7"/>
    </row>
    <row r="38" spans="1:110" x14ac:dyDescent="0.25">
      <c r="A38" s="8">
        <v>28</v>
      </c>
      <c r="B38" s="8">
        <v>147122</v>
      </c>
      <c r="C38" s="8" t="s">
        <v>118</v>
      </c>
      <c r="D38" s="8">
        <f t="shared" si="0"/>
        <v>78</v>
      </c>
      <c r="E38" s="13" t="str">
        <f t="shared" si="1"/>
        <v>C</v>
      </c>
      <c r="F38" s="17">
        <f t="shared" si="2"/>
        <v>78</v>
      </c>
      <c r="G38" s="13" t="str">
        <f t="shared" si="3"/>
        <v>C</v>
      </c>
      <c r="H38" s="13" t="str">
        <f t="shared" si="4"/>
        <v xml:space="preserve">Memiliki kemampuan pemahaman  kerajinan dari bahan limbah berbentuk bangun ruang, rekayasa bidang konversi energi, budi daya ikan hias, pengolahan makanan internasional, </v>
      </c>
      <c r="I38" s="8">
        <f t="shared" si="5"/>
        <v>83</v>
      </c>
      <c r="J38" s="13" t="str">
        <f t="shared" si="6"/>
        <v>B</v>
      </c>
      <c r="K38" s="20">
        <f t="shared" si="7"/>
        <v>79</v>
      </c>
      <c r="L38" s="13" t="str">
        <f t="shared" si="8"/>
        <v>C</v>
      </c>
      <c r="M38"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8" s="7"/>
      <c r="O38" s="60"/>
      <c r="P38" s="60"/>
      <c r="Q38" s="2">
        <v>96</v>
      </c>
      <c r="R38" s="64">
        <v>60</v>
      </c>
      <c r="S38" s="60"/>
      <c r="T38" s="2"/>
      <c r="U38" s="60"/>
      <c r="V38" s="60"/>
      <c r="W38" s="2"/>
      <c r="X38" s="60"/>
      <c r="Y38" s="60"/>
      <c r="Z38" s="2"/>
      <c r="AA38" s="60"/>
      <c r="AB38" s="60"/>
      <c r="AC38" s="2"/>
      <c r="AD38" s="29">
        <f t="shared" si="10"/>
        <v>78</v>
      </c>
      <c r="AE38" s="60"/>
      <c r="AF38" s="60"/>
      <c r="AG38" s="2">
        <v>90</v>
      </c>
      <c r="AH38" s="60"/>
      <c r="AI38" s="60"/>
      <c r="AJ38" s="2">
        <v>86</v>
      </c>
      <c r="AK38" s="60"/>
      <c r="AL38" s="60"/>
      <c r="AM38" s="2"/>
      <c r="AN38" s="60"/>
      <c r="AO38" s="60"/>
      <c r="AP38" s="2"/>
      <c r="AQ38" s="60"/>
      <c r="AR38" s="60"/>
      <c r="AS38" s="2"/>
      <c r="AT38" s="64">
        <v>60</v>
      </c>
      <c r="AU38" s="32">
        <f>IF($T$7=12,IF(SUM(O38:AC38,AE12:AS12)&gt;0,AVERAGE(O38:AC38,AE38:AT38),""),IF(AT38="","",AVERAGE(O38:AC38,AE38:AT38)))</f>
        <v>78.400000000000006</v>
      </c>
      <c r="AV38" s="33">
        <f t="shared" si="11"/>
        <v>78</v>
      </c>
      <c r="AW38" s="36"/>
      <c r="AX38" s="60">
        <v>83</v>
      </c>
      <c r="AY38" s="60"/>
      <c r="AZ38" s="2"/>
      <c r="BA38" s="60"/>
      <c r="BB38" s="60"/>
      <c r="BC38" s="2"/>
      <c r="BD38" s="60"/>
      <c r="BE38" s="60"/>
      <c r="BF38" s="2"/>
      <c r="BG38" s="60"/>
      <c r="BH38" s="60"/>
      <c r="BI38" s="2"/>
      <c r="BJ38" s="60"/>
      <c r="BK38" s="60"/>
      <c r="BL38" s="2"/>
      <c r="BM38" s="29">
        <f t="shared" si="12"/>
        <v>83</v>
      </c>
      <c r="BN38" s="29" t="str">
        <f t="shared" si="13"/>
        <v/>
      </c>
      <c r="BO38" s="29" t="str">
        <f t="shared" si="14"/>
        <v/>
      </c>
      <c r="BP38" s="29" t="str">
        <f t="shared" si="15"/>
        <v/>
      </c>
      <c r="BQ38" s="29" t="str">
        <f t="shared" si="16"/>
        <v/>
      </c>
      <c r="BR38" s="29">
        <f t="shared" si="17"/>
        <v>83</v>
      </c>
      <c r="BS38" s="60">
        <v>80</v>
      </c>
      <c r="BT38" s="60">
        <v>76</v>
      </c>
      <c r="BU38" s="2"/>
      <c r="BV38" s="60">
        <v>75</v>
      </c>
      <c r="BW38" s="60"/>
      <c r="BX38" s="2"/>
      <c r="BY38" s="60"/>
      <c r="BZ38" s="60"/>
      <c r="CA38" s="2"/>
      <c r="CB38" s="60"/>
      <c r="CC38" s="60"/>
      <c r="CD38" s="2"/>
      <c r="CE38" s="60"/>
      <c r="CF38" s="60"/>
      <c r="CG38" s="2"/>
      <c r="CH38" s="29">
        <f t="shared" si="18"/>
        <v>80</v>
      </c>
      <c r="CI38" s="29">
        <f t="shared" si="19"/>
        <v>75</v>
      </c>
      <c r="CJ38" s="29" t="str">
        <f t="shared" si="20"/>
        <v/>
      </c>
      <c r="CK38" s="29" t="str">
        <f t="shared" si="21"/>
        <v/>
      </c>
      <c r="CL38" s="29" t="str">
        <f t="shared" si="22"/>
        <v/>
      </c>
      <c r="CM38" s="32">
        <f t="shared" si="23"/>
        <v>79.333333333333329</v>
      </c>
      <c r="CN38" s="33">
        <f t="shared" si="24"/>
        <v>79</v>
      </c>
      <c r="CO38" s="36"/>
      <c r="CP38" s="60">
        <v>11</v>
      </c>
      <c r="CQ38" s="47" t="str">
        <f t="shared" si="25"/>
        <v xml:space="preserve">Memiliki kemampuan pemahaman  kerajinan dari bahan limbah berbentuk bangun ruang, rekayasa bidang konversi energi, budi daya ikan hias, pengolahan makanan internasional, </v>
      </c>
      <c r="CR38" s="36"/>
      <c r="CS38" s="60">
        <v>11</v>
      </c>
      <c r="CT38"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8" s="7"/>
      <c r="CV38" s="7"/>
      <c r="CW38" s="61"/>
      <c r="CX38" s="7"/>
      <c r="CY38" s="7"/>
      <c r="CZ38" s="7"/>
      <c r="DA38" s="7"/>
    </row>
    <row r="39" spans="1:110" x14ac:dyDescent="0.25">
      <c r="A39" s="8">
        <v>29</v>
      </c>
      <c r="B39" s="8">
        <v>147138</v>
      </c>
      <c r="C39" s="8" t="s">
        <v>119</v>
      </c>
      <c r="D39" s="8">
        <f t="shared" si="0"/>
        <v>81</v>
      </c>
      <c r="E39" s="13" t="str">
        <f t="shared" si="1"/>
        <v>B</v>
      </c>
      <c r="F39" s="17">
        <f t="shared" si="2"/>
        <v>83</v>
      </c>
      <c r="G39" s="13" t="str">
        <f t="shared" si="3"/>
        <v>B</v>
      </c>
      <c r="H39" s="13" t="str">
        <f t="shared" si="4"/>
        <v xml:space="preserve">Memiliki kemampuan pemahaman  kerajinan dari bahan limbah berbentuk bangun ruang, rekayasa bidang konversi energi, budi daya ikan hias, pengolahan makanan internasional, </v>
      </c>
      <c r="I39" s="8">
        <f t="shared" si="5"/>
        <v>90</v>
      </c>
      <c r="J39" s="13" t="str">
        <f t="shared" si="6"/>
        <v>A</v>
      </c>
      <c r="K39" s="20">
        <f t="shared" si="7"/>
        <v>83</v>
      </c>
      <c r="L39" s="13" t="str">
        <f t="shared" si="8"/>
        <v>B</v>
      </c>
      <c r="M39"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9" s="7"/>
      <c r="O39" s="60"/>
      <c r="P39" s="60">
        <v>83</v>
      </c>
      <c r="Q39" s="2">
        <v>84</v>
      </c>
      <c r="R39" s="64">
        <v>76.67</v>
      </c>
      <c r="S39" s="60"/>
      <c r="T39" s="2"/>
      <c r="U39" s="60"/>
      <c r="V39" s="60"/>
      <c r="W39" s="2"/>
      <c r="X39" s="60"/>
      <c r="Y39" s="60"/>
      <c r="Z39" s="2"/>
      <c r="AA39" s="60"/>
      <c r="AB39" s="60"/>
      <c r="AC39" s="2"/>
      <c r="AD39" s="29">
        <f t="shared" si="10"/>
        <v>81</v>
      </c>
      <c r="AE39" s="60"/>
      <c r="AF39" s="60"/>
      <c r="AG39" s="2">
        <v>90</v>
      </c>
      <c r="AH39" s="60"/>
      <c r="AI39" s="60"/>
      <c r="AJ39" s="2">
        <v>87</v>
      </c>
      <c r="AK39" s="60"/>
      <c r="AL39" s="60"/>
      <c r="AM39" s="2"/>
      <c r="AN39" s="60"/>
      <c r="AO39" s="60"/>
      <c r="AP39" s="2"/>
      <c r="AQ39" s="60"/>
      <c r="AR39" s="60"/>
      <c r="AS39" s="2"/>
      <c r="AT39" s="64">
        <v>80</v>
      </c>
      <c r="AU39" s="32">
        <f>IF($T$7=12,IF(SUM(O39:AC39,AE12:AS12)&gt;0,AVERAGE(O39:AC39,AE39:AT39),""),IF(AT39="","",AVERAGE(O39:AC39,AE39:AT39)))</f>
        <v>83.445000000000007</v>
      </c>
      <c r="AV39" s="33">
        <f t="shared" si="11"/>
        <v>83</v>
      </c>
      <c r="AW39" s="36"/>
      <c r="AX39" s="60">
        <v>90</v>
      </c>
      <c r="AY39" s="60"/>
      <c r="AZ39" s="2"/>
      <c r="BA39" s="60"/>
      <c r="BB39" s="60"/>
      <c r="BC39" s="2"/>
      <c r="BD39" s="60"/>
      <c r="BE39" s="60"/>
      <c r="BF39" s="2"/>
      <c r="BG39" s="60"/>
      <c r="BH39" s="60"/>
      <c r="BI39" s="2"/>
      <c r="BJ39" s="60"/>
      <c r="BK39" s="60"/>
      <c r="BL39" s="2"/>
      <c r="BM39" s="29">
        <f t="shared" si="12"/>
        <v>90</v>
      </c>
      <c r="BN39" s="29" t="str">
        <f t="shared" si="13"/>
        <v/>
      </c>
      <c r="BO39" s="29" t="str">
        <f t="shared" si="14"/>
        <v/>
      </c>
      <c r="BP39" s="29" t="str">
        <f t="shared" si="15"/>
        <v/>
      </c>
      <c r="BQ39" s="29" t="str">
        <f t="shared" si="16"/>
        <v/>
      </c>
      <c r="BR39" s="29">
        <f t="shared" si="17"/>
        <v>90</v>
      </c>
      <c r="BS39" s="60">
        <v>79</v>
      </c>
      <c r="BT39" s="60">
        <v>80</v>
      </c>
      <c r="BU39" s="2"/>
      <c r="BV39" s="60">
        <v>80</v>
      </c>
      <c r="BW39" s="60"/>
      <c r="BX39" s="2"/>
      <c r="BY39" s="60"/>
      <c r="BZ39" s="60"/>
      <c r="CA39" s="2"/>
      <c r="CB39" s="60"/>
      <c r="CC39" s="60"/>
      <c r="CD39" s="2"/>
      <c r="CE39" s="60"/>
      <c r="CF39" s="60"/>
      <c r="CG39" s="2"/>
      <c r="CH39" s="29">
        <f t="shared" si="18"/>
        <v>80</v>
      </c>
      <c r="CI39" s="29">
        <f t="shared" si="19"/>
        <v>80</v>
      </c>
      <c r="CJ39" s="29" t="str">
        <f t="shared" si="20"/>
        <v/>
      </c>
      <c r="CK39" s="29" t="str">
        <f t="shared" si="21"/>
        <v/>
      </c>
      <c r="CL39" s="29" t="str">
        <f t="shared" si="22"/>
        <v/>
      </c>
      <c r="CM39" s="32">
        <f t="shared" si="23"/>
        <v>83.333333333333329</v>
      </c>
      <c r="CN39" s="33">
        <f t="shared" si="24"/>
        <v>83</v>
      </c>
      <c r="CO39" s="36"/>
      <c r="CP39" s="60">
        <v>11</v>
      </c>
      <c r="CQ39" s="47" t="str">
        <f t="shared" si="25"/>
        <v xml:space="preserve">Memiliki kemampuan pemahaman  kerajinan dari bahan limbah berbentuk bangun ruang, rekayasa bidang konversi energi, budi daya ikan hias, pengolahan makanan internasional, </v>
      </c>
      <c r="CR39" s="36"/>
      <c r="CS39" s="60">
        <v>11</v>
      </c>
      <c r="CT39"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9" s="7"/>
      <c r="CV39" s="7"/>
      <c r="CW39" s="61"/>
      <c r="CX39" s="7"/>
      <c r="CY39" s="7"/>
      <c r="CZ39" s="7"/>
      <c r="DA39" s="7"/>
    </row>
    <row r="40" spans="1:110" x14ac:dyDescent="0.25">
      <c r="A40" s="8">
        <v>30</v>
      </c>
      <c r="B40" s="8">
        <v>147154</v>
      </c>
      <c r="C40" s="8" t="s">
        <v>120</v>
      </c>
      <c r="D40" s="8">
        <f t="shared" si="0"/>
        <v>81</v>
      </c>
      <c r="E40" s="13" t="str">
        <f t="shared" si="1"/>
        <v>B</v>
      </c>
      <c r="F40" s="17">
        <f t="shared" si="2"/>
        <v>77</v>
      </c>
      <c r="G40" s="13" t="str">
        <f t="shared" si="3"/>
        <v>C</v>
      </c>
      <c r="H40" s="13" t="str">
        <f t="shared" si="4"/>
        <v xml:space="preserve">Memiliki kemampuan pemahaman  kerajinan dari bahan limbah berbentuk bangun ruang, rekayasa bidang konversi energi, budi daya ikan hias, pengolahan makanan internasional, </v>
      </c>
      <c r="I40" s="8">
        <f t="shared" si="5"/>
        <v>83</v>
      </c>
      <c r="J40" s="13" t="str">
        <f t="shared" si="6"/>
        <v>B</v>
      </c>
      <c r="K40" s="20">
        <f t="shared" si="7"/>
        <v>83</v>
      </c>
      <c r="L40" s="13" t="str">
        <f t="shared" si="8"/>
        <v>B</v>
      </c>
      <c r="M40"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40" s="7"/>
      <c r="O40" s="60"/>
      <c r="P40" s="60">
        <v>84</v>
      </c>
      <c r="Q40" s="2">
        <v>96</v>
      </c>
      <c r="R40" s="64">
        <v>63.33</v>
      </c>
      <c r="S40" s="60"/>
      <c r="T40" s="2"/>
      <c r="U40" s="60"/>
      <c r="V40" s="60"/>
      <c r="W40" s="2"/>
      <c r="X40" s="60"/>
      <c r="Y40" s="60"/>
      <c r="Z40" s="2"/>
      <c r="AA40" s="60"/>
      <c r="AB40" s="60"/>
      <c r="AC40" s="2"/>
      <c r="AD40" s="29">
        <f t="shared" si="10"/>
        <v>81</v>
      </c>
      <c r="AE40" s="60"/>
      <c r="AF40" s="60"/>
      <c r="AG40" s="2">
        <v>70</v>
      </c>
      <c r="AH40" s="60"/>
      <c r="AI40" s="60"/>
      <c r="AJ40" s="2">
        <v>70</v>
      </c>
      <c r="AK40" s="60"/>
      <c r="AL40" s="60"/>
      <c r="AM40" s="2"/>
      <c r="AN40" s="60"/>
      <c r="AO40" s="60"/>
      <c r="AP40" s="2"/>
      <c r="AQ40" s="60"/>
      <c r="AR40" s="60"/>
      <c r="AS40" s="2"/>
      <c r="AT40" s="64">
        <v>80</v>
      </c>
      <c r="AU40" s="32">
        <f>IF($T$7=12,IF(SUM(O40:AC40,AE12:AS12)&gt;0,AVERAGE(O40:AC40,AE40:AT40),""),IF(AT40="","",AVERAGE(O40:AC40,AE40:AT40)))</f>
        <v>77.221666666666664</v>
      </c>
      <c r="AV40" s="33">
        <f t="shared" si="11"/>
        <v>77</v>
      </c>
      <c r="AW40" s="36"/>
      <c r="AX40" s="60">
        <v>83</v>
      </c>
      <c r="AY40" s="60"/>
      <c r="AZ40" s="2"/>
      <c r="BA40" s="60"/>
      <c r="BB40" s="60"/>
      <c r="BC40" s="2"/>
      <c r="BD40" s="60"/>
      <c r="BE40" s="60"/>
      <c r="BF40" s="2"/>
      <c r="BG40" s="60"/>
      <c r="BH40" s="60"/>
      <c r="BI40" s="2"/>
      <c r="BJ40" s="60"/>
      <c r="BK40" s="60"/>
      <c r="BL40" s="2"/>
      <c r="BM40" s="29">
        <f t="shared" si="12"/>
        <v>83</v>
      </c>
      <c r="BN40" s="29" t="str">
        <f t="shared" si="13"/>
        <v/>
      </c>
      <c r="BO40" s="29" t="str">
        <f t="shared" si="14"/>
        <v/>
      </c>
      <c r="BP40" s="29" t="str">
        <f t="shared" si="15"/>
        <v/>
      </c>
      <c r="BQ40" s="29" t="str">
        <f t="shared" si="16"/>
        <v/>
      </c>
      <c r="BR40" s="29">
        <f t="shared" si="17"/>
        <v>83</v>
      </c>
      <c r="BS40" s="60">
        <v>70</v>
      </c>
      <c r="BT40" s="60">
        <v>87</v>
      </c>
      <c r="BU40" s="2"/>
      <c r="BV40" s="60">
        <v>80</v>
      </c>
      <c r="BW40" s="60"/>
      <c r="BX40" s="2"/>
      <c r="BY40" s="60"/>
      <c r="BZ40" s="60"/>
      <c r="CA40" s="2"/>
      <c r="CB40" s="60"/>
      <c r="CC40" s="60"/>
      <c r="CD40" s="2"/>
      <c r="CE40" s="60"/>
      <c r="CF40" s="60"/>
      <c r="CG40" s="2"/>
      <c r="CH40" s="29">
        <f t="shared" si="18"/>
        <v>87</v>
      </c>
      <c r="CI40" s="29">
        <f t="shared" si="19"/>
        <v>80</v>
      </c>
      <c r="CJ40" s="29" t="str">
        <f t="shared" si="20"/>
        <v/>
      </c>
      <c r="CK40" s="29" t="str">
        <f t="shared" si="21"/>
        <v/>
      </c>
      <c r="CL40" s="29" t="str">
        <f t="shared" si="22"/>
        <v/>
      </c>
      <c r="CM40" s="32">
        <f t="shared" si="23"/>
        <v>83.333333333333329</v>
      </c>
      <c r="CN40" s="33">
        <f t="shared" si="24"/>
        <v>83</v>
      </c>
      <c r="CO40" s="36"/>
      <c r="CP40" s="60">
        <v>11</v>
      </c>
      <c r="CQ40" s="47" t="str">
        <f t="shared" si="25"/>
        <v xml:space="preserve">Memiliki kemampuan pemahaman  kerajinan dari bahan limbah berbentuk bangun ruang, rekayasa bidang konversi energi, budi daya ikan hias, pengolahan makanan internasional, </v>
      </c>
      <c r="CR40" s="36"/>
      <c r="CS40" s="60">
        <v>11</v>
      </c>
      <c r="CT40"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40" s="7"/>
      <c r="CV40" s="7"/>
      <c r="CW40" s="61"/>
      <c r="CX40" s="7"/>
      <c r="CY40" s="7"/>
      <c r="CZ40" s="7"/>
      <c r="DA40" s="7"/>
    </row>
    <row r="41" spans="1:110" x14ac:dyDescent="0.25">
      <c r="A41" s="8">
        <v>31</v>
      </c>
      <c r="B41" s="8">
        <v>147170</v>
      </c>
      <c r="C41" s="8" t="s">
        <v>121</v>
      </c>
      <c r="D41" s="8">
        <f t="shared" si="0"/>
        <v>80</v>
      </c>
      <c r="E41" s="13" t="str">
        <f t="shared" si="1"/>
        <v>B</v>
      </c>
      <c r="F41" s="17">
        <f t="shared" si="2"/>
        <v>82</v>
      </c>
      <c r="G41" s="13" t="str">
        <f t="shared" si="3"/>
        <v>B</v>
      </c>
      <c r="H41" s="13" t="str">
        <f t="shared" si="4"/>
        <v xml:space="preserve">Memiliki kemampuan pemahaman  kerajinan dari bahan limbah berbentuk bangun ruang, rekayasa bidang konversi energi, budi daya ikan hias, pengolahan makanan internasional, </v>
      </c>
      <c r="I41" s="8">
        <f t="shared" si="5"/>
        <v>87</v>
      </c>
      <c r="J41" s="13" t="str">
        <f t="shared" si="6"/>
        <v>B</v>
      </c>
      <c r="K41" s="20">
        <f t="shared" si="7"/>
        <v>83</v>
      </c>
      <c r="L41" s="13" t="str">
        <f t="shared" si="8"/>
        <v>B</v>
      </c>
      <c r="M41"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41" s="7"/>
      <c r="O41" s="60"/>
      <c r="P41" s="60">
        <v>84</v>
      </c>
      <c r="Q41" s="2">
        <v>96</v>
      </c>
      <c r="R41" s="64">
        <v>60</v>
      </c>
      <c r="S41" s="60"/>
      <c r="T41" s="2"/>
      <c r="U41" s="60"/>
      <c r="V41" s="60"/>
      <c r="W41" s="2"/>
      <c r="X41" s="60"/>
      <c r="Y41" s="60"/>
      <c r="Z41" s="2"/>
      <c r="AA41" s="60"/>
      <c r="AB41" s="60"/>
      <c r="AC41" s="2"/>
      <c r="AD41" s="29">
        <f t="shared" si="10"/>
        <v>80</v>
      </c>
      <c r="AE41" s="60"/>
      <c r="AF41" s="60"/>
      <c r="AG41" s="2">
        <v>98</v>
      </c>
      <c r="AH41" s="60"/>
      <c r="AI41" s="60"/>
      <c r="AJ41" s="2">
        <v>90</v>
      </c>
      <c r="AK41" s="60"/>
      <c r="AL41" s="60"/>
      <c r="AM41" s="2"/>
      <c r="AN41" s="60"/>
      <c r="AO41" s="60"/>
      <c r="AP41" s="2"/>
      <c r="AQ41" s="60"/>
      <c r="AR41" s="60"/>
      <c r="AS41" s="2"/>
      <c r="AT41" s="64">
        <v>65</v>
      </c>
      <c r="AU41" s="32">
        <f>IF($T$7=12,IF(SUM(O41:AC41,AE12:AS12)&gt;0,AVERAGE(O41:AC41,AE41:AT41),""),IF(AT41="","",AVERAGE(O41:AC41,AE41:AT41)))</f>
        <v>82.166666666666671</v>
      </c>
      <c r="AV41" s="33">
        <f t="shared" si="11"/>
        <v>82</v>
      </c>
      <c r="AW41" s="36"/>
      <c r="AX41" s="60">
        <v>87</v>
      </c>
      <c r="AY41" s="60"/>
      <c r="AZ41" s="2"/>
      <c r="BA41" s="60"/>
      <c r="BB41" s="60"/>
      <c r="BC41" s="2"/>
      <c r="BD41" s="60"/>
      <c r="BE41" s="60"/>
      <c r="BF41" s="2"/>
      <c r="BG41" s="60"/>
      <c r="BH41" s="60"/>
      <c r="BI41" s="2"/>
      <c r="BJ41" s="60"/>
      <c r="BK41" s="60"/>
      <c r="BL41" s="2"/>
      <c r="BM41" s="29">
        <f t="shared" si="12"/>
        <v>87</v>
      </c>
      <c r="BN41" s="29" t="str">
        <f t="shared" si="13"/>
        <v/>
      </c>
      <c r="BO41" s="29" t="str">
        <f t="shared" si="14"/>
        <v/>
      </c>
      <c r="BP41" s="29" t="str">
        <f t="shared" si="15"/>
        <v/>
      </c>
      <c r="BQ41" s="29" t="str">
        <f t="shared" si="16"/>
        <v/>
      </c>
      <c r="BR41" s="29">
        <f t="shared" si="17"/>
        <v>87</v>
      </c>
      <c r="BS41" s="60">
        <v>81</v>
      </c>
      <c r="BT41" s="60">
        <v>80</v>
      </c>
      <c r="BU41" s="2"/>
      <c r="BV41" s="60">
        <v>80</v>
      </c>
      <c r="BW41" s="60"/>
      <c r="BX41" s="2"/>
      <c r="BY41" s="60"/>
      <c r="BZ41" s="60"/>
      <c r="CA41" s="2"/>
      <c r="CB41" s="60"/>
      <c r="CC41" s="60"/>
      <c r="CD41" s="2"/>
      <c r="CE41" s="60"/>
      <c r="CF41" s="60"/>
      <c r="CG41" s="2"/>
      <c r="CH41" s="29">
        <f t="shared" si="18"/>
        <v>81</v>
      </c>
      <c r="CI41" s="29">
        <f t="shared" si="19"/>
        <v>80</v>
      </c>
      <c r="CJ41" s="29" t="str">
        <f t="shared" si="20"/>
        <v/>
      </c>
      <c r="CK41" s="29" t="str">
        <f t="shared" si="21"/>
        <v/>
      </c>
      <c r="CL41" s="29" t="str">
        <f t="shared" si="22"/>
        <v/>
      </c>
      <c r="CM41" s="32">
        <f t="shared" si="23"/>
        <v>82.666666666666671</v>
      </c>
      <c r="CN41" s="33">
        <f t="shared" si="24"/>
        <v>83</v>
      </c>
      <c r="CO41" s="36"/>
      <c r="CP41" s="60">
        <v>11</v>
      </c>
      <c r="CQ41" s="47" t="str">
        <f t="shared" si="25"/>
        <v xml:space="preserve">Memiliki kemampuan pemahaman  kerajinan dari bahan limbah berbentuk bangun ruang, rekayasa bidang konversi energi, budi daya ikan hias, pengolahan makanan internasional, </v>
      </c>
      <c r="CR41" s="36"/>
      <c r="CS41" s="60">
        <v>11</v>
      </c>
      <c r="CT41"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41" s="7"/>
      <c r="CV41" s="7"/>
      <c r="CW41" s="61"/>
      <c r="CX41" s="7"/>
      <c r="CY41" s="7"/>
      <c r="CZ41" s="7"/>
      <c r="DA41" s="7"/>
    </row>
    <row r="42" spans="1:110" x14ac:dyDescent="0.25">
      <c r="A42" s="8">
        <v>32</v>
      </c>
      <c r="B42" s="8">
        <v>147186</v>
      </c>
      <c r="C42" s="8" t="s">
        <v>122</v>
      </c>
      <c r="D42" s="8">
        <f t="shared" si="0"/>
        <v>80</v>
      </c>
      <c r="E42" s="13" t="str">
        <f t="shared" si="1"/>
        <v>B</v>
      </c>
      <c r="F42" s="17">
        <f t="shared" si="2"/>
        <v>82</v>
      </c>
      <c r="G42" s="13" t="str">
        <f t="shared" si="3"/>
        <v>B</v>
      </c>
      <c r="H42" s="13" t="str">
        <f t="shared" si="4"/>
        <v xml:space="preserve">Memiliki kemampuan pemahaman  kerajinan dari bahan limbah berbentuk bangun ruang, rekayasa bidang konversi energi, budi daya ikan hias, pengolahan makanan internasional, </v>
      </c>
      <c r="I42" s="8">
        <f t="shared" si="5"/>
        <v>84</v>
      </c>
      <c r="J42" s="13" t="str">
        <f t="shared" si="6"/>
        <v>B</v>
      </c>
      <c r="K42" s="20">
        <f t="shared" si="7"/>
        <v>84</v>
      </c>
      <c r="L42" s="13" t="str">
        <f t="shared" si="8"/>
        <v>B</v>
      </c>
      <c r="M42"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42" s="7"/>
      <c r="O42" s="60"/>
      <c r="P42" s="60">
        <v>83</v>
      </c>
      <c r="Q42" s="2">
        <v>88</v>
      </c>
      <c r="R42" s="64">
        <v>70</v>
      </c>
      <c r="S42" s="60"/>
      <c r="T42" s="2"/>
      <c r="U42" s="60"/>
      <c r="V42" s="60"/>
      <c r="W42" s="2"/>
      <c r="X42" s="60"/>
      <c r="Y42" s="60"/>
      <c r="Z42" s="2"/>
      <c r="AA42" s="60"/>
      <c r="AB42" s="60"/>
      <c r="AC42" s="2"/>
      <c r="AD42" s="29">
        <f t="shared" si="10"/>
        <v>80</v>
      </c>
      <c r="AE42" s="60"/>
      <c r="AF42" s="60"/>
      <c r="AG42" s="2">
        <v>90</v>
      </c>
      <c r="AH42" s="60"/>
      <c r="AI42" s="60"/>
      <c r="AJ42" s="2">
        <v>90</v>
      </c>
      <c r="AK42" s="60"/>
      <c r="AL42" s="60"/>
      <c r="AM42" s="2"/>
      <c r="AN42" s="60"/>
      <c r="AO42" s="60"/>
      <c r="AP42" s="2"/>
      <c r="AQ42" s="60"/>
      <c r="AR42" s="60"/>
      <c r="AS42" s="2"/>
      <c r="AT42" s="64">
        <v>70</v>
      </c>
      <c r="AU42" s="32">
        <f>IF($T$7=12,IF(SUM(O42:AC42,AE12:AS12)&gt;0,AVERAGE(O42:AC42,AE42:AT42),""),IF(AT42="","",AVERAGE(O42:AC42,AE42:AT42)))</f>
        <v>81.833333333333329</v>
      </c>
      <c r="AV42" s="33">
        <f t="shared" si="11"/>
        <v>82</v>
      </c>
      <c r="AW42" s="36"/>
      <c r="AX42" s="60">
        <v>84</v>
      </c>
      <c r="AY42" s="60"/>
      <c r="AZ42" s="2"/>
      <c r="BA42" s="60"/>
      <c r="BB42" s="60"/>
      <c r="BC42" s="2"/>
      <c r="BD42" s="60"/>
      <c r="BE42" s="60"/>
      <c r="BF42" s="2"/>
      <c r="BG42" s="60"/>
      <c r="BH42" s="60"/>
      <c r="BI42" s="2"/>
      <c r="BJ42" s="60"/>
      <c r="BK42" s="60"/>
      <c r="BL42" s="2"/>
      <c r="BM42" s="29">
        <f t="shared" si="12"/>
        <v>84</v>
      </c>
      <c r="BN42" s="29" t="str">
        <f t="shared" si="13"/>
        <v/>
      </c>
      <c r="BO42" s="29" t="str">
        <f t="shared" si="14"/>
        <v/>
      </c>
      <c r="BP42" s="29" t="str">
        <f t="shared" si="15"/>
        <v/>
      </c>
      <c r="BQ42" s="29" t="str">
        <f t="shared" si="16"/>
        <v/>
      </c>
      <c r="BR42" s="29">
        <f t="shared" si="17"/>
        <v>84</v>
      </c>
      <c r="BS42" s="60">
        <v>85</v>
      </c>
      <c r="BT42" s="60">
        <v>89</v>
      </c>
      <c r="BU42" s="2"/>
      <c r="BV42" s="60">
        <v>80</v>
      </c>
      <c r="BW42" s="60"/>
      <c r="BX42" s="2"/>
      <c r="BY42" s="60"/>
      <c r="BZ42" s="60"/>
      <c r="CA42" s="2"/>
      <c r="CB42" s="60"/>
      <c r="CC42" s="60"/>
      <c r="CD42" s="2"/>
      <c r="CE42" s="60"/>
      <c r="CF42" s="60"/>
      <c r="CG42" s="2"/>
      <c r="CH42" s="29">
        <f t="shared" si="18"/>
        <v>89</v>
      </c>
      <c r="CI42" s="29">
        <f t="shared" si="19"/>
        <v>80</v>
      </c>
      <c r="CJ42" s="29" t="str">
        <f t="shared" si="20"/>
        <v/>
      </c>
      <c r="CK42" s="29" t="str">
        <f t="shared" si="21"/>
        <v/>
      </c>
      <c r="CL42" s="29" t="str">
        <f t="shared" si="22"/>
        <v/>
      </c>
      <c r="CM42" s="32">
        <f t="shared" si="23"/>
        <v>84.333333333333329</v>
      </c>
      <c r="CN42" s="33">
        <f t="shared" si="24"/>
        <v>84</v>
      </c>
      <c r="CO42" s="36"/>
      <c r="CP42" s="60">
        <v>11</v>
      </c>
      <c r="CQ42" s="47" t="str">
        <f t="shared" si="25"/>
        <v xml:space="preserve">Memiliki kemampuan pemahaman  kerajinan dari bahan limbah berbentuk bangun ruang, rekayasa bidang konversi energi, budi daya ikan hias, pengolahan makanan internasional, </v>
      </c>
      <c r="CR42" s="36"/>
      <c r="CS42" s="60">
        <v>11</v>
      </c>
      <c r="CT42"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42" s="7"/>
      <c r="CV42" s="7"/>
      <c r="CW42" s="61"/>
      <c r="CX42" s="7"/>
      <c r="CY42" s="7"/>
      <c r="CZ42" s="7"/>
      <c r="DA42" s="7"/>
    </row>
    <row r="43" spans="1:110" x14ac:dyDescent="0.25">
      <c r="A43" s="8">
        <v>33</v>
      </c>
      <c r="B43" s="8">
        <v>147202</v>
      </c>
      <c r="C43" s="8" t="s">
        <v>123</v>
      </c>
      <c r="D43" s="8">
        <f t="shared" ref="D43:D60" si="27">AD43</f>
        <v>81</v>
      </c>
      <c r="E43" s="13" t="str">
        <f t="shared" ref="E43:E60" si="28">IF(D43="","",IF(D43&lt;=$CZ$13,"D",IF(D43&lt;=$CZ$14,"C",IF(D43&lt;=$CZ$15,"B",IF(D43&lt;=$CZ$16,"A","E")))))</f>
        <v>B</v>
      </c>
      <c r="F43" s="17">
        <f t="shared" ref="F43:F60" si="29">AV43</f>
        <v>85</v>
      </c>
      <c r="G43" s="13" t="str">
        <f t="shared" ref="G43:G60" si="30">IF(F43="","",IF(F43&lt;=$CZ$13,"D",IF(F43&lt;=$CZ$14,"C",IF(F43&lt;=$CZ$15,"B",IF(F43&lt;=$CZ$16,"A","E")))))</f>
        <v>B</v>
      </c>
      <c r="H43" s="13" t="str">
        <f t="shared" ref="H43:H60" si="31">CQ43</f>
        <v xml:space="preserve">Memiliki kemampuan pemahaman  kerajinan dari bahan limbah berbentuk bangun ruang, rekayasa bidang konversi energi, budi daya ikan hias, pengolahan makanan internasional, </v>
      </c>
      <c r="I43" s="8">
        <f t="shared" ref="I43:I60" si="32">BR43</f>
        <v>90</v>
      </c>
      <c r="J43" s="13" t="str">
        <f t="shared" ref="J43:J60" si="33">IF(I43="","",IF(I43&lt;=$CZ$27,"D",IF(I43&lt;=$CZ$28,"C",IF(I43&lt;=$CZ$29,"B",IF(I43&lt;=$CZ$30,"A","E")))))</f>
        <v>A</v>
      </c>
      <c r="K43" s="20">
        <f t="shared" ref="K43:K60" si="34">CN43</f>
        <v>86</v>
      </c>
      <c r="L43" s="13" t="str">
        <f t="shared" ref="L43:L60" si="35">IF(K43="","",IF(K43&lt;=$CZ$27,"D",IF(K43&lt;=$CZ$28,"C",IF(K43&lt;=$CZ$29,"B",IF(K43&lt;=$CZ$30,"A","E")))))</f>
        <v>B</v>
      </c>
      <c r="M43" s="8" t="str">
        <f t="shared" ref="M43:M60" si="36">CT43</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43" s="7"/>
      <c r="O43" s="60"/>
      <c r="P43" s="60">
        <v>88</v>
      </c>
      <c r="Q43" s="2">
        <v>76</v>
      </c>
      <c r="R43" s="64">
        <v>80</v>
      </c>
      <c r="S43" s="60"/>
      <c r="T43" s="2"/>
      <c r="U43" s="60"/>
      <c r="V43" s="60"/>
      <c r="W43" s="2"/>
      <c r="X43" s="60"/>
      <c r="Y43" s="60"/>
      <c r="Z43" s="2"/>
      <c r="AA43" s="60"/>
      <c r="AB43" s="60"/>
      <c r="AC43" s="2"/>
      <c r="AD43" s="29">
        <f t="shared" ref="AD43:AD60" si="37">IF(AND(O43="",P43="",Q43=""),"",ROUND(AVERAGE(O43:AC43),0))</f>
        <v>81</v>
      </c>
      <c r="AE43" s="60"/>
      <c r="AF43" s="60"/>
      <c r="AG43" s="2">
        <v>98</v>
      </c>
      <c r="AH43" s="60"/>
      <c r="AI43" s="60"/>
      <c r="AJ43" s="2">
        <v>98</v>
      </c>
      <c r="AK43" s="60"/>
      <c r="AL43" s="60"/>
      <c r="AM43" s="2"/>
      <c r="AN43" s="60"/>
      <c r="AO43" s="60"/>
      <c r="AP43" s="2"/>
      <c r="AQ43" s="60"/>
      <c r="AR43" s="60"/>
      <c r="AS43" s="2"/>
      <c r="AT43" s="64">
        <v>70</v>
      </c>
      <c r="AU43" s="32">
        <f>IF($T$7=12,IF(SUM(O43:AC43,AE12:AS12)&gt;0,AVERAGE(O43:AC43,AE43:AT43),""),IF(AT43="","",AVERAGE(O43:AC43,AE43:AT43)))</f>
        <v>85</v>
      </c>
      <c r="AV43" s="33">
        <f t="shared" ref="AV43:AV60" si="38">IF(AU43="","",ROUND(AU43,0))</f>
        <v>85</v>
      </c>
      <c r="AW43" s="36"/>
      <c r="AX43" s="60">
        <v>90</v>
      </c>
      <c r="AY43" s="60"/>
      <c r="AZ43" s="2"/>
      <c r="BA43" s="60"/>
      <c r="BB43" s="60"/>
      <c r="BC43" s="2"/>
      <c r="BD43" s="60"/>
      <c r="BE43" s="60"/>
      <c r="BF43" s="2"/>
      <c r="BG43" s="60"/>
      <c r="BH43" s="60"/>
      <c r="BI43" s="2"/>
      <c r="BJ43" s="60"/>
      <c r="BK43" s="60"/>
      <c r="BL43" s="2"/>
      <c r="BM43" s="29">
        <f t="shared" ref="BM43:BM60" si="39">IF(AND(AZ43="",AY43="",AX43=""),"",MAX(AX43:AZ43))</f>
        <v>90</v>
      </c>
      <c r="BN43" s="29" t="str">
        <f t="shared" ref="BN43:BN60" si="40">IF(AND(BB43="",BC43="",BA43=""),"",MAX(BA43:BC43))</f>
        <v/>
      </c>
      <c r="BO43" s="29" t="str">
        <f t="shared" ref="BO43:BO60" si="41">IF(AND(BD43="",BE43="",BF43=""),"",MAX(BD43:BF43))</f>
        <v/>
      </c>
      <c r="BP43" s="29" t="str">
        <f t="shared" ref="BP43:BP60" si="42">IF(AND(BG43="",BH43="",BI43=""),"",MAX(BG43:BI43))</f>
        <v/>
      </c>
      <c r="BQ43" s="29" t="str">
        <f t="shared" ref="BQ43:BQ60" si="43">IF(AND(BJ43="",BK43="",BL43=""),"",MAX(BJ43:BL43))</f>
        <v/>
      </c>
      <c r="BR43" s="29">
        <f t="shared" ref="BR43:BR60" si="44">IF(AND(BM43=""),"",ROUND(AVERAGE(BM43:BQ43),0))</f>
        <v>90</v>
      </c>
      <c r="BS43" s="60">
        <v>85</v>
      </c>
      <c r="BT43" s="60">
        <v>88</v>
      </c>
      <c r="BU43" s="2"/>
      <c r="BV43" s="60">
        <v>80</v>
      </c>
      <c r="BW43" s="60"/>
      <c r="BX43" s="2"/>
      <c r="BY43" s="60"/>
      <c r="BZ43" s="60"/>
      <c r="CA43" s="2"/>
      <c r="CB43" s="60"/>
      <c r="CC43" s="60"/>
      <c r="CD43" s="2"/>
      <c r="CE43" s="60"/>
      <c r="CF43" s="60"/>
      <c r="CG43" s="2"/>
      <c r="CH43" s="29">
        <f t="shared" ref="CH43:CH60" si="45">IF(AND(BU43="",BT43="",BS43=""),"",MAX(BS43:BU43))</f>
        <v>88</v>
      </c>
      <c r="CI43" s="29">
        <f t="shared" ref="CI43:CI60" si="46">IF(AND(BW43="",BX43="",BV43=""),"",MAX(BV43:BX43))</f>
        <v>80</v>
      </c>
      <c r="CJ43" s="29" t="str">
        <f t="shared" ref="CJ43:CJ60" si="47">IF(AND(BY43="",BZ43="",CA43=""),"",MAX(BY43:CA43))</f>
        <v/>
      </c>
      <c r="CK43" s="29" t="str">
        <f t="shared" ref="CK43:CK60" si="48">IF(AND(CB43="",CC43="",CD43=""),"",MAX(CB43:CD43))</f>
        <v/>
      </c>
      <c r="CL43" s="29" t="str">
        <f t="shared" ref="CL43:CL60" si="49">IF(AND(CE43="",CF43="",CG43=""),"",MAX(CE43:CG43))</f>
        <v/>
      </c>
      <c r="CM43" s="32">
        <f t="shared" ref="CM43:CM60" si="50">IF(AND(CH43=""),"",AVERAGE(BR43,CH43:CL43))</f>
        <v>86</v>
      </c>
      <c r="CN43" s="33">
        <f t="shared" ref="CN43:CN60" si="51">IF(CM43="","",ROUND(CM43,0))</f>
        <v>86</v>
      </c>
      <c r="CO43" s="36"/>
      <c r="CP43" s="60">
        <v>11</v>
      </c>
      <c r="CQ43" s="47" t="str">
        <f t="shared" ref="CQ43:CQ60" si="52">IF(CP43="","",VLOOKUP(CP43,$DE$9:$DF$20,2,0))</f>
        <v xml:space="preserve">Memiliki kemampuan pemahaman  kerajinan dari bahan limbah berbentuk bangun ruang, rekayasa bidang konversi energi, budi daya ikan hias, pengolahan makanan internasional, </v>
      </c>
      <c r="CR43" s="36"/>
      <c r="CS43" s="60">
        <v>11</v>
      </c>
      <c r="CT43" s="47" t="str">
        <f t="shared" ref="CT43:CT60" si="53">IF(CS43="","",VLOOKUP(CS43,$DE$22:$DF$33,2,0))</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43" s="7"/>
      <c r="CV43" s="7"/>
      <c r="CW43" s="61"/>
      <c r="CX43" s="7"/>
      <c r="CY43" s="7"/>
      <c r="CZ43" s="7"/>
      <c r="DA43" s="7"/>
    </row>
    <row r="44" spans="1:110" x14ac:dyDescent="0.25">
      <c r="A44" s="8">
        <v>34</v>
      </c>
      <c r="B44" s="8">
        <v>147218</v>
      </c>
      <c r="C44" s="8" t="s">
        <v>124</v>
      </c>
      <c r="D44" s="8">
        <f t="shared" si="27"/>
        <v>77</v>
      </c>
      <c r="E44" s="13" t="str">
        <f t="shared" si="28"/>
        <v>C</v>
      </c>
      <c r="F44" s="17">
        <f t="shared" si="29"/>
        <v>80</v>
      </c>
      <c r="G44" s="13" t="str">
        <f t="shared" si="30"/>
        <v>B</v>
      </c>
      <c r="H44" s="13" t="str">
        <f t="shared" si="31"/>
        <v xml:space="preserve">Memiliki kemampuan pemahaman  kerajinan dari bahan limbah berbentuk bangun ruang, rekayasa bidang konversi energi, budi daya ikan hias, pengolahan makanan internasional, </v>
      </c>
      <c r="I44" s="8">
        <f t="shared" si="32"/>
        <v>86</v>
      </c>
      <c r="J44" s="13" t="str">
        <f t="shared" si="33"/>
        <v>B</v>
      </c>
      <c r="K44" s="20">
        <f t="shared" si="34"/>
        <v>84</v>
      </c>
      <c r="L44" s="13" t="str">
        <f t="shared" si="35"/>
        <v>B</v>
      </c>
      <c r="M44" s="8" t="str">
        <f t="shared" si="3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44" s="7"/>
      <c r="O44" s="60"/>
      <c r="P44" s="60">
        <v>83</v>
      </c>
      <c r="Q44" s="2">
        <v>88</v>
      </c>
      <c r="R44" s="64">
        <v>60</v>
      </c>
      <c r="S44" s="60"/>
      <c r="T44" s="2"/>
      <c r="U44" s="60"/>
      <c r="V44" s="60"/>
      <c r="W44" s="2"/>
      <c r="X44" s="60"/>
      <c r="Y44" s="60"/>
      <c r="Z44" s="2"/>
      <c r="AA44" s="60"/>
      <c r="AB44" s="60"/>
      <c r="AC44" s="2"/>
      <c r="AD44" s="29">
        <f t="shared" si="37"/>
        <v>77</v>
      </c>
      <c r="AE44" s="60"/>
      <c r="AF44" s="60"/>
      <c r="AG44" s="2">
        <v>90</v>
      </c>
      <c r="AH44" s="60"/>
      <c r="AI44" s="60"/>
      <c r="AJ44" s="2">
        <v>90</v>
      </c>
      <c r="AK44" s="60"/>
      <c r="AL44" s="60"/>
      <c r="AM44" s="2"/>
      <c r="AN44" s="60"/>
      <c r="AO44" s="60"/>
      <c r="AP44" s="2"/>
      <c r="AQ44" s="60"/>
      <c r="AR44" s="60"/>
      <c r="AS44" s="2"/>
      <c r="AT44" s="64">
        <v>70</v>
      </c>
      <c r="AU44" s="32">
        <f>IF($T$7=12,IF(SUM(O44:AC44,AE12:AS12)&gt;0,AVERAGE(O44:AC44,AE44:AT44),""),IF(AT44="","",AVERAGE(O44:AC44,AE44:AT44)))</f>
        <v>80.166666666666671</v>
      </c>
      <c r="AV44" s="33">
        <f t="shared" si="38"/>
        <v>80</v>
      </c>
      <c r="AW44" s="36"/>
      <c r="AX44" s="60">
        <v>86</v>
      </c>
      <c r="AY44" s="60"/>
      <c r="AZ44" s="2"/>
      <c r="BA44" s="60"/>
      <c r="BB44" s="60"/>
      <c r="BC44" s="2"/>
      <c r="BD44" s="60"/>
      <c r="BE44" s="60"/>
      <c r="BF44" s="2"/>
      <c r="BG44" s="60"/>
      <c r="BH44" s="60"/>
      <c r="BI44" s="2"/>
      <c r="BJ44" s="60"/>
      <c r="BK44" s="60"/>
      <c r="BL44" s="2"/>
      <c r="BM44" s="29">
        <f t="shared" si="39"/>
        <v>86</v>
      </c>
      <c r="BN44" s="29" t="str">
        <f t="shared" si="40"/>
        <v/>
      </c>
      <c r="BO44" s="29" t="str">
        <f t="shared" si="41"/>
        <v/>
      </c>
      <c r="BP44" s="29" t="str">
        <f t="shared" si="42"/>
        <v/>
      </c>
      <c r="BQ44" s="29" t="str">
        <f t="shared" si="43"/>
        <v/>
      </c>
      <c r="BR44" s="29">
        <f t="shared" si="44"/>
        <v>86</v>
      </c>
      <c r="BS44" s="60">
        <v>80</v>
      </c>
      <c r="BT44" s="60">
        <v>80</v>
      </c>
      <c r="BU44" s="2"/>
      <c r="BV44" s="60">
        <v>85</v>
      </c>
      <c r="BW44" s="60"/>
      <c r="BX44" s="2"/>
      <c r="BY44" s="60"/>
      <c r="BZ44" s="60"/>
      <c r="CA44" s="2"/>
      <c r="CB44" s="60"/>
      <c r="CC44" s="60"/>
      <c r="CD44" s="2"/>
      <c r="CE44" s="60"/>
      <c r="CF44" s="60"/>
      <c r="CG44" s="2"/>
      <c r="CH44" s="29">
        <f t="shared" si="45"/>
        <v>80</v>
      </c>
      <c r="CI44" s="29">
        <f t="shared" si="46"/>
        <v>85</v>
      </c>
      <c r="CJ44" s="29" t="str">
        <f t="shared" si="47"/>
        <v/>
      </c>
      <c r="CK44" s="29" t="str">
        <f t="shared" si="48"/>
        <v/>
      </c>
      <c r="CL44" s="29" t="str">
        <f t="shared" si="49"/>
        <v/>
      </c>
      <c r="CM44" s="32">
        <f t="shared" si="50"/>
        <v>83.666666666666671</v>
      </c>
      <c r="CN44" s="33">
        <f t="shared" si="51"/>
        <v>84</v>
      </c>
      <c r="CO44" s="36"/>
      <c r="CP44" s="60">
        <v>11</v>
      </c>
      <c r="CQ44" s="47" t="str">
        <f t="shared" si="52"/>
        <v xml:space="preserve">Memiliki kemampuan pemahaman  kerajinan dari bahan limbah berbentuk bangun ruang, rekayasa bidang konversi energi, budi daya ikan hias, pengolahan makanan internasional, </v>
      </c>
      <c r="CR44" s="36"/>
      <c r="CS44" s="60">
        <v>11</v>
      </c>
      <c r="CT44" s="47" t="str">
        <f t="shared" si="53"/>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44" s="7"/>
      <c r="CV44" s="7"/>
      <c r="CW44" s="61"/>
      <c r="CX44" s="7"/>
      <c r="CY44" s="7"/>
      <c r="CZ44" s="7"/>
      <c r="DA44" s="7"/>
    </row>
    <row r="45" spans="1:110" x14ac:dyDescent="0.25">
      <c r="A45" s="8">
        <v>35</v>
      </c>
      <c r="B45" s="8">
        <v>147234</v>
      </c>
      <c r="C45" s="8" t="s">
        <v>125</v>
      </c>
      <c r="D45" s="8">
        <f t="shared" si="27"/>
        <v>87</v>
      </c>
      <c r="E45" s="13" t="str">
        <f t="shared" si="28"/>
        <v>B</v>
      </c>
      <c r="F45" s="17">
        <f t="shared" si="29"/>
        <v>85</v>
      </c>
      <c r="G45" s="13" t="str">
        <f t="shared" si="30"/>
        <v>B</v>
      </c>
      <c r="H45" s="13" t="str">
        <f t="shared" si="31"/>
        <v xml:space="preserve">Memiliki kemampuan pemahaman  kerajinan dari bahan limbah berbentuk bangun ruang, rekayasa bidang konversi energi, budi daya ikan hias, pengolahan makanan internasional, </v>
      </c>
      <c r="I45" s="8">
        <f t="shared" si="32"/>
        <v>82</v>
      </c>
      <c r="J45" s="13" t="str">
        <f t="shared" si="33"/>
        <v>B</v>
      </c>
      <c r="K45" s="20">
        <f t="shared" si="34"/>
        <v>84</v>
      </c>
      <c r="L45" s="13" t="str">
        <f t="shared" si="35"/>
        <v>B</v>
      </c>
      <c r="M45" s="8" t="str">
        <f t="shared" si="3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45" s="7"/>
      <c r="O45" s="60"/>
      <c r="P45" s="60">
        <v>85</v>
      </c>
      <c r="Q45" s="2">
        <v>96</v>
      </c>
      <c r="R45" s="64">
        <v>80</v>
      </c>
      <c r="S45" s="60"/>
      <c r="T45" s="2"/>
      <c r="U45" s="60"/>
      <c r="V45" s="60"/>
      <c r="W45" s="2"/>
      <c r="X45" s="60"/>
      <c r="Y45" s="60"/>
      <c r="Z45" s="2"/>
      <c r="AA45" s="60"/>
      <c r="AB45" s="60"/>
      <c r="AC45" s="2"/>
      <c r="AD45" s="29">
        <f t="shared" si="37"/>
        <v>87</v>
      </c>
      <c r="AE45" s="60"/>
      <c r="AF45" s="60"/>
      <c r="AG45" s="2">
        <v>90</v>
      </c>
      <c r="AH45" s="60"/>
      <c r="AI45" s="60"/>
      <c r="AJ45" s="2">
        <v>73</v>
      </c>
      <c r="AK45" s="60"/>
      <c r="AL45" s="60"/>
      <c r="AM45" s="2"/>
      <c r="AN45" s="60"/>
      <c r="AO45" s="60"/>
      <c r="AP45" s="2"/>
      <c r="AQ45" s="60"/>
      <c r="AR45" s="60"/>
      <c r="AS45" s="2"/>
      <c r="AT45" s="64">
        <v>85</v>
      </c>
      <c r="AU45" s="32">
        <f>IF($T$7=12,IF(SUM(O45:AC45,AE12:AS12)&gt;0,AVERAGE(O45:AC45,AE45:AT45),""),IF(AT45="","",AVERAGE(O45:AC45,AE45:AT45)))</f>
        <v>84.833333333333329</v>
      </c>
      <c r="AV45" s="33">
        <f t="shared" si="38"/>
        <v>85</v>
      </c>
      <c r="AW45" s="36"/>
      <c r="AX45" s="60">
        <v>82</v>
      </c>
      <c r="AY45" s="60"/>
      <c r="AZ45" s="2"/>
      <c r="BA45" s="60"/>
      <c r="BB45" s="60"/>
      <c r="BC45" s="2"/>
      <c r="BD45" s="60"/>
      <c r="BE45" s="60"/>
      <c r="BF45" s="2"/>
      <c r="BG45" s="60"/>
      <c r="BH45" s="60"/>
      <c r="BI45" s="2"/>
      <c r="BJ45" s="60"/>
      <c r="BK45" s="60"/>
      <c r="BL45" s="2"/>
      <c r="BM45" s="29">
        <f t="shared" si="39"/>
        <v>82</v>
      </c>
      <c r="BN45" s="29" t="str">
        <f t="shared" si="40"/>
        <v/>
      </c>
      <c r="BO45" s="29" t="str">
        <f t="shared" si="41"/>
        <v/>
      </c>
      <c r="BP45" s="29" t="str">
        <f t="shared" si="42"/>
        <v/>
      </c>
      <c r="BQ45" s="29" t="str">
        <f t="shared" si="43"/>
        <v/>
      </c>
      <c r="BR45" s="29">
        <f t="shared" si="44"/>
        <v>82</v>
      </c>
      <c r="BS45" s="60">
        <v>80</v>
      </c>
      <c r="BT45" s="60">
        <v>90</v>
      </c>
      <c r="BU45" s="2"/>
      <c r="BV45" s="60">
        <v>80</v>
      </c>
      <c r="BW45" s="60"/>
      <c r="BX45" s="2"/>
      <c r="BY45" s="60"/>
      <c r="BZ45" s="60"/>
      <c r="CA45" s="2"/>
      <c r="CB45" s="60"/>
      <c r="CC45" s="60"/>
      <c r="CD45" s="2"/>
      <c r="CE45" s="60"/>
      <c r="CF45" s="60"/>
      <c r="CG45" s="2"/>
      <c r="CH45" s="29">
        <f t="shared" si="45"/>
        <v>90</v>
      </c>
      <c r="CI45" s="29">
        <f t="shared" si="46"/>
        <v>80</v>
      </c>
      <c r="CJ45" s="29" t="str">
        <f t="shared" si="47"/>
        <v/>
      </c>
      <c r="CK45" s="29" t="str">
        <f t="shared" si="48"/>
        <v/>
      </c>
      <c r="CL45" s="29" t="str">
        <f t="shared" si="49"/>
        <v/>
      </c>
      <c r="CM45" s="32">
        <f t="shared" si="50"/>
        <v>84</v>
      </c>
      <c r="CN45" s="33">
        <f t="shared" si="51"/>
        <v>84</v>
      </c>
      <c r="CO45" s="36"/>
      <c r="CP45" s="60">
        <v>11</v>
      </c>
      <c r="CQ45" s="47" t="str">
        <f t="shared" si="52"/>
        <v xml:space="preserve">Memiliki kemampuan pemahaman  kerajinan dari bahan limbah berbentuk bangun ruang, rekayasa bidang konversi energi, budi daya ikan hias, pengolahan makanan internasional, </v>
      </c>
      <c r="CR45" s="36"/>
      <c r="CS45" s="60">
        <v>11</v>
      </c>
      <c r="CT45" s="47" t="str">
        <f t="shared" si="53"/>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45" s="7"/>
      <c r="CV45" s="7"/>
      <c r="CW45" s="61"/>
      <c r="CX45" s="7"/>
      <c r="CY45" s="7"/>
      <c r="CZ45" s="7"/>
      <c r="DA45" s="7"/>
    </row>
    <row r="46" spans="1:110" x14ac:dyDescent="0.25">
      <c r="A46" s="8">
        <v>36</v>
      </c>
      <c r="B46" s="8">
        <v>147250</v>
      </c>
      <c r="C46" s="8" t="s">
        <v>126</v>
      </c>
      <c r="D46" s="8">
        <f t="shared" si="27"/>
        <v>83</v>
      </c>
      <c r="E46" s="13" t="str">
        <f t="shared" si="28"/>
        <v>B</v>
      </c>
      <c r="F46" s="17">
        <f t="shared" si="29"/>
        <v>83</v>
      </c>
      <c r="G46" s="13" t="str">
        <f t="shared" si="30"/>
        <v>B</v>
      </c>
      <c r="H46" s="13" t="str">
        <f t="shared" si="31"/>
        <v xml:space="preserve">Memiliki kemampuan pemahaman  kerajinan dari bahan limbah berbentuk bangun ruang, rekayasa bidang konversi energi, budi daya ikan hias, pengolahan makanan internasional, </v>
      </c>
      <c r="I46" s="8">
        <f t="shared" si="32"/>
        <v>85</v>
      </c>
      <c r="J46" s="13" t="str">
        <f t="shared" si="33"/>
        <v>B</v>
      </c>
      <c r="K46" s="20">
        <f t="shared" si="34"/>
        <v>83</v>
      </c>
      <c r="L46" s="13" t="str">
        <f t="shared" si="35"/>
        <v>B</v>
      </c>
      <c r="M46" s="8" t="str">
        <f t="shared" si="3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46" s="7"/>
      <c r="O46" s="60"/>
      <c r="P46" s="60">
        <v>84</v>
      </c>
      <c r="Q46" s="2">
        <v>92</v>
      </c>
      <c r="R46" s="64">
        <v>73.33</v>
      </c>
      <c r="S46" s="60"/>
      <c r="T46" s="2"/>
      <c r="U46" s="60"/>
      <c r="V46" s="60"/>
      <c r="W46" s="2"/>
      <c r="X46" s="60"/>
      <c r="Y46" s="60"/>
      <c r="Z46" s="2"/>
      <c r="AA46" s="60"/>
      <c r="AB46" s="60"/>
      <c r="AC46" s="2"/>
      <c r="AD46" s="29">
        <f t="shared" si="37"/>
        <v>83</v>
      </c>
      <c r="AE46" s="60"/>
      <c r="AF46" s="60"/>
      <c r="AG46" s="2">
        <v>85</v>
      </c>
      <c r="AH46" s="60"/>
      <c r="AI46" s="60"/>
      <c r="AJ46" s="2">
        <v>90</v>
      </c>
      <c r="AK46" s="60"/>
      <c r="AL46" s="60"/>
      <c r="AM46" s="2"/>
      <c r="AN46" s="60"/>
      <c r="AO46" s="60"/>
      <c r="AP46" s="2"/>
      <c r="AQ46" s="60"/>
      <c r="AR46" s="60"/>
      <c r="AS46" s="2"/>
      <c r="AT46" s="64">
        <v>75</v>
      </c>
      <c r="AU46" s="32">
        <f>IF($T$7=12,IF(SUM(O46:AC46,AE12:AS12)&gt;0,AVERAGE(O46:AC46,AE46:AT46),""),IF(AT46="","",AVERAGE(O46:AC46,AE46:AT46)))</f>
        <v>83.221666666666664</v>
      </c>
      <c r="AV46" s="33">
        <f t="shared" si="38"/>
        <v>83</v>
      </c>
      <c r="AW46" s="36"/>
      <c r="AX46" s="60">
        <v>85</v>
      </c>
      <c r="AY46" s="60"/>
      <c r="AZ46" s="2"/>
      <c r="BA46" s="60"/>
      <c r="BB46" s="60"/>
      <c r="BC46" s="2"/>
      <c r="BD46" s="60"/>
      <c r="BE46" s="60"/>
      <c r="BF46" s="2"/>
      <c r="BG46" s="60"/>
      <c r="BH46" s="60"/>
      <c r="BI46" s="2"/>
      <c r="BJ46" s="60"/>
      <c r="BK46" s="60"/>
      <c r="BL46" s="2"/>
      <c r="BM46" s="29">
        <f t="shared" si="39"/>
        <v>85</v>
      </c>
      <c r="BN46" s="29" t="str">
        <f t="shared" si="40"/>
        <v/>
      </c>
      <c r="BO46" s="29" t="str">
        <f t="shared" si="41"/>
        <v/>
      </c>
      <c r="BP46" s="29" t="str">
        <f t="shared" si="42"/>
        <v/>
      </c>
      <c r="BQ46" s="29" t="str">
        <f t="shared" si="43"/>
        <v/>
      </c>
      <c r="BR46" s="29">
        <f t="shared" si="44"/>
        <v>85</v>
      </c>
      <c r="BS46" s="60">
        <v>80</v>
      </c>
      <c r="BT46" s="60">
        <v>80</v>
      </c>
      <c r="BU46" s="2"/>
      <c r="BV46" s="60">
        <v>85</v>
      </c>
      <c r="BW46" s="60"/>
      <c r="BX46" s="2"/>
      <c r="BY46" s="60"/>
      <c r="BZ46" s="60"/>
      <c r="CA46" s="2"/>
      <c r="CB46" s="60"/>
      <c r="CC46" s="60"/>
      <c r="CD46" s="2"/>
      <c r="CE46" s="60"/>
      <c r="CF46" s="60"/>
      <c r="CG46" s="2"/>
      <c r="CH46" s="29">
        <f t="shared" si="45"/>
        <v>80</v>
      </c>
      <c r="CI46" s="29">
        <f t="shared" si="46"/>
        <v>85</v>
      </c>
      <c r="CJ46" s="29" t="str">
        <f t="shared" si="47"/>
        <v/>
      </c>
      <c r="CK46" s="29" t="str">
        <f t="shared" si="48"/>
        <v/>
      </c>
      <c r="CL46" s="29" t="str">
        <f t="shared" si="49"/>
        <v/>
      </c>
      <c r="CM46" s="32">
        <f t="shared" si="50"/>
        <v>83.333333333333329</v>
      </c>
      <c r="CN46" s="33">
        <f t="shared" si="51"/>
        <v>83</v>
      </c>
      <c r="CO46" s="36"/>
      <c r="CP46" s="60">
        <v>11</v>
      </c>
      <c r="CQ46" s="47" t="str">
        <f t="shared" si="52"/>
        <v xml:space="preserve">Memiliki kemampuan pemahaman  kerajinan dari bahan limbah berbentuk bangun ruang, rekayasa bidang konversi energi, budi daya ikan hias, pengolahan makanan internasional, </v>
      </c>
      <c r="CR46" s="36"/>
      <c r="CS46" s="60">
        <v>11</v>
      </c>
      <c r="CT46" s="47" t="str">
        <f t="shared" si="53"/>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46" s="7"/>
      <c r="CV46" s="7"/>
      <c r="CW46" s="61"/>
      <c r="CX46" s="7"/>
      <c r="CY46" s="7"/>
      <c r="CZ46" s="7"/>
      <c r="DA46" s="7"/>
    </row>
    <row r="47" spans="1:110" x14ac:dyDescent="0.25">
      <c r="A47" s="8"/>
      <c r="B47" s="8"/>
      <c r="C47" s="8"/>
      <c r="D47" s="8" t="str">
        <f t="shared" si="27"/>
        <v/>
      </c>
      <c r="E47" s="13" t="str">
        <f t="shared" si="28"/>
        <v/>
      </c>
      <c r="F47" s="17" t="str">
        <f t="shared" si="29"/>
        <v/>
      </c>
      <c r="G47" s="13" t="str">
        <f t="shared" si="30"/>
        <v/>
      </c>
      <c r="H47" s="13" t="str">
        <f t="shared" si="31"/>
        <v/>
      </c>
      <c r="I47" s="8" t="str">
        <f t="shared" si="32"/>
        <v/>
      </c>
      <c r="J47" s="13" t="str">
        <f t="shared" si="33"/>
        <v/>
      </c>
      <c r="K47" s="20" t="str">
        <f t="shared" si="34"/>
        <v/>
      </c>
      <c r="L47" s="13" t="str">
        <f t="shared" si="35"/>
        <v/>
      </c>
      <c r="M47" s="8" t="str">
        <f t="shared" si="36"/>
        <v/>
      </c>
      <c r="N47" s="7"/>
      <c r="O47" s="60"/>
      <c r="P47" s="60"/>
      <c r="Q47" s="2"/>
      <c r="R47" s="60"/>
      <c r="S47" s="60"/>
      <c r="T47" s="2"/>
      <c r="U47" s="60"/>
      <c r="V47" s="60"/>
      <c r="W47" s="2"/>
      <c r="X47" s="60"/>
      <c r="Y47" s="60"/>
      <c r="Z47" s="2"/>
      <c r="AA47" s="60"/>
      <c r="AB47" s="60"/>
      <c r="AC47" s="2"/>
      <c r="AD47" s="29" t="str">
        <f t="shared" si="37"/>
        <v/>
      </c>
      <c r="AE47" s="60"/>
      <c r="AF47" s="60"/>
      <c r="AG47" s="2"/>
      <c r="AH47" s="60"/>
      <c r="AI47" s="60"/>
      <c r="AJ47" s="2"/>
      <c r="AK47" s="60"/>
      <c r="AL47" s="60"/>
      <c r="AM47" s="2"/>
      <c r="AN47" s="60"/>
      <c r="AO47" s="60"/>
      <c r="AP47" s="2"/>
      <c r="AQ47" s="60"/>
      <c r="AR47" s="60"/>
      <c r="AS47" s="2"/>
      <c r="AT47" s="60"/>
      <c r="AU47" s="32" t="str">
        <f>IF($T$7=12,IF(SUM(O47:AC47,AE12:AS12)&gt;0,AVERAGE(O47:AC47,AE47:AT47),""),IF(AT47="","",AVERAGE(O47:AC47,AE47:AT47)))</f>
        <v/>
      </c>
      <c r="AV47" s="33" t="str">
        <f t="shared" si="38"/>
        <v/>
      </c>
      <c r="AW47" s="36"/>
      <c r="AX47" s="60"/>
      <c r="AY47" s="60"/>
      <c r="AZ47" s="2"/>
      <c r="BA47" s="60"/>
      <c r="BB47" s="60"/>
      <c r="BC47" s="2"/>
      <c r="BD47" s="60"/>
      <c r="BE47" s="60"/>
      <c r="BF47" s="2"/>
      <c r="BG47" s="60"/>
      <c r="BH47" s="60"/>
      <c r="BI47" s="2"/>
      <c r="BJ47" s="60"/>
      <c r="BK47" s="60"/>
      <c r="BL47" s="2"/>
      <c r="BM47" s="29" t="str">
        <f t="shared" si="39"/>
        <v/>
      </c>
      <c r="BN47" s="29" t="str">
        <f t="shared" si="40"/>
        <v/>
      </c>
      <c r="BO47" s="29" t="str">
        <f t="shared" si="41"/>
        <v/>
      </c>
      <c r="BP47" s="29" t="str">
        <f t="shared" si="42"/>
        <v/>
      </c>
      <c r="BQ47" s="29" t="str">
        <f t="shared" si="43"/>
        <v/>
      </c>
      <c r="BR47" s="29" t="str">
        <f t="shared" si="44"/>
        <v/>
      </c>
      <c r="BS47" s="60"/>
      <c r="BT47" s="60"/>
      <c r="BU47" s="2"/>
      <c r="BV47" s="60"/>
      <c r="BW47" s="60"/>
      <c r="BX47" s="2"/>
      <c r="BY47" s="60"/>
      <c r="BZ47" s="60"/>
      <c r="CA47" s="2"/>
      <c r="CB47" s="60"/>
      <c r="CC47" s="60"/>
      <c r="CD47" s="2"/>
      <c r="CE47" s="60"/>
      <c r="CF47" s="60"/>
      <c r="CG47" s="2"/>
      <c r="CH47" s="29" t="str">
        <f t="shared" si="45"/>
        <v/>
      </c>
      <c r="CI47" s="29" t="str">
        <f t="shared" si="46"/>
        <v/>
      </c>
      <c r="CJ47" s="29" t="str">
        <f t="shared" si="47"/>
        <v/>
      </c>
      <c r="CK47" s="29" t="str">
        <f t="shared" si="48"/>
        <v/>
      </c>
      <c r="CL47" s="29" t="str">
        <f t="shared" si="49"/>
        <v/>
      </c>
      <c r="CM47" s="32" t="str">
        <f t="shared" si="50"/>
        <v/>
      </c>
      <c r="CN47" s="33" t="str">
        <f t="shared" si="51"/>
        <v/>
      </c>
      <c r="CO47" s="36"/>
      <c r="CP47" s="60"/>
      <c r="CQ47" s="47" t="str">
        <f t="shared" si="52"/>
        <v/>
      </c>
      <c r="CR47" s="36"/>
      <c r="CS47" s="60"/>
      <c r="CT47" s="47" t="str">
        <f t="shared" si="53"/>
        <v/>
      </c>
      <c r="CU47" s="7"/>
      <c r="CV47" s="7"/>
      <c r="CW47" s="61"/>
      <c r="CX47" s="7"/>
      <c r="CY47" s="7"/>
      <c r="CZ47" s="7"/>
      <c r="DA47" s="7"/>
    </row>
    <row r="48" spans="1:110" x14ac:dyDescent="0.25">
      <c r="A48" s="8"/>
      <c r="B48" s="8"/>
      <c r="C48" s="8"/>
      <c r="D48" s="8" t="str">
        <f t="shared" si="27"/>
        <v/>
      </c>
      <c r="E48" s="13" t="str">
        <f t="shared" si="28"/>
        <v/>
      </c>
      <c r="F48" s="17" t="str">
        <f t="shared" si="29"/>
        <v/>
      </c>
      <c r="G48" s="13" t="str">
        <f t="shared" si="30"/>
        <v/>
      </c>
      <c r="H48" s="13" t="str">
        <f t="shared" si="31"/>
        <v/>
      </c>
      <c r="I48" s="8" t="str">
        <f t="shared" si="32"/>
        <v/>
      </c>
      <c r="J48" s="13" t="str">
        <f t="shared" si="33"/>
        <v/>
      </c>
      <c r="K48" s="20" t="str">
        <f t="shared" si="34"/>
        <v/>
      </c>
      <c r="L48" s="13" t="str">
        <f t="shared" si="35"/>
        <v/>
      </c>
      <c r="M48" s="8" t="str">
        <f t="shared" si="36"/>
        <v/>
      </c>
      <c r="N48" s="7"/>
      <c r="O48" s="60"/>
      <c r="P48" s="60"/>
      <c r="Q48" s="2"/>
      <c r="R48" s="60"/>
      <c r="S48" s="60"/>
      <c r="T48" s="2"/>
      <c r="U48" s="60"/>
      <c r="V48" s="60"/>
      <c r="W48" s="2"/>
      <c r="X48" s="60"/>
      <c r="Y48" s="60"/>
      <c r="Z48" s="2"/>
      <c r="AA48" s="60"/>
      <c r="AB48" s="60"/>
      <c r="AC48" s="2"/>
      <c r="AD48" s="29" t="str">
        <f t="shared" si="37"/>
        <v/>
      </c>
      <c r="AE48" s="60"/>
      <c r="AF48" s="60"/>
      <c r="AG48" s="2"/>
      <c r="AH48" s="60"/>
      <c r="AI48" s="60"/>
      <c r="AJ48" s="2"/>
      <c r="AK48" s="60"/>
      <c r="AL48" s="60"/>
      <c r="AM48" s="2"/>
      <c r="AN48" s="60"/>
      <c r="AO48" s="60"/>
      <c r="AP48" s="2"/>
      <c r="AQ48" s="60"/>
      <c r="AR48" s="60"/>
      <c r="AS48" s="2"/>
      <c r="AT48" s="60"/>
      <c r="AU48" s="32" t="str">
        <f>IF($T$7=12,IF(SUM(O48:AC48,AE12:AS12)&gt;0,AVERAGE(O48:AC48,AE48:AT48),""),IF(AT48="","",AVERAGE(O48:AC48,AE48:AT48)))</f>
        <v/>
      </c>
      <c r="AV48" s="33" t="str">
        <f t="shared" si="38"/>
        <v/>
      </c>
      <c r="AW48" s="36"/>
      <c r="AX48" s="60"/>
      <c r="AY48" s="60"/>
      <c r="AZ48" s="2"/>
      <c r="BA48" s="60"/>
      <c r="BB48" s="60"/>
      <c r="BC48" s="2"/>
      <c r="BD48" s="60"/>
      <c r="BE48" s="60"/>
      <c r="BF48" s="2"/>
      <c r="BG48" s="60"/>
      <c r="BH48" s="60"/>
      <c r="BI48" s="2"/>
      <c r="BJ48" s="60"/>
      <c r="BK48" s="60"/>
      <c r="BL48" s="2"/>
      <c r="BM48" s="29" t="str">
        <f t="shared" si="39"/>
        <v/>
      </c>
      <c r="BN48" s="29" t="str">
        <f t="shared" si="40"/>
        <v/>
      </c>
      <c r="BO48" s="29" t="str">
        <f t="shared" si="41"/>
        <v/>
      </c>
      <c r="BP48" s="29" t="str">
        <f t="shared" si="42"/>
        <v/>
      </c>
      <c r="BQ48" s="29" t="str">
        <f t="shared" si="43"/>
        <v/>
      </c>
      <c r="BR48" s="29" t="str">
        <f t="shared" si="44"/>
        <v/>
      </c>
      <c r="BS48" s="60"/>
      <c r="BT48" s="60"/>
      <c r="BU48" s="2"/>
      <c r="BV48" s="60"/>
      <c r="BW48" s="60"/>
      <c r="BX48" s="2"/>
      <c r="BY48" s="60"/>
      <c r="BZ48" s="60"/>
      <c r="CA48" s="2"/>
      <c r="CB48" s="60"/>
      <c r="CC48" s="60"/>
      <c r="CD48" s="2"/>
      <c r="CE48" s="60"/>
      <c r="CF48" s="60"/>
      <c r="CG48" s="2"/>
      <c r="CH48" s="29" t="str">
        <f t="shared" si="45"/>
        <v/>
      </c>
      <c r="CI48" s="29" t="str">
        <f t="shared" si="46"/>
        <v/>
      </c>
      <c r="CJ48" s="29" t="str">
        <f t="shared" si="47"/>
        <v/>
      </c>
      <c r="CK48" s="29" t="str">
        <f t="shared" si="48"/>
        <v/>
      </c>
      <c r="CL48" s="29" t="str">
        <f t="shared" si="49"/>
        <v/>
      </c>
      <c r="CM48" s="32" t="str">
        <f t="shared" si="50"/>
        <v/>
      </c>
      <c r="CN48" s="33" t="str">
        <f t="shared" si="51"/>
        <v/>
      </c>
      <c r="CO48" s="36"/>
      <c r="CP48" s="60"/>
      <c r="CQ48" s="47" t="str">
        <f t="shared" si="52"/>
        <v/>
      </c>
      <c r="CR48" s="36"/>
      <c r="CS48" s="60"/>
      <c r="CT48" s="47" t="str">
        <f t="shared" si="53"/>
        <v/>
      </c>
      <c r="CU48" s="7"/>
      <c r="CV48" s="7"/>
      <c r="CW48" s="61"/>
      <c r="CX48" s="7"/>
      <c r="CY48" s="7"/>
      <c r="CZ48" s="7"/>
      <c r="DA48" s="7"/>
    </row>
    <row r="49" spans="1:105" x14ac:dyDescent="0.25">
      <c r="A49" s="8"/>
      <c r="B49" s="8"/>
      <c r="C49" s="8"/>
      <c r="D49" s="8" t="str">
        <f t="shared" si="27"/>
        <v/>
      </c>
      <c r="E49" s="13" t="str">
        <f t="shared" si="28"/>
        <v/>
      </c>
      <c r="F49" s="17" t="str">
        <f t="shared" si="29"/>
        <v/>
      </c>
      <c r="G49" s="13" t="str">
        <f t="shared" si="30"/>
        <v/>
      </c>
      <c r="H49" s="13" t="str">
        <f t="shared" si="31"/>
        <v/>
      </c>
      <c r="I49" s="8" t="str">
        <f t="shared" si="32"/>
        <v/>
      </c>
      <c r="J49" s="13" t="str">
        <f t="shared" si="33"/>
        <v/>
      </c>
      <c r="K49" s="20" t="str">
        <f t="shared" si="34"/>
        <v/>
      </c>
      <c r="L49" s="13" t="str">
        <f t="shared" si="35"/>
        <v/>
      </c>
      <c r="M49" s="8" t="str">
        <f t="shared" si="36"/>
        <v/>
      </c>
      <c r="N49" s="7"/>
      <c r="O49" s="60"/>
      <c r="P49" s="60"/>
      <c r="Q49" s="2"/>
      <c r="R49" s="60"/>
      <c r="S49" s="60"/>
      <c r="T49" s="2"/>
      <c r="U49" s="60"/>
      <c r="V49" s="60"/>
      <c r="W49" s="2"/>
      <c r="X49" s="60"/>
      <c r="Y49" s="60"/>
      <c r="Z49" s="2"/>
      <c r="AA49" s="60"/>
      <c r="AB49" s="60"/>
      <c r="AC49" s="2"/>
      <c r="AD49" s="29" t="str">
        <f t="shared" si="37"/>
        <v/>
      </c>
      <c r="AE49" s="60"/>
      <c r="AF49" s="60"/>
      <c r="AG49" s="2"/>
      <c r="AH49" s="60"/>
      <c r="AI49" s="60"/>
      <c r="AJ49" s="2"/>
      <c r="AK49" s="60"/>
      <c r="AL49" s="60"/>
      <c r="AM49" s="2"/>
      <c r="AN49" s="60"/>
      <c r="AO49" s="60"/>
      <c r="AP49" s="2"/>
      <c r="AQ49" s="60"/>
      <c r="AR49" s="60"/>
      <c r="AS49" s="2"/>
      <c r="AT49" s="60"/>
      <c r="AU49" s="32" t="str">
        <f>IF($T$7=12,IF(SUM(O49:AC49,AE12:AS12)&gt;0,AVERAGE(O49:AC49,AE49:AT49),""),IF(AT49="","",AVERAGE(O49:AC49,AE49:AT49)))</f>
        <v/>
      </c>
      <c r="AV49" s="33" t="str">
        <f t="shared" si="38"/>
        <v/>
      </c>
      <c r="AW49" s="36"/>
      <c r="AX49" s="60"/>
      <c r="AY49" s="60"/>
      <c r="AZ49" s="2"/>
      <c r="BA49" s="60"/>
      <c r="BB49" s="60"/>
      <c r="BC49" s="2"/>
      <c r="BD49" s="60"/>
      <c r="BE49" s="60"/>
      <c r="BF49" s="2"/>
      <c r="BG49" s="60"/>
      <c r="BH49" s="60"/>
      <c r="BI49" s="2"/>
      <c r="BJ49" s="60"/>
      <c r="BK49" s="60"/>
      <c r="BL49" s="2"/>
      <c r="BM49" s="29" t="str">
        <f t="shared" si="39"/>
        <v/>
      </c>
      <c r="BN49" s="29" t="str">
        <f t="shared" si="40"/>
        <v/>
      </c>
      <c r="BO49" s="29" t="str">
        <f t="shared" si="41"/>
        <v/>
      </c>
      <c r="BP49" s="29" t="str">
        <f t="shared" si="42"/>
        <v/>
      </c>
      <c r="BQ49" s="29" t="str">
        <f t="shared" si="43"/>
        <v/>
      </c>
      <c r="BR49" s="29" t="str">
        <f t="shared" si="44"/>
        <v/>
      </c>
      <c r="BS49" s="60"/>
      <c r="BT49" s="60"/>
      <c r="BU49" s="2"/>
      <c r="BV49" s="60"/>
      <c r="BW49" s="60"/>
      <c r="BX49" s="2"/>
      <c r="BY49" s="60"/>
      <c r="BZ49" s="60"/>
      <c r="CA49" s="2"/>
      <c r="CB49" s="60"/>
      <c r="CC49" s="60"/>
      <c r="CD49" s="2"/>
      <c r="CE49" s="60"/>
      <c r="CF49" s="60"/>
      <c r="CG49" s="2"/>
      <c r="CH49" s="29" t="str">
        <f t="shared" si="45"/>
        <v/>
      </c>
      <c r="CI49" s="29" t="str">
        <f t="shared" si="46"/>
        <v/>
      </c>
      <c r="CJ49" s="29" t="str">
        <f t="shared" si="47"/>
        <v/>
      </c>
      <c r="CK49" s="29" t="str">
        <f t="shared" si="48"/>
        <v/>
      </c>
      <c r="CL49" s="29" t="str">
        <f t="shared" si="49"/>
        <v/>
      </c>
      <c r="CM49" s="32" t="str">
        <f t="shared" si="50"/>
        <v/>
      </c>
      <c r="CN49" s="33" t="str">
        <f t="shared" si="51"/>
        <v/>
      </c>
      <c r="CO49" s="36"/>
      <c r="CP49" s="60"/>
      <c r="CQ49" s="47" t="str">
        <f t="shared" si="52"/>
        <v/>
      </c>
      <c r="CR49" s="36"/>
      <c r="CS49" s="60"/>
      <c r="CT49" s="47" t="str">
        <f t="shared" si="53"/>
        <v/>
      </c>
      <c r="CU49" s="7"/>
      <c r="CV49" s="7"/>
      <c r="CW49" s="61"/>
      <c r="CX49" s="7"/>
      <c r="CY49" s="7"/>
      <c r="CZ49" s="7"/>
      <c r="DA49" s="7"/>
    </row>
    <row r="50" spans="1:105" x14ac:dyDescent="0.25">
      <c r="A50" s="8"/>
      <c r="B50" s="8"/>
      <c r="C50" s="8"/>
      <c r="D50" s="8" t="str">
        <f t="shared" si="27"/>
        <v/>
      </c>
      <c r="E50" s="13" t="str">
        <f t="shared" si="28"/>
        <v/>
      </c>
      <c r="F50" s="17" t="str">
        <f t="shared" si="29"/>
        <v/>
      </c>
      <c r="G50" s="13" t="str">
        <f t="shared" si="30"/>
        <v/>
      </c>
      <c r="H50" s="13" t="str">
        <f t="shared" si="31"/>
        <v/>
      </c>
      <c r="I50" s="8" t="str">
        <f t="shared" si="32"/>
        <v/>
      </c>
      <c r="J50" s="13" t="str">
        <f t="shared" si="33"/>
        <v/>
      </c>
      <c r="K50" s="20" t="str">
        <f t="shared" si="34"/>
        <v/>
      </c>
      <c r="L50" s="13" t="str">
        <f t="shared" si="35"/>
        <v/>
      </c>
      <c r="M50" s="8" t="str">
        <f t="shared" si="36"/>
        <v/>
      </c>
      <c r="N50" s="7"/>
      <c r="O50" s="60"/>
      <c r="P50" s="60"/>
      <c r="Q50" s="2"/>
      <c r="R50" s="60"/>
      <c r="S50" s="60"/>
      <c r="T50" s="2"/>
      <c r="U50" s="60"/>
      <c r="V50" s="60"/>
      <c r="W50" s="2"/>
      <c r="X50" s="60"/>
      <c r="Y50" s="60"/>
      <c r="Z50" s="2"/>
      <c r="AA50" s="60"/>
      <c r="AB50" s="60"/>
      <c r="AC50" s="2"/>
      <c r="AD50" s="29" t="str">
        <f t="shared" si="37"/>
        <v/>
      </c>
      <c r="AE50" s="60"/>
      <c r="AF50" s="60"/>
      <c r="AG50" s="2"/>
      <c r="AH50" s="60"/>
      <c r="AI50" s="60"/>
      <c r="AJ50" s="2"/>
      <c r="AK50" s="60"/>
      <c r="AL50" s="60"/>
      <c r="AM50" s="2"/>
      <c r="AN50" s="60"/>
      <c r="AO50" s="60"/>
      <c r="AP50" s="2"/>
      <c r="AQ50" s="60"/>
      <c r="AR50" s="60"/>
      <c r="AS50" s="2"/>
      <c r="AT50" s="60"/>
      <c r="AU50" s="32" t="str">
        <f>IF($T$7=12,IF(SUM(O50:AC50,AE12:AS12)&gt;0,AVERAGE(O50:AC50,AE50:AT50),""),IF(AT50="","",AVERAGE(O50:AC50,AE50:AT50)))</f>
        <v/>
      </c>
      <c r="AV50" s="33" t="str">
        <f t="shared" si="38"/>
        <v/>
      </c>
      <c r="AW50" s="36"/>
      <c r="AX50" s="60"/>
      <c r="AY50" s="60"/>
      <c r="AZ50" s="2"/>
      <c r="BA50" s="60"/>
      <c r="BB50" s="60"/>
      <c r="BC50" s="2"/>
      <c r="BD50" s="60"/>
      <c r="BE50" s="60"/>
      <c r="BF50" s="2"/>
      <c r="BG50" s="60"/>
      <c r="BH50" s="60"/>
      <c r="BI50" s="2"/>
      <c r="BJ50" s="60"/>
      <c r="BK50" s="60"/>
      <c r="BL50" s="2"/>
      <c r="BM50" s="29" t="str">
        <f t="shared" si="39"/>
        <v/>
      </c>
      <c r="BN50" s="29" t="str">
        <f t="shared" si="40"/>
        <v/>
      </c>
      <c r="BO50" s="29" t="str">
        <f t="shared" si="41"/>
        <v/>
      </c>
      <c r="BP50" s="29" t="str">
        <f t="shared" si="42"/>
        <v/>
      </c>
      <c r="BQ50" s="29" t="str">
        <f t="shared" si="43"/>
        <v/>
      </c>
      <c r="BR50" s="29" t="str">
        <f t="shared" si="44"/>
        <v/>
      </c>
      <c r="BS50" s="60"/>
      <c r="BT50" s="60"/>
      <c r="BU50" s="2"/>
      <c r="BV50" s="60"/>
      <c r="BW50" s="60"/>
      <c r="BX50" s="2"/>
      <c r="BY50" s="60"/>
      <c r="BZ50" s="60"/>
      <c r="CA50" s="2"/>
      <c r="CB50" s="60"/>
      <c r="CC50" s="60"/>
      <c r="CD50" s="2"/>
      <c r="CE50" s="60"/>
      <c r="CF50" s="60"/>
      <c r="CG50" s="2"/>
      <c r="CH50" s="29" t="str">
        <f t="shared" si="45"/>
        <v/>
      </c>
      <c r="CI50" s="29" t="str">
        <f t="shared" si="46"/>
        <v/>
      </c>
      <c r="CJ50" s="29" t="str">
        <f t="shared" si="47"/>
        <v/>
      </c>
      <c r="CK50" s="29" t="str">
        <f t="shared" si="48"/>
        <v/>
      </c>
      <c r="CL50" s="29" t="str">
        <f t="shared" si="49"/>
        <v/>
      </c>
      <c r="CM50" s="32" t="str">
        <f t="shared" si="50"/>
        <v/>
      </c>
      <c r="CN50" s="33" t="str">
        <f t="shared" si="51"/>
        <v/>
      </c>
      <c r="CO50" s="36"/>
      <c r="CP50" s="60"/>
      <c r="CQ50" s="47" t="str">
        <f t="shared" si="52"/>
        <v/>
      </c>
      <c r="CR50" s="36"/>
      <c r="CS50" s="60"/>
      <c r="CT50" s="47" t="str">
        <f t="shared" si="53"/>
        <v/>
      </c>
      <c r="CU50" s="7"/>
      <c r="CV50" s="7"/>
      <c r="CW50" s="61"/>
      <c r="CX50" s="7"/>
      <c r="CY50" s="7"/>
      <c r="CZ50" s="7"/>
      <c r="DA50" s="7"/>
    </row>
    <row r="51" spans="1:105" x14ac:dyDescent="0.25">
      <c r="A51" s="8"/>
      <c r="B51" s="8"/>
      <c r="C51" s="8"/>
      <c r="D51" s="8" t="str">
        <f t="shared" si="27"/>
        <v/>
      </c>
      <c r="E51" s="13" t="str">
        <f t="shared" si="28"/>
        <v/>
      </c>
      <c r="F51" s="17" t="str">
        <f t="shared" si="29"/>
        <v/>
      </c>
      <c r="G51" s="13" t="str">
        <f t="shared" si="30"/>
        <v/>
      </c>
      <c r="H51" s="13" t="str">
        <f t="shared" si="31"/>
        <v/>
      </c>
      <c r="I51" s="8" t="str">
        <f t="shared" si="32"/>
        <v/>
      </c>
      <c r="J51" s="13" t="str">
        <f t="shared" si="33"/>
        <v/>
      </c>
      <c r="K51" s="20" t="str">
        <f t="shared" si="34"/>
        <v/>
      </c>
      <c r="L51" s="13" t="str">
        <f t="shared" si="35"/>
        <v/>
      </c>
      <c r="M51" s="8" t="str">
        <f t="shared" si="36"/>
        <v/>
      </c>
      <c r="N51" s="7"/>
      <c r="O51" s="60"/>
      <c r="P51" s="60"/>
      <c r="Q51" s="2"/>
      <c r="R51" s="60"/>
      <c r="S51" s="60"/>
      <c r="T51" s="2"/>
      <c r="U51" s="60"/>
      <c r="V51" s="60"/>
      <c r="W51" s="2"/>
      <c r="X51" s="60"/>
      <c r="Y51" s="60"/>
      <c r="Z51" s="2"/>
      <c r="AA51" s="60"/>
      <c r="AB51" s="60"/>
      <c r="AC51" s="2"/>
      <c r="AD51" s="29" t="str">
        <f t="shared" si="37"/>
        <v/>
      </c>
      <c r="AE51" s="60"/>
      <c r="AF51" s="60"/>
      <c r="AG51" s="2"/>
      <c r="AH51" s="60"/>
      <c r="AI51" s="60"/>
      <c r="AJ51" s="2"/>
      <c r="AK51" s="60"/>
      <c r="AL51" s="60"/>
      <c r="AM51" s="2"/>
      <c r="AN51" s="60"/>
      <c r="AO51" s="60"/>
      <c r="AP51" s="2"/>
      <c r="AQ51" s="60"/>
      <c r="AR51" s="60"/>
      <c r="AS51" s="2"/>
      <c r="AT51" s="60"/>
      <c r="AU51" s="32" t="str">
        <f>IF($T$7=12,IF(SUM(O51:AC51,AE12:AS12)&gt;0,AVERAGE(O51:AC51,AE51:AT51),""),IF(AT51="","",AVERAGE(O51:AC51,AE51:AT51)))</f>
        <v/>
      </c>
      <c r="AV51" s="33" t="str">
        <f t="shared" si="38"/>
        <v/>
      </c>
      <c r="AW51" s="36"/>
      <c r="AX51" s="60"/>
      <c r="AY51" s="60"/>
      <c r="AZ51" s="2"/>
      <c r="BA51" s="60"/>
      <c r="BB51" s="60"/>
      <c r="BC51" s="2"/>
      <c r="BD51" s="60"/>
      <c r="BE51" s="60"/>
      <c r="BF51" s="2"/>
      <c r="BG51" s="60"/>
      <c r="BH51" s="60"/>
      <c r="BI51" s="2"/>
      <c r="BJ51" s="60"/>
      <c r="BK51" s="60"/>
      <c r="BL51" s="2"/>
      <c r="BM51" s="29" t="str">
        <f t="shared" si="39"/>
        <v/>
      </c>
      <c r="BN51" s="29" t="str">
        <f t="shared" si="40"/>
        <v/>
      </c>
      <c r="BO51" s="29" t="str">
        <f t="shared" si="41"/>
        <v/>
      </c>
      <c r="BP51" s="29" t="str">
        <f t="shared" si="42"/>
        <v/>
      </c>
      <c r="BQ51" s="29" t="str">
        <f t="shared" si="43"/>
        <v/>
      </c>
      <c r="BR51" s="29" t="str">
        <f t="shared" si="44"/>
        <v/>
      </c>
      <c r="BS51" s="60"/>
      <c r="BT51" s="60"/>
      <c r="BU51" s="2"/>
      <c r="BV51" s="60"/>
      <c r="BW51" s="60"/>
      <c r="BX51" s="2"/>
      <c r="BY51" s="60"/>
      <c r="BZ51" s="60"/>
      <c r="CA51" s="2"/>
      <c r="CB51" s="60"/>
      <c r="CC51" s="60"/>
      <c r="CD51" s="2"/>
      <c r="CE51" s="60"/>
      <c r="CF51" s="60"/>
      <c r="CG51" s="2"/>
      <c r="CH51" s="29" t="str">
        <f t="shared" si="45"/>
        <v/>
      </c>
      <c r="CI51" s="29" t="str">
        <f t="shared" si="46"/>
        <v/>
      </c>
      <c r="CJ51" s="29" t="str">
        <f t="shared" si="47"/>
        <v/>
      </c>
      <c r="CK51" s="29" t="str">
        <f t="shared" si="48"/>
        <v/>
      </c>
      <c r="CL51" s="29" t="str">
        <f t="shared" si="49"/>
        <v/>
      </c>
      <c r="CM51" s="32" t="str">
        <f t="shared" si="50"/>
        <v/>
      </c>
      <c r="CN51" s="33" t="str">
        <f t="shared" si="51"/>
        <v/>
      </c>
      <c r="CO51" s="36"/>
      <c r="CP51" s="60"/>
      <c r="CQ51" s="47" t="str">
        <f t="shared" si="52"/>
        <v/>
      </c>
      <c r="CR51" s="36"/>
      <c r="CS51" s="60"/>
      <c r="CT51" s="47" t="str">
        <f t="shared" si="53"/>
        <v/>
      </c>
      <c r="CU51" s="7"/>
      <c r="CV51" s="7"/>
      <c r="CW51" s="61"/>
      <c r="CX51" s="7"/>
      <c r="CY51" s="7"/>
      <c r="CZ51" s="7"/>
      <c r="DA51" s="7"/>
    </row>
    <row r="52" spans="1:105" x14ac:dyDescent="0.25">
      <c r="A52" s="8"/>
      <c r="B52" s="8"/>
      <c r="C52" s="8"/>
      <c r="D52" s="8" t="str">
        <f t="shared" si="27"/>
        <v/>
      </c>
      <c r="E52" s="13" t="str">
        <f t="shared" si="28"/>
        <v/>
      </c>
      <c r="F52" s="17" t="str">
        <f t="shared" si="29"/>
        <v/>
      </c>
      <c r="G52" s="13" t="str">
        <f t="shared" si="30"/>
        <v/>
      </c>
      <c r="H52" s="13" t="str">
        <f t="shared" si="31"/>
        <v/>
      </c>
      <c r="I52" s="8" t="str">
        <f t="shared" si="32"/>
        <v/>
      </c>
      <c r="J52" s="13" t="str">
        <f t="shared" si="33"/>
        <v/>
      </c>
      <c r="K52" s="20" t="str">
        <f t="shared" si="34"/>
        <v/>
      </c>
      <c r="L52" s="13" t="str">
        <f t="shared" si="35"/>
        <v/>
      </c>
      <c r="M52" s="8" t="str">
        <f t="shared" si="36"/>
        <v/>
      </c>
      <c r="N52" s="7"/>
      <c r="O52" s="60"/>
      <c r="P52" s="60"/>
      <c r="Q52" s="2"/>
      <c r="R52" s="60"/>
      <c r="S52" s="60"/>
      <c r="T52" s="2"/>
      <c r="U52" s="60"/>
      <c r="V52" s="60"/>
      <c r="W52" s="2"/>
      <c r="X52" s="60"/>
      <c r="Y52" s="60"/>
      <c r="Z52" s="2"/>
      <c r="AA52" s="60"/>
      <c r="AB52" s="60"/>
      <c r="AC52" s="2"/>
      <c r="AD52" s="29" t="str">
        <f t="shared" si="37"/>
        <v/>
      </c>
      <c r="AE52" s="60"/>
      <c r="AF52" s="60"/>
      <c r="AG52" s="2"/>
      <c r="AH52" s="60"/>
      <c r="AI52" s="60"/>
      <c r="AJ52" s="2"/>
      <c r="AK52" s="60"/>
      <c r="AL52" s="60"/>
      <c r="AM52" s="2"/>
      <c r="AN52" s="60"/>
      <c r="AO52" s="60"/>
      <c r="AP52" s="2"/>
      <c r="AQ52" s="60"/>
      <c r="AR52" s="60"/>
      <c r="AS52" s="2"/>
      <c r="AT52" s="60"/>
      <c r="AU52" s="32" t="str">
        <f>IF($T$7=12,IF(SUM(O52:AC52,AE12:AS12)&gt;0,AVERAGE(O52:AC52,AE52:AT52),""),IF(AT52="","",AVERAGE(O52:AC52,AE52:AT52)))</f>
        <v/>
      </c>
      <c r="AV52" s="33" t="str">
        <f t="shared" si="38"/>
        <v/>
      </c>
      <c r="AW52" s="36"/>
      <c r="AX52" s="60"/>
      <c r="AY52" s="60"/>
      <c r="AZ52" s="2"/>
      <c r="BA52" s="60"/>
      <c r="BB52" s="60"/>
      <c r="BC52" s="2"/>
      <c r="BD52" s="60"/>
      <c r="BE52" s="60"/>
      <c r="BF52" s="2"/>
      <c r="BG52" s="60"/>
      <c r="BH52" s="60"/>
      <c r="BI52" s="2"/>
      <c r="BJ52" s="60"/>
      <c r="BK52" s="60"/>
      <c r="BL52" s="2"/>
      <c r="BM52" s="29" t="str">
        <f t="shared" si="39"/>
        <v/>
      </c>
      <c r="BN52" s="29" t="str">
        <f t="shared" si="40"/>
        <v/>
      </c>
      <c r="BO52" s="29" t="str">
        <f t="shared" si="41"/>
        <v/>
      </c>
      <c r="BP52" s="29" t="str">
        <f t="shared" si="42"/>
        <v/>
      </c>
      <c r="BQ52" s="29" t="str">
        <f t="shared" si="43"/>
        <v/>
      </c>
      <c r="BR52" s="29" t="str">
        <f t="shared" si="44"/>
        <v/>
      </c>
      <c r="BS52" s="60"/>
      <c r="BT52" s="60"/>
      <c r="BU52" s="2"/>
      <c r="BV52" s="60"/>
      <c r="BW52" s="60"/>
      <c r="BX52" s="2"/>
      <c r="BY52" s="60"/>
      <c r="BZ52" s="60"/>
      <c r="CA52" s="2"/>
      <c r="CB52" s="60"/>
      <c r="CC52" s="60"/>
      <c r="CD52" s="2"/>
      <c r="CE52" s="60"/>
      <c r="CF52" s="60"/>
      <c r="CG52" s="2"/>
      <c r="CH52" s="29" t="str">
        <f t="shared" si="45"/>
        <v/>
      </c>
      <c r="CI52" s="29" t="str">
        <f t="shared" si="46"/>
        <v/>
      </c>
      <c r="CJ52" s="29" t="str">
        <f t="shared" si="47"/>
        <v/>
      </c>
      <c r="CK52" s="29" t="str">
        <f t="shared" si="48"/>
        <v/>
      </c>
      <c r="CL52" s="29" t="str">
        <f t="shared" si="49"/>
        <v/>
      </c>
      <c r="CM52" s="32" t="str">
        <f t="shared" si="50"/>
        <v/>
      </c>
      <c r="CN52" s="33" t="str">
        <f t="shared" si="51"/>
        <v/>
      </c>
      <c r="CO52" s="36"/>
      <c r="CP52" s="60"/>
      <c r="CQ52" s="47" t="str">
        <f t="shared" si="52"/>
        <v/>
      </c>
      <c r="CR52" s="36"/>
      <c r="CS52" s="60"/>
      <c r="CT52" s="47" t="str">
        <f t="shared" si="53"/>
        <v/>
      </c>
      <c r="CU52" s="7"/>
      <c r="CV52" s="7"/>
      <c r="CW52" s="61"/>
      <c r="CX52" s="7"/>
      <c r="CY52" s="7"/>
      <c r="CZ52" s="7"/>
      <c r="DA52" s="7"/>
    </row>
    <row r="53" spans="1:105" x14ac:dyDescent="0.25">
      <c r="A53" s="8"/>
      <c r="B53" s="8"/>
      <c r="C53" s="8"/>
      <c r="D53" s="8" t="str">
        <f t="shared" si="27"/>
        <v/>
      </c>
      <c r="E53" s="13" t="str">
        <f t="shared" si="28"/>
        <v/>
      </c>
      <c r="F53" s="17" t="str">
        <f t="shared" si="29"/>
        <v/>
      </c>
      <c r="G53" s="13" t="str">
        <f t="shared" si="30"/>
        <v/>
      </c>
      <c r="H53" s="13" t="str">
        <f t="shared" si="31"/>
        <v/>
      </c>
      <c r="I53" s="8" t="str">
        <f t="shared" si="32"/>
        <v/>
      </c>
      <c r="J53" s="13" t="str">
        <f t="shared" si="33"/>
        <v/>
      </c>
      <c r="K53" s="20" t="str">
        <f t="shared" si="34"/>
        <v/>
      </c>
      <c r="L53" s="13" t="str">
        <f t="shared" si="35"/>
        <v/>
      </c>
      <c r="M53" s="8" t="str">
        <f t="shared" si="36"/>
        <v/>
      </c>
      <c r="N53" s="7"/>
      <c r="O53" s="60"/>
      <c r="P53" s="60"/>
      <c r="Q53" s="2"/>
      <c r="R53" s="60"/>
      <c r="S53" s="60"/>
      <c r="T53" s="2"/>
      <c r="U53" s="60"/>
      <c r="V53" s="60"/>
      <c r="W53" s="2"/>
      <c r="X53" s="60"/>
      <c r="Y53" s="60"/>
      <c r="Z53" s="2"/>
      <c r="AA53" s="60"/>
      <c r="AB53" s="60"/>
      <c r="AC53" s="2"/>
      <c r="AD53" s="29" t="str">
        <f t="shared" si="37"/>
        <v/>
      </c>
      <c r="AE53" s="60"/>
      <c r="AF53" s="60"/>
      <c r="AG53" s="2"/>
      <c r="AH53" s="60"/>
      <c r="AI53" s="60"/>
      <c r="AJ53" s="2"/>
      <c r="AK53" s="60"/>
      <c r="AL53" s="60"/>
      <c r="AM53" s="2"/>
      <c r="AN53" s="60"/>
      <c r="AO53" s="60"/>
      <c r="AP53" s="2"/>
      <c r="AQ53" s="60"/>
      <c r="AR53" s="60"/>
      <c r="AS53" s="2"/>
      <c r="AT53" s="60"/>
      <c r="AU53" s="32" t="str">
        <f>IF($T$7=12,IF(SUM(O53:AC53,AE12:AS12)&gt;0,AVERAGE(O53:AC53,AE53:AT53),""),IF(AT53="","",AVERAGE(O53:AC53,AE53:AT53)))</f>
        <v/>
      </c>
      <c r="AV53" s="33" t="str">
        <f t="shared" si="38"/>
        <v/>
      </c>
      <c r="AW53" s="36"/>
      <c r="AX53" s="60"/>
      <c r="AY53" s="60"/>
      <c r="AZ53" s="2"/>
      <c r="BA53" s="60"/>
      <c r="BB53" s="60"/>
      <c r="BC53" s="2"/>
      <c r="BD53" s="60"/>
      <c r="BE53" s="60"/>
      <c r="BF53" s="2"/>
      <c r="BG53" s="60"/>
      <c r="BH53" s="60"/>
      <c r="BI53" s="2"/>
      <c r="BJ53" s="60"/>
      <c r="BK53" s="60"/>
      <c r="BL53" s="2"/>
      <c r="BM53" s="29" t="str">
        <f t="shared" si="39"/>
        <v/>
      </c>
      <c r="BN53" s="29" t="str">
        <f t="shared" si="40"/>
        <v/>
      </c>
      <c r="BO53" s="29" t="str">
        <f t="shared" si="41"/>
        <v/>
      </c>
      <c r="BP53" s="29" t="str">
        <f t="shared" si="42"/>
        <v/>
      </c>
      <c r="BQ53" s="29" t="str">
        <f t="shared" si="43"/>
        <v/>
      </c>
      <c r="BR53" s="29" t="str">
        <f t="shared" si="44"/>
        <v/>
      </c>
      <c r="BS53" s="60"/>
      <c r="BT53" s="60"/>
      <c r="BU53" s="2"/>
      <c r="BV53" s="60"/>
      <c r="BW53" s="60"/>
      <c r="BX53" s="2"/>
      <c r="BY53" s="60"/>
      <c r="BZ53" s="60"/>
      <c r="CA53" s="2"/>
      <c r="CB53" s="60"/>
      <c r="CC53" s="60"/>
      <c r="CD53" s="2"/>
      <c r="CE53" s="60"/>
      <c r="CF53" s="60"/>
      <c r="CG53" s="2"/>
      <c r="CH53" s="29" t="str">
        <f t="shared" si="45"/>
        <v/>
      </c>
      <c r="CI53" s="29" t="str">
        <f t="shared" si="46"/>
        <v/>
      </c>
      <c r="CJ53" s="29" t="str">
        <f t="shared" si="47"/>
        <v/>
      </c>
      <c r="CK53" s="29" t="str">
        <f t="shared" si="48"/>
        <v/>
      </c>
      <c r="CL53" s="29" t="str">
        <f t="shared" si="49"/>
        <v/>
      </c>
      <c r="CM53" s="32" t="str">
        <f t="shared" si="50"/>
        <v/>
      </c>
      <c r="CN53" s="33" t="str">
        <f t="shared" si="51"/>
        <v/>
      </c>
      <c r="CO53" s="36"/>
      <c r="CP53" s="60"/>
      <c r="CQ53" s="47" t="str">
        <f t="shared" si="52"/>
        <v/>
      </c>
      <c r="CR53" s="36"/>
      <c r="CS53" s="60"/>
      <c r="CT53" s="47" t="str">
        <f t="shared" si="53"/>
        <v/>
      </c>
      <c r="CU53" s="7"/>
      <c r="CV53" s="7"/>
      <c r="CW53" s="61"/>
      <c r="CX53" s="7"/>
      <c r="CY53" s="7"/>
      <c r="CZ53" s="7"/>
      <c r="DA53" s="7"/>
    </row>
    <row r="54" spans="1:105" x14ac:dyDescent="0.25">
      <c r="A54" s="8"/>
      <c r="B54" s="8"/>
      <c r="C54" s="8"/>
      <c r="D54" s="8" t="str">
        <f t="shared" si="27"/>
        <v/>
      </c>
      <c r="E54" s="13" t="str">
        <f t="shared" si="28"/>
        <v/>
      </c>
      <c r="F54" s="17" t="str">
        <f t="shared" si="29"/>
        <v/>
      </c>
      <c r="G54" s="13" t="str">
        <f t="shared" si="30"/>
        <v/>
      </c>
      <c r="H54" s="13" t="str">
        <f t="shared" si="31"/>
        <v/>
      </c>
      <c r="I54" s="8" t="str">
        <f t="shared" si="32"/>
        <v/>
      </c>
      <c r="J54" s="13" t="str">
        <f t="shared" si="33"/>
        <v/>
      </c>
      <c r="K54" s="20" t="str">
        <f t="shared" si="34"/>
        <v/>
      </c>
      <c r="L54" s="13" t="str">
        <f t="shared" si="35"/>
        <v/>
      </c>
      <c r="M54" s="8" t="str">
        <f t="shared" si="36"/>
        <v/>
      </c>
      <c r="N54" s="7"/>
      <c r="O54" s="60"/>
      <c r="P54" s="60"/>
      <c r="Q54" s="2"/>
      <c r="R54" s="60"/>
      <c r="S54" s="60"/>
      <c r="T54" s="2"/>
      <c r="U54" s="60"/>
      <c r="V54" s="60"/>
      <c r="W54" s="2"/>
      <c r="X54" s="60"/>
      <c r="Y54" s="60"/>
      <c r="Z54" s="2"/>
      <c r="AA54" s="60"/>
      <c r="AB54" s="60"/>
      <c r="AC54" s="2"/>
      <c r="AD54" s="29" t="str">
        <f t="shared" si="37"/>
        <v/>
      </c>
      <c r="AE54" s="60"/>
      <c r="AF54" s="60"/>
      <c r="AG54" s="2"/>
      <c r="AH54" s="60"/>
      <c r="AI54" s="60"/>
      <c r="AJ54" s="2"/>
      <c r="AK54" s="60"/>
      <c r="AL54" s="60"/>
      <c r="AM54" s="2"/>
      <c r="AN54" s="60"/>
      <c r="AO54" s="60"/>
      <c r="AP54" s="2"/>
      <c r="AQ54" s="60"/>
      <c r="AR54" s="60"/>
      <c r="AS54" s="2"/>
      <c r="AT54" s="60"/>
      <c r="AU54" s="32" t="str">
        <f>IF($T$7=12,IF(SUM(O54:AC54,AE12:AS12)&gt;0,AVERAGE(O54:AC54,AE54:AT54),""),IF(AT54="","",AVERAGE(O54:AC54,AE54:AT54)))</f>
        <v/>
      </c>
      <c r="AV54" s="33" t="str">
        <f t="shared" si="38"/>
        <v/>
      </c>
      <c r="AW54" s="36"/>
      <c r="AX54" s="60"/>
      <c r="AY54" s="60"/>
      <c r="AZ54" s="2"/>
      <c r="BA54" s="60"/>
      <c r="BB54" s="60"/>
      <c r="BC54" s="2"/>
      <c r="BD54" s="60"/>
      <c r="BE54" s="60"/>
      <c r="BF54" s="2"/>
      <c r="BG54" s="60"/>
      <c r="BH54" s="60"/>
      <c r="BI54" s="2"/>
      <c r="BJ54" s="60"/>
      <c r="BK54" s="60"/>
      <c r="BL54" s="2"/>
      <c r="BM54" s="29" t="str">
        <f t="shared" si="39"/>
        <v/>
      </c>
      <c r="BN54" s="29" t="str">
        <f t="shared" si="40"/>
        <v/>
      </c>
      <c r="BO54" s="29" t="str">
        <f t="shared" si="41"/>
        <v/>
      </c>
      <c r="BP54" s="29" t="str">
        <f t="shared" si="42"/>
        <v/>
      </c>
      <c r="BQ54" s="29" t="str">
        <f t="shared" si="43"/>
        <v/>
      </c>
      <c r="BR54" s="29" t="str">
        <f t="shared" si="44"/>
        <v/>
      </c>
      <c r="BS54" s="60"/>
      <c r="BT54" s="60"/>
      <c r="BU54" s="2"/>
      <c r="BV54" s="60"/>
      <c r="BW54" s="60"/>
      <c r="BX54" s="2"/>
      <c r="BY54" s="60"/>
      <c r="BZ54" s="60"/>
      <c r="CA54" s="2"/>
      <c r="CB54" s="60"/>
      <c r="CC54" s="60"/>
      <c r="CD54" s="2"/>
      <c r="CE54" s="60"/>
      <c r="CF54" s="60"/>
      <c r="CG54" s="2"/>
      <c r="CH54" s="29" t="str">
        <f t="shared" si="45"/>
        <v/>
      </c>
      <c r="CI54" s="29" t="str">
        <f t="shared" si="46"/>
        <v/>
      </c>
      <c r="CJ54" s="29" t="str">
        <f t="shared" si="47"/>
        <v/>
      </c>
      <c r="CK54" s="29" t="str">
        <f t="shared" si="48"/>
        <v/>
      </c>
      <c r="CL54" s="29" t="str">
        <f t="shared" si="49"/>
        <v/>
      </c>
      <c r="CM54" s="32" t="str">
        <f t="shared" si="50"/>
        <v/>
      </c>
      <c r="CN54" s="33" t="str">
        <f t="shared" si="51"/>
        <v/>
      </c>
      <c r="CO54" s="36"/>
      <c r="CP54" s="60"/>
      <c r="CQ54" s="47" t="str">
        <f t="shared" si="52"/>
        <v/>
      </c>
      <c r="CR54" s="36"/>
      <c r="CS54" s="60"/>
      <c r="CT54" s="47" t="str">
        <f t="shared" si="53"/>
        <v/>
      </c>
      <c r="CU54" s="7"/>
      <c r="CV54" s="7"/>
      <c r="CW54" s="61"/>
      <c r="CX54" s="7"/>
      <c r="CY54" s="7"/>
      <c r="CZ54" s="7"/>
      <c r="DA54" s="7"/>
    </row>
    <row r="55" spans="1:105" x14ac:dyDescent="0.25">
      <c r="A55" s="8"/>
      <c r="B55" s="8"/>
      <c r="C55" s="8"/>
      <c r="D55" s="8" t="str">
        <f t="shared" si="27"/>
        <v/>
      </c>
      <c r="E55" s="13" t="str">
        <f t="shared" si="28"/>
        <v/>
      </c>
      <c r="F55" s="17" t="str">
        <f t="shared" si="29"/>
        <v/>
      </c>
      <c r="G55" s="13" t="str">
        <f t="shared" si="30"/>
        <v/>
      </c>
      <c r="H55" s="13" t="str">
        <f t="shared" si="31"/>
        <v/>
      </c>
      <c r="I55" s="8" t="str">
        <f t="shared" si="32"/>
        <v/>
      </c>
      <c r="J55" s="13" t="str">
        <f t="shared" si="33"/>
        <v/>
      </c>
      <c r="K55" s="20" t="str">
        <f t="shared" si="34"/>
        <v/>
      </c>
      <c r="L55" s="13" t="str">
        <f t="shared" si="35"/>
        <v/>
      </c>
      <c r="M55" s="8" t="str">
        <f t="shared" si="36"/>
        <v/>
      </c>
      <c r="N55" s="7"/>
      <c r="O55" s="60"/>
      <c r="P55" s="60"/>
      <c r="Q55" s="2"/>
      <c r="R55" s="60"/>
      <c r="S55" s="60"/>
      <c r="T55" s="2"/>
      <c r="U55" s="60"/>
      <c r="V55" s="60"/>
      <c r="W55" s="2"/>
      <c r="X55" s="60"/>
      <c r="Y55" s="60"/>
      <c r="Z55" s="2"/>
      <c r="AA55" s="60"/>
      <c r="AB55" s="60"/>
      <c r="AC55" s="2"/>
      <c r="AD55" s="29" t="str">
        <f t="shared" si="37"/>
        <v/>
      </c>
      <c r="AE55" s="60"/>
      <c r="AF55" s="60"/>
      <c r="AG55" s="2"/>
      <c r="AH55" s="60"/>
      <c r="AI55" s="60"/>
      <c r="AJ55" s="2"/>
      <c r="AK55" s="60"/>
      <c r="AL55" s="60"/>
      <c r="AM55" s="2"/>
      <c r="AN55" s="60"/>
      <c r="AO55" s="60"/>
      <c r="AP55" s="2"/>
      <c r="AQ55" s="60"/>
      <c r="AR55" s="60"/>
      <c r="AS55" s="2"/>
      <c r="AT55" s="60"/>
      <c r="AU55" s="32" t="str">
        <f>IF($T$7=12,IF(SUM(O55:AC55,AE12:AS12)&gt;0,AVERAGE(O55:AC55,AE55:AT55),""),IF(AT55="","",AVERAGE(O55:AC55,AE55:AT55)))</f>
        <v/>
      </c>
      <c r="AV55" s="33" t="str">
        <f t="shared" si="38"/>
        <v/>
      </c>
      <c r="AW55" s="36"/>
      <c r="AX55" s="60"/>
      <c r="AY55" s="60"/>
      <c r="AZ55" s="2"/>
      <c r="BA55" s="60"/>
      <c r="BB55" s="60"/>
      <c r="BC55" s="2"/>
      <c r="BD55" s="60"/>
      <c r="BE55" s="60"/>
      <c r="BF55" s="2"/>
      <c r="BG55" s="60"/>
      <c r="BH55" s="60"/>
      <c r="BI55" s="2"/>
      <c r="BJ55" s="60"/>
      <c r="BK55" s="60"/>
      <c r="BL55" s="2"/>
      <c r="BM55" s="29" t="str">
        <f t="shared" si="39"/>
        <v/>
      </c>
      <c r="BN55" s="29" t="str">
        <f t="shared" si="40"/>
        <v/>
      </c>
      <c r="BO55" s="29" t="str">
        <f t="shared" si="41"/>
        <v/>
      </c>
      <c r="BP55" s="29" t="str">
        <f t="shared" si="42"/>
        <v/>
      </c>
      <c r="BQ55" s="29" t="str">
        <f t="shared" si="43"/>
        <v/>
      </c>
      <c r="BR55" s="29" t="str">
        <f t="shared" si="44"/>
        <v/>
      </c>
      <c r="BS55" s="60"/>
      <c r="BT55" s="60"/>
      <c r="BU55" s="2"/>
      <c r="BV55" s="60"/>
      <c r="BW55" s="60"/>
      <c r="BX55" s="2"/>
      <c r="BY55" s="60"/>
      <c r="BZ55" s="60"/>
      <c r="CA55" s="2"/>
      <c r="CB55" s="60"/>
      <c r="CC55" s="60"/>
      <c r="CD55" s="2"/>
      <c r="CE55" s="60"/>
      <c r="CF55" s="60"/>
      <c r="CG55" s="2"/>
      <c r="CH55" s="29" t="str">
        <f t="shared" si="45"/>
        <v/>
      </c>
      <c r="CI55" s="29" t="str">
        <f t="shared" si="46"/>
        <v/>
      </c>
      <c r="CJ55" s="29" t="str">
        <f t="shared" si="47"/>
        <v/>
      </c>
      <c r="CK55" s="29" t="str">
        <f t="shared" si="48"/>
        <v/>
      </c>
      <c r="CL55" s="29" t="str">
        <f t="shared" si="49"/>
        <v/>
      </c>
      <c r="CM55" s="32" t="str">
        <f t="shared" si="50"/>
        <v/>
      </c>
      <c r="CN55" s="33" t="str">
        <f t="shared" si="51"/>
        <v/>
      </c>
      <c r="CO55" s="36"/>
      <c r="CP55" s="60"/>
      <c r="CQ55" s="47" t="str">
        <f t="shared" si="52"/>
        <v/>
      </c>
      <c r="CR55" s="36"/>
      <c r="CS55" s="60"/>
      <c r="CT55" s="47" t="str">
        <f t="shared" si="53"/>
        <v/>
      </c>
      <c r="CU55" s="7"/>
      <c r="CV55" s="7"/>
      <c r="CW55" s="61"/>
      <c r="CX55" s="7"/>
      <c r="CY55" s="7"/>
      <c r="CZ55" s="7"/>
      <c r="DA55" s="7"/>
    </row>
    <row r="56" spans="1:105" x14ac:dyDescent="0.25">
      <c r="A56" s="8"/>
      <c r="B56" s="8"/>
      <c r="C56" s="8"/>
      <c r="D56" s="8" t="str">
        <f t="shared" si="27"/>
        <v/>
      </c>
      <c r="E56" s="13" t="str">
        <f t="shared" si="28"/>
        <v/>
      </c>
      <c r="F56" s="17" t="str">
        <f t="shared" si="29"/>
        <v/>
      </c>
      <c r="G56" s="13" t="str">
        <f t="shared" si="30"/>
        <v/>
      </c>
      <c r="H56" s="13" t="str">
        <f t="shared" si="31"/>
        <v/>
      </c>
      <c r="I56" s="8" t="str">
        <f t="shared" si="32"/>
        <v/>
      </c>
      <c r="J56" s="13" t="str">
        <f t="shared" si="33"/>
        <v/>
      </c>
      <c r="K56" s="20" t="str">
        <f t="shared" si="34"/>
        <v/>
      </c>
      <c r="L56" s="13" t="str">
        <f t="shared" si="35"/>
        <v/>
      </c>
      <c r="M56" s="8" t="str">
        <f t="shared" si="36"/>
        <v/>
      </c>
      <c r="N56" s="7"/>
      <c r="O56" s="60"/>
      <c r="P56" s="60"/>
      <c r="Q56" s="2"/>
      <c r="R56" s="60"/>
      <c r="S56" s="60"/>
      <c r="T56" s="2"/>
      <c r="U56" s="60"/>
      <c r="V56" s="60"/>
      <c r="W56" s="2"/>
      <c r="X56" s="60"/>
      <c r="Y56" s="60"/>
      <c r="Z56" s="2"/>
      <c r="AA56" s="60"/>
      <c r="AB56" s="60"/>
      <c r="AC56" s="2"/>
      <c r="AD56" s="29" t="str">
        <f t="shared" si="37"/>
        <v/>
      </c>
      <c r="AE56" s="60"/>
      <c r="AF56" s="60"/>
      <c r="AG56" s="2"/>
      <c r="AH56" s="60"/>
      <c r="AI56" s="60"/>
      <c r="AJ56" s="2"/>
      <c r="AK56" s="60"/>
      <c r="AL56" s="60"/>
      <c r="AM56" s="2"/>
      <c r="AN56" s="60"/>
      <c r="AO56" s="60"/>
      <c r="AP56" s="2"/>
      <c r="AQ56" s="60"/>
      <c r="AR56" s="60"/>
      <c r="AS56" s="2"/>
      <c r="AT56" s="60"/>
      <c r="AU56" s="32" t="str">
        <f>IF($T$7=12,IF(SUM(O56:AC56,AE12:AS12)&gt;0,AVERAGE(O56:AC56,AE56:AT56),""),IF(AT56="","",AVERAGE(O56:AC56,AE56:AT56)))</f>
        <v/>
      </c>
      <c r="AV56" s="33" t="str">
        <f t="shared" si="38"/>
        <v/>
      </c>
      <c r="AW56" s="36"/>
      <c r="AX56" s="60"/>
      <c r="AY56" s="60"/>
      <c r="AZ56" s="2"/>
      <c r="BA56" s="60"/>
      <c r="BB56" s="60"/>
      <c r="BC56" s="2"/>
      <c r="BD56" s="60"/>
      <c r="BE56" s="60"/>
      <c r="BF56" s="2"/>
      <c r="BG56" s="60"/>
      <c r="BH56" s="60"/>
      <c r="BI56" s="2"/>
      <c r="BJ56" s="60"/>
      <c r="BK56" s="60"/>
      <c r="BL56" s="2"/>
      <c r="BM56" s="29" t="str">
        <f t="shared" si="39"/>
        <v/>
      </c>
      <c r="BN56" s="29" t="str">
        <f t="shared" si="40"/>
        <v/>
      </c>
      <c r="BO56" s="29" t="str">
        <f t="shared" si="41"/>
        <v/>
      </c>
      <c r="BP56" s="29" t="str">
        <f t="shared" si="42"/>
        <v/>
      </c>
      <c r="BQ56" s="29" t="str">
        <f t="shared" si="43"/>
        <v/>
      </c>
      <c r="BR56" s="29" t="str">
        <f t="shared" si="44"/>
        <v/>
      </c>
      <c r="BS56" s="60"/>
      <c r="BT56" s="60"/>
      <c r="BU56" s="2"/>
      <c r="BV56" s="60"/>
      <c r="BW56" s="60"/>
      <c r="BX56" s="2"/>
      <c r="BY56" s="60"/>
      <c r="BZ56" s="60"/>
      <c r="CA56" s="2"/>
      <c r="CB56" s="60"/>
      <c r="CC56" s="60"/>
      <c r="CD56" s="2"/>
      <c r="CE56" s="60"/>
      <c r="CF56" s="60"/>
      <c r="CG56" s="2"/>
      <c r="CH56" s="29" t="str">
        <f t="shared" si="45"/>
        <v/>
      </c>
      <c r="CI56" s="29" t="str">
        <f t="shared" si="46"/>
        <v/>
      </c>
      <c r="CJ56" s="29" t="str">
        <f t="shared" si="47"/>
        <v/>
      </c>
      <c r="CK56" s="29" t="str">
        <f t="shared" si="48"/>
        <v/>
      </c>
      <c r="CL56" s="29" t="str">
        <f t="shared" si="49"/>
        <v/>
      </c>
      <c r="CM56" s="32" t="str">
        <f t="shared" si="50"/>
        <v/>
      </c>
      <c r="CN56" s="33" t="str">
        <f t="shared" si="51"/>
        <v/>
      </c>
      <c r="CO56" s="36"/>
      <c r="CP56" s="60"/>
      <c r="CQ56" s="47" t="str">
        <f t="shared" si="52"/>
        <v/>
      </c>
      <c r="CR56" s="36"/>
      <c r="CS56" s="60"/>
      <c r="CT56" s="47" t="str">
        <f t="shared" si="53"/>
        <v/>
      </c>
      <c r="CU56" s="7"/>
      <c r="CV56" s="7"/>
      <c r="CW56" s="61"/>
      <c r="CX56" s="7"/>
      <c r="CY56" s="7"/>
      <c r="CZ56" s="7"/>
      <c r="DA56" s="7"/>
    </row>
    <row r="57" spans="1:105" x14ac:dyDescent="0.25">
      <c r="A57" s="8"/>
      <c r="B57" s="8"/>
      <c r="C57" s="8"/>
      <c r="D57" s="8" t="str">
        <f t="shared" si="27"/>
        <v/>
      </c>
      <c r="E57" s="13" t="str">
        <f t="shared" si="28"/>
        <v/>
      </c>
      <c r="F57" s="17" t="str">
        <f t="shared" si="29"/>
        <v/>
      </c>
      <c r="G57" s="13" t="str">
        <f t="shared" si="30"/>
        <v/>
      </c>
      <c r="H57" s="13" t="str">
        <f t="shared" si="31"/>
        <v/>
      </c>
      <c r="I57" s="8" t="str">
        <f t="shared" si="32"/>
        <v/>
      </c>
      <c r="J57" s="13" t="str">
        <f t="shared" si="33"/>
        <v/>
      </c>
      <c r="K57" s="20" t="str">
        <f t="shared" si="34"/>
        <v/>
      </c>
      <c r="L57" s="13" t="str">
        <f t="shared" si="35"/>
        <v/>
      </c>
      <c r="M57" s="8" t="str">
        <f t="shared" si="36"/>
        <v/>
      </c>
      <c r="N57" s="7"/>
      <c r="O57" s="60"/>
      <c r="P57" s="60"/>
      <c r="Q57" s="2"/>
      <c r="R57" s="60"/>
      <c r="S57" s="60"/>
      <c r="T57" s="2"/>
      <c r="U57" s="60"/>
      <c r="V57" s="60"/>
      <c r="W57" s="2"/>
      <c r="X57" s="60"/>
      <c r="Y57" s="60"/>
      <c r="Z57" s="2"/>
      <c r="AA57" s="60"/>
      <c r="AB57" s="60"/>
      <c r="AC57" s="2"/>
      <c r="AD57" s="29" t="str">
        <f t="shared" si="37"/>
        <v/>
      </c>
      <c r="AE57" s="60"/>
      <c r="AF57" s="60"/>
      <c r="AG57" s="2"/>
      <c r="AH57" s="60"/>
      <c r="AI57" s="60"/>
      <c r="AJ57" s="2"/>
      <c r="AK57" s="60"/>
      <c r="AL57" s="60"/>
      <c r="AM57" s="2"/>
      <c r="AN57" s="60"/>
      <c r="AO57" s="60"/>
      <c r="AP57" s="2"/>
      <c r="AQ57" s="60"/>
      <c r="AR57" s="60"/>
      <c r="AS57" s="2"/>
      <c r="AT57" s="60"/>
      <c r="AU57" s="32" t="str">
        <f>IF($T$7=12,IF(SUM(O57:AC57,AE12:AS12)&gt;0,AVERAGE(O57:AC57,AE57:AT57),""),IF(AT57="","",AVERAGE(O57:AC57,AE57:AT57)))</f>
        <v/>
      </c>
      <c r="AV57" s="33" t="str">
        <f t="shared" si="38"/>
        <v/>
      </c>
      <c r="AW57" s="36"/>
      <c r="AX57" s="60"/>
      <c r="AY57" s="60"/>
      <c r="AZ57" s="2"/>
      <c r="BA57" s="60"/>
      <c r="BB57" s="60"/>
      <c r="BC57" s="2"/>
      <c r="BD57" s="60"/>
      <c r="BE57" s="60"/>
      <c r="BF57" s="2"/>
      <c r="BG57" s="60"/>
      <c r="BH57" s="60"/>
      <c r="BI57" s="2"/>
      <c r="BJ57" s="60"/>
      <c r="BK57" s="60"/>
      <c r="BL57" s="2"/>
      <c r="BM57" s="29" t="str">
        <f t="shared" si="39"/>
        <v/>
      </c>
      <c r="BN57" s="29" t="str">
        <f t="shared" si="40"/>
        <v/>
      </c>
      <c r="BO57" s="29" t="str">
        <f t="shared" si="41"/>
        <v/>
      </c>
      <c r="BP57" s="29" t="str">
        <f t="shared" si="42"/>
        <v/>
      </c>
      <c r="BQ57" s="29" t="str">
        <f t="shared" si="43"/>
        <v/>
      </c>
      <c r="BR57" s="29" t="str">
        <f t="shared" si="44"/>
        <v/>
      </c>
      <c r="BS57" s="60"/>
      <c r="BT57" s="60"/>
      <c r="BU57" s="2"/>
      <c r="BV57" s="60"/>
      <c r="BW57" s="60"/>
      <c r="BX57" s="2"/>
      <c r="BY57" s="60"/>
      <c r="BZ57" s="60"/>
      <c r="CA57" s="2"/>
      <c r="CB57" s="60"/>
      <c r="CC57" s="60"/>
      <c r="CD57" s="2"/>
      <c r="CE57" s="60"/>
      <c r="CF57" s="60"/>
      <c r="CG57" s="2"/>
      <c r="CH57" s="29" t="str">
        <f t="shared" si="45"/>
        <v/>
      </c>
      <c r="CI57" s="29" t="str">
        <f t="shared" si="46"/>
        <v/>
      </c>
      <c r="CJ57" s="29" t="str">
        <f t="shared" si="47"/>
        <v/>
      </c>
      <c r="CK57" s="29" t="str">
        <f t="shared" si="48"/>
        <v/>
      </c>
      <c r="CL57" s="29" t="str">
        <f t="shared" si="49"/>
        <v/>
      </c>
      <c r="CM57" s="32" t="str">
        <f t="shared" si="50"/>
        <v/>
      </c>
      <c r="CN57" s="33" t="str">
        <f t="shared" si="51"/>
        <v/>
      </c>
      <c r="CO57" s="36"/>
      <c r="CP57" s="60"/>
      <c r="CQ57" s="47" t="str">
        <f t="shared" si="52"/>
        <v/>
      </c>
      <c r="CR57" s="36"/>
      <c r="CS57" s="60"/>
      <c r="CT57" s="47" t="str">
        <f t="shared" si="53"/>
        <v/>
      </c>
      <c r="CU57" s="7"/>
      <c r="CV57" s="7"/>
      <c r="CW57" s="61"/>
      <c r="CX57" s="7"/>
      <c r="CY57" s="7"/>
      <c r="CZ57" s="7"/>
      <c r="DA57" s="7"/>
    </row>
    <row r="58" spans="1:105" x14ac:dyDescent="0.25">
      <c r="A58" s="8"/>
      <c r="B58" s="8"/>
      <c r="C58" s="8"/>
      <c r="D58" s="8" t="str">
        <f t="shared" si="27"/>
        <v/>
      </c>
      <c r="E58" s="13" t="str">
        <f t="shared" si="28"/>
        <v/>
      </c>
      <c r="F58" s="17" t="str">
        <f t="shared" si="29"/>
        <v/>
      </c>
      <c r="G58" s="13" t="str">
        <f t="shared" si="30"/>
        <v/>
      </c>
      <c r="H58" s="13" t="str">
        <f t="shared" si="31"/>
        <v/>
      </c>
      <c r="I58" s="8" t="str">
        <f t="shared" si="32"/>
        <v/>
      </c>
      <c r="J58" s="13" t="str">
        <f t="shared" si="33"/>
        <v/>
      </c>
      <c r="K58" s="20" t="str">
        <f t="shared" si="34"/>
        <v/>
      </c>
      <c r="L58" s="13" t="str">
        <f t="shared" si="35"/>
        <v/>
      </c>
      <c r="M58" s="8" t="str">
        <f t="shared" si="36"/>
        <v/>
      </c>
      <c r="N58" s="7"/>
      <c r="O58" s="60"/>
      <c r="P58" s="60"/>
      <c r="Q58" s="2"/>
      <c r="R58" s="60"/>
      <c r="S58" s="60"/>
      <c r="T58" s="2"/>
      <c r="U58" s="60"/>
      <c r="V58" s="60"/>
      <c r="W58" s="2"/>
      <c r="X58" s="60"/>
      <c r="Y58" s="60"/>
      <c r="Z58" s="2"/>
      <c r="AA58" s="60"/>
      <c r="AB58" s="60"/>
      <c r="AC58" s="2"/>
      <c r="AD58" s="29" t="str">
        <f t="shared" si="37"/>
        <v/>
      </c>
      <c r="AE58" s="60"/>
      <c r="AF58" s="60"/>
      <c r="AG58" s="2"/>
      <c r="AH58" s="60"/>
      <c r="AI58" s="60"/>
      <c r="AJ58" s="2"/>
      <c r="AK58" s="60"/>
      <c r="AL58" s="60"/>
      <c r="AM58" s="2"/>
      <c r="AN58" s="60"/>
      <c r="AO58" s="60"/>
      <c r="AP58" s="2"/>
      <c r="AQ58" s="60"/>
      <c r="AR58" s="60"/>
      <c r="AS58" s="2"/>
      <c r="AT58" s="60"/>
      <c r="AU58" s="32" t="str">
        <f>IF($T$7=12,IF(SUM(O58:AC58,AE12:AS12)&gt;0,AVERAGE(O58:AC58,AE58:AT58),""),IF(AT58="","",AVERAGE(O58:AC58,AE58:AT58)))</f>
        <v/>
      </c>
      <c r="AV58" s="33" t="str">
        <f t="shared" si="38"/>
        <v/>
      </c>
      <c r="AW58" s="36"/>
      <c r="AX58" s="60"/>
      <c r="AY58" s="60"/>
      <c r="AZ58" s="2"/>
      <c r="BA58" s="60"/>
      <c r="BB58" s="60"/>
      <c r="BC58" s="2"/>
      <c r="BD58" s="60"/>
      <c r="BE58" s="60"/>
      <c r="BF58" s="2"/>
      <c r="BG58" s="60"/>
      <c r="BH58" s="60"/>
      <c r="BI58" s="2"/>
      <c r="BJ58" s="60"/>
      <c r="BK58" s="60"/>
      <c r="BL58" s="2"/>
      <c r="BM58" s="29" t="str">
        <f t="shared" si="39"/>
        <v/>
      </c>
      <c r="BN58" s="29" t="str">
        <f t="shared" si="40"/>
        <v/>
      </c>
      <c r="BO58" s="29" t="str">
        <f t="shared" si="41"/>
        <v/>
      </c>
      <c r="BP58" s="29" t="str">
        <f t="shared" si="42"/>
        <v/>
      </c>
      <c r="BQ58" s="29" t="str">
        <f t="shared" si="43"/>
        <v/>
      </c>
      <c r="BR58" s="29" t="str">
        <f t="shared" si="44"/>
        <v/>
      </c>
      <c r="BS58" s="60"/>
      <c r="BT58" s="60"/>
      <c r="BU58" s="2"/>
      <c r="BV58" s="60"/>
      <c r="BW58" s="60"/>
      <c r="BX58" s="2"/>
      <c r="BY58" s="60"/>
      <c r="BZ58" s="60"/>
      <c r="CA58" s="2"/>
      <c r="CB58" s="60"/>
      <c r="CC58" s="60"/>
      <c r="CD58" s="2"/>
      <c r="CE58" s="60"/>
      <c r="CF58" s="60"/>
      <c r="CG58" s="2"/>
      <c r="CH58" s="29" t="str">
        <f t="shared" si="45"/>
        <v/>
      </c>
      <c r="CI58" s="29" t="str">
        <f t="shared" si="46"/>
        <v/>
      </c>
      <c r="CJ58" s="29" t="str">
        <f t="shared" si="47"/>
        <v/>
      </c>
      <c r="CK58" s="29" t="str">
        <f t="shared" si="48"/>
        <v/>
      </c>
      <c r="CL58" s="29" t="str">
        <f t="shared" si="49"/>
        <v/>
      </c>
      <c r="CM58" s="32" t="str">
        <f t="shared" si="50"/>
        <v/>
      </c>
      <c r="CN58" s="33" t="str">
        <f t="shared" si="51"/>
        <v/>
      </c>
      <c r="CO58" s="36"/>
      <c r="CP58" s="60"/>
      <c r="CQ58" s="47" t="str">
        <f t="shared" si="52"/>
        <v/>
      </c>
      <c r="CR58" s="36"/>
      <c r="CS58" s="60"/>
      <c r="CT58" s="47" t="str">
        <f t="shared" si="53"/>
        <v/>
      </c>
      <c r="CU58" s="7"/>
      <c r="CV58" s="7"/>
      <c r="CW58" s="61"/>
      <c r="CX58" s="7"/>
      <c r="CY58" s="7"/>
      <c r="CZ58" s="7"/>
      <c r="DA58" s="7"/>
    </row>
    <row r="59" spans="1:105" x14ac:dyDescent="0.25">
      <c r="A59" s="8"/>
      <c r="B59" s="8"/>
      <c r="C59" s="8"/>
      <c r="D59" s="8" t="str">
        <f t="shared" si="27"/>
        <v/>
      </c>
      <c r="E59" s="13" t="str">
        <f t="shared" si="28"/>
        <v/>
      </c>
      <c r="F59" s="17" t="str">
        <f t="shared" si="29"/>
        <v/>
      </c>
      <c r="G59" s="13" t="str">
        <f t="shared" si="30"/>
        <v/>
      </c>
      <c r="H59" s="13" t="str">
        <f t="shared" si="31"/>
        <v/>
      </c>
      <c r="I59" s="8" t="str">
        <f t="shared" si="32"/>
        <v/>
      </c>
      <c r="J59" s="13" t="str">
        <f t="shared" si="33"/>
        <v/>
      </c>
      <c r="K59" s="20" t="str">
        <f t="shared" si="34"/>
        <v/>
      </c>
      <c r="L59" s="13" t="str">
        <f t="shared" si="35"/>
        <v/>
      </c>
      <c r="M59" s="8" t="str">
        <f t="shared" si="36"/>
        <v/>
      </c>
      <c r="N59" s="7"/>
      <c r="O59" s="60"/>
      <c r="P59" s="60"/>
      <c r="Q59" s="2"/>
      <c r="R59" s="60"/>
      <c r="S59" s="60"/>
      <c r="T59" s="2"/>
      <c r="U59" s="60"/>
      <c r="V59" s="60"/>
      <c r="W59" s="2"/>
      <c r="X59" s="60"/>
      <c r="Y59" s="60"/>
      <c r="Z59" s="2"/>
      <c r="AA59" s="60"/>
      <c r="AB59" s="60"/>
      <c r="AC59" s="2"/>
      <c r="AD59" s="29" t="str">
        <f t="shared" si="37"/>
        <v/>
      </c>
      <c r="AE59" s="60"/>
      <c r="AF59" s="60"/>
      <c r="AG59" s="2"/>
      <c r="AH59" s="60"/>
      <c r="AI59" s="60"/>
      <c r="AJ59" s="2"/>
      <c r="AK59" s="60"/>
      <c r="AL59" s="60"/>
      <c r="AM59" s="2"/>
      <c r="AN59" s="60"/>
      <c r="AO59" s="60"/>
      <c r="AP59" s="2"/>
      <c r="AQ59" s="60"/>
      <c r="AR59" s="60"/>
      <c r="AS59" s="2"/>
      <c r="AT59" s="60"/>
      <c r="AU59" s="32" t="str">
        <f>IF($T$7=12,IF(SUM(O59:AC59,AE12:AS12)&gt;0,AVERAGE(O59:AC59,AE59:AT59),""),IF(AT59="","",AVERAGE(O59:AC59,AE59:AT59)))</f>
        <v/>
      </c>
      <c r="AV59" s="33" t="str">
        <f t="shared" si="38"/>
        <v/>
      </c>
      <c r="AW59" s="36"/>
      <c r="AX59" s="60"/>
      <c r="AY59" s="60"/>
      <c r="AZ59" s="2"/>
      <c r="BA59" s="60"/>
      <c r="BB59" s="60"/>
      <c r="BC59" s="2"/>
      <c r="BD59" s="60"/>
      <c r="BE59" s="60"/>
      <c r="BF59" s="2"/>
      <c r="BG59" s="60"/>
      <c r="BH59" s="60"/>
      <c r="BI59" s="2"/>
      <c r="BJ59" s="60"/>
      <c r="BK59" s="60"/>
      <c r="BL59" s="2"/>
      <c r="BM59" s="29" t="str">
        <f t="shared" si="39"/>
        <v/>
      </c>
      <c r="BN59" s="29" t="str">
        <f t="shared" si="40"/>
        <v/>
      </c>
      <c r="BO59" s="29" t="str">
        <f t="shared" si="41"/>
        <v/>
      </c>
      <c r="BP59" s="29" t="str">
        <f t="shared" si="42"/>
        <v/>
      </c>
      <c r="BQ59" s="29" t="str">
        <f t="shared" si="43"/>
        <v/>
      </c>
      <c r="BR59" s="29" t="str">
        <f t="shared" si="44"/>
        <v/>
      </c>
      <c r="BS59" s="60"/>
      <c r="BT59" s="60"/>
      <c r="BU59" s="2"/>
      <c r="BV59" s="60"/>
      <c r="BW59" s="60"/>
      <c r="BX59" s="2"/>
      <c r="BY59" s="60"/>
      <c r="BZ59" s="60"/>
      <c r="CA59" s="2"/>
      <c r="CB59" s="60"/>
      <c r="CC59" s="60"/>
      <c r="CD59" s="2"/>
      <c r="CE59" s="60"/>
      <c r="CF59" s="60"/>
      <c r="CG59" s="2"/>
      <c r="CH59" s="29" t="str">
        <f t="shared" si="45"/>
        <v/>
      </c>
      <c r="CI59" s="29" t="str">
        <f t="shared" si="46"/>
        <v/>
      </c>
      <c r="CJ59" s="29" t="str">
        <f t="shared" si="47"/>
        <v/>
      </c>
      <c r="CK59" s="29" t="str">
        <f t="shared" si="48"/>
        <v/>
      </c>
      <c r="CL59" s="29" t="str">
        <f t="shared" si="49"/>
        <v/>
      </c>
      <c r="CM59" s="32" t="str">
        <f t="shared" si="50"/>
        <v/>
      </c>
      <c r="CN59" s="33" t="str">
        <f t="shared" si="51"/>
        <v/>
      </c>
      <c r="CO59" s="36"/>
      <c r="CP59" s="60"/>
      <c r="CQ59" s="47" t="str">
        <f t="shared" si="52"/>
        <v/>
      </c>
      <c r="CR59" s="36"/>
      <c r="CS59" s="60"/>
      <c r="CT59" s="47" t="str">
        <f t="shared" si="53"/>
        <v/>
      </c>
      <c r="CU59" s="7"/>
      <c r="CV59" s="7"/>
      <c r="CW59" s="61"/>
      <c r="CX59" s="7"/>
      <c r="CY59" s="7"/>
      <c r="CZ59" s="7"/>
      <c r="DA59" s="7"/>
    </row>
    <row r="60" spans="1:105" x14ac:dyDescent="0.25">
      <c r="A60" s="8"/>
      <c r="B60" s="8"/>
      <c r="C60" s="8"/>
      <c r="D60" s="8" t="str">
        <f t="shared" si="27"/>
        <v/>
      </c>
      <c r="E60" s="13" t="str">
        <f t="shared" si="28"/>
        <v/>
      </c>
      <c r="F60" s="17" t="str">
        <f t="shared" si="29"/>
        <v/>
      </c>
      <c r="G60" s="13" t="str">
        <f t="shared" si="30"/>
        <v/>
      </c>
      <c r="H60" s="13" t="str">
        <f t="shared" si="31"/>
        <v/>
      </c>
      <c r="I60" s="8" t="str">
        <f t="shared" si="32"/>
        <v/>
      </c>
      <c r="J60" s="13" t="str">
        <f t="shared" si="33"/>
        <v/>
      </c>
      <c r="K60" s="20" t="str">
        <f t="shared" si="34"/>
        <v/>
      </c>
      <c r="L60" s="13" t="str">
        <f t="shared" si="35"/>
        <v/>
      </c>
      <c r="M60" s="8" t="str">
        <f t="shared" si="36"/>
        <v/>
      </c>
      <c r="N60" s="7"/>
      <c r="O60" s="60"/>
      <c r="P60" s="60"/>
      <c r="Q60" s="2"/>
      <c r="R60" s="60"/>
      <c r="S60" s="60"/>
      <c r="T60" s="2"/>
      <c r="U60" s="60"/>
      <c r="V60" s="60"/>
      <c r="W60" s="2"/>
      <c r="X60" s="60"/>
      <c r="Y60" s="60"/>
      <c r="Z60" s="2"/>
      <c r="AA60" s="60"/>
      <c r="AB60" s="60"/>
      <c r="AC60" s="2"/>
      <c r="AD60" s="29" t="str">
        <f t="shared" si="37"/>
        <v/>
      </c>
      <c r="AE60" s="60"/>
      <c r="AF60" s="60"/>
      <c r="AG60" s="2"/>
      <c r="AH60" s="60"/>
      <c r="AI60" s="60"/>
      <c r="AJ60" s="2"/>
      <c r="AK60" s="60"/>
      <c r="AL60" s="60"/>
      <c r="AM60" s="2"/>
      <c r="AN60" s="60"/>
      <c r="AO60" s="60"/>
      <c r="AP60" s="2"/>
      <c r="AQ60" s="60"/>
      <c r="AR60" s="60"/>
      <c r="AS60" s="2"/>
      <c r="AT60" s="60"/>
      <c r="AU60" s="32" t="str">
        <f>IF($T$7=12,IF(SUM(O60:AC60,AE12:AS12)&gt;0,AVERAGE(O60:AC60,AE60:AT60),""),IF(AT60="","",AVERAGE(O60:AC60,AE60:AT60)))</f>
        <v/>
      </c>
      <c r="AV60" s="33" t="str">
        <f t="shared" si="38"/>
        <v/>
      </c>
      <c r="AW60" s="36"/>
      <c r="AX60" s="60"/>
      <c r="AY60" s="60"/>
      <c r="AZ60" s="2"/>
      <c r="BA60" s="60"/>
      <c r="BB60" s="60"/>
      <c r="BC60" s="2"/>
      <c r="BD60" s="60"/>
      <c r="BE60" s="60"/>
      <c r="BF60" s="2"/>
      <c r="BG60" s="60"/>
      <c r="BH60" s="60"/>
      <c r="BI60" s="2"/>
      <c r="BJ60" s="60"/>
      <c r="BK60" s="60"/>
      <c r="BL60" s="2"/>
      <c r="BM60" s="29" t="str">
        <f t="shared" si="39"/>
        <v/>
      </c>
      <c r="BN60" s="29" t="str">
        <f t="shared" si="40"/>
        <v/>
      </c>
      <c r="BO60" s="29" t="str">
        <f t="shared" si="41"/>
        <v/>
      </c>
      <c r="BP60" s="29" t="str">
        <f t="shared" si="42"/>
        <v/>
      </c>
      <c r="BQ60" s="29" t="str">
        <f t="shared" si="43"/>
        <v/>
      </c>
      <c r="BR60" s="29" t="str">
        <f t="shared" si="44"/>
        <v/>
      </c>
      <c r="BS60" s="60"/>
      <c r="BT60" s="60"/>
      <c r="BU60" s="2"/>
      <c r="BV60" s="60"/>
      <c r="BW60" s="60"/>
      <c r="BX60" s="2"/>
      <c r="BY60" s="60"/>
      <c r="BZ60" s="60"/>
      <c r="CA60" s="2"/>
      <c r="CB60" s="60"/>
      <c r="CC60" s="60"/>
      <c r="CD60" s="2"/>
      <c r="CE60" s="60"/>
      <c r="CF60" s="60"/>
      <c r="CG60" s="2"/>
      <c r="CH60" s="29" t="str">
        <f t="shared" si="45"/>
        <v/>
      </c>
      <c r="CI60" s="29" t="str">
        <f t="shared" si="46"/>
        <v/>
      </c>
      <c r="CJ60" s="29" t="str">
        <f t="shared" si="47"/>
        <v/>
      </c>
      <c r="CK60" s="29" t="str">
        <f t="shared" si="48"/>
        <v/>
      </c>
      <c r="CL60" s="29" t="str">
        <f t="shared" si="49"/>
        <v/>
      </c>
      <c r="CM60" s="32" t="str">
        <f t="shared" si="50"/>
        <v/>
      </c>
      <c r="CN60" s="33" t="str">
        <f t="shared" si="51"/>
        <v/>
      </c>
      <c r="CO60" s="36"/>
      <c r="CP60" s="60"/>
      <c r="CQ60" s="47" t="str">
        <f t="shared" si="52"/>
        <v/>
      </c>
      <c r="CR60" s="36"/>
      <c r="CS60" s="60"/>
      <c r="CT60" s="47" t="str">
        <f t="shared" si="53"/>
        <v/>
      </c>
      <c r="CU60" s="7"/>
      <c r="CV60" s="7"/>
      <c r="CW60" s="61"/>
      <c r="CX60" s="7"/>
      <c r="CY60" s="7"/>
      <c r="CZ60" s="7"/>
      <c r="DA60" s="7"/>
    </row>
  </sheetData>
  <sheetProtection password="C0BF" sheet="1" formatColumns="0" formatRows="0" insertColumns="0" insertHyperlinks="0" deleteColumns="0" deleteRows="0" autoFilter="0" pivotTables="0"/>
  <mergeCells count="50">
    <mergeCell ref="AX2:BL2"/>
    <mergeCell ref="BS2:CG2"/>
    <mergeCell ref="BS3:CG4"/>
    <mergeCell ref="A8:A10"/>
    <mergeCell ref="B8:B10"/>
    <mergeCell ref="C8:C10"/>
    <mergeCell ref="F9:H9"/>
    <mergeCell ref="D8:H8"/>
    <mergeCell ref="D9:E9"/>
    <mergeCell ref="C1:M1"/>
    <mergeCell ref="AT8:AT10"/>
    <mergeCell ref="AD9:AD10"/>
    <mergeCell ref="AE9:AG9"/>
    <mergeCell ref="AH9:AJ9"/>
    <mergeCell ref="AK9:AM9"/>
    <mergeCell ref="AN9:AP9"/>
    <mergeCell ref="AQ9:AS9"/>
    <mergeCell ref="O9:Q9"/>
    <mergeCell ref="R9:T9"/>
    <mergeCell ref="U9:W9"/>
    <mergeCell ref="X9:Z9"/>
    <mergeCell ref="AA9:AC9"/>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P8:CP10"/>
    <mergeCell ref="CQ8:CQ10"/>
    <mergeCell ref="CN8:CN10"/>
    <mergeCell ref="CS8:CS10"/>
    <mergeCell ref="CY11:DA11"/>
    <mergeCell ref="H3:J3"/>
    <mergeCell ref="H4:J4"/>
    <mergeCell ref="K9:M9"/>
    <mergeCell ref="CB9:CD9"/>
    <mergeCell ref="CE9:CG9"/>
    <mergeCell ref="I8:M8"/>
    <mergeCell ref="D7:M7"/>
    <mergeCell ref="I9:J9"/>
    <mergeCell ref="AX3:BL4"/>
  </mergeCells>
  <conditionalFormatting sqref="O11">
    <cfRule type="cellIs" dxfId="21368" priority="224" operator="lessThan">
      <formula>$C$4</formula>
    </cfRule>
  </conditionalFormatting>
  <conditionalFormatting sqref="O12">
    <cfRule type="cellIs" dxfId="21367" priority="225" operator="lessThan">
      <formula>$C$4</formula>
    </cfRule>
  </conditionalFormatting>
  <conditionalFormatting sqref="O13">
    <cfRule type="cellIs" dxfId="21366" priority="226" operator="lessThan">
      <formula>$C$4</formula>
    </cfRule>
  </conditionalFormatting>
  <conditionalFormatting sqref="O14">
    <cfRule type="cellIs" dxfId="21365" priority="227" operator="lessThan">
      <formula>$C$4</formula>
    </cfRule>
  </conditionalFormatting>
  <conditionalFormatting sqref="O15">
    <cfRule type="cellIs" dxfId="21364" priority="228" operator="lessThan">
      <formula>$C$4</formula>
    </cfRule>
  </conditionalFormatting>
  <conditionalFormatting sqref="O16">
    <cfRule type="cellIs" dxfId="21363" priority="229" operator="lessThan">
      <formula>$C$4</formula>
    </cfRule>
  </conditionalFormatting>
  <conditionalFormatting sqref="O17">
    <cfRule type="cellIs" dxfId="21362" priority="230" operator="lessThan">
      <formula>$C$4</formula>
    </cfRule>
  </conditionalFormatting>
  <conditionalFormatting sqref="O18">
    <cfRule type="cellIs" dxfId="21361" priority="231" operator="lessThan">
      <formula>$C$4</formula>
    </cfRule>
  </conditionalFormatting>
  <conditionalFormatting sqref="O19">
    <cfRule type="cellIs" dxfId="21360" priority="232" operator="lessThan">
      <formula>$C$4</formula>
    </cfRule>
  </conditionalFormatting>
  <conditionalFormatting sqref="O20">
    <cfRule type="cellIs" dxfId="21359" priority="233" operator="lessThan">
      <formula>$C$4</formula>
    </cfRule>
  </conditionalFormatting>
  <conditionalFormatting sqref="O21">
    <cfRule type="cellIs" dxfId="21358" priority="234" operator="lessThan">
      <formula>$C$4</formula>
    </cfRule>
  </conditionalFormatting>
  <conditionalFormatting sqref="O22">
    <cfRule type="cellIs" dxfId="21357" priority="235" operator="lessThan">
      <formula>$C$4</formula>
    </cfRule>
  </conditionalFormatting>
  <conditionalFormatting sqref="O23">
    <cfRule type="cellIs" dxfId="21356" priority="236" operator="lessThan">
      <formula>$C$4</formula>
    </cfRule>
  </conditionalFormatting>
  <conditionalFormatting sqref="O24">
    <cfRule type="cellIs" dxfId="21355" priority="237" operator="lessThan">
      <formula>$C$4</formula>
    </cfRule>
  </conditionalFormatting>
  <conditionalFormatting sqref="O25">
    <cfRule type="cellIs" dxfId="21354" priority="238" operator="lessThan">
      <formula>$C$4</formula>
    </cfRule>
  </conditionalFormatting>
  <conditionalFormatting sqref="O26">
    <cfRule type="cellIs" dxfId="21353" priority="239" operator="lessThan">
      <formula>$C$4</formula>
    </cfRule>
  </conditionalFormatting>
  <conditionalFormatting sqref="O27">
    <cfRule type="cellIs" dxfId="21352" priority="240" operator="lessThan">
      <formula>$C$4</formula>
    </cfRule>
  </conditionalFormatting>
  <conditionalFormatting sqref="O28">
    <cfRule type="cellIs" dxfId="21351" priority="241" operator="lessThan">
      <formula>$C$4</formula>
    </cfRule>
  </conditionalFormatting>
  <conditionalFormatting sqref="O29">
    <cfRule type="cellIs" dxfId="21350" priority="242" operator="lessThan">
      <formula>$C$4</formula>
    </cfRule>
  </conditionalFormatting>
  <conditionalFormatting sqref="O30">
    <cfRule type="cellIs" dxfId="21349" priority="243" operator="lessThan">
      <formula>$C$4</formula>
    </cfRule>
  </conditionalFormatting>
  <conditionalFormatting sqref="O31">
    <cfRule type="cellIs" dxfId="21348" priority="244" operator="lessThan">
      <formula>$C$4</formula>
    </cfRule>
  </conditionalFormatting>
  <conditionalFormatting sqref="O32">
    <cfRule type="cellIs" dxfId="21347" priority="245" operator="lessThan">
      <formula>$C$4</formula>
    </cfRule>
  </conditionalFormatting>
  <conditionalFormatting sqref="O33">
    <cfRule type="cellIs" dxfId="21346" priority="246" operator="lessThan">
      <formula>$C$4</formula>
    </cfRule>
  </conditionalFormatting>
  <conditionalFormatting sqref="O34">
    <cfRule type="cellIs" dxfId="21345" priority="247" operator="lessThan">
      <formula>$C$4</formula>
    </cfRule>
  </conditionalFormatting>
  <conditionalFormatting sqref="O35">
    <cfRule type="cellIs" dxfId="21344" priority="248" operator="lessThan">
      <formula>$C$4</formula>
    </cfRule>
  </conditionalFormatting>
  <conditionalFormatting sqref="O36">
    <cfRule type="cellIs" dxfId="21343" priority="249" operator="lessThan">
      <formula>$C$4</formula>
    </cfRule>
  </conditionalFormatting>
  <conditionalFormatting sqref="O37">
    <cfRule type="cellIs" dxfId="21342" priority="250" operator="lessThan">
      <formula>$C$4</formula>
    </cfRule>
  </conditionalFormatting>
  <conditionalFormatting sqref="O38">
    <cfRule type="cellIs" dxfId="21341" priority="251" operator="lessThan">
      <formula>$C$4</formula>
    </cfRule>
  </conditionalFormatting>
  <conditionalFormatting sqref="O39">
    <cfRule type="cellIs" dxfId="21340" priority="252" operator="lessThan">
      <formula>$C$4</formula>
    </cfRule>
  </conditionalFormatting>
  <conditionalFormatting sqref="O40">
    <cfRule type="cellIs" dxfId="21339" priority="253" operator="lessThan">
      <formula>$C$4</formula>
    </cfRule>
  </conditionalFormatting>
  <conditionalFormatting sqref="O41">
    <cfRule type="cellIs" dxfId="21338" priority="254" operator="lessThan">
      <formula>$C$4</formula>
    </cfRule>
  </conditionalFormatting>
  <conditionalFormatting sqref="O42">
    <cfRule type="cellIs" dxfId="21337" priority="255" operator="lessThan">
      <formula>$C$4</formula>
    </cfRule>
  </conditionalFormatting>
  <conditionalFormatting sqref="O43">
    <cfRule type="cellIs" dxfId="21336" priority="256" operator="lessThan">
      <formula>$C$4</formula>
    </cfRule>
  </conditionalFormatting>
  <conditionalFormatting sqref="O44">
    <cfRule type="cellIs" dxfId="21335" priority="257" operator="lessThan">
      <formula>$C$4</formula>
    </cfRule>
  </conditionalFormatting>
  <conditionalFormatting sqref="O45">
    <cfRule type="cellIs" dxfId="21334" priority="258" operator="lessThan">
      <formula>$C$4</formula>
    </cfRule>
  </conditionalFormatting>
  <conditionalFormatting sqref="O46">
    <cfRule type="cellIs" dxfId="21333" priority="259" operator="lessThan">
      <formula>$C$4</formula>
    </cfRule>
  </conditionalFormatting>
  <conditionalFormatting sqref="O47">
    <cfRule type="cellIs" dxfId="21332" priority="260" operator="lessThan">
      <formula>$C$4</formula>
    </cfRule>
  </conditionalFormatting>
  <conditionalFormatting sqref="O48">
    <cfRule type="cellIs" dxfId="21331" priority="261" operator="lessThan">
      <formula>$C$4</formula>
    </cfRule>
  </conditionalFormatting>
  <conditionalFormatting sqref="O49">
    <cfRule type="cellIs" dxfId="21330" priority="262" operator="lessThan">
      <formula>$C$4</formula>
    </cfRule>
  </conditionalFormatting>
  <conditionalFormatting sqref="O50">
    <cfRule type="cellIs" dxfId="21329" priority="263" operator="lessThan">
      <formula>$C$4</formula>
    </cfRule>
  </conditionalFormatting>
  <conditionalFormatting sqref="O51">
    <cfRule type="cellIs" dxfId="21328" priority="264" operator="lessThan">
      <formula>$C$4</formula>
    </cfRule>
  </conditionalFormatting>
  <conditionalFormatting sqref="O52">
    <cfRule type="cellIs" dxfId="21327" priority="265" operator="lessThan">
      <formula>$C$4</formula>
    </cfRule>
  </conditionalFormatting>
  <conditionalFormatting sqref="O53">
    <cfRule type="cellIs" dxfId="21326" priority="266" operator="lessThan">
      <formula>$C$4</formula>
    </cfRule>
  </conditionalFormatting>
  <conditionalFormatting sqref="O54">
    <cfRule type="cellIs" dxfId="21325" priority="267" operator="lessThan">
      <formula>$C$4</formula>
    </cfRule>
  </conditionalFormatting>
  <conditionalFormatting sqref="O55">
    <cfRule type="cellIs" dxfId="21324" priority="268" operator="lessThan">
      <formula>$C$4</formula>
    </cfRule>
  </conditionalFormatting>
  <conditionalFormatting sqref="O56">
    <cfRule type="cellIs" dxfId="21323" priority="269" operator="lessThan">
      <formula>$C$4</formula>
    </cfRule>
  </conditionalFormatting>
  <conditionalFormatting sqref="O57">
    <cfRule type="cellIs" dxfId="21322" priority="270" operator="lessThan">
      <formula>$C$4</formula>
    </cfRule>
  </conditionalFormatting>
  <conditionalFormatting sqref="O58">
    <cfRule type="cellIs" dxfId="21321" priority="271" operator="lessThan">
      <formula>$C$4</formula>
    </cfRule>
  </conditionalFormatting>
  <conditionalFormatting sqref="O59">
    <cfRule type="cellIs" dxfId="21320" priority="272" operator="lessThan">
      <formula>$C$4</formula>
    </cfRule>
  </conditionalFormatting>
  <conditionalFormatting sqref="O60">
    <cfRule type="cellIs" dxfId="21319" priority="273" operator="lessThan">
      <formula>$C$4</formula>
    </cfRule>
  </conditionalFormatting>
  <conditionalFormatting sqref="P38">
    <cfRule type="cellIs" dxfId="21318" priority="301" operator="lessThan">
      <formula>$C$4</formula>
    </cfRule>
  </conditionalFormatting>
  <conditionalFormatting sqref="P47">
    <cfRule type="cellIs" dxfId="21317" priority="310" operator="lessThan">
      <formula>$C$4</formula>
    </cfRule>
  </conditionalFormatting>
  <conditionalFormatting sqref="P48">
    <cfRule type="cellIs" dxfId="21316" priority="311" operator="lessThan">
      <formula>$C$4</formula>
    </cfRule>
  </conditionalFormatting>
  <conditionalFormatting sqref="P49">
    <cfRule type="cellIs" dxfId="21315" priority="312" operator="lessThan">
      <formula>$C$4</formula>
    </cfRule>
  </conditionalFormatting>
  <conditionalFormatting sqref="P50">
    <cfRule type="cellIs" dxfId="21314" priority="313" operator="lessThan">
      <formula>$C$4</formula>
    </cfRule>
  </conditionalFormatting>
  <conditionalFormatting sqref="P51">
    <cfRule type="cellIs" dxfId="21313" priority="314" operator="lessThan">
      <formula>$C$4</formula>
    </cfRule>
  </conditionalFormatting>
  <conditionalFormatting sqref="P52">
    <cfRule type="cellIs" dxfId="21312" priority="315" operator="lessThan">
      <formula>$C$4</formula>
    </cfRule>
  </conditionalFormatting>
  <conditionalFormatting sqref="P53">
    <cfRule type="cellIs" dxfId="21311" priority="316" operator="lessThan">
      <formula>$C$4</formula>
    </cfRule>
  </conditionalFormatting>
  <conditionalFormatting sqref="P54">
    <cfRule type="cellIs" dxfId="21310" priority="317" operator="lessThan">
      <formula>$C$4</formula>
    </cfRule>
  </conditionalFormatting>
  <conditionalFormatting sqref="P55">
    <cfRule type="cellIs" dxfId="21309" priority="318" operator="lessThan">
      <formula>$C$4</formula>
    </cfRule>
  </conditionalFormatting>
  <conditionalFormatting sqref="P56">
    <cfRule type="cellIs" dxfId="21308" priority="319" operator="lessThan">
      <formula>$C$4</formula>
    </cfRule>
  </conditionalFormatting>
  <conditionalFormatting sqref="P57">
    <cfRule type="cellIs" dxfId="21307" priority="320" operator="lessThan">
      <formula>$C$4</formula>
    </cfRule>
  </conditionalFormatting>
  <conditionalFormatting sqref="P58">
    <cfRule type="cellIs" dxfId="21306" priority="321" operator="lessThan">
      <formula>$C$4</formula>
    </cfRule>
  </conditionalFormatting>
  <conditionalFormatting sqref="P59">
    <cfRule type="cellIs" dxfId="21305" priority="322" operator="lessThan">
      <formula>$C$4</formula>
    </cfRule>
  </conditionalFormatting>
  <conditionalFormatting sqref="P60">
    <cfRule type="cellIs" dxfId="21304" priority="323" operator="lessThan">
      <formula>$C$4</formula>
    </cfRule>
  </conditionalFormatting>
  <conditionalFormatting sqref="Q47">
    <cfRule type="cellIs" dxfId="21303" priority="360" operator="lessThan">
      <formula>$C$4</formula>
    </cfRule>
  </conditionalFormatting>
  <conditionalFormatting sqref="Q48">
    <cfRule type="cellIs" dxfId="21302" priority="361" operator="lessThan">
      <formula>$C$4</formula>
    </cfRule>
  </conditionalFormatting>
  <conditionalFormatting sqref="Q49">
    <cfRule type="cellIs" dxfId="21301" priority="362" operator="lessThan">
      <formula>$C$4</formula>
    </cfRule>
  </conditionalFormatting>
  <conditionalFormatting sqref="Q50">
    <cfRule type="cellIs" dxfId="21300" priority="363" operator="lessThan">
      <formula>$C$4</formula>
    </cfRule>
  </conditionalFormatting>
  <conditionalFormatting sqref="Q51">
    <cfRule type="cellIs" dxfId="21299" priority="364" operator="lessThan">
      <formula>$C$4</formula>
    </cfRule>
  </conditionalFormatting>
  <conditionalFormatting sqref="Q52">
    <cfRule type="cellIs" dxfId="21298" priority="365" operator="lessThan">
      <formula>$C$4</formula>
    </cfRule>
  </conditionalFormatting>
  <conditionalFormatting sqref="Q53">
    <cfRule type="cellIs" dxfId="21297" priority="366" operator="lessThan">
      <formula>$C$4</formula>
    </cfRule>
  </conditionalFormatting>
  <conditionalFormatting sqref="Q54">
    <cfRule type="cellIs" dxfId="21296" priority="367" operator="lessThan">
      <formula>$C$4</formula>
    </cfRule>
  </conditionalFormatting>
  <conditionalFormatting sqref="Q55">
    <cfRule type="cellIs" dxfId="21295" priority="368" operator="lessThan">
      <formula>$C$4</formula>
    </cfRule>
  </conditionalFormatting>
  <conditionalFormatting sqref="Q56">
    <cfRule type="cellIs" dxfId="21294" priority="369" operator="lessThan">
      <formula>$C$4</formula>
    </cfRule>
  </conditionalFormatting>
  <conditionalFormatting sqref="Q57">
    <cfRule type="cellIs" dxfId="21293" priority="370" operator="lessThan">
      <formula>$C$4</formula>
    </cfRule>
  </conditionalFormatting>
  <conditionalFormatting sqref="Q58">
    <cfRule type="cellIs" dxfId="21292" priority="371" operator="lessThan">
      <formula>$C$4</formula>
    </cfRule>
  </conditionalFormatting>
  <conditionalFormatting sqref="Q59">
    <cfRule type="cellIs" dxfId="21291" priority="372" operator="lessThan">
      <formula>$C$4</formula>
    </cfRule>
  </conditionalFormatting>
  <conditionalFormatting sqref="Q60">
    <cfRule type="cellIs" dxfId="21290" priority="373" operator="lessThan">
      <formula>$C$4</formula>
    </cfRule>
  </conditionalFormatting>
  <conditionalFormatting sqref="T11">
    <cfRule type="cellIs" dxfId="21289" priority="374" operator="lessThan">
      <formula>$C$4</formula>
    </cfRule>
  </conditionalFormatting>
  <conditionalFormatting sqref="T12">
    <cfRule type="cellIs" dxfId="21288" priority="375" operator="lessThan">
      <formula>$C$4</formula>
    </cfRule>
  </conditionalFormatting>
  <conditionalFormatting sqref="T13">
    <cfRule type="cellIs" dxfId="21287" priority="376" operator="lessThan">
      <formula>$C$4</formula>
    </cfRule>
  </conditionalFormatting>
  <conditionalFormatting sqref="T14">
    <cfRule type="cellIs" dxfId="21286" priority="377" operator="lessThan">
      <formula>$C$4</formula>
    </cfRule>
  </conditionalFormatting>
  <conditionalFormatting sqref="T15">
    <cfRule type="cellIs" dxfId="21285" priority="378" operator="lessThan">
      <formula>$C$4</formula>
    </cfRule>
  </conditionalFormatting>
  <conditionalFormatting sqref="T16">
    <cfRule type="cellIs" dxfId="21284" priority="379" operator="lessThan">
      <formula>$C$4</formula>
    </cfRule>
  </conditionalFormatting>
  <conditionalFormatting sqref="T17">
    <cfRule type="cellIs" dxfId="21283" priority="380" operator="lessThan">
      <formula>$C$4</formula>
    </cfRule>
  </conditionalFormatting>
  <conditionalFormatting sqref="T18">
    <cfRule type="cellIs" dxfId="21282" priority="381" operator="lessThan">
      <formula>$C$4</formula>
    </cfRule>
  </conditionalFormatting>
  <conditionalFormatting sqref="T19">
    <cfRule type="cellIs" dxfId="21281" priority="382" operator="lessThan">
      <formula>$C$4</formula>
    </cfRule>
  </conditionalFormatting>
  <conditionalFormatting sqref="T20">
    <cfRule type="cellIs" dxfId="21280" priority="383" operator="lessThan">
      <formula>$C$4</formula>
    </cfRule>
  </conditionalFormatting>
  <conditionalFormatting sqref="T21">
    <cfRule type="cellIs" dxfId="21279" priority="384" operator="lessThan">
      <formula>$C$4</formula>
    </cfRule>
  </conditionalFormatting>
  <conditionalFormatting sqref="T22">
    <cfRule type="cellIs" dxfId="21278" priority="385" operator="lessThan">
      <formula>$C$4</formula>
    </cfRule>
  </conditionalFormatting>
  <conditionalFormatting sqref="T23">
    <cfRule type="cellIs" dxfId="21277" priority="386" operator="lessThan">
      <formula>$C$4</formula>
    </cfRule>
  </conditionalFormatting>
  <conditionalFormatting sqref="T24">
    <cfRule type="cellIs" dxfId="21276" priority="387" operator="lessThan">
      <formula>$C$4</formula>
    </cfRule>
  </conditionalFormatting>
  <conditionalFormatting sqref="T25">
    <cfRule type="cellIs" dxfId="21275" priority="388" operator="lessThan">
      <formula>$C$4</formula>
    </cfRule>
  </conditionalFormatting>
  <conditionalFormatting sqref="T26">
    <cfRule type="cellIs" dxfId="21274" priority="389" operator="lessThan">
      <formula>$C$4</formula>
    </cfRule>
  </conditionalFormatting>
  <conditionalFormatting sqref="T27">
    <cfRule type="cellIs" dxfId="21273" priority="390" operator="lessThan">
      <formula>$C$4</formula>
    </cfRule>
  </conditionalFormatting>
  <conditionalFormatting sqref="T28">
    <cfRule type="cellIs" dxfId="21272" priority="391" operator="lessThan">
      <formula>$C$4</formula>
    </cfRule>
  </conditionalFormatting>
  <conditionalFormatting sqref="T29">
    <cfRule type="cellIs" dxfId="21271" priority="392" operator="lessThan">
      <formula>$C$4</formula>
    </cfRule>
  </conditionalFormatting>
  <conditionalFormatting sqref="T30">
    <cfRule type="cellIs" dxfId="21270" priority="393" operator="lessThan">
      <formula>$C$4</formula>
    </cfRule>
  </conditionalFormatting>
  <conditionalFormatting sqref="T31">
    <cfRule type="cellIs" dxfId="21269" priority="394" operator="lessThan">
      <formula>$C$4</formula>
    </cfRule>
  </conditionalFormatting>
  <conditionalFormatting sqref="T32">
    <cfRule type="cellIs" dxfId="21268" priority="395" operator="lessThan">
      <formula>$C$4</formula>
    </cfRule>
  </conditionalFormatting>
  <conditionalFormatting sqref="T33">
    <cfRule type="cellIs" dxfId="21267" priority="396" operator="lessThan">
      <formula>$C$4</formula>
    </cfRule>
  </conditionalFormatting>
  <conditionalFormatting sqref="T34">
    <cfRule type="cellIs" dxfId="21266" priority="397" operator="lessThan">
      <formula>$C$4</formula>
    </cfRule>
  </conditionalFormatting>
  <conditionalFormatting sqref="T35">
    <cfRule type="cellIs" dxfId="21265" priority="398" operator="lessThan">
      <formula>$C$4</formula>
    </cfRule>
  </conditionalFormatting>
  <conditionalFormatting sqref="T36">
    <cfRule type="cellIs" dxfId="21264" priority="399" operator="lessThan">
      <formula>$C$4</formula>
    </cfRule>
  </conditionalFormatting>
  <conditionalFormatting sqref="T37">
    <cfRule type="cellIs" dxfId="21263" priority="400" operator="lessThan">
      <formula>$C$4</formula>
    </cfRule>
  </conditionalFormatting>
  <conditionalFormatting sqref="T38">
    <cfRule type="cellIs" dxfId="21262" priority="401" operator="lessThan">
      <formula>$C$4</formula>
    </cfRule>
  </conditionalFormatting>
  <conditionalFormatting sqref="T39">
    <cfRule type="cellIs" dxfId="21261" priority="402" operator="lessThan">
      <formula>$C$4</formula>
    </cfRule>
  </conditionalFormatting>
  <conditionalFormatting sqref="T40">
    <cfRule type="cellIs" dxfId="21260" priority="403" operator="lessThan">
      <formula>$C$4</formula>
    </cfRule>
  </conditionalFormatting>
  <conditionalFormatting sqref="T41">
    <cfRule type="cellIs" dxfId="21259" priority="404" operator="lessThan">
      <formula>$C$4</formula>
    </cfRule>
  </conditionalFormatting>
  <conditionalFormatting sqref="T42">
    <cfRule type="cellIs" dxfId="21258" priority="405" operator="lessThan">
      <formula>$C$4</formula>
    </cfRule>
  </conditionalFormatting>
  <conditionalFormatting sqref="T43">
    <cfRule type="cellIs" dxfId="21257" priority="406" operator="lessThan">
      <formula>$C$4</formula>
    </cfRule>
  </conditionalFormatting>
  <conditionalFormatting sqref="T44">
    <cfRule type="cellIs" dxfId="21256" priority="407" operator="lessThan">
      <formula>$C$4</formula>
    </cfRule>
  </conditionalFormatting>
  <conditionalFormatting sqref="T45">
    <cfRule type="cellIs" dxfId="21255" priority="408" operator="lessThan">
      <formula>$C$4</formula>
    </cfRule>
  </conditionalFormatting>
  <conditionalFormatting sqref="T46">
    <cfRule type="cellIs" dxfId="21254" priority="409" operator="lessThan">
      <formula>$C$4</formula>
    </cfRule>
  </conditionalFormatting>
  <conditionalFormatting sqref="T47">
    <cfRule type="cellIs" dxfId="21253" priority="410" operator="lessThan">
      <formula>$C$4</formula>
    </cfRule>
  </conditionalFormatting>
  <conditionalFormatting sqref="T48">
    <cfRule type="cellIs" dxfId="21252" priority="411" operator="lessThan">
      <formula>$C$4</formula>
    </cfRule>
  </conditionalFormatting>
  <conditionalFormatting sqref="T49">
    <cfRule type="cellIs" dxfId="21251" priority="412" operator="lessThan">
      <formula>$C$4</formula>
    </cfRule>
  </conditionalFormatting>
  <conditionalFormatting sqref="T50">
    <cfRule type="cellIs" dxfId="21250" priority="413" operator="lessThan">
      <formula>$C$4</formula>
    </cfRule>
  </conditionalFormatting>
  <conditionalFormatting sqref="T51">
    <cfRule type="cellIs" dxfId="21249" priority="414" operator="lessThan">
      <formula>$C$4</formula>
    </cfRule>
  </conditionalFormatting>
  <conditionalFormatting sqref="T52">
    <cfRule type="cellIs" dxfId="21248" priority="415" operator="lessThan">
      <formula>$C$4</formula>
    </cfRule>
  </conditionalFormatting>
  <conditionalFormatting sqref="T53">
    <cfRule type="cellIs" dxfId="21247" priority="416" operator="lessThan">
      <formula>$C$4</formula>
    </cfRule>
  </conditionalFormatting>
  <conditionalFormatting sqref="T54">
    <cfRule type="cellIs" dxfId="21246" priority="417" operator="lessThan">
      <formula>$C$4</formula>
    </cfRule>
  </conditionalFormatting>
  <conditionalFormatting sqref="T55">
    <cfRule type="cellIs" dxfId="21245" priority="418" operator="lessThan">
      <formula>$C$4</formula>
    </cfRule>
  </conditionalFormatting>
  <conditionalFormatting sqref="T56">
    <cfRule type="cellIs" dxfId="21244" priority="419" operator="lessThan">
      <formula>$C$4</formula>
    </cfRule>
  </conditionalFormatting>
  <conditionalFormatting sqref="T57">
    <cfRule type="cellIs" dxfId="21243" priority="420" operator="lessThan">
      <formula>$C$4</formula>
    </cfRule>
  </conditionalFormatting>
  <conditionalFormatting sqref="T58">
    <cfRule type="cellIs" dxfId="21242" priority="421" operator="lessThan">
      <formula>$C$4</formula>
    </cfRule>
  </conditionalFormatting>
  <conditionalFormatting sqref="T59">
    <cfRule type="cellIs" dxfId="21241" priority="422" operator="lessThan">
      <formula>$C$4</formula>
    </cfRule>
  </conditionalFormatting>
  <conditionalFormatting sqref="T60">
    <cfRule type="cellIs" dxfId="21240" priority="423" operator="lessThan">
      <formula>$C$4</formula>
    </cfRule>
  </conditionalFormatting>
  <conditionalFormatting sqref="W11">
    <cfRule type="cellIs" dxfId="21239" priority="424" operator="lessThan">
      <formula>$C$4</formula>
    </cfRule>
  </conditionalFormatting>
  <conditionalFormatting sqref="W12">
    <cfRule type="cellIs" dxfId="21238" priority="425" operator="lessThan">
      <formula>$C$4</formula>
    </cfRule>
  </conditionalFormatting>
  <conditionalFormatting sqref="W13">
    <cfRule type="cellIs" dxfId="21237" priority="426" operator="lessThan">
      <formula>$C$4</formula>
    </cfRule>
  </conditionalFormatting>
  <conditionalFormatting sqref="W14">
    <cfRule type="cellIs" dxfId="21236" priority="427" operator="lessThan">
      <formula>$C$4</formula>
    </cfRule>
  </conditionalFormatting>
  <conditionalFormatting sqref="W15">
    <cfRule type="cellIs" dxfId="21235" priority="428" operator="lessThan">
      <formula>$C$4</formula>
    </cfRule>
  </conditionalFormatting>
  <conditionalFormatting sqref="W16">
    <cfRule type="cellIs" dxfId="21234" priority="429" operator="lessThan">
      <formula>$C$4</formula>
    </cfRule>
  </conditionalFormatting>
  <conditionalFormatting sqref="W17">
    <cfRule type="cellIs" dxfId="21233" priority="430" operator="lessThan">
      <formula>$C$4</formula>
    </cfRule>
  </conditionalFormatting>
  <conditionalFormatting sqref="W18">
    <cfRule type="cellIs" dxfId="21232" priority="431" operator="lessThan">
      <formula>$C$4</formula>
    </cfRule>
  </conditionalFormatting>
  <conditionalFormatting sqref="W19">
    <cfRule type="cellIs" dxfId="21231" priority="432" operator="lessThan">
      <formula>$C$4</formula>
    </cfRule>
  </conditionalFormatting>
  <conditionalFormatting sqref="W20">
    <cfRule type="cellIs" dxfId="21230" priority="433" operator="lessThan">
      <formula>$C$4</formula>
    </cfRule>
  </conditionalFormatting>
  <conditionalFormatting sqref="W21">
    <cfRule type="cellIs" dxfId="21229" priority="434" operator="lessThan">
      <formula>$C$4</formula>
    </cfRule>
  </conditionalFormatting>
  <conditionalFormatting sqref="W22">
    <cfRule type="cellIs" dxfId="21228" priority="435" operator="lessThan">
      <formula>$C$4</formula>
    </cfRule>
  </conditionalFormatting>
  <conditionalFormatting sqref="W23">
    <cfRule type="cellIs" dxfId="21227" priority="436" operator="lessThan">
      <formula>$C$4</formula>
    </cfRule>
  </conditionalFormatting>
  <conditionalFormatting sqref="W24">
    <cfRule type="cellIs" dxfId="21226" priority="437" operator="lessThan">
      <formula>$C$4</formula>
    </cfRule>
  </conditionalFormatting>
  <conditionalFormatting sqref="W25">
    <cfRule type="cellIs" dxfId="21225" priority="438" operator="lessThan">
      <formula>$C$4</formula>
    </cfRule>
  </conditionalFormatting>
  <conditionalFormatting sqref="W26">
    <cfRule type="cellIs" dxfId="21224" priority="439" operator="lessThan">
      <formula>$C$4</formula>
    </cfRule>
  </conditionalFormatting>
  <conditionalFormatting sqref="W27">
    <cfRule type="cellIs" dxfId="21223" priority="440" operator="lessThan">
      <formula>$C$4</formula>
    </cfRule>
  </conditionalFormatting>
  <conditionalFormatting sqref="W28">
    <cfRule type="cellIs" dxfId="21222" priority="441" operator="lessThan">
      <formula>$C$4</formula>
    </cfRule>
  </conditionalFormatting>
  <conditionalFormatting sqref="W29">
    <cfRule type="cellIs" dxfId="21221" priority="442" operator="lessThan">
      <formula>$C$4</formula>
    </cfRule>
  </conditionalFormatting>
  <conditionalFormatting sqref="W30">
    <cfRule type="cellIs" dxfId="21220" priority="443" operator="lessThan">
      <formula>$C$4</formula>
    </cfRule>
  </conditionalFormatting>
  <conditionalFormatting sqref="W31">
    <cfRule type="cellIs" dxfId="21219" priority="444" operator="lessThan">
      <formula>$C$4</formula>
    </cfRule>
  </conditionalFormatting>
  <conditionalFormatting sqref="W32">
    <cfRule type="cellIs" dxfId="21218" priority="445" operator="lessThan">
      <formula>$C$4</formula>
    </cfRule>
  </conditionalFormatting>
  <conditionalFormatting sqref="W33">
    <cfRule type="cellIs" dxfId="21217" priority="446" operator="lessThan">
      <formula>$C$4</formula>
    </cfRule>
  </conditionalFormatting>
  <conditionalFormatting sqref="W34">
    <cfRule type="cellIs" dxfId="21216" priority="447" operator="lessThan">
      <formula>$C$4</formula>
    </cfRule>
  </conditionalFormatting>
  <conditionalFormatting sqref="W35">
    <cfRule type="cellIs" dxfId="21215" priority="448" operator="lessThan">
      <formula>$C$4</formula>
    </cfRule>
  </conditionalFormatting>
  <conditionalFormatting sqref="W36">
    <cfRule type="cellIs" dxfId="21214" priority="449" operator="lessThan">
      <formula>$C$4</formula>
    </cfRule>
  </conditionalFormatting>
  <conditionalFormatting sqref="W37">
    <cfRule type="cellIs" dxfId="21213" priority="450" operator="lessThan">
      <formula>$C$4</formula>
    </cfRule>
  </conditionalFormatting>
  <conditionalFormatting sqref="W38">
    <cfRule type="cellIs" dxfId="21212" priority="451" operator="lessThan">
      <formula>$C$4</formula>
    </cfRule>
  </conditionalFormatting>
  <conditionalFormatting sqref="W39">
    <cfRule type="cellIs" dxfId="21211" priority="452" operator="lessThan">
      <formula>$C$4</formula>
    </cfRule>
  </conditionalFormatting>
  <conditionalFormatting sqref="W40">
    <cfRule type="cellIs" dxfId="21210" priority="453" operator="lessThan">
      <formula>$C$4</formula>
    </cfRule>
  </conditionalFormatting>
  <conditionalFormatting sqref="W41">
    <cfRule type="cellIs" dxfId="21209" priority="454" operator="lessThan">
      <formula>$C$4</formula>
    </cfRule>
  </conditionalFormatting>
  <conditionalFormatting sqref="W42">
    <cfRule type="cellIs" dxfId="21208" priority="455" operator="lessThan">
      <formula>$C$4</formula>
    </cfRule>
  </conditionalFormatting>
  <conditionalFormatting sqref="W43">
    <cfRule type="cellIs" dxfId="21207" priority="456" operator="lessThan">
      <formula>$C$4</formula>
    </cfRule>
  </conditionalFormatting>
  <conditionalFormatting sqref="W44">
    <cfRule type="cellIs" dxfId="21206" priority="457" operator="lessThan">
      <formula>$C$4</formula>
    </cfRule>
  </conditionalFormatting>
  <conditionalFormatting sqref="W45">
    <cfRule type="cellIs" dxfId="21205" priority="458" operator="lessThan">
      <formula>$C$4</formula>
    </cfRule>
  </conditionalFormatting>
  <conditionalFormatting sqref="W46">
    <cfRule type="cellIs" dxfId="21204" priority="459" operator="lessThan">
      <formula>$C$4</formula>
    </cfRule>
  </conditionalFormatting>
  <conditionalFormatting sqref="W47">
    <cfRule type="cellIs" dxfId="21203" priority="460" operator="lessThan">
      <formula>$C$4</formula>
    </cfRule>
  </conditionalFormatting>
  <conditionalFormatting sqref="W48">
    <cfRule type="cellIs" dxfId="21202" priority="461" operator="lessThan">
      <formula>$C$4</formula>
    </cfRule>
  </conditionalFormatting>
  <conditionalFormatting sqref="W49">
    <cfRule type="cellIs" dxfId="21201" priority="462" operator="lessThan">
      <formula>$C$4</formula>
    </cfRule>
  </conditionalFormatting>
  <conditionalFormatting sqref="W50">
    <cfRule type="cellIs" dxfId="21200" priority="463" operator="lessThan">
      <formula>$C$4</formula>
    </cfRule>
  </conditionalFormatting>
  <conditionalFormatting sqref="W51">
    <cfRule type="cellIs" dxfId="21199" priority="464" operator="lessThan">
      <formula>$C$4</formula>
    </cfRule>
  </conditionalFormatting>
  <conditionalFormatting sqref="W52">
    <cfRule type="cellIs" dxfId="21198" priority="465" operator="lessThan">
      <formula>$C$4</formula>
    </cfRule>
  </conditionalFormatting>
  <conditionalFormatting sqref="W53">
    <cfRule type="cellIs" dxfId="21197" priority="466" operator="lessThan">
      <formula>$C$4</formula>
    </cfRule>
  </conditionalFormatting>
  <conditionalFormatting sqref="W54">
    <cfRule type="cellIs" dxfId="21196" priority="467" operator="lessThan">
      <formula>$C$4</formula>
    </cfRule>
  </conditionalFormatting>
  <conditionalFormatting sqref="W55">
    <cfRule type="cellIs" dxfId="21195" priority="468" operator="lessThan">
      <formula>$C$4</formula>
    </cfRule>
  </conditionalFormatting>
  <conditionalFormatting sqref="W56">
    <cfRule type="cellIs" dxfId="21194" priority="469" operator="lessThan">
      <formula>$C$4</formula>
    </cfRule>
  </conditionalFormatting>
  <conditionalFormatting sqref="W57">
    <cfRule type="cellIs" dxfId="21193" priority="470" operator="lessThan">
      <formula>$C$4</formula>
    </cfRule>
  </conditionalFormatting>
  <conditionalFormatting sqref="W58">
    <cfRule type="cellIs" dxfId="21192" priority="471" operator="lessThan">
      <formula>$C$4</formula>
    </cfRule>
  </conditionalFormatting>
  <conditionalFormatting sqref="W59">
    <cfRule type="cellIs" dxfId="21191" priority="472" operator="lessThan">
      <formula>$C$4</formula>
    </cfRule>
  </conditionalFormatting>
  <conditionalFormatting sqref="W60">
    <cfRule type="cellIs" dxfId="21190" priority="473" operator="lessThan">
      <formula>$C$4</formula>
    </cfRule>
  </conditionalFormatting>
  <conditionalFormatting sqref="X11">
    <cfRule type="cellIs" dxfId="21189" priority="474" operator="lessThan">
      <formula>$C$4</formula>
    </cfRule>
  </conditionalFormatting>
  <conditionalFormatting sqref="X12">
    <cfRule type="cellIs" dxfId="21188" priority="475" operator="lessThan">
      <formula>$C$4</formula>
    </cfRule>
  </conditionalFormatting>
  <conditionalFormatting sqref="X13">
    <cfRule type="cellIs" dxfId="21187" priority="476" operator="lessThan">
      <formula>$C$4</formula>
    </cfRule>
  </conditionalFormatting>
  <conditionalFormatting sqref="X14">
    <cfRule type="cellIs" dxfId="21186" priority="477" operator="lessThan">
      <formula>$C$4</formula>
    </cfRule>
  </conditionalFormatting>
  <conditionalFormatting sqref="X15">
    <cfRule type="cellIs" dxfId="21185" priority="478" operator="lessThan">
      <formula>$C$4</formula>
    </cfRule>
  </conditionalFormatting>
  <conditionalFormatting sqref="X16">
    <cfRule type="cellIs" dxfId="21184" priority="479" operator="lessThan">
      <formula>$C$4</formula>
    </cfRule>
  </conditionalFormatting>
  <conditionalFormatting sqref="X17">
    <cfRule type="cellIs" dxfId="21183" priority="480" operator="lessThan">
      <formula>$C$4</formula>
    </cfRule>
  </conditionalFormatting>
  <conditionalFormatting sqref="X18">
    <cfRule type="cellIs" dxfId="21182" priority="481" operator="lessThan">
      <formula>$C$4</formula>
    </cfRule>
  </conditionalFormatting>
  <conditionalFormatting sqref="X19">
    <cfRule type="cellIs" dxfId="21181" priority="482" operator="lessThan">
      <formula>$C$4</formula>
    </cfRule>
  </conditionalFormatting>
  <conditionalFormatting sqref="X20">
    <cfRule type="cellIs" dxfId="21180" priority="483" operator="lessThan">
      <formula>$C$4</formula>
    </cfRule>
  </conditionalFormatting>
  <conditionalFormatting sqref="X21">
    <cfRule type="cellIs" dxfId="21179" priority="484" operator="lessThan">
      <formula>$C$4</formula>
    </cfRule>
  </conditionalFormatting>
  <conditionalFormatting sqref="X22">
    <cfRule type="cellIs" dxfId="21178" priority="485" operator="lessThan">
      <formula>$C$4</formula>
    </cfRule>
  </conditionalFormatting>
  <conditionalFormatting sqref="X23">
    <cfRule type="cellIs" dxfId="21177" priority="486" operator="lessThan">
      <formula>$C$4</formula>
    </cfRule>
  </conditionalFormatting>
  <conditionalFormatting sqref="X24">
    <cfRule type="cellIs" dxfId="21176" priority="487" operator="lessThan">
      <formula>$C$4</formula>
    </cfRule>
  </conditionalFormatting>
  <conditionalFormatting sqref="X25">
    <cfRule type="cellIs" dxfId="21175" priority="488" operator="lessThan">
      <formula>$C$4</formula>
    </cfRule>
  </conditionalFormatting>
  <conditionalFormatting sqref="X26">
    <cfRule type="cellIs" dxfId="21174" priority="489" operator="lessThan">
      <formula>$C$4</formula>
    </cfRule>
  </conditionalFormatting>
  <conditionalFormatting sqref="X27">
    <cfRule type="cellIs" dxfId="21173" priority="490" operator="lessThan">
      <formula>$C$4</formula>
    </cfRule>
  </conditionalFormatting>
  <conditionalFormatting sqref="X28">
    <cfRule type="cellIs" dxfId="21172" priority="491" operator="lessThan">
      <formula>$C$4</formula>
    </cfRule>
  </conditionalFormatting>
  <conditionalFormatting sqref="X29">
    <cfRule type="cellIs" dxfId="21171" priority="492" operator="lessThan">
      <formula>$C$4</formula>
    </cfRule>
  </conditionalFormatting>
  <conditionalFormatting sqref="X30">
    <cfRule type="cellIs" dxfId="21170" priority="493" operator="lessThan">
      <formula>$C$4</formula>
    </cfRule>
  </conditionalFormatting>
  <conditionalFormatting sqref="X31">
    <cfRule type="cellIs" dxfId="21169" priority="494" operator="lessThan">
      <formula>$C$4</formula>
    </cfRule>
  </conditionalFormatting>
  <conditionalFormatting sqref="X32">
    <cfRule type="cellIs" dxfId="21168" priority="495" operator="lessThan">
      <formula>$C$4</formula>
    </cfRule>
  </conditionalFormatting>
  <conditionalFormatting sqref="X33">
    <cfRule type="cellIs" dxfId="21167" priority="496" operator="lessThan">
      <formula>$C$4</formula>
    </cfRule>
  </conditionalFormatting>
  <conditionalFormatting sqref="X34">
    <cfRule type="cellIs" dxfId="21166" priority="497" operator="lessThan">
      <formula>$C$4</formula>
    </cfRule>
  </conditionalFormatting>
  <conditionalFormatting sqref="X35">
    <cfRule type="cellIs" dxfId="21165" priority="498" operator="lessThan">
      <formula>$C$4</formula>
    </cfRule>
  </conditionalFormatting>
  <conditionalFormatting sqref="X36">
    <cfRule type="cellIs" dxfId="21164" priority="499" operator="lessThan">
      <formula>$C$4</formula>
    </cfRule>
  </conditionalFormatting>
  <conditionalFormatting sqref="X37">
    <cfRule type="cellIs" dxfId="21163" priority="500" operator="lessThan">
      <formula>$C$4</formula>
    </cfRule>
  </conditionalFormatting>
  <conditionalFormatting sqref="X38">
    <cfRule type="cellIs" dxfId="21162" priority="501" operator="lessThan">
      <formula>$C$4</formula>
    </cfRule>
  </conditionalFormatting>
  <conditionalFormatting sqref="X39">
    <cfRule type="cellIs" dxfId="21161" priority="502" operator="lessThan">
      <formula>$C$4</formula>
    </cfRule>
  </conditionalFormatting>
  <conditionalFormatting sqref="X40">
    <cfRule type="cellIs" dxfId="21160" priority="503" operator="lessThan">
      <formula>$C$4</formula>
    </cfRule>
  </conditionalFormatting>
  <conditionalFormatting sqref="X41">
    <cfRule type="cellIs" dxfId="21159" priority="504" operator="lessThan">
      <formula>$C$4</formula>
    </cfRule>
  </conditionalFormatting>
  <conditionalFormatting sqref="X42">
    <cfRule type="cellIs" dxfId="21158" priority="505" operator="lessThan">
      <formula>$C$4</formula>
    </cfRule>
  </conditionalFormatting>
  <conditionalFormatting sqref="X43">
    <cfRule type="cellIs" dxfId="21157" priority="506" operator="lessThan">
      <formula>$C$4</formula>
    </cfRule>
  </conditionalFormatting>
  <conditionalFormatting sqref="X44">
    <cfRule type="cellIs" dxfId="21156" priority="507" operator="lessThan">
      <formula>$C$4</formula>
    </cfRule>
  </conditionalFormatting>
  <conditionalFormatting sqref="X45">
    <cfRule type="cellIs" dxfId="21155" priority="508" operator="lessThan">
      <formula>$C$4</formula>
    </cfRule>
  </conditionalFormatting>
  <conditionalFormatting sqref="X46">
    <cfRule type="cellIs" dxfId="21154" priority="509" operator="lessThan">
      <formula>$C$4</formula>
    </cfRule>
  </conditionalFormatting>
  <conditionalFormatting sqref="X47">
    <cfRule type="cellIs" dxfId="21153" priority="510" operator="lessThan">
      <formula>$C$4</formula>
    </cfRule>
  </conditionalFormatting>
  <conditionalFormatting sqref="X48">
    <cfRule type="cellIs" dxfId="21152" priority="511" operator="lessThan">
      <formula>$C$4</formula>
    </cfRule>
  </conditionalFormatting>
  <conditionalFormatting sqref="X49">
    <cfRule type="cellIs" dxfId="21151" priority="512" operator="lessThan">
      <formula>$C$4</formula>
    </cfRule>
  </conditionalFormatting>
  <conditionalFormatting sqref="X50">
    <cfRule type="cellIs" dxfId="21150" priority="513" operator="lessThan">
      <formula>$C$4</formula>
    </cfRule>
  </conditionalFormatting>
  <conditionalFormatting sqref="X51">
    <cfRule type="cellIs" dxfId="21149" priority="514" operator="lessThan">
      <formula>$C$4</formula>
    </cfRule>
  </conditionalFormatting>
  <conditionalFormatting sqref="X52">
    <cfRule type="cellIs" dxfId="21148" priority="515" operator="lessThan">
      <formula>$C$4</formula>
    </cfRule>
  </conditionalFormatting>
  <conditionalFormatting sqref="X53">
    <cfRule type="cellIs" dxfId="21147" priority="516" operator="lessThan">
      <formula>$C$4</formula>
    </cfRule>
  </conditionalFormatting>
  <conditionalFormatting sqref="X54">
    <cfRule type="cellIs" dxfId="21146" priority="517" operator="lessThan">
      <formula>$C$4</formula>
    </cfRule>
  </conditionalFormatting>
  <conditionalFormatting sqref="X55">
    <cfRule type="cellIs" dxfId="21145" priority="518" operator="lessThan">
      <formula>$C$4</formula>
    </cfRule>
  </conditionalFormatting>
  <conditionalFormatting sqref="X56">
    <cfRule type="cellIs" dxfId="21144" priority="519" operator="lessThan">
      <formula>$C$4</formula>
    </cfRule>
  </conditionalFormatting>
  <conditionalFormatting sqref="X57">
    <cfRule type="cellIs" dxfId="21143" priority="520" operator="lessThan">
      <formula>$C$4</formula>
    </cfRule>
  </conditionalFormatting>
  <conditionalFormatting sqref="X58">
    <cfRule type="cellIs" dxfId="21142" priority="521" operator="lessThan">
      <formula>$C$4</formula>
    </cfRule>
  </conditionalFormatting>
  <conditionalFormatting sqref="X59">
    <cfRule type="cellIs" dxfId="21141" priority="522" operator="lessThan">
      <formula>$C$4</formula>
    </cfRule>
  </conditionalFormatting>
  <conditionalFormatting sqref="X60">
    <cfRule type="cellIs" dxfId="21140" priority="523" operator="lessThan">
      <formula>$C$4</formula>
    </cfRule>
  </conditionalFormatting>
  <conditionalFormatting sqref="Y11">
    <cfRule type="cellIs" dxfId="21139" priority="524" operator="lessThan">
      <formula>$C$4</formula>
    </cfRule>
  </conditionalFormatting>
  <conditionalFormatting sqref="Y12">
    <cfRule type="cellIs" dxfId="21138" priority="525" operator="lessThan">
      <formula>$C$4</formula>
    </cfRule>
  </conditionalFormatting>
  <conditionalFormatting sqref="Y13">
    <cfRule type="cellIs" dxfId="21137" priority="526" operator="lessThan">
      <formula>$C$4</formula>
    </cfRule>
  </conditionalFormatting>
  <conditionalFormatting sqref="Y14">
    <cfRule type="cellIs" dxfId="21136" priority="527" operator="lessThan">
      <formula>$C$4</formula>
    </cfRule>
  </conditionalFormatting>
  <conditionalFormatting sqref="Y15">
    <cfRule type="cellIs" dxfId="21135" priority="528" operator="lessThan">
      <formula>$C$4</formula>
    </cfRule>
  </conditionalFormatting>
  <conditionalFormatting sqref="Y16">
    <cfRule type="cellIs" dxfId="21134" priority="529" operator="lessThan">
      <formula>$C$4</formula>
    </cfRule>
  </conditionalFormatting>
  <conditionalFormatting sqref="Y17">
    <cfRule type="cellIs" dxfId="21133" priority="530" operator="lessThan">
      <formula>$C$4</formula>
    </cfRule>
  </conditionalFormatting>
  <conditionalFormatting sqref="Y18">
    <cfRule type="cellIs" dxfId="21132" priority="531" operator="lessThan">
      <formula>$C$4</formula>
    </cfRule>
  </conditionalFormatting>
  <conditionalFormatting sqref="Y19">
    <cfRule type="cellIs" dxfId="21131" priority="532" operator="lessThan">
      <formula>$C$4</formula>
    </cfRule>
  </conditionalFormatting>
  <conditionalFormatting sqref="Y20">
    <cfRule type="cellIs" dxfId="21130" priority="533" operator="lessThan">
      <formula>$C$4</formula>
    </cfRule>
  </conditionalFormatting>
  <conditionalFormatting sqref="Y21">
    <cfRule type="cellIs" dxfId="21129" priority="534" operator="lessThan">
      <formula>$C$4</formula>
    </cfRule>
  </conditionalFormatting>
  <conditionalFormatting sqref="Y22">
    <cfRule type="cellIs" dxfId="21128" priority="535" operator="lessThan">
      <formula>$C$4</formula>
    </cfRule>
  </conditionalFormatting>
  <conditionalFormatting sqref="Y23">
    <cfRule type="cellIs" dxfId="21127" priority="536" operator="lessThan">
      <formula>$C$4</formula>
    </cfRule>
  </conditionalFormatting>
  <conditionalFormatting sqref="Y24">
    <cfRule type="cellIs" dxfId="21126" priority="537" operator="lessThan">
      <formula>$C$4</formula>
    </cfRule>
  </conditionalFormatting>
  <conditionalFormatting sqref="Y25">
    <cfRule type="cellIs" dxfId="21125" priority="538" operator="lessThan">
      <formula>$C$4</formula>
    </cfRule>
  </conditionalFormatting>
  <conditionalFormatting sqref="Y26">
    <cfRule type="cellIs" dxfId="21124" priority="539" operator="lessThan">
      <formula>$C$4</formula>
    </cfRule>
  </conditionalFormatting>
  <conditionalFormatting sqref="Y27">
    <cfRule type="cellIs" dxfId="21123" priority="540" operator="lessThan">
      <formula>$C$4</formula>
    </cfRule>
  </conditionalFormatting>
  <conditionalFormatting sqref="Y28">
    <cfRule type="cellIs" dxfId="21122" priority="541" operator="lessThan">
      <formula>$C$4</formula>
    </cfRule>
  </conditionalFormatting>
  <conditionalFormatting sqref="Y29">
    <cfRule type="cellIs" dxfId="21121" priority="542" operator="lessThan">
      <formula>$C$4</formula>
    </cfRule>
  </conditionalFormatting>
  <conditionalFormatting sqref="Y30">
    <cfRule type="cellIs" dxfId="21120" priority="543" operator="lessThan">
      <formula>$C$4</formula>
    </cfRule>
  </conditionalFormatting>
  <conditionalFormatting sqref="Y31">
    <cfRule type="cellIs" dxfId="21119" priority="544" operator="lessThan">
      <formula>$C$4</formula>
    </cfRule>
  </conditionalFormatting>
  <conditionalFormatting sqref="Y32">
    <cfRule type="cellIs" dxfId="21118" priority="545" operator="lessThan">
      <formula>$C$4</formula>
    </cfRule>
  </conditionalFormatting>
  <conditionalFormatting sqref="Y33">
    <cfRule type="cellIs" dxfId="21117" priority="546" operator="lessThan">
      <formula>$C$4</formula>
    </cfRule>
  </conditionalFormatting>
  <conditionalFormatting sqref="Y34">
    <cfRule type="cellIs" dxfId="21116" priority="547" operator="lessThan">
      <formula>$C$4</formula>
    </cfRule>
  </conditionalFormatting>
  <conditionalFormatting sqref="Y35">
    <cfRule type="cellIs" dxfId="21115" priority="548" operator="lessThan">
      <formula>$C$4</formula>
    </cfRule>
  </conditionalFormatting>
  <conditionalFormatting sqref="Y36">
    <cfRule type="cellIs" dxfId="21114" priority="549" operator="lessThan">
      <formula>$C$4</formula>
    </cfRule>
  </conditionalFormatting>
  <conditionalFormatting sqref="Y37">
    <cfRule type="cellIs" dxfId="21113" priority="550" operator="lessThan">
      <formula>$C$4</formula>
    </cfRule>
  </conditionalFormatting>
  <conditionalFormatting sqref="Y38">
    <cfRule type="cellIs" dxfId="21112" priority="551" operator="lessThan">
      <formula>$C$4</formula>
    </cfRule>
  </conditionalFormatting>
  <conditionalFormatting sqref="Y39">
    <cfRule type="cellIs" dxfId="21111" priority="552" operator="lessThan">
      <formula>$C$4</formula>
    </cfRule>
  </conditionalFormatting>
  <conditionalFormatting sqref="Y40">
    <cfRule type="cellIs" dxfId="21110" priority="553" operator="lessThan">
      <formula>$C$4</formula>
    </cfRule>
  </conditionalFormatting>
  <conditionalFormatting sqref="Y41">
    <cfRule type="cellIs" dxfId="21109" priority="554" operator="lessThan">
      <formula>$C$4</formula>
    </cfRule>
  </conditionalFormatting>
  <conditionalFormatting sqref="Y42">
    <cfRule type="cellIs" dxfId="21108" priority="555" operator="lessThan">
      <formula>$C$4</formula>
    </cfRule>
  </conditionalFormatting>
  <conditionalFormatting sqref="Y43">
    <cfRule type="cellIs" dxfId="21107" priority="556" operator="lessThan">
      <formula>$C$4</formula>
    </cfRule>
  </conditionalFormatting>
  <conditionalFormatting sqref="Y44">
    <cfRule type="cellIs" dxfId="21106" priority="557" operator="lessThan">
      <formula>$C$4</formula>
    </cfRule>
  </conditionalFormatting>
  <conditionalFormatting sqref="Y45">
    <cfRule type="cellIs" dxfId="21105" priority="558" operator="lessThan">
      <formula>$C$4</formula>
    </cfRule>
  </conditionalFormatting>
  <conditionalFormatting sqref="Y46">
    <cfRule type="cellIs" dxfId="21104" priority="559" operator="lessThan">
      <formula>$C$4</formula>
    </cfRule>
  </conditionalFormatting>
  <conditionalFormatting sqref="Y47">
    <cfRule type="cellIs" dxfId="21103" priority="560" operator="lessThan">
      <formula>$C$4</formula>
    </cfRule>
  </conditionalFormatting>
  <conditionalFormatting sqref="Y48">
    <cfRule type="cellIs" dxfId="21102" priority="561" operator="lessThan">
      <formula>$C$4</formula>
    </cfRule>
  </conditionalFormatting>
  <conditionalFormatting sqref="Y49">
    <cfRule type="cellIs" dxfId="21101" priority="562" operator="lessThan">
      <formula>$C$4</formula>
    </cfRule>
  </conditionalFormatting>
  <conditionalFormatting sqref="Y50">
    <cfRule type="cellIs" dxfId="21100" priority="563" operator="lessThan">
      <formula>$C$4</formula>
    </cfRule>
  </conditionalFormatting>
  <conditionalFormatting sqref="Y51">
    <cfRule type="cellIs" dxfId="21099" priority="564" operator="lessThan">
      <formula>$C$4</formula>
    </cfRule>
  </conditionalFormatting>
  <conditionalFormatting sqref="Y52">
    <cfRule type="cellIs" dxfId="21098" priority="565" operator="lessThan">
      <formula>$C$4</formula>
    </cfRule>
  </conditionalFormatting>
  <conditionalFormatting sqref="Y53">
    <cfRule type="cellIs" dxfId="21097" priority="566" operator="lessThan">
      <formula>$C$4</formula>
    </cfRule>
  </conditionalFormatting>
  <conditionalFormatting sqref="Y54">
    <cfRule type="cellIs" dxfId="21096" priority="567" operator="lessThan">
      <formula>$C$4</formula>
    </cfRule>
  </conditionalFormatting>
  <conditionalFormatting sqref="Y55">
    <cfRule type="cellIs" dxfId="21095" priority="568" operator="lessThan">
      <formula>$C$4</formula>
    </cfRule>
  </conditionalFormatting>
  <conditionalFormatting sqref="Y56">
    <cfRule type="cellIs" dxfId="21094" priority="569" operator="lessThan">
      <formula>$C$4</formula>
    </cfRule>
  </conditionalFormatting>
  <conditionalFormatting sqref="Y57">
    <cfRule type="cellIs" dxfId="21093" priority="570" operator="lessThan">
      <formula>$C$4</formula>
    </cfRule>
  </conditionalFormatting>
  <conditionalFormatting sqref="Y58">
    <cfRule type="cellIs" dxfId="21092" priority="571" operator="lessThan">
      <formula>$C$4</formula>
    </cfRule>
  </conditionalFormatting>
  <conditionalFormatting sqref="Y59">
    <cfRule type="cellIs" dxfId="21091" priority="572" operator="lessThan">
      <formula>$C$4</formula>
    </cfRule>
  </conditionalFormatting>
  <conditionalFormatting sqref="Y60">
    <cfRule type="cellIs" dxfId="21090" priority="573" operator="lessThan">
      <formula>$C$4</formula>
    </cfRule>
  </conditionalFormatting>
  <conditionalFormatting sqref="Z11">
    <cfRule type="cellIs" dxfId="21089" priority="574" operator="lessThan">
      <formula>$C$4</formula>
    </cfRule>
  </conditionalFormatting>
  <conditionalFormatting sqref="Z12">
    <cfRule type="cellIs" dxfId="21088" priority="575" operator="lessThan">
      <formula>$C$4</formula>
    </cfRule>
  </conditionalFormatting>
  <conditionalFormatting sqref="Z13">
    <cfRule type="cellIs" dxfId="21087" priority="576" operator="lessThan">
      <formula>$C$4</formula>
    </cfRule>
  </conditionalFormatting>
  <conditionalFormatting sqref="Z14">
    <cfRule type="cellIs" dxfId="21086" priority="577" operator="lessThan">
      <formula>$C$4</formula>
    </cfRule>
  </conditionalFormatting>
  <conditionalFormatting sqref="Z15">
    <cfRule type="cellIs" dxfId="21085" priority="578" operator="lessThan">
      <formula>$C$4</formula>
    </cfRule>
  </conditionalFormatting>
  <conditionalFormatting sqref="Z16">
    <cfRule type="cellIs" dxfId="21084" priority="579" operator="lessThan">
      <formula>$C$4</formula>
    </cfRule>
  </conditionalFormatting>
  <conditionalFormatting sqref="Z17">
    <cfRule type="cellIs" dxfId="21083" priority="580" operator="lessThan">
      <formula>$C$4</formula>
    </cfRule>
  </conditionalFormatting>
  <conditionalFormatting sqref="Z18">
    <cfRule type="cellIs" dxfId="21082" priority="581" operator="lessThan">
      <formula>$C$4</formula>
    </cfRule>
  </conditionalFormatting>
  <conditionalFormatting sqref="Z19">
    <cfRule type="cellIs" dxfId="21081" priority="582" operator="lessThan">
      <formula>$C$4</formula>
    </cfRule>
  </conditionalFormatting>
  <conditionalFormatting sqref="Z20">
    <cfRule type="cellIs" dxfId="21080" priority="583" operator="lessThan">
      <formula>$C$4</formula>
    </cfRule>
  </conditionalFormatting>
  <conditionalFormatting sqref="Z21">
    <cfRule type="cellIs" dxfId="21079" priority="584" operator="lessThan">
      <formula>$C$4</formula>
    </cfRule>
  </conditionalFormatting>
  <conditionalFormatting sqref="Z22">
    <cfRule type="cellIs" dxfId="21078" priority="585" operator="lessThan">
      <formula>$C$4</formula>
    </cfRule>
  </conditionalFormatting>
  <conditionalFormatting sqref="Z23">
    <cfRule type="cellIs" dxfId="21077" priority="586" operator="lessThan">
      <formula>$C$4</formula>
    </cfRule>
  </conditionalFormatting>
  <conditionalFormatting sqref="Z24">
    <cfRule type="cellIs" dxfId="21076" priority="587" operator="lessThan">
      <formula>$C$4</formula>
    </cfRule>
  </conditionalFormatting>
  <conditionalFormatting sqref="Z25">
    <cfRule type="cellIs" dxfId="21075" priority="588" operator="lessThan">
      <formula>$C$4</formula>
    </cfRule>
  </conditionalFormatting>
  <conditionalFormatting sqref="Z26">
    <cfRule type="cellIs" dxfId="21074" priority="589" operator="lessThan">
      <formula>$C$4</formula>
    </cfRule>
  </conditionalFormatting>
  <conditionalFormatting sqref="Z27">
    <cfRule type="cellIs" dxfId="21073" priority="590" operator="lessThan">
      <formula>$C$4</formula>
    </cfRule>
  </conditionalFormatting>
  <conditionalFormatting sqref="Z28">
    <cfRule type="cellIs" dxfId="21072" priority="591" operator="lessThan">
      <formula>$C$4</formula>
    </cfRule>
  </conditionalFormatting>
  <conditionalFormatting sqref="Z29">
    <cfRule type="cellIs" dxfId="21071" priority="592" operator="lessThan">
      <formula>$C$4</formula>
    </cfRule>
  </conditionalFormatting>
  <conditionalFormatting sqref="Z30">
    <cfRule type="cellIs" dxfId="21070" priority="593" operator="lessThan">
      <formula>$C$4</formula>
    </cfRule>
  </conditionalFormatting>
  <conditionalFormatting sqref="Z31">
    <cfRule type="cellIs" dxfId="21069" priority="594" operator="lessThan">
      <formula>$C$4</formula>
    </cfRule>
  </conditionalFormatting>
  <conditionalFormatting sqref="Z32">
    <cfRule type="cellIs" dxfId="21068" priority="595" operator="lessThan">
      <formula>$C$4</formula>
    </cfRule>
  </conditionalFormatting>
  <conditionalFormatting sqref="Z33">
    <cfRule type="cellIs" dxfId="21067" priority="596" operator="lessThan">
      <formula>$C$4</formula>
    </cfRule>
  </conditionalFormatting>
  <conditionalFormatting sqref="Z34">
    <cfRule type="cellIs" dxfId="21066" priority="597" operator="lessThan">
      <formula>$C$4</formula>
    </cfRule>
  </conditionalFormatting>
  <conditionalFormatting sqref="Z35">
    <cfRule type="cellIs" dxfId="21065" priority="598" operator="lessThan">
      <formula>$C$4</formula>
    </cfRule>
  </conditionalFormatting>
  <conditionalFormatting sqref="Z36">
    <cfRule type="cellIs" dxfId="21064" priority="599" operator="lessThan">
      <formula>$C$4</formula>
    </cfRule>
  </conditionalFormatting>
  <conditionalFormatting sqref="Z37">
    <cfRule type="cellIs" dxfId="21063" priority="600" operator="lessThan">
      <formula>$C$4</formula>
    </cfRule>
  </conditionalFormatting>
  <conditionalFormatting sqref="Z38">
    <cfRule type="cellIs" dxfId="21062" priority="601" operator="lessThan">
      <formula>$C$4</formula>
    </cfRule>
  </conditionalFormatting>
  <conditionalFormatting sqref="Z39">
    <cfRule type="cellIs" dxfId="21061" priority="602" operator="lessThan">
      <formula>$C$4</formula>
    </cfRule>
  </conditionalFormatting>
  <conditionalFormatting sqref="Z40">
    <cfRule type="cellIs" dxfId="21060" priority="603" operator="lessThan">
      <formula>$C$4</formula>
    </cfRule>
  </conditionalFormatting>
  <conditionalFormatting sqref="Z41">
    <cfRule type="cellIs" dxfId="21059" priority="604" operator="lessThan">
      <formula>$C$4</formula>
    </cfRule>
  </conditionalFormatting>
  <conditionalFormatting sqref="Z42">
    <cfRule type="cellIs" dxfId="21058" priority="605" operator="lessThan">
      <formula>$C$4</formula>
    </cfRule>
  </conditionalFormatting>
  <conditionalFormatting sqref="Z43">
    <cfRule type="cellIs" dxfId="21057" priority="606" operator="lessThan">
      <formula>$C$4</formula>
    </cfRule>
  </conditionalFormatting>
  <conditionalFormatting sqref="Z44">
    <cfRule type="cellIs" dxfId="21056" priority="607" operator="lessThan">
      <formula>$C$4</formula>
    </cfRule>
  </conditionalFormatting>
  <conditionalFormatting sqref="Z45">
    <cfRule type="cellIs" dxfId="21055" priority="608" operator="lessThan">
      <formula>$C$4</formula>
    </cfRule>
  </conditionalFormatting>
  <conditionalFormatting sqref="Z46">
    <cfRule type="cellIs" dxfId="21054" priority="609" operator="lessThan">
      <formula>$C$4</formula>
    </cfRule>
  </conditionalFormatting>
  <conditionalFormatting sqref="Z47">
    <cfRule type="cellIs" dxfId="21053" priority="610" operator="lessThan">
      <formula>$C$4</formula>
    </cfRule>
  </conditionalFormatting>
  <conditionalFormatting sqref="Z48">
    <cfRule type="cellIs" dxfId="21052" priority="611" operator="lessThan">
      <formula>$C$4</formula>
    </cfRule>
  </conditionalFormatting>
  <conditionalFormatting sqref="Z49">
    <cfRule type="cellIs" dxfId="21051" priority="612" operator="lessThan">
      <formula>$C$4</formula>
    </cfRule>
  </conditionalFormatting>
  <conditionalFormatting sqref="Z50">
    <cfRule type="cellIs" dxfId="21050" priority="613" operator="lessThan">
      <formula>$C$4</formula>
    </cfRule>
  </conditionalFormatting>
  <conditionalFormatting sqref="Z51">
    <cfRule type="cellIs" dxfId="21049" priority="614" operator="lessThan">
      <formula>$C$4</formula>
    </cfRule>
  </conditionalFormatting>
  <conditionalFormatting sqref="Z52">
    <cfRule type="cellIs" dxfId="21048" priority="615" operator="lessThan">
      <formula>$C$4</formula>
    </cfRule>
  </conditionalFormatting>
  <conditionalFormatting sqref="Z53">
    <cfRule type="cellIs" dxfId="21047" priority="616" operator="lessThan">
      <formula>$C$4</formula>
    </cfRule>
  </conditionalFormatting>
  <conditionalFormatting sqref="Z54">
    <cfRule type="cellIs" dxfId="21046" priority="617" operator="lessThan">
      <formula>$C$4</formula>
    </cfRule>
  </conditionalFormatting>
  <conditionalFormatting sqref="Z55">
    <cfRule type="cellIs" dxfId="21045" priority="618" operator="lessThan">
      <formula>$C$4</formula>
    </cfRule>
  </conditionalFormatting>
  <conditionalFormatting sqref="Z56">
    <cfRule type="cellIs" dxfId="21044" priority="619" operator="lessThan">
      <formula>$C$4</formula>
    </cfRule>
  </conditionalFormatting>
  <conditionalFormatting sqref="Z57">
    <cfRule type="cellIs" dxfId="21043" priority="620" operator="lessThan">
      <formula>$C$4</formula>
    </cfRule>
  </conditionalFormatting>
  <conditionalFormatting sqref="Z58">
    <cfRule type="cellIs" dxfId="21042" priority="621" operator="lessThan">
      <formula>$C$4</formula>
    </cfRule>
  </conditionalFormatting>
  <conditionalFormatting sqref="Z59">
    <cfRule type="cellIs" dxfId="21041" priority="622" operator="lessThan">
      <formula>$C$4</formula>
    </cfRule>
  </conditionalFormatting>
  <conditionalFormatting sqref="Z60">
    <cfRule type="cellIs" dxfId="21040" priority="623" operator="lessThan">
      <formula>$C$4</formula>
    </cfRule>
  </conditionalFormatting>
  <conditionalFormatting sqref="AA11">
    <cfRule type="cellIs" dxfId="21039" priority="624" operator="lessThan">
      <formula>$C$4</formula>
    </cfRule>
  </conditionalFormatting>
  <conditionalFormatting sqref="AA12">
    <cfRule type="cellIs" dxfId="21038" priority="625" operator="lessThan">
      <formula>$C$4</formula>
    </cfRule>
  </conditionalFormatting>
  <conditionalFormatting sqref="AA13">
    <cfRule type="cellIs" dxfId="21037" priority="626" operator="lessThan">
      <formula>$C$4</formula>
    </cfRule>
  </conditionalFormatting>
  <conditionalFormatting sqref="AA14">
    <cfRule type="cellIs" dxfId="21036" priority="627" operator="lessThan">
      <formula>$C$4</formula>
    </cfRule>
  </conditionalFormatting>
  <conditionalFormatting sqref="AA15">
    <cfRule type="cellIs" dxfId="21035" priority="628" operator="lessThan">
      <formula>$C$4</formula>
    </cfRule>
  </conditionalFormatting>
  <conditionalFormatting sqref="AA16">
    <cfRule type="cellIs" dxfId="21034" priority="629" operator="lessThan">
      <formula>$C$4</formula>
    </cfRule>
  </conditionalFormatting>
  <conditionalFormatting sqref="AA17">
    <cfRule type="cellIs" dxfId="21033" priority="630" operator="lessThan">
      <formula>$C$4</formula>
    </cfRule>
  </conditionalFormatting>
  <conditionalFormatting sqref="AA18">
    <cfRule type="cellIs" dxfId="21032" priority="631" operator="lessThan">
      <formula>$C$4</formula>
    </cfRule>
  </conditionalFormatting>
  <conditionalFormatting sqref="AA19">
    <cfRule type="cellIs" dxfId="21031" priority="632" operator="lessThan">
      <formula>$C$4</formula>
    </cfRule>
  </conditionalFormatting>
  <conditionalFormatting sqref="AA20">
    <cfRule type="cellIs" dxfId="21030" priority="633" operator="lessThan">
      <formula>$C$4</formula>
    </cfRule>
  </conditionalFormatting>
  <conditionalFormatting sqref="AA21">
    <cfRule type="cellIs" dxfId="21029" priority="634" operator="lessThan">
      <formula>$C$4</formula>
    </cfRule>
  </conditionalFormatting>
  <conditionalFormatting sqref="AA22">
    <cfRule type="cellIs" dxfId="21028" priority="635" operator="lessThan">
      <formula>$C$4</formula>
    </cfRule>
  </conditionalFormatting>
  <conditionalFormatting sqref="AA23">
    <cfRule type="cellIs" dxfId="21027" priority="636" operator="lessThan">
      <formula>$C$4</formula>
    </cfRule>
  </conditionalFormatting>
  <conditionalFormatting sqref="AA24">
    <cfRule type="cellIs" dxfId="21026" priority="637" operator="lessThan">
      <formula>$C$4</formula>
    </cfRule>
  </conditionalFormatting>
  <conditionalFormatting sqref="AA25">
    <cfRule type="cellIs" dxfId="21025" priority="638" operator="lessThan">
      <formula>$C$4</formula>
    </cfRule>
  </conditionalFormatting>
  <conditionalFormatting sqref="AA26">
    <cfRule type="cellIs" dxfId="21024" priority="639" operator="lessThan">
      <formula>$C$4</formula>
    </cfRule>
  </conditionalFormatting>
  <conditionalFormatting sqref="AA27">
    <cfRule type="cellIs" dxfId="21023" priority="640" operator="lessThan">
      <formula>$C$4</formula>
    </cfRule>
  </conditionalFormatting>
  <conditionalFormatting sqref="AA28">
    <cfRule type="cellIs" dxfId="21022" priority="641" operator="lessThan">
      <formula>$C$4</formula>
    </cfRule>
  </conditionalFormatting>
  <conditionalFormatting sqref="AA29">
    <cfRule type="cellIs" dxfId="21021" priority="642" operator="lessThan">
      <formula>$C$4</formula>
    </cfRule>
  </conditionalFormatting>
  <conditionalFormatting sqref="AA30">
    <cfRule type="cellIs" dxfId="21020" priority="643" operator="lessThan">
      <formula>$C$4</formula>
    </cfRule>
  </conditionalFormatting>
  <conditionalFormatting sqref="AA31">
    <cfRule type="cellIs" dxfId="21019" priority="644" operator="lessThan">
      <formula>$C$4</formula>
    </cfRule>
  </conditionalFormatting>
  <conditionalFormatting sqref="AA32">
    <cfRule type="cellIs" dxfId="21018" priority="645" operator="lessThan">
      <formula>$C$4</formula>
    </cfRule>
  </conditionalFormatting>
  <conditionalFormatting sqref="AA33">
    <cfRule type="cellIs" dxfId="21017" priority="646" operator="lessThan">
      <formula>$C$4</formula>
    </cfRule>
  </conditionalFormatting>
  <conditionalFormatting sqref="AA34">
    <cfRule type="cellIs" dxfId="21016" priority="647" operator="lessThan">
      <formula>$C$4</formula>
    </cfRule>
  </conditionalFormatting>
  <conditionalFormatting sqref="AA35">
    <cfRule type="cellIs" dxfId="21015" priority="648" operator="lessThan">
      <formula>$C$4</formula>
    </cfRule>
  </conditionalFormatting>
  <conditionalFormatting sqref="AA36">
    <cfRule type="cellIs" dxfId="21014" priority="649" operator="lessThan">
      <formula>$C$4</formula>
    </cfRule>
  </conditionalFormatting>
  <conditionalFormatting sqref="AA37">
    <cfRule type="cellIs" dxfId="21013" priority="650" operator="lessThan">
      <formula>$C$4</formula>
    </cfRule>
  </conditionalFormatting>
  <conditionalFormatting sqref="AA38">
    <cfRule type="cellIs" dxfId="21012" priority="651" operator="lessThan">
      <formula>$C$4</formula>
    </cfRule>
  </conditionalFormatting>
  <conditionalFormatting sqref="AA39">
    <cfRule type="cellIs" dxfId="21011" priority="652" operator="lessThan">
      <formula>$C$4</formula>
    </cfRule>
  </conditionalFormatting>
  <conditionalFormatting sqref="AA40">
    <cfRule type="cellIs" dxfId="21010" priority="653" operator="lessThan">
      <formula>$C$4</formula>
    </cfRule>
  </conditionalFormatting>
  <conditionalFormatting sqref="AA41">
    <cfRule type="cellIs" dxfId="21009" priority="654" operator="lessThan">
      <formula>$C$4</formula>
    </cfRule>
  </conditionalFormatting>
  <conditionalFormatting sqref="AA42">
    <cfRule type="cellIs" dxfId="21008" priority="655" operator="lessThan">
      <formula>$C$4</formula>
    </cfRule>
  </conditionalFormatting>
  <conditionalFormatting sqref="AA43">
    <cfRule type="cellIs" dxfId="21007" priority="656" operator="lessThan">
      <formula>$C$4</formula>
    </cfRule>
  </conditionalFormatting>
  <conditionalFormatting sqref="AA44">
    <cfRule type="cellIs" dxfId="21006" priority="657" operator="lessThan">
      <formula>$C$4</formula>
    </cfRule>
  </conditionalFormatting>
  <conditionalFormatting sqref="AA45">
    <cfRule type="cellIs" dxfId="21005" priority="658" operator="lessThan">
      <formula>$C$4</formula>
    </cfRule>
  </conditionalFormatting>
  <conditionalFormatting sqref="AA46">
    <cfRule type="cellIs" dxfId="21004" priority="659" operator="lessThan">
      <formula>$C$4</formula>
    </cfRule>
  </conditionalFormatting>
  <conditionalFormatting sqref="AA47">
    <cfRule type="cellIs" dxfId="21003" priority="660" operator="lessThan">
      <formula>$C$4</formula>
    </cfRule>
  </conditionalFormatting>
  <conditionalFormatting sqref="AA48">
    <cfRule type="cellIs" dxfId="21002" priority="661" operator="lessThan">
      <formula>$C$4</formula>
    </cfRule>
  </conditionalFormatting>
  <conditionalFormatting sqref="AA49">
    <cfRule type="cellIs" dxfId="21001" priority="662" operator="lessThan">
      <formula>$C$4</formula>
    </cfRule>
  </conditionalFormatting>
  <conditionalFormatting sqref="AA50">
    <cfRule type="cellIs" dxfId="21000" priority="663" operator="lessThan">
      <formula>$C$4</formula>
    </cfRule>
  </conditionalFormatting>
  <conditionalFormatting sqref="AA51">
    <cfRule type="cellIs" dxfId="20999" priority="664" operator="lessThan">
      <formula>$C$4</formula>
    </cfRule>
  </conditionalFormatting>
  <conditionalFormatting sqref="AA52">
    <cfRule type="cellIs" dxfId="20998" priority="665" operator="lessThan">
      <formula>$C$4</formula>
    </cfRule>
  </conditionalFormatting>
  <conditionalFormatting sqref="AA53">
    <cfRule type="cellIs" dxfId="20997" priority="666" operator="lessThan">
      <formula>$C$4</formula>
    </cfRule>
  </conditionalFormatting>
  <conditionalFormatting sqref="AA54">
    <cfRule type="cellIs" dxfId="20996" priority="667" operator="lessThan">
      <formula>$C$4</formula>
    </cfRule>
  </conditionalFormatting>
  <conditionalFormatting sqref="AA55">
    <cfRule type="cellIs" dxfId="20995" priority="668" operator="lessThan">
      <formula>$C$4</formula>
    </cfRule>
  </conditionalFormatting>
  <conditionalFormatting sqref="AA56">
    <cfRule type="cellIs" dxfId="20994" priority="669" operator="lessThan">
      <formula>$C$4</formula>
    </cfRule>
  </conditionalFormatting>
  <conditionalFormatting sqref="AA57">
    <cfRule type="cellIs" dxfId="20993" priority="670" operator="lessThan">
      <formula>$C$4</formula>
    </cfRule>
  </conditionalFormatting>
  <conditionalFormatting sqref="AA58">
    <cfRule type="cellIs" dxfId="20992" priority="671" operator="lessThan">
      <formula>$C$4</formula>
    </cfRule>
  </conditionalFormatting>
  <conditionalFormatting sqref="AA59">
    <cfRule type="cellIs" dxfId="20991" priority="672" operator="lessThan">
      <formula>$C$4</formula>
    </cfRule>
  </conditionalFormatting>
  <conditionalFormatting sqref="AA60">
    <cfRule type="cellIs" dxfId="20990" priority="673" operator="lessThan">
      <formula>$C$4</formula>
    </cfRule>
  </conditionalFormatting>
  <conditionalFormatting sqref="AB11">
    <cfRule type="cellIs" dxfId="20989" priority="674" operator="lessThan">
      <formula>$C$4</formula>
    </cfRule>
  </conditionalFormatting>
  <conditionalFormatting sqref="AB12">
    <cfRule type="cellIs" dxfId="20988" priority="675" operator="lessThan">
      <formula>$C$4</formula>
    </cfRule>
  </conditionalFormatting>
  <conditionalFormatting sqref="AB13">
    <cfRule type="cellIs" dxfId="20987" priority="676" operator="lessThan">
      <formula>$C$4</formula>
    </cfRule>
  </conditionalFormatting>
  <conditionalFormatting sqref="AB14">
    <cfRule type="cellIs" dxfId="20986" priority="677" operator="lessThan">
      <formula>$C$4</formula>
    </cfRule>
  </conditionalFormatting>
  <conditionalFormatting sqref="AB15">
    <cfRule type="cellIs" dxfId="20985" priority="678" operator="lessThan">
      <formula>$C$4</formula>
    </cfRule>
  </conditionalFormatting>
  <conditionalFormatting sqref="AB16">
    <cfRule type="cellIs" dxfId="20984" priority="679" operator="lessThan">
      <formula>$C$4</formula>
    </cfRule>
  </conditionalFormatting>
  <conditionalFormatting sqref="AB17">
    <cfRule type="cellIs" dxfId="20983" priority="680" operator="lessThan">
      <formula>$C$4</formula>
    </cfRule>
  </conditionalFormatting>
  <conditionalFormatting sqref="AB18">
    <cfRule type="cellIs" dxfId="20982" priority="681" operator="lessThan">
      <formula>$C$4</formula>
    </cfRule>
  </conditionalFormatting>
  <conditionalFormatting sqref="AB19">
    <cfRule type="cellIs" dxfId="20981" priority="682" operator="lessThan">
      <formula>$C$4</formula>
    </cfRule>
  </conditionalFormatting>
  <conditionalFormatting sqref="AB20">
    <cfRule type="cellIs" dxfId="20980" priority="683" operator="lessThan">
      <formula>$C$4</formula>
    </cfRule>
  </conditionalFormatting>
  <conditionalFormatting sqref="AB21">
    <cfRule type="cellIs" dxfId="20979" priority="684" operator="lessThan">
      <formula>$C$4</formula>
    </cfRule>
  </conditionalFormatting>
  <conditionalFormatting sqref="AB22">
    <cfRule type="cellIs" dxfId="20978" priority="685" operator="lessThan">
      <formula>$C$4</formula>
    </cfRule>
  </conditionalFormatting>
  <conditionalFormatting sqref="AB23">
    <cfRule type="cellIs" dxfId="20977" priority="686" operator="lessThan">
      <formula>$C$4</formula>
    </cfRule>
  </conditionalFormatting>
  <conditionalFormatting sqref="AB24">
    <cfRule type="cellIs" dxfId="20976" priority="687" operator="lessThan">
      <formula>$C$4</formula>
    </cfRule>
  </conditionalFormatting>
  <conditionalFormatting sqref="AB25">
    <cfRule type="cellIs" dxfId="20975" priority="688" operator="lessThan">
      <formula>$C$4</formula>
    </cfRule>
  </conditionalFormatting>
  <conditionalFormatting sqref="AB26">
    <cfRule type="cellIs" dxfId="20974" priority="689" operator="lessThan">
      <formula>$C$4</formula>
    </cfRule>
  </conditionalFormatting>
  <conditionalFormatting sqref="AB27">
    <cfRule type="cellIs" dxfId="20973" priority="690" operator="lessThan">
      <formula>$C$4</formula>
    </cfRule>
  </conditionalFormatting>
  <conditionalFormatting sqref="AB28">
    <cfRule type="cellIs" dxfId="20972" priority="691" operator="lessThan">
      <formula>$C$4</formula>
    </cfRule>
  </conditionalFormatting>
  <conditionalFormatting sqref="AB29">
    <cfRule type="cellIs" dxfId="20971" priority="692" operator="lessThan">
      <formula>$C$4</formula>
    </cfRule>
  </conditionalFormatting>
  <conditionalFormatting sqref="AB30">
    <cfRule type="cellIs" dxfId="20970" priority="693" operator="lessThan">
      <formula>$C$4</formula>
    </cfRule>
  </conditionalFormatting>
  <conditionalFormatting sqref="AB31">
    <cfRule type="cellIs" dxfId="20969" priority="694" operator="lessThan">
      <formula>$C$4</formula>
    </cfRule>
  </conditionalFormatting>
  <conditionalFormatting sqref="AB32">
    <cfRule type="cellIs" dxfId="20968" priority="695" operator="lessThan">
      <formula>$C$4</formula>
    </cfRule>
  </conditionalFormatting>
  <conditionalFormatting sqref="AB33">
    <cfRule type="cellIs" dxfId="20967" priority="696" operator="lessThan">
      <formula>$C$4</formula>
    </cfRule>
  </conditionalFormatting>
  <conditionalFormatting sqref="AB34">
    <cfRule type="cellIs" dxfId="20966" priority="697" operator="lessThan">
      <formula>$C$4</formula>
    </cfRule>
  </conditionalFormatting>
  <conditionalFormatting sqref="AB35">
    <cfRule type="cellIs" dxfId="20965" priority="698" operator="lessThan">
      <formula>$C$4</formula>
    </cfRule>
  </conditionalFormatting>
  <conditionalFormatting sqref="AB36">
    <cfRule type="cellIs" dxfId="20964" priority="699" operator="lessThan">
      <formula>$C$4</formula>
    </cfRule>
  </conditionalFormatting>
  <conditionalFormatting sqref="AB37">
    <cfRule type="cellIs" dxfId="20963" priority="700" operator="lessThan">
      <formula>$C$4</formula>
    </cfRule>
  </conditionalFormatting>
  <conditionalFormatting sqref="AB38">
    <cfRule type="cellIs" dxfId="20962" priority="701" operator="lessThan">
      <formula>$C$4</formula>
    </cfRule>
  </conditionalFormatting>
  <conditionalFormatting sqref="AB39">
    <cfRule type="cellIs" dxfId="20961" priority="702" operator="lessThan">
      <formula>$C$4</formula>
    </cfRule>
  </conditionalFormatting>
  <conditionalFormatting sqref="AB40">
    <cfRule type="cellIs" dxfId="20960" priority="703" operator="lessThan">
      <formula>$C$4</formula>
    </cfRule>
  </conditionalFormatting>
  <conditionalFormatting sqref="AB41">
    <cfRule type="cellIs" dxfId="20959" priority="704" operator="lessThan">
      <formula>$C$4</formula>
    </cfRule>
  </conditionalFormatting>
  <conditionalFormatting sqref="AB42">
    <cfRule type="cellIs" dxfId="20958" priority="705" operator="lessThan">
      <formula>$C$4</formula>
    </cfRule>
  </conditionalFormatting>
  <conditionalFormatting sqref="AB43">
    <cfRule type="cellIs" dxfId="20957" priority="706" operator="lessThan">
      <formula>$C$4</formula>
    </cfRule>
  </conditionalFormatting>
  <conditionalFormatting sqref="AB44">
    <cfRule type="cellIs" dxfId="20956" priority="707" operator="lessThan">
      <formula>$C$4</formula>
    </cfRule>
  </conditionalFormatting>
  <conditionalFormatting sqref="AB45">
    <cfRule type="cellIs" dxfId="20955" priority="708" operator="lessThan">
      <formula>$C$4</formula>
    </cfRule>
  </conditionalFormatting>
  <conditionalFormatting sqref="AB46">
    <cfRule type="cellIs" dxfId="20954" priority="709" operator="lessThan">
      <formula>$C$4</formula>
    </cfRule>
  </conditionalFormatting>
  <conditionalFormatting sqref="AB47">
    <cfRule type="cellIs" dxfId="20953" priority="710" operator="lessThan">
      <formula>$C$4</formula>
    </cfRule>
  </conditionalFormatting>
  <conditionalFormatting sqref="AB48">
    <cfRule type="cellIs" dxfId="20952" priority="711" operator="lessThan">
      <formula>$C$4</formula>
    </cfRule>
  </conditionalFormatting>
  <conditionalFormatting sqref="AB49">
    <cfRule type="cellIs" dxfId="20951" priority="712" operator="lessThan">
      <formula>$C$4</formula>
    </cfRule>
  </conditionalFormatting>
  <conditionalFormatting sqref="AB50">
    <cfRule type="cellIs" dxfId="20950" priority="713" operator="lessThan">
      <formula>$C$4</formula>
    </cfRule>
  </conditionalFormatting>
  <conditionalFormatting sqref="AB51">
    <cfRule type="cellIs" dxfId="20949" priority="714" operator="lessThan">
      <formula>$C$4</formula>
    </cfRule>
  </conditionalFormatting>
  <conditionalFormatting sqref="AB52">
    <cfRule type="cellIs" dxfId="20948" priority="715" operator="lessThan">
      <formula>$C$4</formula>
    </cfRule>
  </conditionalFormatting>
  <conditionalFormatting sqref="AB53">
    <cfRule type="cellIs" dxfId="20947" priority="716" operator="lessThan">
      <formula>$C$4</formula>
    </cfRule>
  </conditionalFormatting>
  <conditionalFormatting sqref="AB54">
    <cfRule type="cellIs" dxfId="20946" priority="717" operator="lessThan">
      <formula>$C$4</formula>
    </cfRule>
  </conditionalFormatting>
  <conditionalFormatting sqref="AB55">
    <cfRule type="cellIs" dxfId="20945" priority="718" operator="lessThan">
      <formula>$C$4</formula>
    </cfRule>
  </conditionalFormatting>
  <conditionalFormatting sqref="AB56">
    <cfRule type="cellIs" dxfId="20944" priority="719" operator="lessThan">
      <formula>$C$4</formula>
    </cfRule>
  </conditionalFormatting>
  <conditionalFormatting sqref="AB57">
    <cfRule type="cellIs" dxfId="20943" priority="720" operator="lessThan">
      <formula>$C$4</formula>
    </cfRule>
  </conditionalFormatting>
  <conditionalFormatting sqref="AB58">
    <cfRule type="cellIs" dxfId="20942" priority="721" operator="lessThan">
      <formula>$C$4</formula>
    </cfRule>
  </conditionalFormatting>
  <conditionalFormatting sqref="AB59">
    <cfRule type="cellIs" dxfId="20941" priority="722" operator="lessThan">
      <formula>$C$4</formula>
    </cfRule>
  </conditionalFormatting>
  <conditionalFormatting sqref="AB60">
    <cfRule type="cellIs" dxfId="20940" priority="723" operator="lessThan">
      <formula>$C$4</formula>
    </cfRule>
  </conditionalFormatting>
  <conditionalFormatting sqref="AC11">
    <cfRule type="cellIs" dxfId="20939" priority="724" operator="lessThan">
      <formula>$C$4</formula>
    </cfRule>
  </conditionalFormatting>
  <conditionalFormatting sqref="AC12">
    <cfRule type="cellIs" dxfId="20938" priority="725" operator="lessThan">
      <formula>$C$4</formula>
    </cfRule>
  </conditionalFormatting>
  <conditionalFormatting sqref="AC13">
    <cfRule type="cellIs" dxfId="20937" priority="726" operator="lessThan">
      <formula>$C$4</formula>
    </cfRule>
  </conditionalFormatting>
  <conditionalFormatting sqref="AC14">
    <cfRule type="cellIs" dxfId="20936" priority="727" operator="lessThan">
      <formula>$C$4</formula>
    </cfRule>
  </conditionalFormatting>
  <conditionalFormatting sqref="AC15">
    <cfRule type="cellIs" dxfId="20935" priority="728" operator="lessThan">
      <formula>$C$4</formula>
    </cfRule>
  </conditionalFormatting>
  <conditionalFormatting sqref="AC16">
    <cfRule type="cellIs" dxfId="20934" priority="729" operator="lessThan">
      <formula>$C$4</formula>
    </cfRule>
  </conditionalFormatting>
  <conditionalFormatting sqref="AC17">
    <cfRule type="cellIs" dxfId="20933" priority="730" operator="lessThan">
      <formula>$C$4</formula>
    </cfRule>
  </conditionalFormatting>
  <conditionalFormatting sqref="AC18">
    <cfRule type="cellIs" dxfId="20932" priority="731" operator="lessThan">
      <formula>$C$4</formula>
    </cfRule>
  </conditionalFormatting>
  <conditionalFormatting sqref="AC19">
    <cfRule type="cellIs" dxfId="20931" priority="732" operator="lessThan">
      <formula>$C$4</formula>
    </cfRule>
  </conditionalFormatting>
  <conditionalFormatting sqref="AC20">
    <cfRule type="cellIs" dxfId="20930" priority="733" operator="lessThan">
      <formula>$C$4</formula>
    </cfRule>
  </conditionalFormatting>
  <conditionalFormatting sqref="AC21">
    <cfRule type="cellIs" dxfId="20929" priority="734" operator="lessThan">
      <formula>$C$4</formula>
    </cfRule>
  </conditionalFormatting>
  <conditionalFormatting sqref="AC22">
    <cfRule type="cellIs" dxfId="20928" priority="735" operator="lessThan">
      <formula>$C$4</formula>
    </cfRule>
  </conditionalFormatting>
  <conditionalFormatting sqref="AC23">
    <cfRule type="cellIs" dxfId="20927" priority="736" operator="lessThan">
      <formula>$C$4</formula>
    </cfRule>
  </conditionalFormatting>
  <conditionalFormatting sqref="AC24">
    <cfRule type="cellIs" dxfId="20926" priority="737" operator="lessThan">
      <formula>$C$4</formula>
    </cfRule>
  </conditionalFormatting>
  <conditionalFormatting sqref="AC25">
    <cfRule type="cellIs" dxfId="20925" priority="738" operator="lessThan">
      <formula>$C$4</formula>
    </cfRule>
  </conditionalFormatting>
  <conditionalFormatting sqref="AC26">
    <cfRule type="cellIs" dxfId="20924" priority="739" operator="lessThan">
      <formula>$C$4</formula>
    </cfRule>
  </conditionalFormatting>
  <conditionalFormatting sqref="AC27">
    <cfRule type="cellIs" dxfId="20923" priority="740" operator="lessThan">
      <formula>$C$4</formula>
    </cfRule>
  </conditionalFormatting>
  <conditionalFormatting sqref="AC28">
    <cfRule type="cellIs" dxfId="20922" priority="741" operator="lessThan">
      <formula>$C$4</formula>
    </cfRule>
  </conditionalFormatting>
  <conditionalFormatting sqref="AC29">
    <cfRule type="cellIs" dxfId="20921" priority="742" operator="lessThan">
      <formula>$C$4</formula>
    </cfRule>
  </conditionalFormatting>
  <conditionalFormatting sqref="AC30">
    <cfRule type="cellIs" dxfId="20920" priority="743" operator="lessThan">
      <formula>$C$4</formula>
    </cfRule>
  </conditionalFormatting>
  <conditionalFormatting sqref="AC31">
    <cfRule type="cellIs" dxfId="20919" priority="744" operator="lessThan">
      <formula>$C$4</formula>
    </cfRule>
  </conditionalFormatting>
  <conditionalFormatting sqref="AC32">
    <cfRule type="cellIs" dxfId="20918" priority="745" operator="lessThan">
      <formula>$C$4</formula>
    </cfRule>
  </conditionalFormatting>
  <conditionalFormatting sqref="AC33">
    <cfRule type="cellIs" dxfId="20917" priority="746" operator="lessThan">
      <formula>$C$4</formula>
    </cfRule>
  </conditionalFormatting>
  <conditionalFormatting sqref="AC34">
    <cfRule type="cellIs" dxfId="20916" priority="747" operator="lessThan">
      <formula>$C$4</formula>
    </cfRule>
  </conditionalFormatting>
  <conditionalFormatting sqref="AC35">
    <cfRule type="cellIs" dxfId="20915" priority="748" operator="lessThan">
      <formula>$C$4</formula>
    </cfRule>
  </conditionalFormatting>
  <conditionalFormatting sqref="AC36">
    <cfRule type="cellIs" dxfId="20914" priority="749" operator="lessThan">
      <formula>$C$4</formula>
    </cfRule>
  </conditionalFormatting>
  <conditionalFormatting sqref="AC37">
    <cfRule type="cellIs" dxfId="20913" priority="750" operator="lessThan">
      <formula>$C$4</formula>
    </cfRule>
  </conditionalFormatting>
  <conditionalFormatting sqref="AC38">
    <cfRule type="cellIs" dxfId="20912" priority="751" operator="lessThan">
      <formula>$C$4</formula>
    </cfRule>
  </conditionalFormatting>
  <conditionalFormatting sqref="AC39">
    <cfRule type="cellIs" dxfId="20911" priority="752" operator="lessThan">
      <formula>$C$4</formula>
    </cfRule>
  </conditionalFormatting>
  <conditionalFormatting sqref="AC40">
    <cfRule type="cellIs" dxfId="20910" priority="753" operator="lessThan">
      <formula>$C$4</formula>
    </cfRule>
  </conditionalFormatting>
  <conditionalFormatting sqref="AC41">
    <cfRule type="cellIs" dxfId="20909" priority="754" operator="lessThan">
      <formula>$C$4</formula>
    </cfRule>
  </conditionalFormatting>
  <conditionalFormatting sqref="AC42">
    <cfRule type="cellIs" dxfId="20908" priority="755" operator="lessThan">
      <formula>$C$4</formula>
    </cfRule>
  </conditionalFormatting>
  <conditionalFormatting sqref="AC43">
    <cfRule type="cellIs" dxfId="20907" priority="756" operator="lessThan">
      <formula>$C$4</formula>
    </cfRule>
  </conditionalFormatting>
  <conditionalFormatting sqref="AC44">
    <cfRule type="cellIs" dxfId="20906" priority="757" operator="lessThan">
      <formula>$C$4</formula>
    </cfRule>
  </conditionalFormatting>
  <conditionalFormatting sqref="AC45">
    <cfRule type="cellIs" dxfId="20905" priority="758" operator="lessThan">
      <formula>$C$4</formula>
    </cfRule>
  </conditionalFormatting>
  <conditionalFormatting sqref="AC46">
    <cfRule type="cellIs" dxfId="20904" priority="759" operator="lessThan">
      <formula>$C$4</formula>
    </cfRule>
  </conditionalFormatting>
  <conditionalFormatting sqref="AC47">
    <cfRule type="cellIs" dxfId="20903" priority="760" operator="lessThan">
      <formula>$C$4</formula>
    </cfRule>
  </conditionalFormatting>
  <conditionalFormatting sqref="AC48">
    <cfRule type="cellIs" dxfId="20902" priority="761" operator="lessThan">
      <formula>$C$4</formula>
    </cfRule>
  </conditionalFormatting>
  <conditionalFormatting sqref="AC49">
    <cfRule type="cellIs" dxfId="20901" priority="762" operator="lessThan">
      <formula>$C$4</formula>
    </cfRule>
  </conditionalFormatting>
  <conditionalFormatting sqref="AC50">
    <cfRule type="cellIs" dxfId="20900" priority="763" operator="lessThan">
      <formula>$C$4</formula>
    </cfRule>
  </conditionalFormatting>
  <conditionalFormatting sqref="AC51">
    <cfRule type="cellIs" dxfId="20899" priority="764" operator="lessThan">
      <formula>$C$4</formula>
    </cfRule>
  </conditionalFormatting>
  <conditionalFormatting sqref="AC52">
    <cfRule type="cellIs" dxfId="20898" priority="765" operator="lessThan">
      <formula>$C$4</formula>
    </cfRule>
  </conditionalFormatting>
  <conditionalFormatting sqref="AC53">
    <cfRule type="cellIs" dxfId="20897" priority="766" operator="lessThan">
      <formula>$C$4</formula>
    </cfRule>
  </conditionalFormatting>
  <conditionalFormatting sqref="AC54">
    <cfRule type="cellIs" dxfId="20896" priority="767" operator="lessThan">
      <formula>$C$4</formula>
    </cfRule>
  </conditionalFormatting>
  <conditionalFormatting sqref="AC55">
    <cfRule type="cellIs" dxfId="20895" priority="768" operator="lessThan">
      <formula>$C$4</formula>
    </cfRule>
  </conditionalFormatting>
  <conditionalFormatting sqref="AC56">
    <cfRule type="cellIs" dxfId="20894" priority="769" operator="lessThan">
      <formula>$C$4</formula>
    </cfRule>
  </conditionalFormatting>
  <conditionalFormatting sqref="AC57">
    <cfRule type="cellIs" dxfId="20893" priority="770" operator="lessThan">
      <formula>$C$4</formula>
    </cfRule>
  </conditionalFormatting>
  <conditionalFormatting sqref="AC58">
    <cfRule type="cellIs" dxfId="20892" priority="771" operator="lessThan">
      <formula>$C$4</formula>
    </cfRule>
  </conditionalFormatting>
  <conditionalFormatting sqref="AC59">
    <cfRule type="cellIs" dxfId="20891" priority="772" operator="lessThan">
      <formula>$C$4</formula>
    </cfRule>
  </conditionalFormatting>
  <conditionalFormatting sqref="AC60">
    <cfRule type="cellIs" dxfId="20890" priority="773" operator="lessThan">
      <formula>$C$4</formula>
    </cfRule>
  </conditionalFormatting>
  <conditionalFormatting sqref="AD11">
    <cfRule type="cellIs" dxfId="20889" priority="774" operator="lessThan">
      <formula>$C$4</formula>
    </cfRule>
  </conditionalFormatting>
  <conditionalFormatting sqref="AD12">
    <cfRule type="cellIs" dxfId="20888" priority="775" operator="lessThan">
      <formula>$C$4</formula>
    </cfRule>
  </conditionalFormatting>
  <conditionalFormatting sqref="AD13">
    <cfRule type="cellIs" dxfId="20887" priority="776" operator="lessThan">
      <formula>$C$4</formula>
    </cfRule>
  </conditionalFormatting>
  <conditionalFormatting sqref="AD14">
    <cfRule type="cellIs" dxfId="20886" priority="777" operator="lessThan">
      <formula>$C$4</formula>
    </cfRule>
  </conditionalFormatting>
  <conditionalFormatting sqref="AD15">
    <cfRule type="cellIs" dxfId="20885" priority="778" operator="lessThan">
      <formula>$C$4</formula>
    </cfRule>
  </conditionalFormatting>
  <conditionalFormatting sqref="AD16">
    <cfRule type="cellIs" dxfId="20884" priority="779" operator="lessThan">
      <formula>$C$4</formula>
    </cfRule>
  </conditionalFormatting>
  <conditionalFormatting sqref="AD17">
    <cfRule type="cellIs" dxfId="20883" priority="780" operator="lessThan">
      <formula>$C$4</formula>
    </cfRule>
  </conditionalFormatting>
  <conditionalFormatting sqref="AD18">
    <cfRule type="cellIs" dxfId="20882" priority="781" operator="lessThan">
      <formula>$C$4</formula>
    </cfRule>
  </conditionalFormatting>
  <conditionalFormatting sqref="AD19">
    <cfRule type="cellIs" dxfId="20881" priority="782" operator="lessThan">
      <formula>$C$4</formula>
    </cfRule>
  </conditionalFormatting>
  <conditionalFormatting sqref="AD20">
    <cfRule type="cellIs" dxfId="20880" priority="783" operator="lessThan">
      <formula>$C$4</formula>
    </cfRule>
  </conditionalFormatting>
  <conditionalFormatting sqref="AD21">
    <cfRule type="cellIs" dxfId="20879" priority="784" operator="lessThan">
      <formula>$C$4</formula>
    </cfRule>
  </conditionalFormatting>
  <conditionalFormatting sqref="AD22">
    <cfRule type="cellIs" dxfId="20878" priority="785" operator="lessThan">
      <formula>$C$4</formula>
    </cfRule>
  </conditionalFormatting>
  <conditionalFormatting sqref="AD23">
    <cfRule type="cellIs" dxfId="20877" priority="786" operator="lessThan">
      <formula>$C$4</formula>
    </cfRule>
  </conditionalFormatting>
  <conditionalFormatting sqref="AD24">
    <cfRule type="cellIs" dxfId="20876" priority="787" operator="lessThan">
      <formula>$C$4</formula>
    </cfRule>
  </conditionalFormatting>
  <conditionalFormatting sqref="AD25">
    <cfRule type="cellIs" dxfId="20875" priority="788" operator="lessThan">
      <formula>$C$4</formula>
    </cfRule>
  </conditionalFormatting>
  <conditionalFormatting sqref="AD26">
    <cfRule type="cellIs" dxfId="20874" priority="789" operator="lessThan">
      <formula>$C$4</formula>
    </cfRule>
  </conditionalFormatting>
  <conditionalFormatting sqref="AD27">
    <cfRule type="cellIs" dxfId="20873" priority="790" operator="lessThan">
      <formula>$C$4</formula>
    </cfRule>
  </conditionalFormatting>
  <conditionalFormatting sqref="AD28">
    <cfRule type="cellIs" dxfId="20872" priority="791" operator="lessThan">
      <formula>$C$4</formula>
    </cfRule>
  </conditionalFormatting>
  <conditionalFormatting sqref="AD29">
    <cfRule type="cellIs" dxfId="20871" priority="792" operator="lessThan">
      <formula>$C$4</formula>
    </cfRule>
  </conditionalFormatting>
  <conditionalFormatting sqref="AD30">
    <cfRule type="cellIs" dxfId="20870" priority="793" operator="lessThan">
      <formula>$C$4</formula>
    </cfRule>
  </conditionalFormatting>
  <conditionalFormatting sqref="AD31">
    <cfRule type="cellIs" dxfId="20869" priority="794" operator="lessThan">
      <formula>$C$4</formula>
    </cfRule>
  </conditionalFormatting>
  <conditionalFormatting sqref="AD32">
    <cfRule type="cellIs" dxfId="20868" priority="795" operator="lessThan">
      <formula>$C$4</formula>
    </cfRule>
  </conditionalFormatting>
  <conditionalFormatting sqref="AD33">
    <cfRule type="cellIs" dxfId="20867" priority="796" operator="lessThan">
      <formula>$C$4</formula>
    </cfRule>
  </conditionalFormatting>
  <conditionalFormatting sqref="AD34">
    <cfRule type="cellIs" dxfId="20866" priority="797" operator="lessThan">
      <formula>$C$4</formula>
    </cfRule>
  </conditionalFormatting>
  <conditionalFormatting sqref="AD35">
    <cfRule type="cellIs" dxfId="20865" priority="798" operator="lessThan">
      <formula>$C$4</formula>
    </cfRule>
  </conditionalFormatting>
  <conditionalFormatting sqref="AD36">
    <cfRule type="cellIs" dxfId="20864" priority="799" operator="lessThan">
      <formula>$C$4</formula>
    </cfRule>
  </conditionalFormatting>
  <conditionalFormatting sqref="AD37">
    <cfRule type="cellIs" dxfId="20863" priority="800" operator="lessThan">
      <formula>$C$4</formula>
    </cfRule>
  </conditionalFormatting>
  <conditionalFormatting sqref="AD38">
    <cfRule type="cellIs" dxfId="20862" priority="801" operator="lessThan">
      <formula>$C$4</formula>
    </cfRule>
  </conditionalFormatting>
  <conditionalFormatting sqref="AD39">
    <cfRule type="cellIs" dxfId="20861" priority="802" operator="lessThan">
      <formula>$C$4</formula>
    </cfRule>
  </conditionalFormatting>
  <conditionalFormatting sqref="AD40">
    <cfRule type="cellIs" dxfId="20860" priority="803" operator="lessThan">
      <formula>$C$4</formula>
    </cfRule>
  </conditionalFormatting>
  <conditionalFormatting sqref="AD41">
    <cfRule type="cellIs" dxfId="20859" priority="804" operator="lessThan">
      <formula>$C$4</formula>
    </cfRule>
  </conditionalFormatting>
  <conditionalFormatting sqref="AD42">
    <cfRule type="cellIs" dxfId="20858" priority="805" operator="lessThan">
      <formula>$C$4</formula>
    </cfRule>
  </conditionalFormatting>
  <conditionalFormatting sqref="AD43">
    <cfRule type="cellIs" dxfId="20857" priority="806" operator="lessThan">
      <formula>$C$4</formula>
    </cfRule>
  </conditionalFormatting>
  <conditionalFormatting sqref="AD44">
    <cfRule type="cellIs" dxfId="20856" priority="807" operator="lessThan">
      <formula>$C$4</formula>
    </cfRule>
  </conditionalFormatting>
  <conditionalFormatting sqref="AD45">
    <cfRule type="cellIs" dxfId="20855" priority="808" operator="lessThan">
      <formula>$C$4</formula>
    </cfRule>
  </conditionalFormatting>
  <conditionalFormatting sqref="AD46">
    <cfRule type="cellIs" dxfId="20854" priority="809" operator="lessThan">
      <formula>$C$4</formula>
    </cfRule>
  </conditionalFormatting>
  <conditionalFormatting sqref="AD47">
    <cfRule type="cellIs" dxfId="20853" priority="810" operator="lessThan">
      <formula>$C$4</formula>
    </cfRule>
  </conditionalFormatting>
  <conditionalFormatting sqref="AD48">
    <cfRule type="cellIs" dxfId="20852" priority="811" operator="lessThan">
      <formula>$C$4</formula>
    </cfRule>
  </conditionalFormatting>
  <conditionalFormatting sqref="AD49">
    <cfRule type="cellIs" dxfId="20851" priority="812" operator="lessThan">
      <formula>$C$4</formula>
    </cfRule>
  </conditionalFormatting>
  <conditionalFormatting sqref="AD50">
    <cfRule type="cellIs" dxfId="20850" priority="813" operator="lessThan">
      <formula>$C$4</formula>
    </cfRule>
  </conditionalFormatting>
  <conditionalFormatting sqref="AD51">
    <cfRule type="cellIs" dxfId="20849" priority="814" operator="lessThan">
      <formula>$C$4</formula>
    </cfRule>
  </conditionalFormatting>
  <conditionalFormatting sqref="AD52">
    <cfRule type="cellIs" dxfId="20848" priority="815" operator="lessThan">
      <formula>$C$4</formula>
    </cfRule>
  </conditionalFormatting>
  <conditionalFormatting sqref="AD53">
    <cfRule type="cellIs" dxfId="20847" priority="816" operator="lessThan">
      <formula>$C$4</formula>
    </cfRule>
  </conditionalFormatting>
  <conditionalFormatting sqref="AD54">
    <cfRule type="cellIs" dxfId="20846" priority="817" operator="lessThan">
      <formula>$C$4</formula>
    </cfRule>
  </conditionalFormatting>
  <conditionalFormatting sqref="AD55">
    <cfRule type="cellIs" dxfId="20845" priority="818" operator="lessThan">
      <formula>$C$4</formula>
    </cfRule>
  </conditionalFormatting>
  <conditionalFormatting sqref="AD56">
    <cfRule type="cellIs" dxfId="20844" priority="819" operator="lessThan">
      <formula>$C$4</formula>
    </cfRule>
  </conditionalFormatting>
  <conditionalFormatting sqref="AD57">
    <cfRule type="cellIs" dxfId="20843" priority="820" operator="lessThan">
      <formula>$C$4</formula>
    </cfRule>
  </conditionalFormatting>
  <conditionalFormatting sqref="AD58">
    <cfRule type="cellIs" dxfId="20842" priority="821" operator="lessThan">
      <formula>$C$4</formula>
    </cfRule>
  </conditionalFormatting>
  <conditionalFormatting sqref="AD59">
    <cfRule type="cellIs" dxfId="20841" priority="822" operator="lessThan">
      <formula>$C$4</formula>
    </cfRule>
  </conditionalFormatting>
  <conditionalFormatting sqref="AD60">
    <cfRule type="cellIs" dxfId="20840" priority="823" operator="lessThan">
      <formula>$C$4</formula>
    </cfRule>
  </conditionalFormatting>
  <conditionalFormatting sqref="AE11">
    <cfRule type="cellIs" dxfId="20839" priority="824" operator="lessThan">
      <formula>$C$4</formula>
    </cfRule>
  </conditionalFormatting>
  <conditionalFormatting sqref="AE12">
    <cfRule type="cellIs" dxfId="20838" priority="825" operator="lessThan">
      <formula>$C$4</formula>
    </cfRule>
  </conditionalFormatting>
  <conditionalFormatting sqref="AE13">
    <cfRule type="cellIs" dxfId="20837" priority="826" operator="lessThan">
      <formula>$C$4</formula>
    </cfRule>
  </conditionalFormatting>
  <conditionalFormatting sqref="AE14">
    <cfRule type="cellIs" dxfId="20836" priority="827" operator="lessThan">
      <formula>$C$4</formula>
    </cfRule>
  </conditionalFormatting>
  <conditionalFormatting sqref="AE15">
    <cfRule type="cellIs" dxfId="20835" priority="828" operator="lessThan">
      <formula>$C$4</formula>
    </cfRule>
  </conditionalFormatting>
  <conditionalFormatting sqref="AE16">
    <cfRule type="cellIs" dxfId="20834" priority="829" operator="lessThan">
      <formula>$C$4</formula>
    </cfRule>
  </conditionalFormatting>
  <conditionalFormatting sqref="AE17">
    <cfRule type="cellIs" dxfId="20833" priority="830" operator="lessThan">
      <formula>$C$4</formula>
    </cfRule>
  </conditionalFormatting>
  <conditionalFormatting sqref="AE18">
    <cfRule type="cellIs" dxfId="20832" priority="831" operator="lessThan">
      <formula>$C$4</formula>
    </cfRule>
  </conditionalFormatting>
  <conditionalFormatting sqref="AE19">
    <cfRule type="cellIs" dxfId="20831" priority="832" operator="lessThan">
      <formula>$C$4</formula>
    </cfRule>
  </conditionalFormatting>
  <conditionalFormatting sqref="AE20">
    <cfRule type="cellIs" dxfId="20830" priority="833" operator="lessThan">
      <formula>$C$4</formula>
    </cfRule>
  </conditionalFormatting>
  <conditionalFormatting sqref="AE21">
    <cfRule type="cellIs" dxfId="20829" priority="834" operator="lessThan">
      <formula>$C$4</formula>
    </cfRule>
  </conditionalFormatting>
  <conditionalFormatting sqref="AE22">
    <cfRule type="cellIs" dxfId="20828" priority="835" operator="lessThan">
      <formula>$C$4</formula>
    </cfRule>
  </conditionalFormatting>
  <conditionalFormatting sqref="AE23">
    <cfRule type="cellIs" dxfId="20827" priority="836" operator="lessThan">
      <formula>$C$4</formula>
    </cfRule>
  </conditionalFormatting>
  <conditionalFormatting sqref="AE24">
    <cfRule type="cellIs" dxfId="20826" priority="837" operator="lessThan">
      <formula>$C$4</formula>
    </cfRule>
  </conditionalFormatting>
  <conditionalFormatting sqref="AE25">
    <cfRule type="cellIs" dxfId="20825" priority="838" operator="lessThan">
      <formula>$C$4</formula>
    </cfRule>
  </conditionalFormatting>
  <conditionalFormatting sqref="AE26">
    <cfRule type="cellIs" dxfId="20824" priority="839" operator="lessThan">
      <formula>$C$4</formula>
    </cfRule>
  </conditionalFormatting>
  <conditionalFormatting sqref="AE27">
    <cfRule type="cellIs" dxfId="20823" priority="840" operator="lessThan">
      <formula>$C$4</formula>
    </cfRule>
  </conditionalFormatting>
  <conditionalFormatting sqref="AE28">
    <cfRule type="cellIs" dxfId="20822" priority="841" operator="lessThan">
      <formula>$C$4</formula>
    </cfRule>
  </conditionalFormatting>
  <conditionalFormatting sqref="AE29">
    <cfRule type="cellIs" dxfId="20821" priority="842" operator="lessThan">
      <formula>$C$4</formula>
    </cfRule>
  </conditionalFormatting>
  <conditionalFormatting sqref="AE30">
    <cfRule type="cellIs" dxfId="20820" priority="843" operator="lessThan">
      <formula>$C$4</formula>
    </cfRule>
  </conditionalFormatting>
  <conditionalFormatting sqref="AE31">
    <cfRule type="cellIs" dxfId="20819" priority="844" operator="lessThan">
      <formula>$C$4</formula>
    </cfRule>
  </conditionalFormatting>
  <conditionalFormatting sqref="AE32">
    <cfRule type="cellIs" dxfId="20818" priority="845" operator="lessThan">
      <formula>$C$4</formula>
    </cfRule>
  </conditionalFormatting>
  <conditionalFormatting sqref="AE33">
    <cfRule type="cellIs" dxfId="20817" priority="846" operator="lessThan">
      <formula>$C$4</formula>
    </cfRule>
  </conditionalFormatting>
  <conditionalFormatting sqref="AE34">
    <cfRule type="cellIs" dxfId="20816" priority="847" operator="lessThan">
      <formula>$C$4</formula>
    </cfRule>
  </conditionalFormatting>
  <conditionalFormatting sqref="AE35">
    <cfRule type="cellIs" dxfId="20815" priority="848" operator="lessThan">
      <formula>$C$4</formula>
    </cfRule>
  </conditionalFormatting>
  <conditionalFormatting sqref="AE36">
    <cfRule type="cellIs" dxfId="20814" priority="849" operator="lessThan">
      <formula>$C$4</formula>
    </cfRule>
  </conditionalFormatting>
  <conditionalFormatting sqref="AE37">
    <cfRule type="cellIs" dxfId="20813" priority="850" operator="lessThan">
      <formula>$C$4</formula>
    </cfRule>
  </conditionalFormatting>
  <conditionalFormatting sqref="AE38">
    <cfRule type="cellIs" dxfId="20812" priority="851" operator="lessThan">
      <formula>$C$4</formula>
    </cfRule>
  </conditionalFormatting>
  <conditionalFormatting sqref="AE39">
    <cfRule type="cellIs" dxfId="20811" priority="852" operator="lessThan">
      <formula>$C$4</formula>
    </cfRule>
  </conditionalFormatting>
  <conditionalFormatting sqref="AE40">
    <cfRule type="cellIs" dxfId="20810" priority="853" operator="lessThan">
      <formula>$C$4</formula>
    </cfRule>
  </conditionalFormatting>
  <conditionalFormatting sqref="AE41">
    <cfRule type="cellIs" dxfId="20809" priority="854" operator="lessThan">
      <formula>$C$4</formula>
    </cfRule>
  </conditionalFormatting>
  <conditionalFormatting sqref="AE42">
    <cfRule type="cellIs" dxfId="20808" priority="855" operator="lessThan">
      <formula>$C$4</formula>
    </cfRule>
  </conditionalFormatting>
  <conditionalFormatting sqref="AE43">
    <cfRule type="cellIs" dxfId="20807" priority="856" operator="lessThan">
      <formula>$C$4</formula>
    </cfRule>
  </conditionalFormatting>
  <conditionalFormatting sqref="AE44">
    <cfRule type="cellIs" dxfId="20806" priority="857" operator="lessThan">
      <formula>$C$4</formula>
    </cfRule>
  </conditionalFormatting>
  <conditionalFormatting sqref="AE45">
    <cfRule type="cellIs" dxfId="20805" priority="858" operator="lessThan">
      <formula>$C$4</formula>
    </cfRule>
  </conditionalFormatting>
  <conditionalFormatting sqref="AE46">
    <cfRule type="cellIs" dxfId="20804" priority="859" operator="lessThan">
      <formula>$C$4</formula>
    </cfRule>
  </conditionalFormatting>
  <conditionalFormatting sqref="AE47">
    <cfRule type="cellIs" dxfId="20803" priority="860" operator="lessThan">
      <formula>$C$4</formula>
    </cfRule>
  </conditionalFormatting>
  <conditionalFormatting sqref="AE48">
    <cfRule type="cellIs" dxfId="20802" priority="861" operator="lessThan">
      <formula>$C$4</formula>
    </cfRule>
  </conditionalFormatting>
  <conditionalFormatting sqref="AE49">
    <cfRule type="cellIs" dxfId="20801" priority="862" operator="lessThan">
      <formula>$C$4</formula>
    </cfRule>
  </conditionalFormatting>
  <conditionalFormatting sqref="AE50">
    <cfRule type="cellIs" dxfId="20800" priority="863" operator="lessThan">
      <formula>$C$4</formula>
    </cfRule>
  </conditionalFormatting>
  <conditionalFormatting sqref="AE51">
    <cfRule type="cellIs" dxfId="20799" priority="864" operator="lessThan">
      <formula>$C$4</formula>
    </cfRule>
  </conditionalFormatting>
  <conditionalFormatting sqref="AE52">
    <cfRule type="cellIs" dxfId="20798" priority="865" operator="lessThan">
      <formula>$C$4</formula>
    </cfRule>
  </conditionalFormatting>
  <conditionalFormatting sqref="AE53">
    <cfRule type="cellIs" dxfId="20797" priority="866" operator="lessThan">
      <formula>$C$4</formula>
    </cfRule>
  </conditionalFormatting>
  <conditionalFormatting sqref="AE54">
    <cfRule type="cellIs" dxfId="20796" priority="867" operator="lessThan">
      <formula>$C$4</formula>
    </cfRule>
  </conditionalFormatting>
  <conditionalFormatting sqref="AE55">
    <cfRule type="cellIs" dxfId="20795" priority="868" operator="lessThan">
      <formula>$C$4</formula>
    </cfRule>
  </conditionalFormatting>
  <conditionalFormatting sqref="AE56">
    <cfRule type="cellIs" dxfId="20794" priority="869" operator="lessThan">
      <formula>$C$4</formula>
    </cfRule>
  </conditionalFormatting>
  <conditionalFormatting sqref="AE57">
    <cfRule type="cellIs" dxfId="20793" priority="870" operator="lessThan">
      <formula>$C$4</formula>
    </cfRule>
  </conditionalFormatting>
  <conditionalFormatting sqref="AE58">
    <cfRule type="cellIs" dxfId="20792" priority="871" operator="lessThan">
      <formula>$C$4</formula>
    </cfRule>
  </conditionalFormatting>
  <conditionalFormatting sqref="AE59">
    <cfRule type="cellIs" dxfId="20791" priority="872" operator="lessThan">
      <formula>$C$4</formula>
    </cfRule>
  </conditionalFormatting>
  <conditionalFormatting sqref="AE60">
    <cfRule type="cellIs" dxfId="20790" priority="873" operator="lessThan">
      <formula>$C$4</formula>
    </cfRule>
  </conditionalFormatting>
  <conditionalFormatting sqref="AF11">
    <cfRule type="cellIs" dxfId="20789" priority="874" operator="lessThan">
      <formula>$C$4</formula>
    </cfRule>
  </conditionalFormatting>
  <conditionalFormatting sqref="AF12">
    <cfRule type="cellIs" dxfId="20788" priority="875" operator="lessThan">
      <formula>$C$4</formula>
    </cfRule>
  </conditionalFormatting>
  <conditionalFormatting sqref="AF13">
    <cfRule type="cellIs" dxfId="20787" priority="876" operator="lessThan">
      <formula>$C$4</formula>
    </cfRule>
  </conditionalFormatting>
  <conditionalFormatting sqref="AF14">
    <cfRule type="cellIs" dxfId="20786" priority="877" operator="lessThan">
      <formula>$C$4</formula>
    </cfRule>
  </conditionalFormatting>
  <conditionalFormatting sqref="AF15">
    <cfRule type="cellIs" dxfId="20785" priority="878" operator="lessThan">
      <formula>$C$4</formula>
    </cfRule>
  </conditionalFormatting>
  <conditionalFormatting sqref="AF16">
    <cfRule type="cellIs" dxfId="20784" priority="879" operator="lessThan">
      <formula>$C$4</formula>
    </cfRule>
  </conditionalFormatting>
  <conditionalFormatting sqref="AF17">
    <cfRule type="cellIs" dxfId="20783" priority="880" operator="lessThan">
      <formula>$C$4</formula>
    </cfRule>
  </conditionalFormatting>
  <conditionalFormatting sqref="AF18">
    <cfRule type="cellIs" dxfId="20782" priority="881" operator="lessThan">
      <formula>$C$4</formula>
    </cfRule>
  </conditionalFormatting>
  <conditionalFormatting sqref="AF19">
    <cfRule type="cellIs" dxfId="20781" priority="882" operator="lessThan">
      <formula>$C$4</formula>
    </cfRule>
  </conditionalFormatting>
  <conditionalFormatting sqref="AF20">
    <cfRule type="cellIs" dxfId="20780" priority="883" operator="lessThan">
      <formula>$C$4</formula>
    </cfRule>
  </conditionalFormatting>
  <conditionalFormatting sqref="AF21">
    <cfRule type="cellIs" dxfId="20779" priority="884" operator="lessThan">
      <formula>$C$4</formula>
    </cfRule>
  </conditionalFormatting>
  <conditionalFormatting sqref="AF22">
    <cfRule type="cellIs" dxfId="20778" priority="885" operator="lessThan">
      <formula>$C$4</formula>
    </cfRule>
  </conditionalFormatting>
  <conditionalFormatting sqref="AF23">
    <cfRule type="cellIs" dxfId="20777" priority="886" operator="lessThan">
      <formula>$C$4</formula>
    </cfRule>
  </conditionalFormatting>
  <conditionalFormatting sqref="AF24">
    <cfRule type="cellIs" dxfId="20776" priority="887" operator="lessThan">
      <formula>$C$4</formula>
    </cfRule>
  </conditionalFormatting>
  <conditionalFormatting sqref="AF25">
    <cfRule type="cellIs" dxfId="20775" priority="888" operator="lessThan">
      <formula>$C$4</formula>
    </cfRule>
  </conditionalFormatting>
  <conditionalFormatting sqref="AF26">
    <cfRule type="cellIs" dxfId="20774" priority="889" operator="lessThan">
      <formula>$C$4</formula>
    </cfRule>
  </conditionalFormatting>
  <conditionalFormatting sqref="AF27">
    <cfRule type="cellIs" dxfId="20773" priority="890" operator="lessThan">
      <formula>$C$4</formula>
    </cfRule>
  </conditionalFormatting>
  <conditionalFormatting sqref="AF28">
    <cfRule type="cellIs" dxfId="20772" priority="891" operator="lessThan">
      <formula>$C$4</formula>
    </cfRule>
  </conditionalFormatting>
  <conditionalFormatting sqref="AF29">
    <cfRule type="cellIs" dxfId="20771" priority="892" operator="lessThan">
      <formula>$C$4</formula>
    </cfRule>
  </conditionalFormatting>
  <conditionalFormatting sqref="AF30">
    <cfRule type="cellIs" dxfId="20770" priority="893" operator="lessThan">
      <formula>$C$4</formula>
    </cfRule>
  </conditionalFormatting>
  <conditionalFormatting sqref="AF31">
    <cfRule type="cellIs" dxfId="20769" priority="894" operator="lessThan">
      <formula>$C$4</formula>
    </cfRule>
  </conditionalFormatting>
  <conditionalFormatting sqref="AF32">
    <cfRule type="cellIs" dxfId="20768" priority="895" operator="lessThan">
      <formula>$C$4</formula>
    </cfRule>
  </conditionalFormatting>
  <conditionalFormatting sqref="AF33">
    <cfRule type="cellIs" dxfId="20767" priority="896" operator="lessThan">
      <formula>$C$4</formula>
    </cfRule>
  </conditionalFormatting>
  <conditionalFormatting sqref="AF34">
    <cfRule type="cellIs" dxfId="20766" priority="897" operator="lessThan">
      <formula>$C$4</formula>
    </cfRule>
  </conditionalFormatting>
  <conditionalFormatting sqref="AF35">
    <cfRule type="cellIs" dxfId="20765" priority="898" operator="lessThan">
      <formula>$C$4</formula>
    </cfRule>
  </conditionalFormatting>
  <conditionalFormatting sqref="AF36">
    <cfRule type="cellIs" dxfId="20764" priority="899" operator="lessThan">
      <formula>$C$4</formula>
    </cfRule>
  </conditionalFormatting>
  <conditionalFormatting sqref="AF37">
    <cfRule type="cellIs" dxfId="20763" priority="900" operator="lessThan">
      <formula>$C$4</formula>
    </cfRule>
  </conditionalFormatting>
  <conditionalFormatting sqref="AF38">
    <cfRule type="cellIs" dxfId="20762" priority="901" operator="lessThan">
      <formula>$C$4</formula>
    </cfRule>
  </conditionalFormatting>
  <conditionalFormatting sqref="AF39">
    <cfRule type="cellIs" dxfId="20761" priority="902" operator="lessThan">
      <formula>$C$4</formula>
    </cfRule>
  </conditionalFormatting>
  <conditionalFormatting sqref="AF40">
    <cfRule type="cellIs" dxfId="20760" priority="903" operator="lessThan">
      <formula>$C$4</formula>
    </cfRule>
  </conditionalFormatting>
  <conditionalFormatting sqref="AF41">
    <cfRule type="cellIs" dxfId="20759" priority="904" operator="lessThan">
      <formula>$C$4</formula>
    </cfRule>
  </conditionalFormatting>
  <conditionalFormatting sqref="AF42">
    <cfRule type="cellIs" dxfId="20758" priority="905" operator="lessThan">
      <formula>$C$4</formula>
    </cfRule>
  </conditionalFormatting>
  <conditionalFormatting sqref="AF43">
    <cfRule type="cellIs" dxfId="20757" priority="906" operator="lessThan">
      <formula>$C$4</formula>
    </cfRule>
  </conditionalFormatting>
  <conditionalFormatting sqref="AF44">
    <cfRule type="cellIs" dxfId="20756" priority="907" operator="lessThan">
      <formula>$C$4</formula>
    </cfRule>
  </conditionalFormatting>
  <conditionalFormatting sqref="AF45">
    <cfRule type="cellIs" dxfId="20755" priority="908" operator="lessThan">
      <formula>$C$4</formula>
    </cfRule>
  </conditionalFormatting>
  <conditionalFormatting sqref="AF46">
    <cfRule type="cellIs" dxfId="20754" priority="909" operator="lessThan">
      <formula>$C$4</formula>
    </cfRule>
  </conditionalFormatting>
  <conditionalFormatting sqref="AF47">
    <cfRule type="cellIs" dxfId="20753" priority="910" operator="lessThan">
      <formula>$C$4</formula>
    </cfRule>
  </conditionalFormatting>
  <conditionalFormatting sqref="AF48">
    <cfRule type="cellIs" dxfId="20752" priority="911" operator="lessThan">
      <formula>$C$4</formula>
    </cfRule>
  </conditionalFormatting>
  <conditionalFormatting sqref="AF49">
    <cfRule type="cellIs" dxfId="20751" priority="912" operator="lessThan">
      <formula>$C$4</formula>
    </cfRule>
  </conditionalFormatting>
  <conditionalFormatting sqref="AF50">
    <cfRule type="cellIs" dxfId="20750" priority="913" operator="lessThan">
      <formula>$C$4</formula>
    </cfRule>
  </conditionalFormatting>
  <conditionalFormatting sqref="AF51">
    <cfRule type="cellIs" dxfId="20749" priority="914" operator="lessThan">
      <formula>$C$4</formula>
    </cfRule>
  </conditionalFormatting>
  <conditionalFormatting sqref="AF52">
    <cfRule type="cellIs" dxfId="20748" priority="915" operator="lessThan">
      <formula>$C$4</formula>
    </cfRule>
  </conditionalFormatting>
  <conditionalFormatting sqref="AF53">
    <cfRule type="cellIs" dxfId="20747" priority="916" operator="lessThan">
      <formula>$C$4</formula>
    </cfRule>
  </conditionalFormatting>
  <conditionalFormatting sqref="AF54">
    <cfRule type="cellIs" dxfId="20746" priority="917" operator="lessThan">
      <formula>$C$4</formula>
    </cfRule>
  </conditionalFormatting>
  <conditionalFormatting sqref="AF55">
    <cfRule type="cellIs" dxfId="20745" priority="918" operator="lessThan">
      <formula>$C$4</formula>
    </cfRule>
  </conditionalFormatting>
  <conditionalFormatting sqref="AF56">
    <cfRule type="cellIs" dxfId="20744" priority="919" operator="lessThan">
      <formula>$C$4</formula>
    </cfRule>
  </conditionalFormatting>
  <conditionalFormatting sqref="AF57">
    <cfRule type="cellIs" dxfId="20743" priority="920" operator="lessThan">
      <formula>$C$4</formula>
    </cfRule>
  </conditionalFormatting>
  <conditionalFormatting sqref="AF58">
    <cfRule type="cellIs" dxfId="20742" priority="921" operator="lessThan">
      <formula>$C$4</formula>
    </cfRule>
  </conditionalFormatting>
  <conditionalFormatting sqref="AF59">
    <cfRule type="cellIs" dxfId="20741" priority="922" operator="lessThan">
      <formula>$C$4</formula>
    </cfRule>
  </conditionalFormatting>
  <conditionalFormatting sqref="AF60">
    <cfRule type="cellIs" dxfId="20740" priority="923" operator="lessThan">
      <formula>$C$4</formula>
    </cfRule>
  </conditionalFormatting>
  <conditionalFormatting sqref="AG11">
    <cfRule type="cellIs" dxfId="20739" priority="924" operator="lessThan">
      <formula>$C$4</formula>
    </cfRule>
  </conditionalFormatting>
  <conditionalFormatting sqref="AG12">
    <cfRule type="cellIs" dxfId="20738" priority="925" operator="lessThan">
      <formula>$C$4</formula>
    </cfRule>
  </conditionalFormatting>
  <conditionalFormatting sqref="AG13">
    <cfRule type="cellIs" dxfId="20737" priority="926" operator="lessThan">
      <formula>$C$4</formula>
    </cfRule>
  </conditionalFormatting>
  <conditionalFormatting sqref="AG14">
    <cfRule type="cellIs" dxfId="20736" priority="927" operator="lessThan">
      <formula>$C$4</formula>
    </cfRule>
  </conditionalFormatting>
  <conditionalFormatting sqref="AG15">
    <cfRule type="cellIs" dxfId="20735" priority="928" operator="lessThan">
      <formula>$C$4</formula>
    </cfRule>
  </conditionalFormatting>
  <conditionalFormatting sqref="AG16">
    <cfRule type="cellIs" dxfId="20734" priority="929" operator="lessThan">
      <formula>$C$4</formula>
    </cfRule>
  </conditionalFormatting>
  <conditionalFormatting sqref="AG17">
    <cfRule type="cellIs" dxfId="20733" priority="930" operator="lessThan">
      <formula>$C$4</formula>
    </cfRule>
  </conditionalFormatting>
  <conditionalFormatting sqref="AG18">
    <cfRule type="cellIs" dxfId="20732" priority="931" operator="lessThan">
      <formula>$C$4</formula>
    </cfRule>
  </conditionalFormatting>
  <conditionalFormatting sqref="AG19">
    <cfRule type="cellIs" dxfId="20731" priority="932" operator="lessThan">
      <formula>$C$4</formula>
    </cfRule>
  </conditionalFormatting>
  <conditionalFormatting sqref="AG20">
    <cfRule type="cellIs" dxfId="20730" priority="933" operator="lessThan">
      <formula>$C$4</formula>
    </cfRule>
  </conditionalFormatting>
  <conditionalFormatting sqref="AG21">
    <cfRule type="cellIs" dxfId="20729" priority="934" operator="lessThan">
      <formula>$C$4</formula>
    </cfRule>
  </conditionalFormatting>
  <conditionalFormatting sqref="AG22">
    <cfRule type="cellIs" dxfId="20728" priority="935" operator="lessThan">
      <formula>$C$4</formula>
    </cfRule>
  </conditionalFormatting>
  <conditionalFormatting sqref="AG23">
    <cfRule type="cellIs" dxfId="20727" priority="936" operator="lessThan">
      <formula>$C$4</formula>
    </cfRule>
  </conditionalFormatting>
  <conditionalFormatting sqref="AG24">
    <cfRule type="cellIs" dxfId="20726" priority="937" operator="lessThan">
      <formula>$C$4</formula>
    </cfRule>
  </conditionalFormatting>
  <conditionalFormatting sqref="AG25">
    <cfRule type="cellIs" dxfId="20725" priority="938" operator="lessThan">
      <formula>$C$4</formula>
    </cfRule>
  </conditionalFormatting>
  <conditionalFormatting sqref="AG26">
    <cfRule type="cellIs" dxfId="20724" priority="939" operator="lessThan">
      <formula>$C$4</formula>
    </cfRule>
  </conditionalFormatting>
  <conditionalFormatting sqref="AG27">
    <cfRule type="cellIs" dxfId="20723" priority="940" operator="lessThan">
      <formula>$C$4</formula>
    </cfRule>
  </conditionalFormatting>
  <conditionalFormatting sqref="AG28">
    <cfRule type="cellIs" dxfId="20722" priority="941" operator="lessThan">
      <formula>$C$4</formula>
    </cfRule>
  </conditionalFormatting>
  <conditionalFormatting sqref="AG29">
    <cfRule type="cellIs" dxfId="20721" priority="942" operator="lessThan">
      <formula>$C$4</formula>
    </cfRule>
  </conditionalFormatting>
  <conditionalFormatting sqref="AG30">
    <cfRule type="cellIs" dxfId="20720" priority="943" operator="lessThan">
      <formula>$C$4</formula>
    </cfRule>
  </conditionalFormatting>
  <conditionalFormatting sqref="AG31">
    <cfRule type="cellIs" dxfId="20719" priority="944" operator="lessThan">
      <formula>$C$4</formula>
    </cfRule>
  </conditionalFormatting>
  <conditionalFormatting sqref="AG32">
    <cfRule type="cellIs" dxfId="20718" priority="945" operator="lessThan">
      <formula>$C$4</formula>
    </cfRule>
  </conditionalFormatting>
  <conditionalFormatting sqref="AG33">
    <cfRule type="cellIs" dxfId="20717" priority="946" operator="lessThan">
      <formula>$C$4</formula>
    </cfRule>
  </conditionalFormatting>
  <conditionalFormatting sqref="AG34">
    <cfRule type="cellIs" dxfId="20716" priority="947" operator="lessThan">
      <formula>$C$4</formula>
    </cfRule>
  </conditionalFormatting>
  <conditionalFormatting sqref="AG35">
    <cfRule type="cellIs" dxfId="20715" priority="948" operator="lessThan">
      <formula>$C$4</formula>
    </cfRule>
  </conditionalFormatting>
  <conditionalFormatting sqref="AG36">
    <cfRule type="cellIs" dxfId="20714" priority="949" operator="lessThan">
      <formula>$C$4</formula>
    </cfRule>
  </conditionalFormatting>
  <conditionalFormatting sqref="AG37">
    <cfRule type="cellIs" dxfId="20713" priority="950" operator="lessThan">
      <formula>$C$4</formula>
    </cfRule>
  </conditionalFormatting>
  <conditionalFormatting sqref="AG38">
    <cfRule type="cellIs" dxfId="20712" priority="951" operator="lessThan">
      <formula>$C$4</formula>
    </cfRule>
  </conditionalFormatting>
  <conditionalFormatting sqref="AG39">
    <cfRule type="cellIs" dxfId="20711" priority="952" operator="lessThan">
      <formula>$C$4</formula>
    </cfRule>
  </conditionalFormatting>
  <conditionalFormatting sqref="AG40">
    <cfRule type="cellIs" dxfId="20710" priority="953" operator="lessThan">
      <formula>$C$4</formula>
    </cfRule>
  </conditionalFormatting>
  <conditionalFormatting sqref="AG41">
    <cfRule type="cellIs" dxfId="20709" priority="954" operator="lessThan">
      <formula>$C$4</formula>
    </cfRule>
  </conditionalFormatting>
  <conditionalFormatting sqref="AG42">
    <cfRule type="cellIs" dxfId="20708" priority="955" operator="lessThan">
      <formula>$C$4</formula>
    </cfRule>
  </conditionalFormatting>
  <conditionalFormatting sqref="AG43">
    <cfRule type="cellIs" dxfId="20707" priority="956" operator="lessThan">
      <formula>$C$4</formula>
    </cfRule>
  </conditionalFormatting>
  <conditionalFormatting sqref="AG44">
    <cfRule type="cellIs" dxfId="20706" priority="957" operator="lessThan">
      <formula>$C$4</formula>
    </cfRule>
  </conditionalFormatting>
  <conditionalFormatting sqref="AG45">
    <cfRule type="cellIs" dxfId="20705" priority="958" operator="lessThan">
      <formula>$C$4</formula>
    </cfRule>
  </conditionalFormatting>
  <conditionalFormatting sqref="AG46">
    <cfRule type="cellIs" dxfId="20704" priority="959" operator="lessThan">
      <formula>$C$4</formula>
    </cfRule>
  </conditionalFormatting>
  <conditionalFormatting sqref="AG47">
    <cfRule type="cellIs" dxfId="20703" priority="960" operator="lessThan">
      <formula>$C$4</formula>
    </cfRule>
  </conditionalFormatting>
  <conditionalFormatting sqref="AG48">
    <cfRule type="cellIs" dxfId="20702" priority="961" operator="lessThan">
      <formula>$C$4</formula>
    </cfRule>
  </conditionalFormatting>
  <conditionalFormatting sqref="AG49">
    <cfRule type="cellIs" dxfId="20701" priority="962" operator="lessThan">
      <formula>$C$4</formula>
    </cfRule>
  </conditionalFormatting>
  <conditionalFormatting sqref="AG50">
    <cfRule type="cellIs" dxfId="20700" priority="963" operator="lessThan">
      <formula>$C$4</formula>
    </cfRule>
  </conditionalFormatting>
  <conditionalFormatting sqref="AG51">
    <cfRule type="cellIs" dxfId="20699" priority="964" operator="lessThan">
      <formula>$C$4</formula>
    </cfRule>
  </conditionalFormatting>
  <conditionalFormatting sqref="AG52">
    <cfRule type="cellIs" dxfId="20698" priority="965" operator="lessThan">
      <formula>$C$4</formula>
    </cfRule>
  </conditionalFormatting>
  <conditionalFormatting sqref="AG53">
    <cfRule type="cellIs" dxfId="20697" priority="966" operator="lessThan">
      <formula>$C$4</formula>
    </cfRule>
  </conditionalFormatting>
  <conditionalFormatting sqref="AG54">
    <cfRule type="cellIs" dxfId="20696" priority="967" operator="lessThan">
      <formula>$C$4</formula>
    </cfRule>
  </conditionalFormatting>
  <conditionalFormatting sqref="AG55">
    <cfRule type="cellIs" dxfId="20695" priority="968" operator="lessThan">
      <formula>$C$4</formula>
    </cfRule>
  </conditionalFormatting>
  <conditionalFormatting sqref="AG56">
    <cfRule type="cellIs" dxfId="20694" priority="969" operator="lessThan">
      <formula>$C$4</formula>
    </cfRule>
  </conditionalFormatting>
  <conditionalFormatting sqref="AG57">
    <cfRule type="cellIs" dxfId="20693" priority="970" operator="lessThan">
      <formula>$C$4</formula>
    </cfRule>
  </conditionalFormatting>
  <conditionalFormatting sqref="AG58">
    <cfRule type="cellIs" dxfId="20692" priority="971" operator="lessThan">
      <formula>$C$4</formula>
    </cfRule>
  </conditionalFormatting>
  <conditionalFormatting sqref="AG59">
    <cfRule type="cellIs" dxfId="20691" priority="972" operator="lessThan">
      <formula>$C$4</formula>
    </cfRule>
  </conditionalFormatting>
  <conditionalFormatting sqref="AG60">
    <cfRule type="cellIs" dxfId="20690" priority="973" operator="lessThan">
      <formula>$C$4</formula>
    </cfRule>
  </conditionalFormatting>
  <conditionalFormatting sqref="AH11">
    <cfRule type="cellIs" dxfId="20689" priority="974" operator="lessThan">
      <formula>$C$4</formula>
    </cfRule>
  </conditionalFormatting>
  <conditionalFormatting sqref="AH12">
    <cfRule type="cellIs" dxfId="20688" priority="975" operator="lessThan">
      <formula>$C$4</formula>
    </cfRule>
  </conditionalFormatting>
  <conditionalFormatting sqref="AH13">
    <cfRule type="cellIs" dxfId="20687" priority="976" operator="lessThan">
      <formula>$C$4</formula>
    </cfRule>
  </conditionalFormatting>
  <conditionalFormatting sqref="AH14">
    <cfRule type="cellIs" dxfId="20686" priority="977" operator="lessThan">
      <formula>$C$4</formula>
    </cfRule>
  </conditionalFormatting>
  <conditionalFormatting sqref="AH15">
    <cfRule type="cellIs" dxfId="20685" priority="978" operator="lessThan">
      <formula>$C$4</formula>
    </cfRule>
  </conditionalFormatting>
  <conditionalFormatting sqref="AH16">
    <cfRule type="cellIs" dxfId="20684" priority="979" operator="lessThan">
      <formula>$C$4</formula>
    </cfRule>
  </conditionalFormatting>
  <conditionalFormatting sqref="AH17">
    <cfRule type="cellIs" dxfId="20683" priority="980" operator="lessThan">
      <formula>$C$4</formula>
    </cfRule>
  </conditionalFormatting>
  <conditionalFormatting sqref="AH18">
    <cfRule type="cellIs" dxfId="20682" priority="981" operator="lessThan">
      <formula>$C$4</formula>
    </cfRule>
  </conditionalFormatting>
  <conditionalFormatting sqref="AH19">
    <cfRule type="cellIs" dxfId="20681" priority="982" operator="lessThan">
      <formula>$C$4</formula>
    </cfRule>
  </conditionalFormatting>
  <conditionalFormatting sqref="AH20">
    <cfRule type="cellIs" dxfId="20680" priority="983" operator="lessThan">
      <formula>$C$4</formula>
    </cfRule>
  </conditionalFormatting>
  <conditionalFormatting sqref="AH21">
    <cfRule type="cellIs" dxfId="20679" priority="984" operator="lessThan">
      <formula>$C$4</formula>
    </cfRule>
  </conditionalFormatting>
  <conditionalFormatting sqref="AH22">
    <cfRule type="cellIs" dxfId="20678" priority="985" operator="lessThan">
      <formula>$C$4</formula>
    </cfRule>
  </conditionalFormatting>
  <conditionalFormatting sqref="AH23">
    <cfRule type="cellIs" dxfId="20677" priority="986" operator="lessThan">
      <formula>$C$4</formula>
    </cfRule>
  </conditionalFormatting>
  <conditionalFormatting sqref="AH24">
    <cfRule type="cellIs" dxfId="20676" priority="987" operator="lessThan">
      <formula>$C$4</formula>
    </cfRule>
  </conditionalFormatting>
  <conditionalFormatting sqref="AH25">
    <cfRule type="cellIs" dxfId="20675" priority="988" operator="lessThan">
      <formula>$C$4</formula>
    </cfRule>
  </conditionalFormatting>
  <conditionalFormatting sqref="AH26">
    <cfRule type="cellIs" dxfId="20674" priority="989" operator="lessThan">
      <formula>$C$4</formula>
    </cfRule>
  </conditionalFormatting>
  <conditionalFormatting sqref="AH27">
    <cfRule type="cellIs" dxfId="20673" priority="990" operator="lessThan">
      <formula>$C$4</formula>
    </cfRule>
  </conditionalFormatting>
  <conditionalFormatting sqref="AH28">
    <cfRule type="cellIs" dxfId="20672" priority="991" operator="lessThan">
      <formula>$C$4</formula>
    </cfRule>
  </conditionalFormatting>
  <conditionalFormatting sqref="AH29">
    <cfRule type="cellIs" dxfId="20671" priority="992" operator="lessThan">
      <formula>$C$4</formula>
    </cfRule>
  </conditionalFormatting>
  <conditionalFormatting sqref="AH30">
    <cfRule type="cellIs" dxfId="20670" priority="993" operator="lessThan">
      <formula>$C$4</formula>
    </cfRule>
  </conditionalFormatting>
  <conditionalFormatting sqref="AH31">
    <cfRule type="cellIs" dxfId="20669" priority="994" operator="lessThan">
      <formula>$C$4</formula>
    </cfRule>
  </conditionalFormatting>
  <conditionalFormatting sqref="AH32">
    <cfRule type="cellIs" dxfId="20668" priority="995" operator="lessThan">
      <formula>$C$4</formula>
    </cfRule>
  </conditionalFormatting>
  <conditionalFormatting sqref="AH33">
    <cfRule type="cellIs" dxfId="20667" priority="996" operator="lessThan">
      <formula>$C$4</formula>
    </cfRule>
  </conditionalFormatting>
  <conditionalFormatting sqref="AH34">
    <cfRule type="cellIs" dxfId="20666" priority="997" operator="lessThan">
      <formula>$C$4</formula>
    </cfRule>
  </conditionalFormatting>
  <conditionalFormatting sqref="AH35">
    <cfRule type="cellIs" dxfId="20665" priority="998" operator="lessThan">
      <formula>$C$4</formula>
    </cfRule>
  </conditionalFormatting>
  <conditionalFormatting sqref="AH36">
    <cfRule type="cellIs" dxfId="20664" priority="999" operator="lessThan">
      <formula>$C$4</formula>
    </cfRule>
  </conditionalFormatting>
  <conditionalFormatting sqref="AH37">
    <cfRule type="cellIs" dxfId="20663" priority="1000" operator="lessThan">
      <formula>$C$4</formula>
    </cfRule>
  </conditionalFormatting>
  <conditionalFormatting sqref="AH38">
    <cfRule type="cellIs" dxfId="20662" priority="1001" operator="lessThan">
      <formula>$C$4</formula>
    </cfRule>
  </conditionalFormatting>
  <conditionalFormatting sqref="AH39">
    <cfRule type="cellIs" dxfId="20661" priority="1002" operator="lessThan">
      <formula>$C$4</formula>
    </cfRule>
  </conditionalFormatting>
  <conditionalFormatting sqref="AH40">
    <cfRule type="cellIs" dxfId="20660" priority="1003" operator="lessThan">
      <formula>$C$4</formula>
    </cfRule>
  </conditionalFormatting>
  <conditionalFormatting sqref="AH41">
    <cfRule type="cellIs" dxfId="20659" priority="1004" operator="lessThan">
      <formula>$C$4</formula>
    </cfRule>
  </conditionalFormatting>
  <conditionalFormatting sqref="AH42">
    <cfRule type="cellIs" dxfId="20658" priority="1005" operator="lessThan">
      <formula>$C$4</formula>
    </cfRule>
  </conditionalFormatting>
  <conditionalFormatting sqref="AH43">
    <cfRule type="cellIs" dxfId="20657" priority="1006" operator="lessThan">
      <formula>$C$4</formula>
    </cfRule>
  </conditionalFormatting>
  <conditionalFormatting sqref="AH44">
    <cfRule type="cellIs" dxfId="20656" priority="1007" operator="lessThan">
      <formula>$C$4</formula>
    </cfRule>
  </conditionalFormatting>
  <conditionalFormatting sqref="AH45">
    <cfRule type="cellIs" dxfId="20655" priority="1008" operator="lessThan">
      <formula>$C$4</formula>
    </cfRule>
  </conditionalFormatting>
  <conditionalFormatting sqref="AH46">
    <cfRule type="cellIs" dxfId="20654" priority="1009" operator="lessThan">
      <formula>$C$4</formula>
    </cfRule>
  </conditionalFormatting>
  <conditionalFormatting sqref="AH47">
    <cfRule type="cellIs" dxfId="20653" priority="1010" operator="lessThan">
      <formula>$C$4</formula>
    </cfRule>
  </conditionalFormatting>
  <conditionalFormatting sqref="AH48">
    <cfRule type="cellIs" dxfId="20652" priority="1011" operator="lessThan">
      <formula>$C$4</formula>
    </cfRule>
  </conditionalFormatting>
  <conditionalFormatting sqref="AH49">
    <cfRule type="cellIs" dxfId="20651" priority="1012" operator="lessThan">
      <formula>$C$4</formula>
    </cfRule>
  </conditionalFormatting>
  <conditionalFormatting sqref="AH50">
    <cfRule type="cellIs" dxfId="20650" priority="1013" operator="lessThan">
      <formula>$C$4</formula>
    </cfRule>
  </conditionalFormatting>
  <conditionalFormatting sqref="AH51">
    <cfRule type="cellIs" dxfId="20649" priority="1014" operator="lessThan">
      <formula>$C$4</formula>
    </cfRule>
  </conditionalFormatting>
  <conditionalFormatting sqref="AH52">
    <cfRule type="cellIs" dxfId="20648" priority="1015" operator="lessThan">
      <formula>$C$4</formula>
    </cfRule>
  </conditionalFormatting>
  <conditionalFormatting sqref="AH53">
    <cfRule type="cellIs" dxfId="20647" priority="1016" operator="lessThan">
      <formula>$C$4</formula>
    </cfRule>
  </conditionalFormatting>
  <conditionalFormatting sqref="AH54">
    <cfRule type="cellIs" dxfId="20646" priority="1017" operator="lessThan">
      <formula>$C$4</formula>
    </cfRule>
  </conditionalFormatting>
  <conditionalFormatting sqref="AH55">
    <cfRule type="cellIs" dxfId="20645" priority="1018" operator="lessThan">
      <formula>$C$4</formula>
    </cfRule>
  </conditionalFormatting>
  <conditionalFormatting sqref="AH56">
    <cfRule type="cellIs" dxfId="20644" priority="1019" operator="lessThan">
      <formula>$C$4</formula>
    </cfRule>
  </conditionalFormatting>
  <conditionalFormatting sqref="AH57">
    <cfRule type="cellIs" dxfId="20643" priority="1020" operator="lessThan">
      <formula>$C$4</formula>
    </cfRule>
  </conditionalFormatting>
  <conditionalFormatting sqref="AH58">
    <cfRule type="cellIs" dxfId="20642" priority="1021" operator="lessThan">
      <formula>$C$4</formula>
    </cfRule>
  </conditionalFormatting>
  <conditionalFormatting sqref="AH59">
    <cfRule type="cellIs" dxfId="20641" priority="1022" operator="lessThan">
      <formula>$C$4</formula>
    </cfRule>
  </conditionalFormatting>
  <conditionalFormatting sqref="AH60">
    <cfRule type="cellIs" dxfId="20640" priority="1023" operator="lessThan">
      <formula>$C$4</formula>
    </cfRule>
  </conditionalFormatting>
  <conditionalFormatting sqref="AI11">
    <cfRule type="cellIs" dxfId="20639" priority="1024" operator="lessThan">
      <formula>$C$4</formula>
    </cfRule>
  </conditionalFormatting>
  <conditionalFormatting sqref="AI12">
    <cfRule type="cellIs" dxfId="20638" priority="1025" operator="lessThan">
      <formula>$C$4</formula>
    </cfRule>
  </conditionalFormatting>
  <conditionalFormatting sqref="AI13">
    <cfRule type="cellIs" dxfId="20637" priority="1026" operator="lessThan">
      <formula>$C$4</formula>
    </cfRule>
  </conditionalFormatting>
  <conditionalFormatting sqref="AI14">
    <cfRule type="cellIs" dxfId="20636" priority="1027" operator="lessThan">
      <formula>$C$4</formula>
    </cfRule>
  </conditionalFormatting>
  <conditionalFormatting sqref="AI15">
    <cfRule type="cellIs" dxfId="20635" priority="1028" operator="lessThan">
      <formula>$C$4</formula>
    </cfRule>
  </conditionalFormatting>
  <conditionalFormatting sqref="AI16">
    <cfRule type="cellIs" dxfId="20634" priority="1029" operator="lessThan">
      <formula>$C$4</formula>
    </cfRule>
  </conditionalFormatting>
  <conditionalFormatting sqref="AI17">
    <cfRule type="cellIs" dxfId="20633" priority="1030" operator="lessThan">
      <formula>$C$4</formula>
    </cfRule>
  </conditionalFormatting>
  <conditionalFormatting sqref="AI18">
    <cfRule type="cellIs" dxfId="20632" priority="1031" operator="lessThan">
      <formula>$C$4</formula>
    </cfRule>
  </conditionalFormatting>
  <conditionalFormatting sqref="AI19">
    <cfRule type="cellIs" dxfId="20631" priority="1032" operator="lessThan">
      <formula>$C$4</formula>
    </cfRule>
  </conditionalFormatting>
  <conditionalFormatting sqref="AI20">
    <cfRule type="cellIs" dxfId="20630" priority="1033" operator="lessThan">
      <formula>$C$4</formula>
    </cfRule>
  </conditionalFormatting>
  <conditionalFormatting sqref="AI21">
    <cfRule type="cellIs" dxfId="20629" priority="1034" operator="lessThan">
      <formula>$C$4</formula>
    </cfRule>
  </conditionalFormatting>
  <conditionalFormatting sqref="AI22">
    <cfRule type="cellIs" dxfId="20628" priority="1035" operator="lessThan">
      <formula>$C$4</formula>
    </cfRule>
  </conditionalFormatting>
  <conditionalFormatting sqref="AI23">
    <cfRule type="cellIs" dxfId="20627" priority="1036" operator="lessThan">
      <formula>$C$4</formula>
    </cfRule>
  </conditionalFormatting>
  <conditionalFormatting sqref="AI24">
    <cfRule type="cellIs" dxfId="20626" priority="1037" operator="lessThan">
      <formula>$C$4</formula>
    </cfRule>
  </conditionalFormatting>
  <conditionalFormatting sqref="AI25">
    <cfRule type="cellIs" dxfId="20625" priority="1038" operator="lessThan">
      <formula>$C$4</formula>
    </cfRule>
  </conditionalFormatting>
  <conditionalFormatting sqref="AI26">
    <cfRule type="cellIs" dxfId="20624" priority="1039" operator="lessThan">
      <formula>$C$4</formula>
    </cfRule>
  </conditionalFormatting>
  <conditionalFormatting sqref="AI27">
    <cfRule type="cellIs" dxfId="20623" priority="1040" operator="lessThan">
      <formula>$C$4</formula>
    </cfRule>
  </conditionalFormatting>
  <conditionalFormatting sqref="AI28">
    <cfRule type="cellIs" dxfId="20622" priority="1041" operator="lessThan">
      <formula>$C$4</formula>
    </cfRule>
  </conditionalFormatting>
  <conditionalFormatting sqref="AI29">
    <cfRule type="cellIs" dxfId="20621" priority="1042" operator="lessThan">
      <formula>$C$4</formula>
    </cfRule>
  </conditionalFormatting>
  <conditionalFormatting sqref="AI30">
    <cfRule type="cellIs" dxfId="20620" priority="1043" operator="lessThan">
      <formula>$C$4</formula>
    </cfRule>
  </conditionalFormatting>
  <conditionalFormatting sqref="AI31">
    <cfRule type="cellIs" dxfId="20619" priority="1044" operator="lessThan">
      <formula>$C$4</formula>
    </cfRule>
  </conditionalFormatting>
  <conditionalFormatting sqref="AI32">
    <cfRule type="cellIs" dxfId="20618" priority="1045" operator="lessThan">
      <formula>$C$4</formula>
    </cfRule>
  </conditionalFormatting>
  <conditionalFormatting sqref="AI33">
    <cfRule type="cellIs" dxfId="20617" priority="1046" operator="lessThan">
      <formula>$C$4</formula>
    </cfRule>
  </conditionalFormatting>
  <conditionalFormatting sqref="AI34">
    <cfRule type="cellIs" dxfId="20616" priority="1047" operator="lessThan">
      <formula>$C$4</formula>
    </cfRule>
  </conditionalFormatting>
  <conditionalFormatting sqref="AI35">
    <cfRule type="cellIs" dxfId="20615" priority="1048" operator="lessThan">
      <formula>$C$4</formula>
    </cfRule>
  </conditionalFormatting>
  <conditionalFormatting sqref="AI36">
    <cfRule type="cellIs" dxfId="20614" priority="1049" operator="lessThan">
      <formula>$C$4</formula>
    </cfRule>
  </conditionalFormatting>
  <conditionalFormatting sqref="AI37">
    <cfRule type="cellIs" dxfId="20613" priority="1050" operator="lessThan">
      <formula>$C$4</formula>
    </cfRule>
  </conditionalFormatting>
  <conditionalFormatting sqref="AI38">
    <cfRule type="cellIs" dxfId="20612" priority="1051" operator="lessThan">
      <formula>$C$4</formula>
    </cfRule>
  </conditionalFormatting>
  <conditionalFormatting sqref="AI39">
    <cfRule type="cellIs" dxfId="20611" priority="1052" operator="lessThan">
      <formula>$C$4</formula>
    </cfRule>
  </conditionalFormatting>
  <conditionalFormatting sqref="AI40">
    <cfRule type="cellIs" dxfId="20610" priority="1053" operator="lessThan">
      <formula>$C$4</formula>
    </cfRule>
  </conditionalFormatting>
  <conditionalFormatting sqref="AI41">
    <cfRule type="cellIs" dxfId="20609" priority="1054" operator="lessThan">
      <formula>$C$4</formula>
    </cfRule>
  </conditionalFormatting>
  <conditionalFormatting sqref="AI42">
    <cfRule type="cellIs" dxfId="20608" priority="1055" operator="lessThan">
      <formula>$C$4</formula>
    </cfRule>
  </conditionalFormatting>
  <conditionalFormatting sqref="AI43">
    <cfRule type="cellIs" dxfId="20607" priority="1056" operator="lessThan">
      <formula>$C$4</formula>
    </cfRule>
  </conditionalFormatting>
  <conditionalFormatting sqref="AI44">
    <cfRule type="cellIs" dxfId="20606" priority="1057" operator="lessThan">
      <formula>$C$4</formula>
    </cfRule>
  </conditionalFormatting>
  <conditionalFormatting sqref="AI45">
    <cfRule type="cellIs" dxfId="20605" priority="1058" operator="lessThan">
      <formula>$C$4</formula>
    </cfRule>
  </conditionalFormatting>
  <conditionalFormatting sqref="AI46">
    <cfRule type="cellIs" dxfId="20604" priority="1059" operator="lessThan">
      <formula>$C$4</formula>
    </cfRule>
  </conditionalFormatting>
  <conditionalFormatting sqref="AI47">
    <cfRule type="cellIs" dxfId="20603" priority="1060" operator="lessThan">
      <formula>$C$4</formula>
    </cfRule>
  </conditionalFormatting>
  <conditionalFormatting sqref="AI48">
    <cfRule type="cellIs" dxfId="20602" priority="1061" operator="lessThan">
      <formula>$C$4</formula>
    </cfRule>
  </conditionalFormatting>
  <conditionalFormatting sqref="AI49">
    <cfRule type="cellIs" dxfId="20601" priority="1062" operator="lessThan">
      <formula>$C$4</formula>
    </cfRule>
  </conditionalFormatting>
  <conditionalFormatting sqref="AI50">
    <cfRule type="cellIs" dxfId="20600" priority="1063" operator="lessThan">
      <formula>$C$4</formula>
    </cfRule>
  </conditionalFormatting>
  <conditionalFormatting sqref="AI51">
    <cfRule type="cellIs" dxfId="20599" priority="1064" operator="lessThan">
      <formula>$C$4</formula>
    </cfRule>
  </conditionalFormatting>
  <conditionalFormatting sqref="AI52">
    <cfRule type="cellIs" dxfId="20598" priority="1065" operator="lessThan">
      <formula>$C$4</formula>
    </cfRule>
  </conditionalFormatting>
  <conditionalFormatting sqref="AI53">
    <cfRule type="cellIs" dxfId="20597" priority="1066" operator="lessThan">
      <formula>$C$4</formula>
    </cfRule>
  </conditionalFormatting>
  <conditionalFormatting sqref="AI54">
    <cfRule type="cellIs" dxfId="20596" priority="1067" operator="lessThan">
      <formula>$C$4</formula>
    </cfRule>
  </conditionalFormatting>
  <conditionalFormatting sqref="AI55">
    <cfRule type="cellIs" dxfId="20595" priority="1068" operator="lessThan">
      <formula>$C$4</formula>
    </cfRule>
  </conditionalFormatting>
  <conditionalFormatting sqref="AI56">
    <cfRule type="cellIs" dxfId="20594" priority="1069" operator="lessThan">
      <formula>$C$4</formula>
    </cfRule>
  </conditionalFormatting>
  <conditionalFormatting sqref="AI57">
    <cfRule type="cellIs" dxfId="20593" priority="1070" operator="lessThan">
      <formula>$C$4</formula>
    </cfRule>
  </conditionalFormatting>
  <conditionalFormatting sqref="AI58">
    <cfRule type="cellIs" dxfId="20592" priority="1071" operator="lessThan">
      <formula>$C$4</formula>
    </cfRule>
  </conditionalFormatting>
  <conditionalFormatting sqref="AI59">
    <cfRule type="cellIs" dxfId="20591" priority="1072" operator="lessThan">
      <formula>$C$4</formula>
    </cfRule>
  </conditionalFormatting>
  <conditionalFormatting sqref="AI60">
    <cfRule type="cellIs" dxfId="20590" priority="1073" operator="lessThan">
      <formula>$C$4</formula>
    </cfRule>
  </conditionalFormatting>
  <conditionalFormatting sqref="AJ11">
    <cfRule type="cellIs" dxfId="20589" priority="1074" operator="lessThan">
      <formula>$C$4</formula>
    </cfRule>
  </conditionalFormatting>
  <conditionalFormatting sqref="AJ12">
    <cfRule type="cellIs" dxfId="20588" priority="1075" operator="lessThan">
      <formula>$C$4</formula>
    </cfRule>
  </conditionalFormatting>
  <conditionalFormatting sqref="AJ13">
    <cfRule type="cellIs" dxfId="20587" priority="1076" operator="lessThan">
      <formula>$C$4</formula>
    </cfRule>
  </conditionalFormatting>
  <conditionalFormatting sqref="AJ14">
    <cfRule type="cellIs" dxfId="20586" priority="1077" operator="lessThan">
      <formula>$C$4</formula>
    </cfRule>
  </conditionalFormatting>
  <conditionalFormatting sqref="AJ15">
    <cfRule type="cellIs" dxfId="20585" priority="1078" operator="lessThan">
      <formula>$C$4</formula>
    </cfRule>
  </conditionalFormatting>
  <conditionalFormatting sqref="AJ16">
    <cfRule type="cellIs" dxfId="20584" priority="1079" operator="lessThan">
      <formula>$C$4</formula>
    </cfRule>
  </conditionalFormatting>
  <conditionalFormatting sqref="AJ17">
    <cfRule type="cellIs" dxfId="20583" priority="1080" operator="lessThan">
      <formula>$C$4</formula>
    </cfRule>
  </conditionalFormatting>
  <conditionalFormatting sqref="AJ18">
    <cfRule type="cellIs" dxfId="20582" priority="1081" operator="lessThan">
      <formula>$C$4</formula>
    </cfRule>
  </conditionalFormatting>
  <conditionalFormatting sqref="AJ19">
    <cfRule type="cellIs" dxfId="20581" priority="1082" operator="lessThan">
      <formula>$C$4</formula>
    </cfRule>
  </conditionalFormatting>
  <conditionalFormatting sqref="AJ20">
    <cfRule type="cellIs" dxfId="20580" priority="1083" operator="lessThan">
      <formula>$C$4</formula>
    </cfRule>
  </conditionalFormatting>
  <conditionalFormatting sqref="AJ21">
    <cfRule type="cellIs" dxfId="20579" priority="1084" operator="lessThan">
      <formula>$C$4</formula>
    </cfRule>
  </conditionalFormatting>
  <conditionalFormatting sqref="AJ22">
    <cfRule type="cellIs" dxfId="20578" priority="1085" operator="lessThan">
      <formula>$C$4</formula>
    </cfRule>
  </conditionalFormatting>
  <conditionalFormatting sqref="AJ23">
    <cfRule type="cellIs" dxfId="20577" priority="1086" operator="lessThan">
      <formula>$C$4</formula>
    </cfRule>
  </conditionalFormatting>
  <conditionalFormatting sqref="AJ24">
    <cfRule type="cellIs" dxfId="20576" priority="1087" operator="lessThan">
      <formula>$C$4</formula>
    </cfRule>
  </conditionalFormatting>
  <conditionalFormatting sqref="AJ25">
    <cfRule type="cellIs" dxfId="20575" priority="1088" operator="lessThan">
      <formula>$C$4</formula>
    </cfRule>
  </conditionalFormatting>
  <conditionalFormatting sqref="AJ26">
    <cfRule type="cellIs" dxfId="20574" priority="1089" operator="lessThan">
      <formula>$C$4</formula>
    </cfRule>
  </conditionalFormatting>
  <conditionalFormatting sqref="AJ27">
    <cfRule type="cellIs" dxfId="20573" priority="1090" operator="lessThan">
      <formula>$C$4</formula>
    </cfRule>
  </conditionalFormatting>
  <conditionalFormatting sqref="AJ28">
    <cfRule type="cellIs" dxfId="20572" priority="1091" operator="lessThan">
      <formula>$C$4</formula>
    </cfRule>
  </conditionalFormatting>
  <conditionalFormatting sqref="AJ29">
    <cfRule type="cellIs" dxfId="20571" priority="1092" operator="lessThan">
      <formula>$C$4</formula>
    </cfRule>
  </conditionalFormatting>
  <conditionalFormatting sqref="AJ30">
    <cfRule type="cellIs" dxfId="20570" priority="1093" operator="lessThan">
      <formula>$C$4</formula>
    </cfRule>
  </conditionalFormatting>
  <conditionalFormatting sqref="AJ31">
    <cfRule type="cellIs" dxfId="20569" priority="1094" operator="lessThan">
      <formula>$C$4</formula>
    </cfRule>
  </conditionalFormatting>
  <conditionalFormatting sqref="AJ32">
    <cfRule type="cellIs" dxfId="20568" priority="1095" operator="lessThan">
      <formula>$C$4</formula>
    </cfRule>
  </conditionalFormatting>
  <conditionalFormatting sqref="AJ33">
    <cfRule type="cellIs" dxfId="20567" priority="1096" operator="lessThan">
      <formula>$C$4</formula>
    </cfRule>
  </conditionalFormatting>
  <conditionalFormatting sqref="AJ34">
    <cfRule type="cellIs" dxfId="20566" priority="1097" operator="lessThan">
      <formula>$C$4</formula>
    </cfRule>
  </conditionalFormatting>
  <conditionalFormatting sqref="AJ35">
    <cfRule type="cellIs" dxfId="20565" priority="1098" operator="lessThan">
      <formula>$C$4</formula>
    </cfRule>
  </conditionalFormatting>
  <conditionalFormatting sqref="AJ36">
    <cfRule type="cellIs" dxfId="20564" priority="1099" operator="lessThan">
      <formula>$C$4</formula>
    </cfRule>
  </conditionalFormatting>
  <conditionalFormatting sqref="AJ37">
    <cfRule type="cellIs" dxfId="20563" priority="1100" operator="lessThan">
      <formula>$C$4</formula>
    </cfRule>
  </conditionalFormatting>
  <conditionalFormatting sqref="AJ38">
    <cfRule type="cellIs" dxfId="20562" priority="1101" operator="lessThan">
      <formula>$C$4</formula>
    </cfRule>
  </conditionalFormatting>
  <conditionalFormatting sqref="AJ39">
    <cfRule type="cellIs" dxfId="20561" priority="1102" operator="lessThan">
      <formula>$C$4</formula>
    </cfRule>
  </conditionalFormatting>
  <conditionalFormatting sqref="AJ40">
    <cfRule type="cellIs" dxfId="20560" priority="1103" operator="lessThan">
      <formula>$C$4</formula>
    </cfRule>
  </conditionalFormatting>
  <conditionalFormatting sqref="AJ41">
    <cfRule type="cellIs" dxfId="20559" priority="1104" operator="lessThan">
      <formula>$C$4</formula>
    </cfRule>
  </conditionalFormatting>
  <conditionalFormatting sqref="AJ42">
    <cfRule type="cellIs" dxfId="20558" priority="1105" operator="lessThan">
      <formula>$C$4</formula>
    </cfRule>
  </conditionalFormatting>
  <conditionalFormatting sqref="AJ43">
    <cfRule type="cellIs" dxfId="20557" priority="1106" operator="lessThan">
      <formula>$C$4</formula>
    </cfRule>
  </conditionalFormatting>
  <conditionalFormatting sqref="AJ44">
    <cfRule type="cellIs" dxfId="20556" priority="1107" operator="lessThan">
      <formula>$C$4</formula>
    </cfRule>
  </conditionalFormatting>
  <conditionalFormatting sqref="AJ45">
    <cfRule type="cellIs" dxfId="20555" priority="1108" operator="lessThan">
      <formula>$C$4</formula>
    </cfRule>
  </conditionalFormatting>
  <conditionalFormatting sqref="AJ46">
    <cfRule type="cellIs" dxfId="20554" priority="1109" operator="lessThan">
      <formula>$C$4</formula>
    </cfRule>
  </conditionalFormatting>
  <conditionalFormatting sqref="AJ47">
    <cfRule type="cellIs" dxfId="20553" priority="1110" operator="lessThan">
      <formula>$C$4</formula>
    </cfRule>
  </conditionalFormatting>
  <conditionalFormatting sqref="AJ48">
    <cfRule type="cellIs" dxfId="20552" priority="1111" operator="lessThan">
      <formula>$C$4</formula>
    </cfRule>
  </conditionalFormatting>
  <conditionalFormatting sqref="AJ49">
    <cfRule type="cellIs" dxfId="20551" priority="1112" operator="lessThan">
      <formula>$C$4</formula>
    </cfRule>
  </conditionalFormatting>
  <conditionalFormatting sqref="AJ50">
    <cfRule type="cellIs" dxfId="20550" priority="1113" operator="lessThan">
      <formula>$C$4</formula>
    </cfRule>
  </conditionalFormatting>
  <conditionalFormatting sqref="AJ51">
    <cfRule type="cellIs" dxfId="20549" priority="1114" operator="lessThan">
      <formula>$C$4</formula>
    </cfRule>
  </conditionalFormatting>
  <conditionalFormatting sqref="AJ52">
    <cfRule type="cellIs" dxfId="20548" priority="1115" operator="lessThan">
      <formula>$C$4</formula>
    </cfRule>
  </conditionalFormatting>
  <conditionalFormatting sqref="AJ53">
    <cfRule type="cellIs" dxfId="20547" priority="1116" operator="lessThan">
      <formula>$C$4</formula>
    </cfRule>
  </conditionalFormatting>
  <conditionalFormatting sqref="AJ54">
    <cfRule type="cellIs" dxfId="20546" priority="1117" operator="lessThan">
      <formula>$C$4</formula>
    </cfRule>
  </conditionalFormatting>
  <conditionalFormatting sqref="AJ55">
    <cfRule type="cellIs" dxfId="20545" priority="1118" operator="lessThan">
      <formula>$C$4</formula>
    </cfRule>
  </conditionalFormatting>
  <conditionalFormatting sqref="AJ56">
    <cfRule type="cellIs" dxfId="20544" priority="1119" operator="lessThan">
      <formula>$C$4</formula>
    </cfRule>
  </conditionalFormatting>
  <conditionalFormatting sqref="AJ57">
    <cfRule type="cellIs" dxfId="20543" priority="1120" operator="lessThan">
      <formula>$C$4</formula>
    </cfRule>
  </conditionalFormatting>
  <conditionalFormatting sqref="AJ58">
    <cfRule type="cellIs" dxfId="20542" priority="1121" operator="lessThan">
      <formula>$C$4</formula>
    </cfRule>
  </conditionalFormatting>
  <conditionalFormatting sqref="AJ59">
    <cfRule type="cellIs" dxfId="20541" priority="1122" operator="lessThan">
      <formula>$C$4</formula>
    </cfRule>
  </conditionalFormatting>
  <conditionalFormatting sqref="AJ60">
    <cfRule type="cellIs" dxfId="20540" priority="1123" operator="lessThan">
      <formula>$C$4</formula>
    </cfRule>
  </conditionalFormatting>
  <conditionalFormatting sqref="AK11">
    <cfRule type="cellIs" dxfId="20539" priority="1124" operator="lessThan">
      <formula>$C$4</formula>
    </cfRule>
  </conditionalFormatting>
  <conditionalFormatting sqref="AK12">
    <cfRule type="cellIs" dxfId="20538" priority="1125" operator="lessThan">
      <formula>$C$4</formula>
    </cfRule>
  </conditionalFormatting>
  <conditionalFormatting sqref="AK13">
    <cfRule type="cellIs" dxfId="20537" priority="1126" operator="lessThan">
      <formula>$C$4</formula>
    </cfRule>
  </conditionalFormatting>
  <conditionalFormatting sqref="AK14">
    <cfRule type="cellIs" dxfId="20536" priority="1127" operator="lessThan">
      <formula>$C$4</formula>
    </cfRule>
  </conditionalFormatting>
  <conditionalFormatting sqref="AK15">
    <cfRule type="cellIs" dxfId="20535" priority="1128" operator="lessThan">
      <formula>$C$4</formula>
    </cfRule>
  </conditionalFormatting>
  <conditionalFormatting sqref="AK16">
    <cfRule type="cellIs" dxfId="20534" priority="1129" operator="lessThan">
      <formula>$C$4</formula>
    </cfRule>
  </conditionalFormatting>
  <conditionalFormatting sqref="AK17">
    <cfRule type="cellIs" dxfId="20533" priority="1130" operator="lessThan">
      <formula>$C$4</formula>
    </cfRule>
  </conditionalFormatting>
  <conditionalFormatting sqref="AK18">
    <cfRule type="cellIs" dxfId="20532" priority="1131" operator="lessThan">
      <formula>$C$4</formula>
    </cfRule>
  </conditionalFormatting>
  <conditionalFormatting sqref="AK19">
    <cfRule type="cellIs" dxfId="20531" priority="1132" operator="lessThan">
      <formula>$C$4</formula>
    </cfRule>
  </conditionalFormatting>
  <conditionalFormatting sqref="AK20">
    <cfRule type="cellIs" dxfId="20530" priority="1133" operator="lessThan">
      <formula>$C$4</formula>
    </cfRule>
  </conditionalFormatting>
  <conditionalFormatting sqref="AK21">
    <cfRule type="cellIs" dxfId="20529" priority="1134" operator="lessThan">
      <formula>$C$4</formula>
    </cfRule>
  </conditionalFormatting>
  <conditionalFormatting sqref="AK22">
    <cfRule type="cellIs" dxfId="20528" priority="1135" operator="lessThan">
      <formula>$C$4</formula>
    </cfRule>
  </conditionalFormatting>
  <conditionalFormatting sqref="AK23">
    <cfRule type="cellIs" dxfId="20527" priority="1136" operator="lessThan">
      <formula>$C$4</formula>
    </cfRule>
  </conditionalFormatting>
  <conditionalFormatting sqref="AK24">
    <cfRule type="cellIs" dxfId="20526" priority="1137" operator="lessThan">
      <formula>$C$4</formula>
    </cfRule>
  </conditionalFormatting>
  <conditionalFormatting sqref="AK25">
    <cfRule type="cellIs" dxfId="20525" priority="1138" operator="lessThan">
      <formula>$C$4</formula>
    </cfRule>
  </conditionalFormatting>
  <conditionalFormatting sqref="AK26">
    <cfRule type="cellIs" dxfId="20524" priority="1139" operator="lessThan">
      <formula>$C$4</formula>
    </cfRule>
  </conditionalFormatting>
  <conditionalFormatting sqref="AK27">
    <cfRule type="cellIs" dxfId="20523" priority="1140" operator="lessThan">
      <formula>$C$4</formula>
    </cfRule>
  </conditionalFormatting>
  <conditionalFormatting sqref="AK28">
    <cfRule type="cellIs" dxfId="20522" priority="1141" operator="lessThan">
      <formula>$C$4</formula>
    </cfRule>
  </conditionalFormatting>
  <conditionalFormatting sqref="AK29">
    <cfRule type="cellIs" dxfId="20521" priority="1142" operator="lessThan">
      <formula>$C$4</formula>
    </cfRule>
  </conditionalFormatting>
  <conditionalFormatting sqref="AK30">
    <cfRule type="cellIs" dxfId="20520" priority="1143" operator="lessThan">
      <formula>$C$4</formula>
    </cfRule>
  </conditionalFormatting>
  <conditionalFormatting sqref="AK31">
    <cfRule type="cellIs" dxfId="20519" priority="1144" operator="lessThan">
      <formula>$C$4</formula>
    </cfRule>
  </conditionalFormatting>
  <conditionalFormatting sqref="AK32">
    <cfRule type="cellIs" dxfId="20518" priority="1145" operator="lessThan">
      <formula>$C$4</formula>
    </cfRule>
  </conditionalFormatting>
  <conditionalFormatting sqref="AK33">
    <cfRule type="cellIs" dxfId="20517" priority="1146" operator="lessThan">
      <formula>$C$4</formula>
    </cfRule>
  </conditionalFormatting>
  <conditionalFormatting sqref="AK34">
    <cfRule type="cellIs" dxfId="20516" priority="1147" operator="lessThan">
      <formula>$C$4</formula>
    </cfRule>
  </conditionalFormatting>
  <conditionalFormatting sqref="AK35">
    <cfRule type="cellIs" dxfId="20515" priority="1148" operator="lessThan">
      <formula>$C$4</formula>
    </cfRule>
  </conditionalFormatting>
  <conditionalFormatting sqref="AK36">
    <cfRule type="cellIs" dxfId="20514" priority="1149" operator="lessThan">
      <formula>$C$4</formula>
    </cfRule>
  </conditionalFormatting>
  <conditionalFormatting sqref="AK37">
    <cfRule type="cellIs" dxfId="20513" priority="1150" operator="lessThan">
      <formula>$C$4</formula>
    </cfRule>
  </conditionalFormatting>
  <conditionalFormatting sqref="AK38">
    <cfRule type="cellIs" dxfId="20512" priority="1151" operator="lessThan">
      <formula>$C$4</formula>
    </cfRule>
  </conditionalFormatting>
  <conditionalFormatting sqref="AK39">
    <cfRule type="cellIs" dxfId="20511" priority="1152" operator="lessThan">
      <formula>$C$4</formula>
    </cfRule>
  </conditionalFormatting>
  <conditionalFormatting sqref="AK40">
    <cfRule type="cellIs" dxfId="20510" priority="1153" operator="lessThan">
      <formula>$C$4</formula>
    </cfRule>
  </conditionalFormatting>
  <conditionalFormatting sqref="AK41">
    <cfRule type="cellIs" dxfId="20509" priority="1154" operator="lessThan">
      <formula>$C$4</formula>
    </cfRule>
  </conditionalFormatting>
  <conditionalFormatting sqref="AK42">
    <cfRule type="cellIs" dxfId="20508" priority="1155" operator="lessThan">
      <formula>$C$4</formula>
    </cfRule>
  </conditionalFormatting>
  <conditionalFormatting sqref="AK43">
    <cfRule type="cellIs" dxfId="20507" priority="1156" operator="lessThan">
      <formula>$C$4</formula>
    </cfRule>
  </conditionalFormatting>
  <conditionalFormatting sqref="AK44">
    <cfRule type="cellIs" dxfId="20506" priority="1157" operator="lessThan">
      <formula>$C$4</formula>
    </cfRule>
  </conditionalFormatting>
  <conditionalFormatting sqref="AK45">
    <cfRule type="cellIs" dxfId="20505" priority="1158" operator="lessThan">
      <formula>$C$4</formula>
    </cfRule>
  </conditionalFormatting>
  <conditionalFormatting sqref="AK46">
    <cfRule type="cellIs" dxfId="20504" priority="1159" operator="lessThan">
      <formula>$C$4</formula>
    </cfRule>
  </conditionalFormatting>
  <conditionalFormatting sqref="AK47">
    <cfRule type="cellIs" dxfId="20503" priority="1160" operator="lessThan">
      <formula>$C$4</formula>
    </cfRule>
  </conditionalFormatting>
  <conditionalFormatting sqref="AK48">
    <cfRule type="cellIs" dxfId="20502" priority="1161" operator="lessThan">
      <formula>$C$4</formula>
    </cfRule>
  </conditionalFormatting>
  <conditionalFormatting sqref="AK49">
    <cfRule type="cellIs" dxfId="20501" priority="1162" operator="lessThan">
      <formula>$C$4</formula>
    </cfRule>
  </conditionalFormatting>
  <conditionalFormatting sqref="AK50">
    <cfRule type="cellIs" dxfId="20500" priority="1163" operator="lessThan">
      <formula>$C$4</formula>
    </cfRule>
  </conditionalFormatting>
  <conditionalFormatting sqref="AK51">
    <cfRule type="cellIs" dxfId="20499" priority="1164" operator="lessThan">
      <formula>$C$4</formula>
    </cfRule>
  </conditionalFormatting>
  <conditionalFormatting sqref="AK52">
    <cfRule type="cellIs" dxfId="20498" priority="1165" operator="lessThan">
      <formula>$C$4</formula>
    </cfRule>
  </conditionalFormatting>
  <conditionalFormatting sqref="AK53">
    <cfRule type="cellIs" dxfId="20497" priority="1166" operator="lessThan">
      <formula>$C$4</formula>
    </cfRule>
  </conditionalFormatting>
  <conditionalFormatting sqref="AK54">
    <cfRule type="cellIs" dxfId="20496" priority="1167" operator="lessThan">
      <formula>$C$4</formula>
    </cfRule>
  </conditionalFormatting>
  <conditionalFormatting sqref="AK55">
    <cfRule type="cellIs" dxfId="20495" priority="1168" operator="lessThan">
      <formula>$C$4</formula>
    </cfRule>
  </conditionalFormatting>
  <conditionalFormatting sqref="AK56">
    <cfRule type="cellIs" dxfId="20494" priority="1169" operator="lessThan">
      <formula>$C$4</formula>
    </cfRule>
  </conditionalFormatting>
  <conditionalFormatting sqref="AK57">
    <cfRule type="cellIs" dxfId="20493" priority="1170" operator="lessThan">
      <formula>$C$4</formula>
    </cfRule>
  </conditionalFormatting>
  <conditionalFormatting sqref="AK58">
    <cfRule type="cellIs" dxfId="20492" priority="1171" operator="lessThan">
      <formula>$C$4</formula>
    </cfRule>
  </conditionalFormatting>
  <conditionalFormatting sqref="AK59">
    <cfRule type="cellIs" dxfId="20491" priority="1172" operator="lessThan">
      <formula>$C$4</formula>
    </cfRule>
  </conditionalFormatting>
  <conditionalFormatting sqref="AK60">
    <cfRule type="cellIs" dxfId="20490" priority="1173" operator="lessThan">
      <formula>$C$4</formula>
    </cfRule>
  </conditionalFormatting>
  <conditionalFormatting sqref="AL11">
    <cfRule type="cellIs" dxfId="20489" priority="1174" operator="lessThan">
      <formula>$C$4</formula>
    </cfRule>
  </conditionalFormatting>
  <conditionalFormatting sqref="AL12">
    <cfRule type="cellIs" dxfId="20488" priority="1175" operator="lessThan">
      <formula>$C$4</formula>
    </cfRule>
  </conditionalFormatting>
  <conditionalFormatting sqref="AL13">
    <cfRule type="cellIs" dxfId="20487" priority="1176" operator="lessThan">
      <formula>$C$4</formula>
    </cfRule>
  </conditionalFormatting>
  <conditionalFormatting sqref="AL14">
    <cfRule type="cellIs" dxfId="20486" priority="1177" operator="lessThan">
      <formula>$C$4</formula>
    </cfRule>
  </conditionalFormatting>
  <conditionalFormatting sqref="AL15">
    <cfRule type="cellIs" dxfId="20485" priority="1178" operator="lessThan">
      <formula>$C$4</formula>
    </cfRule>
  </conditionalFormatting>
  <conditionalFormatting sqref="AL16">
    <cfRule type="cellIs" dxfId="20484" priority="1179" operator="lessThan">
      <formula>$C$4</formula>
    </cfRule>
  </conditionalFormatting>
  <conditionalFormatting sqref="AL17">
    <cfRule type="cellIs" dxfId="20483" priority="1180" operator="lessThan">
      <formula>$C$4</formula>
    </cfRule>
  </conditionalFormatting>
  <conditionalFormatting sqref="AL18">
    <cfRule type="cellIs" dxfId="20482" priority="1181" operator="lessThan">
      <formula>$C$4</formula>
    </cfRule>
  </conditionalFormatting>
  <conditionalFormatting sqref="AL19">
    <cfRule type="cellIs" dxfId="20481" priority="1182" operator="lessThan">
      <formula>$C$4</formula>
    </cfRule>
  </conditionalFormatting>
  <conditionalFormatting sqref="AL20">
    <cfRule type="cellIs" dxfId="20480" priority="1183" operator="lessThan">
      <formula>$C$4</formula>
    </cfRule>
  </conditionalFormatting>
  <conditionalFormatting sqref="AL21">
    <cfRule type="cellIs" dxfId="20479" priority="1184" operator="lessThan">
      <formula>$C$4</formula>
    </cfRule>
  </conditionalFormatting>
  <conditionalFormatting sqref="AL22">
    <cfRule type="cellIs" dxfId="20478" priority="1185" operator="lessThan">
      <formula>$C$4</formula>
    </cfRule>
  </conditionalFormatting>
  <conditionalFormatting sqref="AL23">
    <cfRule type="cellIs" dxfId="20477" priority="1186" operator="lessThan">
      <formula>$C$4</formula>
    </cfRule>
  </conditionalFormatting>
  <conditionalFormatting sqref="AL24">
    <cfRule type="cellIs" dxfId="20476" priority="1187" operator="lessThan">
      <formula>$C$4</formula>
    </cfRule>
  </conditionalFormatting>
  <conditionalFormatting sqref="AL25">
    <cfRule type="cellIs" dxfId="20475" priority="1188" operator="lessThan">
      <formula>$C$4</formula>
    </cfRule>
  </conditionalFormatting>
  <conditionalFormatting sqref="AL26">
    <cfRule type="cellIs" dxfId="20474" priority="1189" operator="lessThan">
      <formula>$C$4</formula>
    </cfRule>
  </conditionalFormatting>
  <conditionalFormatting sqref="AL27">
    <cfRule type="cellIs" dxfId="20473" priority="1190" operator="lessThan">
      <formula>$C$4</formula>
    </cfRule>
  </conditionalFormatting>
  <conditionalFormatting sqref="AL28">
    <cfRule type="cellIs" dxfId="20472" priority="1191" operator="lessThan">
      <formula>$C$4</formula>
    </cfRule>
  </conditionalFormatting>
  <conditionalFormatting sqref="AL29">
    <cfRule type="cellIs" dxfId="20471" priority="1192" operator="lessThan">
      <formula>$C$4</formula>
    </cfRule>
  </conditionalFormatting>
  <conditionalFormatting sqref="AL30">
    <cfRule type="cellIs" dxfId="20470" priority="1193" operator="lessThan">
      <formula>$C$4</formula>
    </cfRule>
  </conditionalFormatting>
  <conditionalFormatting sqref="AL31">
    <cfRule type="cellIs" dxfId="20469" priority="1194" operator="lessThan">
      <formula>$C$4</formula>
    </cfRule>
  </conditionalFormatting>
  <conditionalFormatting sqref="AL32">
    <cfRule type="cellIs" dxfId="20468" priority="1195" operator="lessThan">
      <formula>$C$4</formula>
    </cfRule>
  </conditionalFormatting>
  <conditionalFormatting sqref="AL33">
    <cfRule type="cellIs" dxfId="20467" priority="1196" operator="lessThan">
      <formula>$C$4</formula>
    </cfRule>
  </conditionalFormatting>
  <conditionalFormatting sqref="AL34">
    <cfRule type="cellIs" dxfId="20466" priority="1197" operator="lessThan">
      <formula>$C$4</formula>
    </cfRule>
  </conditionalFormatting>
  <conditionalFormatting sqref="AL35">
    <cfRule type="cellIs" dxfId="20465" priority="1198" operator="lessThan">
      <formula>$C$4</formula>
    </cfRule>
  </conditionalFormatting>
  <conditionalFormatting sqref="AL36">
    <cfRule type="cellIs" dxfId="20464" priority="1199" operator="lessThan">
      <formula>$C$4</formula>
    </cfRule>
  </conditionalFormatting>
  <conditionalFormatting sqref="AL37">
    <cfRule type="cellIs" dxfId="20463" priority="1200" operator="lessThan">
      <formula>$C$4</formula>
    </cfRule>
  </conditionalFormatting>
  <conditionalFormatting sqref="AL38">
    <cfRule type="cellIs" dxfId="20462" priority="1201" operator="lessThan">
      <formula>$C$4</formula>
    </cfRule>
  </conditionalFormatting>
  <conditionalFormatting sqref="AL39">
    <cfRule type="cellIs" dxfId="20461" priority="1202" operator="lessThan">
      <formula>$C$4</formula>
    </cfRule>
  </conditionalFormatting>
  <conditionalFormatting sqref="AL40">
    <cfRule type="cellIs" dxfId="20460" priority="1203" operator="lessThan">
      <formula>$C$4</formula>
    </cfRule>
  </conditionalFormatting>
  <conditionalFormatting sqref="AL41">
    <cfRule type="cellIs" dxfId="20459" priority="1204" operator="lessThan">
      <formula>$C$4</formula>
    </cfRule>
  </conditionalFormatting>
  <conditionalFormatting sqref="AL42">
    <cfRule type="cellIs" dxfId="20458" priority="1205" operator="lessThan">
      <formula>$C$4</formula>
    </cfRule>
  </conditionalFormatting>
  <conditionalFormatting sqref="AL43">
    <cfRule type="cellIs" dxfId="20457" priority="1206" operator="lessThan">
      <formula>$C$4</formula>
    </cfRule>
  </conditionalFormatting>
  <conditionalFormatting sqref="AL44">
    <cfRule type="cellIs" dxfId="20456" priority="1207" operator="lessThan">
      <formula>$C$4</formula>
    </cfRule>
  </conditionalFormatting>
  <conditionalFormatting sqref="AL45">
    <cfRule type="cellIs" dxfId="20455" priority="1208" operator="lessThan">
      <formula>$C$4</formula>
    </cfRule>
  </conditionalFormatting>
  <conditionalFormatting sqref="AL46">
    <cfRule type="cellIs" dxfId="20454" priority="1209" operator="lessThan">
      <formula>$C$4</formula>
    </cfRule>
  </conditionalFormatting>
  <conditionalFormatting sqref="AL47">
    <cfRule type="cellIs" dxfId="20453" priority="1210" operator="lessThan">
      <formula>$C$4</formula>
    </cfRule>
  </conditionalFormatting>
  <conditionalFormatting sqref="AL48">
    <cfRule type="cellIs" dxfId="20452" priority="1211" operator="lessThan">
      <formula>$C$4</formula>
    </cfRule>
  </conditionalFormatting>
  <conditionalFormatting sqref="AL49">
    <cfRule type="cellIs" dxfId="20451" priority="1212" operator="lessThan">
      <formula>$C$4</formula>
    </cfRule>
  </conditionalFormatting>
  <conditionalFormatting sqref="AL50">
    <cfRule type="cellIs" dxfId="20450" priority="1213" operator="lessThan">
      <formula>$C$4</formula>
    </cfRule>
  </conditionalFormatting>
  <conditionalFormatting sqref="AL51">
    <cfRule type="cellIs" dxfId="20449" priority="1214" operator="lessThan">
      <formula>$C$4</formula>
    </cfRule>
  </conditionalFormatting>
  <conditionalFormatting sqref="AL52">
    <cfRule type="cellIs" dxfId="20448" priority="1215" operator="lessThan">
      <formula>$C$4</formula>
    </cfRule>
  </conditionalFormatting>
  <conditionalFormatting sqref="AL53">
    <cfRule type="cellIs" dxfId="20447" priority="1216" operator="lessThan">
      <formula>$C$4</formula>
    </cfRule>
  </conditionalFormatting>
  <conditionalFormatting sqref="AL54">
    <cfRule type="cellIs" dxfId="20446" priority="1217" operator="lessThan">
      <formula>$C$4</formula>
    </cfRule>
  </conditionalFormatting>
  <conditionalFormatting sqref="AL55">
    <cfRule type="cellIs" dxfId="20445" priority="1218" operator="lessThan">
      <formula>$C$4</formula>
    </cfRule>
  </conditionalFormatting>
  <conditionalFormatting sqref="AL56">
    <cfRule type="cellIs" dxfId="20444" priority="1219" operator="lessThan">
      <formula>$C$4</formula>
    </cfRule>
  </conditionalFormatting>
  <conditionalFormatting sqref="AL57">
    <cfRule type="cellIs" dxfId="20443" priority="1220" operator="lessThan">
      <formula>$C$4</formula>
    </cfRule>
  </conditionalFormatting>
  <conditionalFormatting sqref="AL58">
    <cfRule type="cellIs" dxfId="20442" priority="1221" operator="lessThan">
      <formula>$C$4</formula>
    </cfRule>
  </conditionalFormatting>
  <conditionalFormatting sqref="AL59">
    <cfRule type="cellIs" dxfId="20441" priority="1222" operator="lessThan">
      <formula>$C$4</formula>
    </cfRule>
  </conditionalFormatting>
  <conditionalFormatting sqref="AL60">
    <cfRule type="cellIs" dxfId="20440" priority="1223" operator="lessThan">
      <formula>$C$4</formula>
    </cfRule>
  </conditionalFormatting>
  <conditionalFormatting sqref="AM11">
    <cfRule type="cellIs" dxfId="20439" priority="1224" operator="lessThan">
      <formula>$C$4</formula>
    </cfRule>
  </conditionalFormatting>
  <conditionalFormatting sqref="AM12">
    <cfRule type="cellIs" dxfId="20438" priority="1225" operator="lessThan">
      <formula>$C$4</formula>
    </cfRule>
  </conditionalFormatting>
  <conditionalFormatting sqref="AM13">
    <cfRule type="cellIs" dxfId="20437" priority="1226" operator="lessThan">
      <formula>$C$4</formula>
    </cfRule>
  </conditionalFormatting>
  <conditionalFormatting sqref="AM14">
    <cfRule type="cellIs" dxfId="20436" priority="1227" operator="lessThan">
      <formula>$C$4</formula>
    </cfRule>
  </conditionalFormatting>
  <conditionalFormatting sqref="AM15">
    <cfRule type="cellIs" dxfId="20435" priority="1228" operator="lessThan">
      <formula>$C$4</formula>
    </cfRule>
  </conditionalFormatting>
  <conditionalFormatting sqref="AM16">
    <cfRule type="cellIs" dxfId="20434" priority="1229" operator="lessThan">
      <formula>$C$4</formula>
    </cfRule>
  </conditionalFormatting>
  <conditionalFormatting sqref="AM17">
    <cfRule type="cellIs" dxfId="20433" priority="1230" operator="lessThan">
      <formula>$C$4</formula>
    </cfRule>
  </conditionalFormatting>
  <conditionalFormatting sqref="AM18">
    <cfRule type="cellIs" dxfId="20432" priority="1231" operator="lessThan">
      <formula>$C$4</formula>
    </cfRule>
  </conditionalFormatting>
  <conditionalFormatting sqref="AM19">
    <cfRule type="cellIs" dxfId="20431" priority="1232" operator="lessThan">
      <formula>$C$4</formula>
    </cfRule>
  </conditionalFormatting>
  <conditionalFormatting sqref="AM20">
    <cfRule type="cellIs" dxfId="20430" priority="1233" operator="lessThan">
      <formula>$C$4</formula>
    </cfRule>
  </conditionalFormatting>
  <conditionalFormatting sqref="AM21">
    <cfRule type="cellIs" dxfId="20429" priority="1234" operator="lessThan">
      <formula>$C$4</formula>
    </cfRule>
  </conditionalFormatting>
  <conditionalFormatting sqref="AM22">
    <cfRule type="cellIs" dxfId="20428" priority="1235" operator="lessThan">
      <formula>$C$4</formula>
    </cfRule>
  </conditionalFormatting>
  <conditionalFormatting sqref="AM23">
    <cfRule type="cellIs" dxfId="20427" priority="1236" operator="lessThan">
      <formula>$C$4</formula>
    </cfRule>
  </conditionalFormatting>
  <conditionalFormatting sqref="AM24">
    <cfRule type="cellIs" dxfId="20426" priority="1237" operator="lessThan">
      <formula>$C$4</formula>
    </cfRule>
  </conditionalFormatting>
  <conditionalFormatting sqref="AM25">
    <cfRule type="cellIs" dxfId="20425" priority="1238" operator="lessThan">
      <formula>$C$4</formula>
    </cfRule>
  </conditionalFormatting>
  <conditionalFormatting sqref="AM26">
    <cfRule type="cellIs" dxfId="20424" priority="1239" operator="lessThan">
      <formula>$C$4</formula>
    </cfRule>
  </conditionalFormatting>
  <conditionalFormatting sqref="AM27">
    <cfRule type="cellIs" dxfId="20423" priority="1240" operator="lessThan">
      <formula>$C$4</formula>
    </cfRule>
  </conditionalFormatting>
  <conditionalFormatting sqref="AM28">
    <cfRule type="cellIs" dxfId="20422" priority="1241" operator="lessThan">
      <formula>$C$4</formula>
    </cfRule>
  </conditionalFormatting>
  <conditionalFormatting sqref="AM29">
    <cfRule type="cellIs" dxfId="20421" priority="1242" operator="lessThan">
      <formula>$C$4</formula>
    </cfRule>
  </conditionalFormatting>
  <conditionalFormatting sqref="AM30">
    <cfRule type="cellIs" dxfId="20420" priority="1243" operator="lessThan">
      <formula>$C$4</formula>
    </cfRule>
  </conditionalFormatting>
  <conditionalFormatting sqref="AM31">
    <cfRule type="cellIs" dxfId="20419" priority="1244" operator="lessThan">
      <formula>$C$4</formula>
    </cfRule>
  </conditionalFormatting>
  <conditionalFormatting sqref="AM32">
    <cfRule type="cellIs" dxfId="20418" priority="1245" operator="lessThan">
      <formula>$C$4</formula>
    </cfRule>
  </conditionalFormatting>
  <conditionalFormatting sqref="AM33">
    <cfRule type="cellIs" dxfId="20417" priority="1246" operator="lessThan">
      <formula>$C$4</formula>
    </cfRule>
  </conditionalFormatting>
  <conditionalFormatting sqref="AM34">
    <cfRule type="cellIs" dxfId="20416" priority="1247" operator="lessThan">
      <formula>$C$4</formula>
    </cfRule>
  </conditionalFormatting>
  <conditionalFormatting sqref="AM35">
    <cfRule type="cellIs" dxfId="20415" priority="1248" operator="lessThan">
      <formula>$C$4</formula>
    </cfRule>
  </conditionalFormatting>
  <conditionalFormatting sqref="AM36">
    <cfRule type="cellIs" dxfId="20414" priority="1249" operator="lessThan">
      <formula>$C$4</formula>
    </cfRule>
  </conditionalFormatting>
  <conditionalFormatting sqref="AM37">
    <cfRule type="cellIs" dxfId="20413" priority="1250" operator="lessThan">
      <formula>$C$4</formula>
    </cfRule>
  </conditionalFormatting>
  <conditionalFormatting sqref="AM38">
    <cfRule type="cellIs" dxfId="20412" priority="1251" operator="lessThan">
      <formula>$C$4</formula>
    </cfRule>
  </conditionalFormatting>
  <conditionalFormatting sqref="AM39">
    <cfRule type="cellIs" dxfId="20411" priority="1252" operator="lessThan">
      <formula>$C$4</formula>
    </cfRule>
  </conditionalFormatting>
  <conditionalFormatting sqref="AM40">
    <cfRule type="cellIs" dxfId="20410" priority="1253" operator="lessThan">
      <formula>$C$4</formula>
    </cfRule>
  </conditionalFormatting>
  <conditionalFormatting sqref="AM41">
    <cfRule type="cellIs" dxfId="20409" priority="1254" operator="lessThan">
      <formula>$C$4</formula>
    </cfRule>
  </conditionalFormatting>
  <conditionalFormatting sqref="AM42">
    <cfRule type="cellIs" dxfId="20408" priority="1255" operator="lessThan">
      <formula>$C$4</formula>
    </cfRule>
  </conditionalFormatting>
  <conditionalFormatting sqref="AM43">
    <cfRule type="cellIs" dxfId="20407" priority="1256" operator="lessThan">
      <formula>$C$4</formula>
    </cfRule>
  </conditionalFormatting>
  <conditionalFormatting sqref="AM44">
    <cfRule type="cellIs" dxfId="20406" priority="1257" operator="lessThan">
      <formula>$C$4</formula>
    </cfRule>
  </conditionalFormatting>
  <conditionalFormatting sqref="AM45">
    <cfRule type="cellIs" dxfId="20405" priority="1258" operator="lessThan">
      <formula>$C$4</formula>
    </cfRule>
  </conditionalFormatting>
  <conditionalFormatting sqref="AM46">
    <cfRule type="cellIs" dxfId="20404" priority="1259" operator="lessThan">
      <formula>$C$4</formula>
    </cfRule>
  </conditionalFormatting>
  <conditionalFormatting sqref="AM47">
    <cfRule type="cellIs" dxfId="20403" priority="1260" operator="lessThan">
      <formula>$C$4</formula>
    </cfRule>
  </conditionalFormatting>
  <conditionalFormatting sqref="AM48">
    <cfRule type="cellIs" dxfId="20402" priority="1261" operator="lessThan">
      <formula>$C$4</formula>
    </cfRule>
  </conditionalFormatting>
  <conditionalFormatting sqref="AM49">
    <cfRule type="cellIs" dxfId="20401" priority="1262" operator="lessThan">
      <formula>$C$4</formula>
    </cfRule>
  </conditionalFormatting>
  <conditionalFormatting sqref="AM50">
    <cfRule type="cellIs" dxfId="20400" priority="1263" operator="lessThan">
      <formula>$C$4</formula>
    </cfRule>
  </conditionalFormatting>
  <conditionalFormatting sqref="AM51">
    <cfRule type="cellIs" dxfId="20399" priority="1264" operator="lessThan">
      <formula>$C$4</formula>
    </cfRule>
  </conditionalFormatting>
  <conditionalFormatting sqref="AM52">
    <cfRule type="cellIs" dxfId="20398" priority="1265" operator="lessThan">
      <formula>$C$4</formula>
    </cfRule>
  </conditionalFormatting>
  <conditionalFormatting sqref="AM53">
    <cfRule type="cellIs" dxfId="20397" priority="1266" operator="lessThan">
      <formula>$C$4</formula>
    </cfRule>
  </conditionalFormatting>
  <conditionalFormatting sqref="AM54">
    <cfRule type="cellIs" dxfId="20396" priority="1267" operator="lessThan">
      <formula>$C$4</formula>
    </cfRule>
  </conditionalFormatting>
  <conditionalFormatting sqref="AM55">
    <cfRule type="cellIs" dxfId="20395" priority="1268" operator="lessThan">
      <formula>$C$4</formula>
    </cfRule>
  </conditionalFormatting>
  <conditionalFormatting sqref="AM56">
    <cfRule type="cellIs" dxfId="20394" priority="1269" operator="lessThan">
      <formula>$C$4</formula>
    </cfRule>
  </conditionalFormatting>
  <conditionalFormatting sqref="AM57">
    <cfRule type="cellIs" dxfId="20393" priority="1270" operator="lessThan">
      <formula>$C$4</formula>
    </cfRule>
  </conditionalFormatting>
  <conditionalFormatting sqref="AM58">
    <cfRule type="cellIs" dxfId="20392" priority="1271" operator="lessThan">
      <formula>$C$4</formula>
    </cfRule>
  </conditionalFormatting>
  <conditionalFormatting sqref="AM59">
    <cfRule type="cellIs" dxfId="20391" priority="1272" operator="lessThan">
      <formula>$C$4</formula>
    </cfRule>
  </conditionalFormatting>
  <conditionalFormatting sqref="AM60">
    <cfRule type="cellIs" dxfId="20390" priority="1273" operator="lessThan">
      <formula>$C$4</formula>
    </cfRule>
  </conditionalFormatting>
  <conditionalFormatting sqref="AN11">
    <cfRule type="cellIs" dxfId="20389" priority="1274" operator="lessThan">
      <formula>$C$4</formula>
    </cfRule>
  </conditionalFormatting>
  <conditionalFormatting sqref="AN12">
    <cfRule type="cellIs" dxfId="20388" priority="1275" operator="lessThan">
      <formula>$C$4</formula>
    </cfRule>
  </conditionalFormatting>
  <conditionalFormatting sqref="AN13">
    <cfRule type="cellIs" dxfId="20387" priority="1276" operator="lessThan">
      <formula>$C$4</formula>
    </cfRule>
  </conditionalFormatting>
  <conditionalFormatting sqref="AN14">
    <cfRule type="cellIs" dxfId="20386" priority="1277" operator="lessThan">
      <formula>$C$4</formula>
    </cfRule>
  </conditionalFormatting>
  <conditionalFormatting sqref="AN15">
    <cfRule type="cellIs" dxfId="20385" priority="1278" operator="lessThan">
      <formula>$C$4</formula>
    </cfRule>
  </conditionalFormatting>
  <conditionalFormatting sqref="AN16">
    <cfRule type="cellIs" dxfId="20384" priority="1279" operator="lessThan">
      <formula>$C$4</formula>
    </cfRule>
  </conditionalFormatting>
  <conditionalFormatting sqref="AN17">
    <cfRule type="cellIs" dxfId="20383" priority="1280" operator="lessThan">
      <formula>$C$4</formula>
    </cfRule>
  </conditionalFormatting>
  <conditionalFormatting sqref="AN18">
    <cfRule type="cellIs" dxfId="20382" priority="1281" operator="lessThan">
      <formula>$C$4</formula>
    </cfRule>
  </conditionalFormatting>
  <conditionalFormatting sqref="AN19">
    <cfRule type="cellIs" dxfId="20381" priority="1282" operator="lessThan">
      <formula>$C$4</formula>
    </cfRule>
  </conditionalFormatting>
  <conditionalFormatting sqref="AN20">
    <cfRule type="cellIs" dxfId="20380" priority="1283" operator="lessThan">
      <formula>$C$4</formula>
    </cfRule>
  </conditionalFormatting>
  <conditionalFormatting sqref="AN21">
    <cfRule type="cellIs" dxfId="20379" priority="1284" operator="lessThan">
      <formula>$C$4</formula>
    </cfRule>
  </conditionalFormatting>
  <conditionalFormatting sqref="AN22">
    <cfRule type="cellIs" dxfId="20378" priority="1285" operator="lessThan">
      <formula>$C$4</formula>
    </cfRule>
  </conditionalFormatting>
  <conditionalFormatting sqref="AN23">
    <cfRule type="cellIs" dxfId="20377" priority="1286" operator="lessThan">
      <formula>$C$4</formula>
    </cfRule>
  </conditionalFormatting>
  <conditionalFormatting sqref="AN24">
    <cfRule type="cellIs" dxfId="20376" priority="1287" operator="lessThan">
      <formula>$C$4</formula>
    </cfRule>
  </conditionalFormatting>
  <conditionalFormatting sqref="AN25">
    <cfRule type="cellIs" dxfId="20375" priority="1288" operator="lessThan">
      <formula>$C$4</formula>
    </cfRule>
  </conditionalFormatting>
  <conditionalFormatting sqref="AN26">
    <cfRule type="cellIs" dxfId="20374" priority="1289" operator="lessThan">
      <formula>$C$4</formula>
    </cfRule>
  </conditionalFormatting>
  <conditionalFormatting sqref="AN27">
    <cfRule type="cellIs" dxfId="20373" priority="1290" operator="lessThan">
      <formula>$C$4</formula>
    </cfRule>
  </conditionalFormatting>
  <conditionalFormatting sqref="AN28">
    <cfRule type="cellIs" dxfId="20372" priority="1291" operator="lessThan">
      <formula>$C$4</formula>
    </cfRule>
  </conditionalFormatting>
  <conditionalFormatting sqref="AN29">
    <cfRule type="cellIs" dxfId="20371" priority="1292" operator="lessThan">
      <formula>$C$4</formula>
    </cfRule>
  </conditionalFormatting>
  <conditionalFormatting sqref="AN30">
    <cfRule type="cellIs" dxfId="20370" priority="1293" operator="lessThan">
      <formula>$C$4</formula>
    </cfRule>
  </conditionalFormatting>
  <conditionalFormatting sqref="AN31">
    <cfRule type="cellIs" dxfId="20369" priority="1294" operator="lessThan">
      <formula>$C$4</formula>
    </cfRule>
  </conditionalFormatting>
  <conditionalFormatting sqref="AN32">
    <cfRule type="cellIs" dxfId="20368" priority="1295" operator="lessThan">
      <formula>$C$4</formula>
    </cfRule>
  </conditionalFormatting>
  <conditionalFormatting sqref="AN33">
    <cfRule type="cellIs" dxfId="20367" priority="1296" operator="lessThan">
      <formula>$C$4</formula>
    </cfRule>
  </conditionalFormatting>
  <conditionalFormatting sqref="AN34">
    <cfRule type="cellIs" dxfId="20366" priority="1297" operator="lessThan">
      <formula>$C$4</formula>
    </cfRule>
  </conditionalFormatting>
  <conditionalFormatting sqref="AN35">
    <cfRule type="cellIs" dxfId="20365" priority="1298" operator="lessThan">
      <formula>$C$4</formula>
    </cfRule>
  </conditionalFormatting>
  <conditionalFormatting sqref="AN36">
    <cfRule type="cellIs" dxfId="20364" priority="1299" operator="lessThan">
      <formula>$C$4</formula>
    </cfRule>
  </conditionalFormatting>
  <conditionalFormatting sqref="AN37">
    <cfRule type="cellIs" dxfId="20363" priority="1300" operator="lessThan">
      <formula>$C$4</formula>
    </cfRule>
  </conditionalFormatting>
  <conditionalFormatting sqref="AN38">
    <cfRule type="cellIs" dxfId="20362" priority="1301" operator="lessThan">
      <formula>$C$4</formula>
    </cfRule>
  </conditionalFormatting>
  <conditionalFormatting sqref="AN39">
    <cfRule type="cellIs" dxfId="20361" priority="1302" operator="lessThan">
      <formula>$C$4</formula>
    </cfRule>
  </conditionalFormatting>
  <conditionalFormatting sqref="AN40">
    <cfRule type="cellIs" dxfId="20360" priority="1303" operator="lessThan">
      <formula>$C$4</formula>
    </cfRule>
  </conditionalFormatting>
  <conditionalFormatting sqref="AN41">
    <cfRule type="cellIs" dxfId="20359" priority="1304" operator="lessThan">
      <formula>$C$4</formula>
    </cfRule>
  </conditionalFormatting>
  <conditionalFormatting sqref="AN42">
    <cfRule type="cellIs" dxfId="20358" priority="1305" operator="lessThan">
      <formula>$C$4</formula>
    </cfRule>
  </conditionalFormatting>
  <conditionalFormatting sqref="AN43">
    <cfRule type="cellIs" dxfId="20357" priority="1306" operator="lessThan">
      <formula>$C$4</formula>
    </cfRule>
  </conditionalFormatting>
  <conditionalFormatting sqref="AN44">
    <cfRule type="cellIs" dxfId="20356" priority="1307" operator="lessThan">
      <formula>$C$4</formula>
    </cfRule>
  </conditionalFormatting>
  <conditionalFormatting sqref="AN45">
    <cfRule type="cellIs" dxfId="20355" priority="1308" operator="lessThan">
      <formula>$C$4</formula>
    </cfRule>
  </conditionalFormatting>
  <conditionalFormatting sqref="AN46">
    <cfRule type="cellIs" dxfId="20354" priority="1309" operator="lessThan">
      <formula>$C$4</formula>
    </cfRule>
  </conditionalFormatting>
  <conditionalFormatting sqref="AN47">
    <cfRule type="cellIs" dxfId="20353" priority="1310" operator="lessThan">
      <formula>$C$4</formula>
    </cfRule>
  </conditionalFormatting>
  <conditionalFormatting sqref="AN48">
    <cfRule type="cellIs" dxfId="20352" priority="1311" operator="lessThan">
      <formula>$C$4</formula>
    </cfRule>
  </conditionalFormatting>
  <conditionalFormatting sqref="AN49">
    <cfRule type="cellIs" dxfId="20351" priority="1312" operator="lessThan">
      <formula>$C$4</formula>
    </cfRule>
  </conditionalFormatting>
  <conditionalFormatting sqref="AN50">
    <cfRule type="cellIs" dxfId="20350" priority="1313" operator="lessThan">
      <formula>$C$4</formula>
    </cfRule>
  </conditionalFormatting>
  <conditionalFormatting sqref="AN51">
    <cfRule type="cellIs" dxfId="20349" priority="1314" operator="lessThan">
      <formula>$C$4</formula>
    </cfRule>
  </conditionalFormatting>
  <conditionalFormatting sqref="AN52">
    <cfRule type="cellIs" dxfId="20348" priority="1315" operator="lessThan">
      <formula>$C$4</formula>
    </cfRule>
  </conditionalFormatting>
  <conditionalFormatting sqref="AN53">
    <cfRule type="cellIs" dxfId="20347" priority="1316" operator="lessThan">
      <formula>$C$4</formula>
    </cfRule>
  </conditionalFormatting>
  <conditionalFormatting sqref="AN54">
    <cfRule type="cellIs" dxfId="20346" priority="1317" operator="lessThan">
      <formula>$C$4</formula>
    </cfRule>
  </conditionalFormatting>
  <conditionalFormatting sqref="AN55">
    <cfRule type="cellIs" dxfId="20345" priority="1318" operator="lessThan">
      <formula>$C$4</formula>
    </cfRule>
  </conditionalFormatting>
  <conditionalFormatting sqref="AN56">
    <cfRule type="cellIs" dxfId="20344" priority="1319" operator="lessThan">
      <formula>$C$4</formula>
    </cfRule>
  </conditionalFormatting>
  <conditionalFormatting sqref="AN57">
    <cfRule type="cellIs" dxfId="20343" priority="1320" operator="lessThan">
      <formula>$C$4</formula>
    </cfRule>
  </conditionalFormatting>
  <conditionalFormatting sqref="AN58">
    <cfRule type="cellIs" dxfId="20342" priority="1321" operator="lessThan">
      <formula>$C$4</formula>
    </cfRule>
  </conditionalFormatting>
  <conditionalFormatting sqref="AN59">
    <cfRule type="cellIs" dxfId="20341" priority="1322" operator="lessThan">
      <formula>$C$4</formula>
    </cfRule>
  </conditionalFormatting>
  <conditionalFormatting sqref="AN60">
    <cfRule type="cellIs" dxfId="20340" priority="1323" operator="lessThan">
      <formula>$C$4</formula>
    </cfRule>
  </conditionalFormatting>
  <conditionalFormatting sqref="AO11">
    <cfRule type="cellIs" dxfId="20339" priority="1324" operator="lessThan">
      <formula>$C$4</formula>
    </cfRule>
  </conditionalFormatting>
  <conditionalFormatting sqref="AO12">
    <cfRule type="cellIs" dxfId="20338" priority="1325" operator="lessThan">
      <formula>$C$4</formula>
    </cfRule>
  </conditionalFormatting>
  <conditionalFormatting sqref="AO13">
    <cfRule type="cellIs" dxfId="20337" priority="1326" operator="lessThan">
      <formula>$C$4</formula>
    </cfRule>
  </conditionalFormatting>
  <conditionalFormatting sqref="AO14">
    <cfRule type="cellIs" dxfId="20336" priority="1327" operator="lessThan">
      <formula>$C$4</formula>
    </cfRule>
  </conditionalFormatting>
  <conditionalFormatting sqref="AO15">
    <cfRule type="cellIs" dxfId="20335" priority="1328" operator="lessThan">
      <formula>$C$4</formula>
    </cfRule>
  </conditionalFormatting>
  <conditionalFormatting sqref="AO16">
    <cfRule type="cellIs" dxfId="20334" priority="1329" operator="lessThan">
      <formula>$C$4</formula>
    </cfRule>
  </conditionalFormatting>
  <conditionalFormatting sqref="AO17">
    <cfRule type="cellIs" dxfId="20333" priority="1330" operator="lessThan">
      <formula>$C$4</formula>
    </cfRule>
  </conditionalFormatting>
  <conditionalFormatting sqref="AO18">
    <cfRule type="cellIs" dxfId="20332" priority="1331" operator="lessThan">
      <formula>$C$4</formula>
    </cfRule>
  </conditionalFormatting>
  <conditionalFormatting sqref="AO19">
    <cfRule type="cellIs" dxfId="20331" priority="1332" operator="lessThan">
      <formula>$C$4</formula>
    </cfRule>
  </conditionalFormatting>
  <conditionalFormatting sqref="AO20">
    <cfRule type="cellIs" dxfId="20330" priority="1333" operator="lessThan">
      <formula>$C$4</formula>
    </cfRule>
  </conditionalFormatting>
  <conditionalFormatting sqref="AO21">
    <cfRule type="cellIs" dxfId="20329" priority="1334" operator="lessThan">
      <formula>$C$4</formula>
    </cfRule>
  </conditionalFormatting>
  <conditionalFormatting sqref="AO22">
    <cfRule type="cellIs" dxfId="20328" priority="1335" operator="lessThan">
      <formula>$C$4</formula>
    </cfRule>
  </conditionalFormatting>
  <conditionalFormatting sqref="AO23">
    <cfRule type="cellIs" dxfId="20327" priority="1336" operator="lessThan">
      <formula>$C$4</formula>
    </cfRule>
  </conditionalFormatting>
  <conditionalFormatting sqref="AO24">
    <cfRule type="cellIs" dxfId="20326" priority="1337" operator="lessThan">
      <formula>$C$4</formula>
    </cfRule>
  </conditionalFormatting>
  <conditionalFormatting sqref="AO25">
    <cfRule type="cellIs" dxfId="20325" priority="1338" operator="lessThan">
      <formula>$C$4</formula>
    </cfRule>
  </conditionalFormatting>
  <conditionalFormatting sqref="AO26">
    <cfRule type="cellIs" dxfId="20324" priority="1339" operator="lessThan">
      <formula>$C$4</formula>
    </cfRule>
  </conditionalFormatting>
  <conditionalFormatting sqref="AO27">
    <cfRule type="cellIs" dxfId="20323" priority="1340" operator="lessThan">
      <formula>$C$4</formula>
    </cfRule>
  </conditionalFormatting>
  <conditionalFormatting sqref="AO28">
    <cfRule type="cellIs" dxfId="20322" priority="1341" operator="lessThan">
      <formula>$C$4</formula>
    </cfRule>
  </conditionalFormatting>
  <conditionalFormatting sqref="AO29">
    <cfRule type="cellIs" dxfId="20321" priority="1342" operator="lessThan">
      <formula>$C$4</formula>
    </cfRule>
  </conditionalFormatting>
  <conditionalFormatting sqref="AO30">
    <cfRule type="cellIs" dxfId="20320" priority="1343" operator="lessThan">
      <formula>$C$4</formula>
    </cfRule>
  </conditionalFormatting>
  <conditionalFormatting sqref="AO31">
    <cfRule type="cellIs" dxfId="20319" priority="1344" operator="lessThan">
      <formula>$C$4</formula>
    </cfRule>
  </conditionalFormatting>
  <conditionalFormatting sqref="AO32">
    <cfRule type="cellIs" dxfId="20318" priority="1345" operator="lessThan">
      <formula>$C$4</formula>
    </cfRule>
  </conditionalFormatting>
  <conditionalFormatting sqref="AO33">
    <cfRule type="cellIs" dxfId="20317" priority="1346" operator="lessThan">
      <formula>$C$4</formula>
    </cfRule>
  </conditionalFormatting>
  <conditionalFormatting sqref="AO34">
    <cfRule type="cellIs" dxfId="20316" priority="1347" operator="lessThan">
      <formula>$C$4</formula>
    </cfRule>
  </conditionalFormatting>
  <conditionalFormatting sqref="AO35">
    <cfRule type="cellIs" dxfId="20315" priority="1348" operator="lessThan">
      <formula>$C$4</formula>
    </cfRule>
  </conditionalFormatting>
  <conditionalFormatting sqref="AO36">
    <cfRule type="cellIs" dxfId="20314" priority="1349" operator="lessThan">
      <formula>$C$4</formula>
    </cfRule>
  </conditionalFormatting>
  <conditionalFormatting sqref="AO37">
    <cfRule type="cellIs" dxfId="20313" priority="1350" operator="lessThan">
      <formula>$C$4</formula>
    </cfRule>
  </conditionalFormatting>
  <conditionalFormatting sqref="AO38">
    <cfRule type="cellIs" dxfId="20312" priority="1351" operator="lessThan">
      <formula>$C$4</formula>
    </cfRule>
  </conditionalFormatting>
  <conditionalFormatting sqref="AO39">
    <cfRule type="cellIs" dxfId="20311" priority="1352" operator="lessThan">
      <formula>$C$4</formula>
    </cfRule>
  </conditionalFormatting>
  <conditionalFormatting sqref="AO40">
    <cfRule type="cellIs" dxfId="20310" priority="1353" operator="lessThan">
      <formula>$C$4</formula>
    </cfRule>
  </conditionalFormatting>
  <conditionalFormatting sqref="AO41">
    <cfRule type="cellIs" dxfId="20309" priority="1354" operator="lessThan">
      <formula>$C$4</formula>
    </cfRule>
  </conditionalFormatting>
  <conditionalFormatting sqref="AO42">
    <cfRule type="cellIs" dxfId="20308" priority="1355" operator="lessThan">
      <formula>$C$4</formula>
    </cfRule>
  </conditionalFormatting>
  <conditionalFormatting sqref="AO43">
    <cfRule type="cellIs" dxfId="20307" priority="1356" operator="lessThan">
      <formula>$C$4</formula>
    </cfRule>
  </conditionalFormatting>
  <conditionalFormatting sqref="AO44">
    <cfRule type="cellIs" dxfId="20306" priority="1357" operator="lessThan">
      <formula>$C$4</formula>
    </cfRule>
  </conditionalFormatting>
  <conditionalFormatting sqref="AO45">
    <cfRule type="cellIs" dxfId="20305" priority="1358" operator="lessThan">
      <formula>$C$4</formula>
    </cfRule>
  </conditionalFormatting>
  <conditionalFormatting sqref="AO46">
    <cfRule type="cellIs" dxfId="20304" priority="1359" operator="lessThan">
      <formula>$C$4</formula>
    </cfRule>
  </conditionalFormatting>
  <conditionalFormatting sqref="AO47">
    <cfRule type="cellIs" dxfId="20303" priority="1360" operator="lessThan">
      <formula>$C$4</formula>
    </cfRule>
  </conditionalFormatting>
  <conditionalFormatting sqref="AO48">
    <cfRule type="cellIs" dxfId="20302" priority="1361" operator="lessThan">
      <formula>$C$4</formula>
    </cfRule>
  </conditionalFormatting>
  <conditionalFormatting sqref="AO49">
    <cfRule type="cellIs" dxfId="20301" priority="1362" operator="lessThan">
      <formula>$C$4</formula>
    </cfRule>
  </conditionalFormatting>
  <conditionalFormatting sqref="AO50">
    <cfRule type="cellIs" dxfId="20300" priority="1363" operator="lessThan">
      <formula>$C$4</formula>
    </cfRule>
  </conditionalFormatting>
  <conditionalFormatting sqref="AO51">
    <cfRule type="cellIs" dxfId="20299" priority="1364" operator="lessThan">
      <formula>$C$4</formula>
    </cfRule>
  </conditionalFormatting>
  <conditionalFormatting sqref="AO52">
    <cfRule type="cellIs" dxfId="20298" priority="1365" operator="lessThan">
      <formula>$C$4</formula>
    </cfRule>
  </conditionalFormatting>
  <conditionalFormatting sqref="AO53">
    <cfRule type="cellIs" dxfId="20297" priority="1366" operator="lessThan">
      <formula>$C$4</formula>
    </cfRule>
  </conditionalFormatting>
  <conditionalFormatting sqref="AO54">
    <cfRule type="cellIs" dxfId="20296" priority="1367" operator="lessThan">
      <formula>$C$4</formula>
    </cfRule>
  </conditionalFormatting>
  <conditionalFormatting sqref="AO55">
    <cfRule type="cellIs" dxfId="20295" priority="1368" operator="lessThan">
      <formula>$C$4</formula>
    </cfRule>
  </conditionalFormatting>
  <conditionalFormatting sqref="AO56">
    <cfRule type="cellIs" dxfId="20294" priority="1369" operator="lessThan">
      <formula>$C$4</formula>
    </cfRule>
  </conditionalFormatting>
  <conditionalFormatting sqref="AO57">
    <cfRule type="cellIs" dxfId="20293" priority="1370" operator="lessThan">
      <formula>$C$4</formula>
    </cfRule>
  </conditionalFormatting>
  <conditionalFormatting sqref="AO58">
    <cfRule type="cellIs" dxfId="20292" priority="1371" operator="lessThan">
      <formula>$C$4</formula>
    </cfRule>
  </conditionalFormatting>
  <conditionalFormatting sqref="AO59">
    <cfRule type="cellIs" dxfId="20291" priority="1372" operator="lessThan">
      <formula>$C$4</formula>
    </cfRule>
  </conditionalFormatting>
  <conditionalFormatting sqref="AO60">
    <cfRule type="cellIs" dxfId="20290" priority="1373" operator="lessThan">
      <formula>$C$4</formula>
    </cfRule>
  </conditionalFormatting>
  <conditionalFormatting sqref="AP11">
    <cfRule type="cellIs" dxfId="20289" priority="1374" operator="lessThan">
      <formula>$C$4</formula>
    </cfRule>
  </conditionalFormatting>
  <conditionalFormatting sqref="AP12">
    <cfRule type="cellIs" dxfId="20288" priority="1375" operator="lessThan">
      <formula>$C$4</formula>
    </cfRule>
  </conditionalFormatting>
  <conditionalFormatting sqref="AP13">
    <cfRule type="cellIs" dxfId="20287" priority="1376" operator="lessThan">
      <formula>$C$4</formula>
    </cfRule>
  </conditionalFormatting>
  <conditionalFormatting sqref="AP14">
    <cfRule type="cellIs" dxfId="20286" priority="1377" operator="lessThan">
      <formula>$C$4</formula>
    </cfRule>
  </conditionalFormatting>
  <conditionalFormatting sqref="AP15">
    <cfRule type="cellIs" dxfId="20285" priority="1378" operator="lessThan">
      <formula>$C$4</formula>
    </cfRule>
  </conditionalFormatting>
  <conditionalFormatting sqref="AP16">
    <cfRule type="cellIs" dxfId="20284" priority="1379" operator="lessThan">
      <formula>$C$4</formula>
    </cfRule>
  </conditionalFormatting>
  <conditionalFormatting sqref="AP17">
    <cfRule type="cellIs" dxfId="20283" priority="1380" operator="lessThan">
      <formula>$C$4</formula>
    </cfRule>
  </conditionalFormatting>
  <conditionalFormatting sqref="AP18">
    <cfRule type="cellIs" dxfId="20282" priority="1381" operator="lessThan">
      <formula>$C$4</formula>
    </cfRule>
  </conditionalFormatting>
  <conditionalFormatting sqref="AP19">
    <cfRule type="cellIs" dxfId="20281" priority="1382" operator="lessThan">
      <formula>$C$4</formula>
    </cfRule>
  </conditionalFormatting>
  <conditionalFormatting sqref="AP20">
    <cfRule type="cellIs" dxfId="20280" priority="1383" operator="lessThan">
      <formula>$C$4</formula>
    </cfRule>
  </conditionalFormatting>
  <conditionalFormatting sqref="AP21">
    <cfRule type="cellIs" dxfId="20279" priority="1384" operator="lessThan">
      <formula>$C$4</formula>
    </cfRule>
  </conditionalFormatting>
  <conditionalFormatting sqref="AP22">
    <cfRule type="cellIs" dxfId="20278" priority="1385" operator="lessThan">
      <formula>$C$4</formula>
    </cfRule>
  </conditionalFormatting>
  <conditionalFormatting sqref="AP23">
    <cfRule type="cellIs" dxfId="20277" priority="1386" operator="lessThan">
      <formula>$C$4</formula>
    </cfRule>
  </conditionalFormatting>
  <conditionalFormatting sqref="AP24">
    <cfRule type="cellIs" dxfId="20276" priority="1387" operator="lessThan">
      <formula>$C$4</formula>
    </cfRule>
  </conditionalFormatting>
  <conditionalFormatting sqref="AP25">
    <cfRule type="cellIs" dxfId="20275" priority="1388" operator="lessThan">
      <formula>$C$4</formula>
    </cfRule>
  </conditionalFormatting>
  <conditionalFormatting sqref="AP26">
    <cfRule type="cellIs" dxfId="20274" priority="1389" operator="lessThan">
      <formula>$C$4</formula>
    </cfRule>
  </conditionalFormatting>
  <conditionalFormatting sqref="AP27">
    <cfRule type="cellIs" dxfId="20273" priority="1390" operator="lessThan">
      <formula>$C$4</formula>
    </cfRule>
  </conditionalFormatting>
  <conditionalFormatting sqref="AP28">
    <cfRule type="cellIs" dxfId="20272" priority="1391" operator="lessThan">
      <formula>$C$4</formula>
    </cfRule>
  </conditionalFormatting>
  <conditionalFormatting sqref="AP29">
    <cfRule type="cellIs" dxfId="20271" priority="1392" operator="lessThan">
      <formula>$C$4</formula>
    </cfRule>
  </conditionalFormatting>
  <conditionalFormatting sqref="AP30">
    <cfRule type="cellIs" dxfId="20270" priority="1393" operator="lessThan">
      <formula>$C$4</formula>
    </cfRule>
  </conditionalFormatting>
  <conditionalFormatting sqref="AP31">
    <cfRule type="cellIs" dxfId="20269" priority="1394" operator="lessThan">
      <formula>$C$4</formula>
    </cfRule>
  </conditionalFormatting>
  <conditionalFormatting sqref="AP32">
    <cfRule type="cellIs" dxfId="20268" priority="1395" operator="lessThan">
      <formula>$C$4</formula>
    </cfRule>
  </conditionalFormatting>
  <conditionalFormatting sqref="AP33">
    <cfRule type="cellIs" dxfId="20267" priority="1396" operator="lessThan">
      <formula>$C$4</formula>
    </cfRule>
  </conditionalFormatting>
  <conditionalFormatting sqref="AP34">
    <cfRule type="cellIs" dxfId="20266" priority="1397" operator="lessThan">
      <formula>$C$4</formula>
    </cfRule>
  </conditionalFormatting>
  <conditionalFormatting sqref="AP35">
    <cfRule type="cellIs" dxfId="20265" priority="1398" operator="lessThan">
      <formula>$C$4</formula>
    </cfRule>
  </conditionalFormatting>
  <conditionalFormatting sqref="AP36">
    <cfRule type="cellIs" dxfId="20264" priority="1399" operator="lessThan">
      <formula>$C$4</formula>
    </cfRule>
  </conditionalFormatting>
  <conditionalFormatting sqref="AP37">
    <cfRule type="cellIs" dxfId="20263" priority="1400" operator="lessThan">
      <formula>$C$4</formula>
    </cfRule>
  </conditionalFormatting>
  <conditionalFormatting sqref="AP38">
    <cfRule type="cellIs" dxfId="20262" priority="1401" operator="lessThan">
      <formula>$C$4</formula>
    </cfRule>
  </conditionalFormatting>
  <conditionalFormatting sqref="AP39">
    <cfRule type="cellIs" dxfId="20261" priority="1402" operator="lessThan">
      <formula>$C$4</formula>
    </cfRule>
  </conditionalFormatting>
  <conditionalFormatting sqref="AP40">
    <cfRule type="cellIs" dxfId="20260" priority="1403" operator="lessThan">
      <formula>$C$4</formula>
    </cfRule>
  </conditionalFormatting>
  <conditionalFormatting sqref="AP41">
    <cfRule type="cellIs" dxfId="20259" priority="1404" operator="lessThan">
      <formula>$C$4</formula>
    </cfRule>
  </conditionalFormatting>
  <conditionalFormatting sqref="AP42">
    <cfRule type="cellIs" dxfId="20258" priority="1405" operator="lessThan">
      <formula>$C$4</formula>
    </cfRule>
  </conditionalFormatting>
  <conditionalFormatting sqref="AP43">
    <cfRule type="cellIs" dxfId="20257" priority="1406" operator="lessThan">
      <formula>$C$4</formula>
    </cfRule>
  </conditionalFormatting>
  <conditionalFormatting sqref="AP44">
    <cfRule type="cellIs" dxfId="20256" priority="1407" operator="lessThan">
      <formula>$C$4</formula>
    </cfRule>
  </conditionalFormatting>
  <conditionalFormatting sqref="AP45">
    <cfRule type="cellIs" dxfId="20255" priority="1408" operator="lessThan">
      <formula>$C$4</formula>
    </cfRule>
  </conditionalFormatting>
  <conditionalFormatting sqref="AP46">
    <cfRule type="cellIs" dxfId="20254" priority="1409" operator="lessThan">
      <formula>$C$4</formula>
    </cfRule>
  </conditionalFormatting>
  <conditionalFormatting sqref="AP47">
    <cfRule type="cellIs" dxfId="20253" priority="1410" operator="lessThan">
      <formula>$C$4</formula>
    </cfRule>
  </conditionalFormatting>
  <conditionalFormatting sqref="AP48">
    <cfRule type="cellIs" dxfId="20252" priority="1411" operator="lessThan">
      <formula>$C$4</formula>
    </cfRule>
  </conditionalFormatting>
  <conditionalFormatting sqref="AP49">
    <cfRule type="cellIs" dxfId="20251" priority="1412" operator="lessThan">
      <formula>$C$4</formula>
    </cfRule>
  </conditionalFormatting>
  <conditionalFormatting sqref="AP50">
    <cfRule type="cellIs" dxfId="20250" priority="1413" operator="lessThan">
      <formula>$C$4</formula>
    </cfRule>
  </conditionalFormatting>
  <conditionalFormatting sqref="AP51">
    <cfRule type="cellIs" dxfId="20249" priority="1414" operator="lessThan">
      <formula>$C$4</formula>
    </cfRule>
  </conditionalFormatting>
  <conditionalFormatting sqref="AP52">
    <cfRule type="cellIs" dxfId="20248" priority="1415" operator="lessThan">
      <formula>$C$4</formula>
    </cfRule>
  </conditionalFormatting>
  <conditionalFormatting sqref="AP53">
    <cfRule type="cellIs" dxfId="20247" priority="1416" operator="lessThan">
      <formula>$C$4</formula>
    </cfRule>
  </conditionalFormatting>
  <conditionalFormatting sqref="AP54">
    <cfRule type="cellIs" dxfId="20246" priority="1417" operator="lessThan">
      <formula>$C$4</formula>
    </cfRule>
  </conditionalFormatting>
  <conditionalFormatting sqref="AP55">
    <cfRule type="cellIs" dxfId="20245" priority="1418" operator="lessThan">
      <formula>$C$4</formula>
    </cfRule>
  </conditionalFormatting>
  <conditionalFormatting sqref="AP56">
    <cfRule type="cellIs" dxfId="20244" priority="1419" operator="lessThan">
      <formula>$C$4</formula>
    </cfRule>
  </conditionalFormatting>
  <conditionalFormatting sqref="AP57">
    <cfRule type="cellIs" dxfId="20243" priority="1420" operator="lessThan">
      <formula>$C$4</formula>
    </cfRule>
  </conditionalFormatting>
  <conditionalFormatting sqref="AP58">
    <cfRule type="cellIs" dxfId="20242" priority="1421" operator="lessThan">
      <formula>$C$4</formula>
    </cfRule>
  </conditionalFormatting>
  <conditionalFormatting sqref="AP59">
    <cfRule type="cellIs" dxfId="20241" priority="1422" operator="lessThan">
      <formula>$C$4</formula>
    </cfRule>
  </conditionalFormatting>
  <conditionalFormatting sqref="AP60">
    <cfRule type="cellIs" dxfId="20240" priority="1423" operator="lessThan">
      <formula>$C$4</formula>
    </cfRule>
  </conditionalFormatting>
  <conditionalFormatting sqref="AQ11">
    <cfRule type="cellIs" dxfId="20239" priority="1424" operator="lessThan">
      <formula>$C$4</formula>
    </cfRule>
  </conditionalFormatting>
  <conditionalFormatting sqref="AQ12">
    <cfRule type="cellIs" dxfId="20238" priority="1425" operator="lessThan">
      <formula>$C$4</formula>
    </cfRule>
  </conditionalFormatting>
  <conditionalFormatting sqref="AQ13">
    <cfRule type="cellIs" dxfId="20237" priority="1426" operator="lessThan">
      <formula>$C$4</formula>
    </cfRule>
  </conditionalFormatting>
  <conditionalFormatting sqref="AQ14">
    <cfRule type="cellIs" dxfId="20236" priority="1427" operator="lessThan">
      <formula>$C$4</formula>
    </cfRule>
  </conditionalFormatting>
  <conditionalFormatting sqref="AQ15">
    <cfRule type="cellIs" dxfId="20235" priority="1428" operator="lessThan">
      <formula>$C$4</formula>
    </cfRule>
  </conditionalFormatting>
  <conditionalFormatting sqref="AQ16">
    <cfRule type="cellIs" dxfId="20234" priority="1429" operator="lessThan">
      <formula>$C$4</formula>
    </cfRule>
  </conditionalFormatting>
  <conditionalFormatting sqref="AQ17">
    <cfRule type="cellIs" dxfId="20233" priority="1430" operator="lessThan">
      <formula>$C$4</formula>
    </cfRule>
  </conditionalFormatting>
  <conditionalFormatting sqref="AQ18">
    <cfRule type="cellIs" dxfId="20232" priority="1431" operator="lessThan">
      <formula>$C$4</formula>
    </cfRule>
  </conditionalFormatting>
  <conditionalFormatting sqref="AQ19">
    <cfRule type="cellIs" dxfId="20231" priority="1432" operator="lessThan">
      <formula>$C$4</formula>
    </cfRule>
  </conditionalFormatting>
  <conditionalFormatting sqref="AQ20">
    <cfRule type="cellIs" dxfId="20230" priority="1433" operator="lessThan">
      <formula>$C$4</formula>
    </cfRule>
  </conditionalFormatting>
  <conditionalFormatting sqref="AQ21">
    <cfRule type="cellIs" dxfId="20229" priority="1434" operator="lessThan">
      <formula>$C$4</formula>
    </cfRule>
  </conditionalFormatting>
  <conditionalFormatting sqref="AQ22">
    <cfRule type="cellIs" dxfId="20228" priority="1435" operator="lessThan">
      <formula>$C$4</formula>
    </cfRule>
  </conditionalFormatting>
  <conditionalFormatting sqref="AQ23">
    <cfRule type="cellIs" dxfId="20227" priority="1436" operator="lessThan">
      <formula>$C$4</formula>
    </cfRule>
  </conditionalFormatting>
  <conditionalFormatting sqref="AQ24">
    <cfRule type="cellIs" dxfId="20226" priority="1437" operator="lessThan">
      <formula>$C$4</formula>
    </cfRule>
  </conditionalFormatting>
  <conditionalFormatting sqref="AQ25">
    <cfRule type="cellIs" dxfId="20225" priority="1438" operator="lessThan">
      <formula>$C$4</formula>
    </cfRule>
  </conditionalFormatting>
  <conditionalFormatting sqref="AQ26">
    <cfRule type="cellIs" dxfId="20224" priority="1439" operator="lessThan">
      <formula>$C$4</formula>
    </cfRule>
  </conditionalFormatting>
  <conditionalFormatting sqref="AQ27">
    <cfRule type="cellIs" dxfId="20223" priority="1440" operator="lessThan">
      <formula>$C$4</formula>
    </cfRule>
  </conditionalFormatting>
  <conditionalFormatting sqref="AQ28">
    <cfRule type="cellIs" dxfId="20222" priority="1441" operator="lessThan">
      <formula>$C$4</formula>
    </cfRule>
  </conditionalFormatting>
  <conditionalFormatting sqref="AQ29">
    <cfRule type="cellIs" dxfId="20221" priority="1442" operator="lessThan">
      <formula>$C$4</formula>
    </cfRule>
  </conditionalFormatting>
  <conditionalFormatting sqref="AQ30">
    <cfRule type="cellIs" dxfId="20220" priority="1443" operator="lessThan">
      <formula>$C$4</formula>
    </cfRule>
  </conditionalFormatting>
  <conditionalFormatting sqref="AQ31">
    <cfRule type="cellIs" dxfId="20219" priority="1444" operator="lessThan">
      <formula>$C$4</formula>
    </cfRule>
  </conditionalFormatting>
  <conditionalFormatting sqref="AQ32">
    <cfRule type="cellIs" dxfId="20218" priority="1445" operator="lessThan">
      <formula>$C$4</formula>
    </cfRule>
  </conditionalFormatting>
  <conditionalFormatting sqref="AQ33">
    <cfRule type="cellIs" dxfId="20217" priority="1446" operator="lessThan">
      <formula>$C$4</formula>
    </cfRule>
  </conditionalFormatting>
  <conditionalFormatting sqref="AQ34">
    <cfRule type="cellIs" dxfId="20216" priority="1447" operator="lessThan">
      <formula>$C$4</formula>
    </cfRule>
  </conditionalFormatting>
  <conditionalFormatting sqref="AQ35">
    <cfRule type="cellIs" dxfId="20215" priority="1448" operator="lessThan">
      <formula>$C$4</formula>
    </cfRule>
  </conditionalFormatting>
  <conditionalFormatting sqref="AQ36">
    <cfRule type="cellIs" dxfId="20214" priority="1449" operator="lessThan">
      <formula>$C$4</formula>
    </cfRule>
  </conditionalFormatting>
  <conditionalFormatting sqref="AQ37">
    <cfRule type="cellIs" dxfId="20213" priority="1450" operator="lessThan">
      <formula>$C$4</formula>
    </cfRule>
  </conditionalFormatting>
  <conditionalFormatting sqref="AQ38">
    <cfRule type="cellIs" dxfId="20212" priority="1451" operator="lessThan">
      <formula>$C$4</formula>
    </cfRule>
  </conditionalFormatting>
  <conditionalFormatting sqref="AQ39">
    <cfRule type="cellIs" dxfId="20211" priority="1452" operator="lessThan">
      <formula>$C$4</formula>
    </cfRule>
  </conditionalFormatting>
  <conditionalFormatting sqref="AQ40">
    <cfRule type="cellIs" dxfId="20210" priority="1453" operator="lessThan">
      <formula>$C$4</formula>
    </cfRule>
  </conditionalFormatting>
  <conditionalFormatting sqref="AQ41">
    <cfRule type="cellIs" dxfId="20209" priority="1454" operator="lessThan">
      <formula>$C$4</formula>
    </cfRule>
  </conditionalFormatting>
  <conditionalFormatting sqref="AQ42">
    <cfRule type="cellIs" dxfId="20208" priority="1455" operator="lessThan">
      <formula>$C$4</formula>
    </cfRule>
  </conditionalFormatting>
  <conditionalFormatting sqref="AQ43">
    <cfRule type="cellIs" dxfId="20207" priority="1456" operator="lessThan">
      <formula>$C$4</formula>
    </cfRule>
  </conditionalFormatting>
  <conditionalFormatting sqref="AQ44">
    <cfRule type="cellIs" dxfId="20206" priority="1457" operator="lessThan">
      <formula>$C$4</formula>
    </cfRule>
  </conditionalFormatting>
  <conditionalFormatting sqref="AQ45">
    <cfRule type="cellIs" dxfId="20205" priority="1458" operator="lessThan">
      <formula>$C$4</formula>
    </cfRule>
  </conditionalFormatting>
  <conditionalFormatting sqref="AQ46">
    <cfRule type="cellIs" dxfId="20204" priority="1459" operator="lessThan">
      <formula>$C$4</formula>
    </cfRule>
  </conditionalFormatting>
  <conditionalFormatting sqref="AQ47">
    <cfRule type="cellIs" dxfId="20203" priority="1460" operator="lessThan">
      <formula>$C$4</formula>
    </cfRule>
  </conditionalFormatting>
  <conditionalFormatting sqref="AQ48">
    <cfRule type="cellIs" dxfId="20202" priority="1461" operator="lessThan">
      <formula>$C$4</formula>
    </cfRule>
  </conditionalFormatting>
  <conditionalFormatting sqref="AQ49">
    <cfRule type="cellIs" dxfId="20201" priority="1462" operator="lessThan">
      <formula>$C$4</formula>
    </cfRule>
  </conditionalFormatting>
  <conditionalFormatting sqref="AQ50">
    <cfRule type="cellIs" dxfId="20200" priority="1463" operator="lessThan">
      <formula>$C$4</formula>
    </cfRule>
  </conditionalFormatting>
  <conditionalFormatting sqref="AQ51">
    <cfRule type="cellIs" dxfId="20199" priority="1464" operator="lessThan">
      <formula>$C$4</formula>
    </cfRule>
  </conditionalFormatting>
  <conditionalFormatting sqref="AQ52">
    <cfRule type="cellIs" dxfId="20198" priority="1465" operator="lessThan">
      <formula>$C$4</formula>
    </cfRule>
  </conditionalFormatting>
  <conditionalFormatting sqref="AQ53">
    <cfRule type="cellIs" dxfId="20197" priority="1466" operator="lessThan">
      <formula>$C$4</formula>
    </cfRule>
  </conditionalFormatting>
  <conditionalFormatting sqref="AQ54">
    <cfRule type="cellIs" dxfId="20196" priority="1467" operator="lessThan">
      <formula>$C$4</formula>
    </cfRule>
  </conditionalFormatting>
  <conditionalFormatting sqref="AQ55">
    <cfRule type="cellIs" dxfId="20195" priority="1468" operator="lessThan">
      <formula>$C$4</formula>
    </cfRule>
  </conditionalFormatting>
  <conditionalFormatting sqref="AQ56">
    <cfRule type="cellIs" dxfId="20194" priority="1469" operator="lessThan">
      <formula>$C$4</formula>
    </cfRule>
  </conditionalFormatting>
  <conditionalFormatting sqref="AQ57">
    <cfRule type="cellIs" dxfId="20193" priority="1470" operator="lessThan">
      <formula>$C$4</formula>
    </cfRule>
  </conditionalFormatting>
  <conditionalFormatting sqref="AQ58">
    <cfRule type="cellIs" dxfId="20192" priority="1471" operator="lessThan">
      <formula>$C$4</formula>
    </cfRule>
  </conditionalFormatting>
  <conditionalFormatting sqref="AQ59">
    <cfRule type="cellIs" dxfId="20191" priority="1472" operator="lessThan">
      <formula>$C$4</formula>
    </cfRule>
  </conditionalFormatting>
  <conditionalFormatting sqref="AQ60">
    <cfRule type="cellIs" dxfId="20190" priority="1473" operator="lessThan">
      <formula>$C$4</formula>
    </cfRule>
  </conditionalFormatting>
  <conditionalFormatting sqref="AR11">
    <cfRule type="cellIs" dxfId="20189" priority="1474" operator="lessThan">
      <formula>$C$4</formula>
    </cfRule>
  </conditionalFormatting>
  <conditionalFormatting sqref="AR12">
    <cfRule type="cellIs" dxfId="20188" priority="1475" operator="lessThan">
      <formula>$C$4</formula>
    </cfRule>
  </conditionalFormatting>
  <conditionalFormatting sqref="AR13">
    <cfRule type="cellIs" dxfId="20187" priority="1476" operator="lessThan">
      <formula>$C$4</formula>
    </cfRule>
  </conditionalFormatting>
  <conditionalFormatting sqref="AR14">
    <cfRule type="cellIs" dxfId="20186" priority="1477" operator="lessThan">
      <formula>$C$4</formula>
    </cfRule>
  </conditionalFormatting>
  <conditionalFormatting sqref="AR15">
    <cfRule type="cellIs" dxfId="20185" priority="1478" operator="lessThan">
      <formula>$C$4</formula>
    </cfRule>
  </conditionalFormatting>
  <conditionalFormatting sqref="AR16">
    <cfRule type="cellIs" dxfId="20184" priority="1479" operator="lessThan">
      <formula>$C$4</formula>
    </cfRule>
  </conditionalFormatting>
  <conditionalFormatting sqref="AR17">
    <cfRule type="cellIs" dxfId="20183" priority="1480" operator="lessThan">
      <formula>$C$4</formula>
    </cfRule>
  </conditionalFormatting>
  <conditionalFormatting sqref="AR18">
    <cfRule type="cellIs" dxfId="20182" priority="1481" operator="lessThan">
      <formula>$C$4</formula>
    </cfRule>
  </conditionalFormatting>
  <conditionalFormatting sqref="AR19">
    <cfRule type="cellIs" dxfId="20181" priority="1482" operator="lessThan">
      <formula>$C$4</formula>
    </cfRule>
  </conditionalFormatting>
  <conditionalFormatting sqref="AR20">
    <cfRule type="cellIs" dxfId="20180" priority="1483" operator="lessThan">
      <formula>$C$4</formula>
    </cfRule>
  </conditionalFormatting>
  <conditionalFormatting sqref="AR21">
    <cfRule type="cellIs" dxfId="20179" priority="1484" operator="lessThan">
      <formula>$C$4</formula>
    </cfRule>
  </conditionalFormatting>
  <conditionalFormatting sqref="AR22">
    <cfRule type="cellIs" dxfId="20178" priority="1485" operator="lessThan">
      <formula>$C$4</formula>
    </cfRule>
  </conditionalFormatting>
  <conditionalFormatting sqref="AR23">
    <cfRule type="cellIs" dxfId="20177" priority="1486" operator="lessThan">
      <formula>$C$4</formula>
    </cfRule>
  </conditionalFormatting>
  <conditionalFormatting sqref="AR24">
    <cfRule type="cellIs" dxfId="20176" priority="1487" operator="lessThan">
      <formula>$C$4</formula>
    </cfRule>
  </conditionalFormatting>
  <conditionalFormatting sqref="AR25">
    <cfRule type="cellIs" dxfId="20175" priority="1488" operator="lessThan">
      <formula>$C$4</formula>
    </cfRule>
  </conditionalFormatting>
  <conditionalFormatting sqref="AR26">
    <cfRule type="cellIs" dxfId="20174" priority="1489" operator="lessThan">
      <formula>$C$4</formula>
    </cfRule>
  </conditionalFormatting>
  <conditionalFormatting sqref="AR27">
    <cfRule type="cellIs" dxfId="20173" priority="1490" operator="lessThan">
      <formula>$C$4</formula>
    </cfRule>
  </conditionalFormatting>
  <conditionalFormatting sqref="AR28">
    <cfRule type="cellIs" dxfId="20172" priority="1491" operator="lessThan">
      <formula>$C$4</formula>
    </cfRule>
  </conditionalFormatting>
  <conditionalFormatting sqref="AR29">
    <cfRule type="cellIs" dxfId="20171" priority="1492" operator="lessThan">
      <formula>$C$4</formula>
    </cfRule>
  </conditionalFormatting>
  <conditionalFormatting sqref="AR30">
    <cfRule type="cellIs" dxfId="20170" priority="1493" operator="lessThan">
      <formula>$C$4</formula>
    </cfRule>
  </conditionalFormatting>
  <conditionalFormatting sqref="AR31">
    <cfRule type="cellIs" dxfId="20169" priority="1494" operator="lessThan">
      <formula>$C$4</formula>
    </cfRule>
  </conditionalFormatting>
  <conditionalFormatting sqref="AR32">
    <cfRule type="cellIs" dxfId="20168" priority="1495" operator="lessThan">
      <formula>$C$4</formula>
    </cfRule>
  </conditionalFormatting>
  <conditionalFormatting sqref="AR33">
    <cfRule type="cellIs" dxfId="20167" priority="1496" operator="lessThan">
      <formula>$C$4</formula>
    </cfRule>
  </conditionalFormatting>
  <conditionalFormatting sqref="AR34">
    <cfRule type="cellIs" dxfId="20166" priority="1497" operator="lessThan">
      <formula>$C$4</formula>
    </cfRule>
  </conditionalFormatting>
  <conditionalFormatting sqref="AR35">
    <cfRule type="cellIs" dxfId="20165" priority="1498" operator="lessThan">
      <formula>$C$4</formula>
    </cfRule>
  </conditionalFormatting>
  <conditionalFormatting sqref="AR36">
    <cfRule type="cellIs" dxfId="20164" priority="1499" operator="lessThan">
      <formula>$C$4</formula>
    </cfRule>
  </conditionalFormatting>
  <conditionalFormatting sqref="AR37">
    <cfRule type="cellIs" dxfId="20163" priority="1500" operator="lessThan">
      <formula>$C$4</formula>
    </cfRule>
  </conditionalFormatting>
  <conditionalFormatting sqref="AR38">
    <cfRule type="cellIs" dxfId="20162" priority="1501" operator="lessThan">
      <formula>$C$4</formula>
    </cfRule>
  </conditionalFormatting>
  <conditionalFormatting sqref="AR39">
    <cfRule type="cellIs" dxfId="20161" priority="1502" operator="lessThan">
      <formula>$C$4</formula>
    </cfRule>
  </conditionalFormatting>
  <conditionalFormatting sqref="AR40">
    <cfRule type="cellIs" dxfId="20160" priority="1503" operator="lessThan">
      <formula>$C$4</formula>
    </cfRule>
  </conditionalFormatting>
  <conditionalFormatting sqref="AR41">
    <cfRule type="cellIs" dxfId="20159" priority="1504" operator="lessThan">
      <formula>$C$4</formula>
    </cfRule>
  </conditionalFormatting>
  <conditionalFormatting sqref="AR42">
    <cfRule type="cellIs" dxfId="20158" priority="1505" operator="lessThan">
      <formula>$C$4</formula>
    </cfRule>
  </conditionalFormatting>
  <conditionalFormatting sqref="AR43">
    <cfRule type="cellIs" dxfId="20157" priority="1506" operator="lessThan">
      <formula>$C$4</formula>
    </cfRule>
  </conditionalFormatting>
  <conditionalFormatting sqref="AR44">
    <cfRule type="cellIs" dxfId="20156" priority="1507" operator="lessThan">
      <formula>$C$4</formula>
    </cfRule>
  </conditionalFormatting>
  <conditionalFormatting sqref="AR45">
    <cfRule type="cellIs" dxfId="20155" priority="1508" operator="lessThan">
      <formula>$C$4</formula>
    </cfRule>
  </conditionalFormatting>
  <conditionalFormatting sqref="AR46">
    <cfRule type="cellIs" dxfId="20154" priority="1509" operator="lessThan">
      <formula>$C$4</formula>
    </cfRule>
  </conditionalFormatting>
  <conditionalFormatting sqref="AR47">
    <cfRule type="cellIs" dxfId="20153" priority="1510" operator="lessThan">
      <formula>$C$4</formula>
    </cfRule>
  </conditionalFormatting>
  <conditionalFormatting sqref="AR48">
    <cfRule type="cellIs" dxfId="20152" priority="1511" operator="lessThan">
      <formula>$C$4</formula>
    </cfRule>
  </conditionalFormatting>
  <conditionalFormatting sqref="AR49">
    <cfRule type="cellIs" dxfId="20151" priority="1512" operator="lessThan">
      <formula>$C$4</formula>
    </cfRule>
  </conditionalFormatting>
  <conditionalFormatting sqref="AR50">
    <cfRule type="cellIs" dxfId="20150" priority="1513" operator="lessThan">
      <formula>$C$4</formula>
    </cfRule>
  </conditionalFormatting>
  <conditionalFormatting sqref="AR51">
    <cfRule type="cellIs" dxfId="20149" priority="1514" operator="lessThan">
      <formula>$C$4</formula>
    </cfRule>
  </conditionalFormatting>
  <conditionalFormatting sqref="AR52">
    <cfRule type="cellIs" dxfId="20148" priority="1515" operator="lessThan">
      <formula>$C$4</formula>
    </cfRule>
  </conditionalFormatting>
  <conditionalFormatting sqref="AR53">
    <cfRule type="cellIs" dxfId="20147" priority="1516" operator="lessThan">
      <formula>$C$4</formula>
    </cfRule>
  </conditionalFormatting>
  <conditionalFormatting sqref="AR54">
    <cfRule type="cellIs" dxfId="20146" priority="1517" operator="lessThan">
      <formula>$C$4</formula>
    </cfRule>
  </conditionalFormatting>
  <conditionalFormatting sqref="AR55">
    <cfRule type="cellIs" dxfId="20145" priority="1518" operator="lessThan">
      <formula>$C$4</formula>
    </cfRule>
  </conditionalFormatting>
  <conditionalFormatting sqref="AR56">
    <cfRule type="cellIs" dxfId="20144" priority="1519" operator="lessThan">
      <formula>$C$4</formula>
    </cfRule>
  </conditionalFormatting>
  <conditionalFormatting sqref="AR57">
    <cfRule type="cellIs" dxfId="20143" priority="1520" operator="lessThan">
      <formula>$C$4</formula>
    </cfRule>
  </conditionalFormatting>
  <conditionalFormatting sqref="AR58">
    <cfRule type="cellIs" dxfId="20142" priority="1521" operator="lessThan">
      <formula>$C$4</formula>
    </cfRule>
  </conditionalFormatting>
  <conditionalFormatting sqref="AR59">
    <cfRule type="cellIs" dxfId="20141" priority="1522" operator="lessThan">
      <formula>$C$4</formula>
    </cfRule>
  </conditionalFormatting>
  <conditionalFormatting sqref="AR60">
    <cfRule type="cellIs" dxfId="20140" priority="1523" operator="lessThan">
      <formula>$C$4</formula>
    </cfRule>
  </conditionalFormatting>
  <conditionalFormatting sqref="AS11">
    <cfRule type="cellIs" dxfId="20139" priority="1524" operator="lessThan">
      <formula>$C$4</formula>
    </cfRule>
  </conditionalFormatting>
  <conditionalFormatting sqref="AS12">
    <cfRule type="cellIs" dxfId="20138" priority="1525" operator="lessThan">
      <formula>$C$4</formula>
    </cfRule>
  </conditionalFormatting>
  <conditionalFormatting sqref="AS13">
    <cfRule type="cellIs" dxfId="20137" priority="1526" operator="lessThan">
      <formula>$C$4</formula>
    </cfRule>
  </conditionalFormatting>
  <conditionalFormatting sqref="AS14">
    <cfRule type="cellIs" dxfId="20136" priority="1527" operator="lessThan">
      <formula>$C$4</formula>
    </cfRule>
  </conditionalFormatting>
  <conditionalFormatting sqref="AS15">
    <cfRule type="cellIs" dxfId="20135" priority="1528" operator="lessThan">
      <formula>$C$4</formula>
    </cfRule>
  </conditionalFormatting>
  <conditionalFormatting sqref="AS16">
    <cfRule type="cellIs" dxfId="20134" priority="1529" operator="lessThan">
      <formula>$C$4</formula>
    </cfRule>
  </conditionalFormatting>
  <conditionalFormatting sqref="AS17">
    <cfRule type="cellIs" dxfId="20133" priority="1530" operator="lessThan">
      <formula>$C$4</formula>
    </cfRule>
  </conditionalFormatting>
  <conditionalFormatting sqref="AS18">
    <cfRule type="cellIs" dxfId="20132" priority="1531" operator="lessThan">
      <formula>$C$4</formula>
    </cfRule>
  </conditionalFormatting>
  <conditionalFormatting sqref="AS19">
    <cfRule type="cellIs" dxfId="20131" priority="1532" operator="lessThan">
      <formula>$C$4</formula>
    </cfRule>
  </conditionalFormatting>
  <conditionalFormatting sqref="AS20">
    <cfRule type="cellIs" dxfId="20130" priority="1533" operator="lessThan">
      <formula>$C$4</formula>
    </cfRule>
  </conditionalFormatting>
  <conditionalFormatting sqref="AS21">
    <cfRule type="cellIs" dxfId="20129" priority="1534" operator="lessThan">
      <formula>$C$4</formula>
    </cfRule>
  </conditionalFormatting>
  <conditionalFormatting sqref="AS22">
    <cfRule type="cellIs" dxfId="20128" priority="1535" operator="lessThan">
      <formula>$C$4</formula>
    </cfRule>
  </conditionalFormatting>
  <conditionalFormatting sqref="AS23">
    <cfRule type="cellIs" dxfId="20127" priority="1536" operator="lessThan">
      <formula>$C$4</formula>
    </cfRule>
  </conditionalFormatting>
  <conditionalFormatting sqref="AS24">
    <cfRule type="cellIs" dxfId="20126" priority="1537" operator="lessThan">
      <formula>$C$4</formula>
    </cfRule>
  </conditionalFormatting>
  <conditionalFormatting sqref="AS25">
    <cfRule type="cellIs" dxfId="20125" priority="1538" operator="lessThan">
      <formula>$C$4</formula>
    </cfRule>
  </conditionalFormatting>
  <conditionalFormatting sqref="AS26">
    <cfRule type="cellIs" dxfId="20124" priority="1539" operator="lessThan">
      <formula>$C$4</formula>
    </cfRule>
  </conditionalFormatting>
  <conditionalFormatting sqref="AS27">
    <cfRule type="cellIs" dxfId="20123" priority="1540" operator="lessThan">
      <formula>$C$4</formula>
    </cfRule>
  </conditionalFormatting>
  <conditionalFormatting sqref="AS28">
    <cfRule type="cellIs" dxfId="20122" priority="1541" operator="lessThan">
      <formula>$C$4</formula>
    </cfRule>
  </conditionalFormatting>
  <conditionalFormatting sqref="AS29">
    <cfRule type="cellIs" dxfId="20121" priority="1542" operator="lessThan">
      <formula>$C$4</formula>
    </cfRule>
  </conditionalFormatting>
  <conditionalFormatting sqref="AS30">
    <cfRule type="cellIs" dxfId="20120" priority="1543" operator="lessThan">
      <formula>$C$4</formula>
    </cfRule>
  </conditionalFormatting>
  <conditionalFormatting sqref="AS31">
    <cfRule type="cellIs" dxfId="20119" priority="1544" operator="lessThan">
      <formula>$C$4</formula>
    </cfRule>
  </conditionalFormatting>
  <conditionalFormatting sqref="AS32">
    <cfRule type="cellIs" dxfId="20118" priority="1545" operator="lessThan">
      <formula>$C$4</formula>
    </cfRule>
  </conditionalFormatting>
  <conditionalFormatting sqref="AS33">
    <cfRule type="cellIs" dxfId="20117" priority="1546" operator="lessThan">
      <formula>$C$4</formula>
    </cfRule>
  </conditionalFormatting>
  <conditionalFormatting sqref="AS34">
    <cfRule type="cellIs" dxfId="20116" priority="1547" operator="lessThan">
      <formula>$C$4</formula>
    </cfRule>
  </conditionalFormatting>
  <conditionalFormatting sqref="AS35">
    <cfRule type="cellIs" dxfId="20115" priority="1548" operator="lessThan">
      <formula>$C$4</formula>
    </cfRule>
  </conditionalFormatting>
  <conditionalFormatting sqref="AS36">
    <cfRule type="cellIs" dxfId="20114" priority="1549" operator="lessThan">
      <formula>$C$4</formula>
    </cfRule>
  </conditionalFormatting>
  <conditionalFormatting sqref="AS37">
    <cfRule type="cellIs" dxfId="20113" priority="1550" operator="lessThan">
      <formula>$C$4</formula>
    </cfRule>
  </conditionalFormatting>
  <conditionalFormatting sqref="AS38">
    <cfRule type="cellIs" dxfId="20112" priority="1551" operator="lessThan">
      <formula>$C$4</formula>
    </cfRule>
  </conditionalFormatting>
  <conditionalFormatting sqref="AS39">
    <cfRule type="cellIs" dxfId="20111" priority="1552" operator="lessThan">
      <formula>$C$4</formula>
    </cfRule>
  </conditionalFormatting>
  <conditionalFormatting sqref="AS40">
    <cfRule type="cellIs" dxfId="20110" priority="1553" operator="lessThan">
      <formula>$C$4</formula>
    </cfRule>
  </conditionalFormatting>
  <conditionalFormatting sqref="AS41">
    <cfRule type="cellIs" dxfId="20109" priority="1554" operator="lessThan">
      <formula>$C$4</formula>
    </cfRule>
  </conditionalFormatting>
  <conditionalFormatting sqref="AS42">
    <cfRule type="cellIs" dxfId="20108" priority="1555" operator="lessThan">
      <formula>$C$4</formula>
    </cfRule>
  </conditionalFormatting>
  <conditionalFormatting sqref="AS43">
    <cfRule type="cellIs" dxfId="20107" priority="1556" operator="lessThan">
      <formula>$C$4</formula>
    </cfRule>
  </conditionalFormatting>
  <conditionalFormatting sqref="AS44">
    <cfRule type="cellIs" dxfId="20106" priority="1557" operator="lessThan">
      <formula>$C$4</formula>
    </cfRule>
  </conditionalFormatting>
  <conditionalFormatting sqref="AS45">
    <cfRule type="cellIs" dxfId="20105" priority="1558" operator="lessThan">
      <formula>$C$4</formula>
    </cfRule>
  </conditionalFormatting>
  <conditionalFormatting sqref="AS46">
    <cfRule type="cellIs" dxfId="20104" priority="1559" operator="lessThan">
      <formula>$C$4</formula>
    </cfRule>
  </conditionalFormatting>
  <conditionalFormatting sqref="AS47">
    <cfRule type="cellIs" dxfId="20103" priority="1560" operator="lessThan">
      <formula>$C$4</formula>
    </cfRule>
  </conditionalFormatting>
  <conditionalFormatting sqref="AS48">
    <cfRule type="cellIs" dxfId="20102" priority="1561" operator="lessThan">
      <formula>$C$4</formula>
    </cfRule>
  </conditionalFormatting>
  <conditionalFormatting sqref="AS49">
    <cfRule type="cellIs" dxfId="20101" priority="1562" operator="lessThan">
      <formula>$C$4</formula>
    </cfRule>
  </conditionalFormatting>
  <conditionalFormatting sqref="AS50">
    <cfRule type="cellIs" dxfId="20100" priority="1563" operator="lessThan">
      <formula>$C$4</formula>
    </cfRule>
  </conditionalFormatting>
  <conditionalFormatting sqref="AS51">
    <cfRule type="cellIs" dxfId="20099" priority="1564" operator="lessThan">
      <formula>$C$4</formula>
    </cfRule>
  </conditionalFormatting>
  <conditionalFormatting sqref="AS52">
    <cfRule type="cellIs" dxfId="20098" priority="1565" operator="lessThan">
      <formula>$C$4</formula>
    </cfRule>
  </conditionalFormatting>
  <conditionalFormatting sqref="AS53">
    <cfRule type="cellIs" dxfId="20097" priority="1566" operator="lessThan">
      <formula>$C$4</formula>
    </cfRule>
  </conditionalFormatting>
  <conditionalFormatting sqref="AS54">
    <cfRule type="cellIs" dxfId="20096" priority="1567" operator="lessThan">
      <formula>$C$4</formula>
    </cfRule>
  </conditionalFormatting>
  <conditionalFormatting sqref="AS55">
    <cfRule type="cellIs" dxfId="20095" priority="1568" operator="lessThan">
      <formula>$C$4</formula>
    </cfRule>
  </conditionalFormatting>
  <conditionalFormatting sqref="AS56">
    <cfRule type="cellIs" dxfId="20094" priority="1569" operator="lessThan">
      <formula>$C$4</formula>
    </cfRule>
  </conditionalFormatting>
  <conditionalFormatting sqref="AS57">
    <cfRule type="cellIs" dxfId="20093" priority="1570" operator="lessThan">
      <formula>$C$4</formula>
    </cfRule>
  </conditionalFormatting>
  <conditionalFormatting sqref="AS58">
    <cfRule type="cellIs" dxfId="20092" priority="1571" operator="lessThan">
      <formula>$C$4</formula>
    </cfRule>
  </conditionalFormatting>
  <conditionalFormatting sqref="AS59">
    <cfRule type="cellIs" dxfId="20091" priority="1572" operator="lessThan">
      <formula>$C$4</formula>
    </cfRule>
  </conditionalFormatting>
  <conditionalFormatting sqref="AS60">
    <cfRule type="cellIs" dxfId="20090" priority="1573" operator="lessThan">
      <formula>$C$4</formula>
    </cfRule>
  </conditionalFormatting>
  <conditionalFormatting sqref="AT11">
    <cfRule type="cellIs" dxfId="20089" priority="1574" operator="lessThan">
      <formula>$C$4</formula>
    </cfRule>
  </conditionalFormatting>
  <conditionalFormatting sqref="AT12">
    <cfRule type="cellIs" dxfId="20088" priority="1575" operator="lessThan">
      <formula>$C$4</formula>
    </cfRule>
  </conditionalFormatting>
  <conditionalFormatting sqref="AT13">
    <cfRule type="cellIs" dxfId="20087" priority="1576" operator="lessThan">
      <formula>$C$4</formula>
    </cfRule>
  </conditionalFormatting>
  <conditionalFormatting sqref="AT14">
    <cfRule type="cellIs" dxfId="20086" priority="1577" operator="lessThan">
      <formula>$C$4</formula>
    </cfRule>
  </conditionalFormatting>
  <conditionalFormatting sqref="AT15">
    <cfRule type="cellIs" dxfId="20085" priority="1578" operator="lessThan">
      <formula>$C$4</formula>
    </cfRule>
  </conditionalFormatting>
  <conditionalFormatting sqref="AT16">
    <cfRule type="cellIs" dxfId="20084" priority="1579" operator="lessThan">
      <formula>$C$4</formula>
    </cfRule>
  </conditionalFormatting>
  <conditionalFormatting sqref="AT17">
    <cfRule type="cellIs" dxfId="20083" priority="1580" operator="lessThan">
      <formula>$C$4</formula>
    </cfRule>
  </conditionalFormatting>
  <conditionalFormatting sqref="AT18">
    <cfRule type="cellIs" dxfId="20082" priority="1581" operator="lessThan">
      <formula>$C$4</formula>
    </cfRule>
  </conditionalFormatting>
  <conditionalFormatting sqref="AT19">
    <cfRule type="cellIs" dxfId="20081" priority="1582" operator="lessThan">
      <formula>$C$4</formula>
    </cfRule>
  </conditionalFormatting>
  <conditionalFormatting sqref="AT20">
    <cfRule type="cellIs" dxfId="20080" priority="1583" operator="lessThan">
      <formula>$C$4</formula>
    </cfRule>
  </conditionalFormatting>
  <conditionalFormatting sqref="AT21">
    <cfRule type="cellIs" dxfId="20079" priority="1584" operator="lessThan">
      <formula>$C$4</formula>
    </cfRule>
  </conditionalFormatting>
  <conditionalFormatting sqref="AT22">
    <cfRule type="cellIs" dxfId="20078" priority="1585" operator="lessThan">
      <formula>$C$4</formula>
    </cfRule>
  </conditionalFormatting>
  <conditionalFormatting sqref="AT23">
    <cfRule type="cellIs" dxfId="20077" priority="1586" operator="lessThan">
      <formula>$C$4</formula>
    </cfRule>
  </conditionalFormatting>
  <conditionalFormatting sqref="AT24">
    <cfRule type="cellIs" dxfId="20076" priority="1587" operator="lessThan">
      <formula>$C$4</formula>
    </cfRule>
  </conditionalFormatting>
  <conditionalFormatting sqref="AT25">
    <cfRule type="cellIs" dxfId="20075" priority="1588" operator="lessThan">
      <formula>$C$4</formula>
    </cfRule>
  </conditionalFormatting>
  <conditionalFormatting sqref="AT26">
    <cfRule type="cellIs" dxfId="20074" priority="1589" operator="lessThan">
      <formula>$C$4</formula>
    </cfRule>
  </conditionalFormatting>
  <conditionalFormatting sqref="AT27">
    <cfRule type="cellIs" dxfId="20073" priority="1590" operator="lessThan">
      <formula>$C$4</formula>
    </cfRule>
  </conditionalFormatting>
  <conditionalFormatting sqref="AT28">
    <cfRule type="cellIs" dxfId="20072" priority="1591" operator="lessThan">
      <formula>$C$4</formula>
    </cfRule>
  </conditionalFormatting>
  <conditionalFormatting sqref="AT29">
    <cfRule type="cellIs" dxfId="20071" priority="1592" operator="lessThan">
      <formula>$C$4</formula>
    </cfRule>
  </conditionalFormatting>
  <conditionalFormatting sqref="AT30">
    <cfRule type="cellIs" dxfId="20070" priority="1593" operator="lessThan">
      <formula>$C$4</formula>
    </cfRule>
  </conditionalFormatting>
  <conditionalFormatting sqref="AT31">
    <cfRule type="cellIs" dxfId="20069" priority="1594" operator="lessThan">
      <formula>$C$4</formula>
    </cfRule>
  </conditionalFormatting>
  <conditionalFormatting sqref="AT32">
    <cfRule type="cellIs" dxfId="20068" priority="1595" operator="lessThan">
      <formula>$C$4</formula>
    </cfRule>
  </conditionalFormatting>
  <conditionalFormatting sqref="AT33">
    <cfRule type="cellIs" dxfId="20067" priority="1596" operator="lessThan">
      <formula>$C$4</formula>
    </cfRule>
  </conditionalFormatting>
  <conditionalFormatting sqref="AT34">
    <cfRule type="cellIs" dxfId="20066" priority="1597" operator="lessThan">
      <formula>$C$4</formula>
    </cfRule>
  </conditionalFormatting>
  <conditionalFormatting sqref="AT35">
    <cfRule type="cellIs" dxfId="20065" priority="1598" operator="lessThan">
      <formula>$C$4</formula>
    </cfRule>
  </conditionalFormatting>
  <conditionalFormatting sqref="AT36">
    <cfRule type="cellIs" dxfId="20064" priority="1599" operator="lessThan">
      <formula>$C$4</formula>
    </cfRule>
  </conditionalFormatting>
  <conditionalFormatting sqref="AT37">
    <cfRule type="cellIs" dxfId="20063" priority="1600" operator="lessThan">
      <formula>$C$4</formula>
    </cfRule>
  </conditionalFormatting>
  <conditionalFormatting sqref="AT38">
    <cfRule type="cellIs" dxfId="20062" priority="1601" operator="lessThan">
      <formula>$C$4</formula>
    </cfRule>
  </conditionalFormatting>
  <conditionalFormatting sqref="AT39">
    <cfRule type="cellIs" dxfId="20061" priority="1602" operator="lessThan">
      <formula>$C$4</formula>
    </cfRule>
  </conditionalFormatting>
  <conditionalFormatting sqref="AT40">
    <cfRule type="cellIs" dxfId="20060" priority="1603" operator="lessThan">
      <formula>$C$4</formula>
    </cfRule>
  </conditionalFormatting>
  <conditionalFormatting sqref="AT41">
    <cfRule type="cellIs" dxfId="20059" priority="1604" operator="lessThan">
      <formula>$C$4</formula>
    </cfRule>
  </conditionalFormatting>
  <conditionalFormatting sqref="AT42">
    <cfRule type="cellIs" dxfId="20058" priority="1605" operator="lessThan">
      <formula>$C$4</formula>
    </cfRule>
  </conditionalFormatting>
  <conditionalFormatting sqref="AT43">
    <cfRule type="cellIs" dxfId="20057" priority="1606" operator="lessThan">
      <formula>$C$4</formula>
    </cfRule>
  </conditionalFormatting>
  <conditionalFormatting sqref="AT44">
    <cfRule type="cellIs" dxfId="20056" priority="1607" operator="lessThan">
      <formula>$C$4</formula>
    </cfRule>
  </conditionalFormatting>
  <conditionalFormatting sqref="AT45">
    <cfRule type="cellIs" dxfId="20055" priority="1608" operator="lessThan">
      <formula>$C$4</formula>
    </cfRule>
  </conditionalFormatting>
  <conditionalFormatting sqref="AT46">
    <cfRule type="cellIs" dxfId="20054" priority="1609" operator="lessThan">
      <formula>$C$4</formula>
    </cfRule>
  </conditionalFormatting>
  <conditionalFormatting sqref="AT47">
    <cfRule type="cellIs" dxfId="20053" priority="1610" operator="lessThan">
      <formula>$C$4</formula>
    </cfRule>
  </conditionalFormatting>
  <conditionalFormatting sqref="AT48">
    <cfRule type="cellIs" dxfId="20052" priority="1611" operator="lessThan">
      <formula>$C$4</formula>
    </cfRule>
  </conditionalFormatting>
  <conditionalFormatting sqref="AT49">
    <cfRule type="cellIs" dxfId="20051" priority="1612" operator="lessThan">
      <formula>$C$4</formula>
    </cfRule>
  </conditionalFormatting>
  <conditionalFormatting sqref="AT50">
    <cfRule type="cellIs" dxfId="20050" priority="1613" operator="lessThan">
      <formula>$C$4</formula>
    </cfRule>
  </conditionalFormatting>
  <conditionalFormatting sqref="AT51">
    <cfRule type="cellIs" dxfId="20049" priority="1614" operator="lessThan">
      <formula>$C$4</formula>
    </cfRule>
  </conditionalFormatting>
  <conditionalFormatting sqref="AT52">
    <cfRule type="cellIs" dxfId="20048" priority="1615" operator="lessThan">
      <formula>$C$4</formula>
    </cfRule>
  </conditionalFormatting>
  <conditionalFormatting sqref="AT53">
    <cfRule type="cellIs" dxfId="20047" priority="1616" operator="lessThan">
      <formula>$C$4</formula>
    </cfRule>
  </conditionalFormatting>
  <conditionalFormatting sqref="AT54">
    <cfRule type="cellIs" dxfId="20046" priority="1617" operator="lessThan">
      <formula>$C$4</formula>
    </cfRule>
  </conditionalFormatting>
  <conditionalFormatting sqref="AT55">
    <cfRule type="cellIs" dxfId="20045" priority="1618" operator="lessThan">
      <formula>$C$4</formula>
    </cfRule>
  </conditionalFormatting>
  <conditionalFormatting sqref="AT56">
    <cfRule type="cellIs" dxfId="20044" priority="1619" operator="lessThan">
      <formula>$C$4</formula>
    </cfRule>
  </conditionalFormatting>
  <conditionalFormatting sqref="AT57">
    <cfRule type="cellIs" dxfId="20043" priority="1620" operator="lessThan">
      <formula>$C$4</formula>
    </cfRule>
  </conditionalFormatting>
  <conditionalFormatting sqref="AT58">
    <cfRule type="cellIs" dxfId="20042" priority="1621" operator="lessThan">
      <formula>$C$4</formula>
    </cfRule>
  </conditionalFormatting>
  <conditionalFormatting sqref="AT59">
    <cfRule type="cellIs" dxfId="20041" priority="1622" operator="lessThan">
      <formula>$C$4</formula>
    </cfRule>
  </conditionalFormatting>
  <conditionalFormatting sqref="AT60">
    <cfRule type="cellIs" dxfId="20040" priority="1623" operator="lessThan">
      <formula>$C$4</formula>
    </cfRule>
  </conditionalFormatting>
  <conditionalFormatting sqref="AU11">
    <cfRule type="cellIs" dxfId="20039" priority="1624" operator="lessThan">
      <formula>$C$4</formula>
    </cfRule>
  </conditionalFormatting>
  <conditionalFormatting sqref="AU12">
    <cfRule type="cellIs" dxfId="20038" priority="1625" operator="lessThan">
      <formula>$C$4</formula>
    </cfRule>
  </conditionalFormatting>
  <conditionalFormatting sqref="AU13">
    <cfRule type="cellIs" dxfId="20037" priority="1626" operator="lessThan">
      <formula>$C$4</formula>
    </cfRule>
  </conditionalFormatting>
  <conditionalFormatting sqref="AU14">
    <cfRule type="cellIs" dxfId="20036" priority="1627" operator="lessThan">
      <formula>$C$4</formula>
    </cfRule>
  </conditionalFormatting>
  <conditionalFormatting sqref="AU15">
    <cfRule type="cellIs" dxfId="20035" priority="1628" operator="lessThan">
      <formula>$C$4</formula>
    </cfRule>
  </conditionalFormatting>
  <conditionalFormatting sqref="AU16">
    <cfRule type="cellIs" dxfId="20034" priority="1629" operator="lessThan">
      <formula>$C$4</formula>
    </cfRule>
  </conditionalFormatting>
  <conditionalFormatting sqref="AU17">
    <cfRule type="cellIs" dxfId="20033" priority="1630" operator="lessThan">
      <formula>$C$4</formula>
    </cfRule>
  </conditionalFormatting>
  <conditionalFormatting sqref="AU18">
    <cfRule type="cellIs" dxfId="20032" priority="1631" operator="lessThan">
      <formula>$C$4</formula>
    </cfRule>
  </conditionalFormatting>
  <conditionalFormatting sqref="AU19">
    <cfRule type="cellIs" dxfId="20031" priority="1632" operator="lessThan">
      <formula>$C$4</formula>
    </cfRule>
  </conditionalFormatting>
  <conditionalFormatting sqref="AU20">
    <cfRule type="cellIs" dxfId="20030" priority="1633" operator="lessThan">
      <formula>$C$4</formula>
    </cfRule>
  </conditionalFormatting>
  <conditionalFormatting sqref="AU21">
    <cfRule type="cellIs" dxfId="20029" priority="1634" operator="lessThan">
      <formula>$C$4</formula>
    </cfRule>
  </conditionalFormatting>
  <conditionalFormatting sqref="AU22">
    <cfRule type="cellIs" dxfId="20028" priority="1635" operator="lessThan">
      <formula>$C$4</formula>
    </cfRule>
  </conditionalFormatting>
  <conditionalFormatting sqref="AU23">
    <cfRule type="cellIs" dxfId="20027" priority="1636" operator="lessThan">
      <formula>$C$4</formula>
    </cfRule>
  </conditionalFormatting>
  <conditionalFormatting sqref="AU24">
    <cfRule type="cellIs" dxfId="20026" priority="1637" operator="lessThan">
      <formula>$C$4</formula>
    </cfRule>
  </conditionalFormatting>
  <conditionalFormatting sqref="AU25">
    <cfRule type="cellIs" dxfId="20025" priority="1638" operator="lessThan">
      <formula>$C$4</formula>
    </cfRule>
  </conditionalFormatting>
  <conditionalFormatting sqref="AU26">
    <cfRule type="cellIs" dxfId="20024" priority="1639" operator="lessThan">
      <formula>$C$4</formula>
    </cfRule>
  </conditionalFormatting>
  <conditionalFormatting sqref="AU27">
    <cfRule type="cellIs" dxfId="20023" priority="1640" operator="lessThan">
      <formula>$C$4</formula>
    </cfRule>
  </conditionalFormatting>
  <conditionalFormatting sqref="AU28">
    <cfRule type="cellIs" dxfId="20022" priority="1641" operator="lessThan">
      <formula>$C$4</formula>
    </cfRule>
  </conditionalFormatting>
  <conditionalFormatting sqref="AU29">
    <cfRule type="cellIs" dxfId="20021" priority="1642" operator="lessThan">
      <formula>$C$4</formula>
    </cfRule>
  </conditionalFormatting>
  <conditionalFormatting sqref="AU30">
    <cfRule type="cellIs" dxfId="20020" priority="1643" operator="lessThan">
      <formula>$C$4</formula>
    </cfRule>
  </conditionalFormatting>
  <conditionalFormatting sqref="AU31">
    <cfRule type="cellIs" dxfId="20019" priority="1644" operator="lessThan">
      <formula>$C$4</formula>
    </cfRule>
  </conditionalFormatting>
  <conditionalFormatting sqref="AU32">
    <cfRule type="cellIs" dxfId="20018" priority="1645" operator="lessThan">
      <formula>$C$4</formula>
    </cfRule>
  </conditionalFormatting>
  <conditionalFormatting sqref="AU33">
    <cfRule type="cellIs" dxfId="20017" priority="1646" operator="lessThan">
      <formula>$C$4</formula>
    </cfRule>
  </conditionalFormatting>
  <conditionalFormatting sqref="AU34">
    <cfRule type="cellIs" dxfId="20016" priority="1647" operator="lessThan">
      <formula>$C$4</formula>
    </cfRule>
  </conditionalFormatting>
  <conditionalFormatting sqref="AU35">
    <cfRule type="cellIs" dxfId="20015" priority="1648" operator="lessThan">
      <formula>$C$4</formula>
    </cfRule>
  </conditionalFormatting>
  <conditionalFormatting sqref="AU36">
    <cfRule type="cellIs" dxfId="20014" priority="1649" operator="lessThan">
      <formula>$C$4</formula>
    </cfRule>
  </conditionalFormatting>
  <conditionalFormatting sqref="AU37">
    <cfRule type="cellIs" dxfId="20013" priority="1650" operator="lessThan">
      <formula>$C$4</formula>
    </cfRule>
  </conditionalFormatting>
  <conditionalFormatting sqref="AU38">
    <cfRule type="cellIs" dxfId="20012" priority="1651" operator="lessThan">
      <formula>$C$4</formula>
    </cfRule>
  </conditionalFormatting>
  <conditionalFormatting sqref="AU39">
    <cfRule type="cellIs" dxfId="20011" priority="1652" operator="lessThan">
      <formula>$C$4</formula>
    </cfRule>
  </conditionalFormatting>
  <conditionalFormatting sqref="AU40">
    <cfRule type="cellIs" dxfId="20010" priority="1653" operator="lessThan">
      <formula>$C$4</formula>
    </cfRule>
  </conditionalFormatting>
  <conditionalFormatting sqref="AU41">
    <cfRule type="cellIs" dxfId="20009" priority="1654" operator="lessThan">
      <formula>$C$4</formula>
    </cfRule>
  </conditionalFormatting>
  <conditionalFormatting sqref="AU42">
    <cfRule type="cellIs" dxfId="20008" priority="1655" operator="lessThan">
      <formula>$C$4</formula>
    </cfRule>
  </conditionalFormatting>
  <conditionalFormatting sqref="AU43">
    <cfRule type="cellIs" dxfId="20007" priority="1656" operator="lessThan">
      <formula>$C$4</formula>
    </cfRule>
  </conditionalFormatting>
  <conditionalFormatting sqref="AU44">
    <cfRule type="cellIs" dxfId="20006" priority="1657" operator="lessThan">
      <formula>$C$4</formula>
    </cfRule>
  </conditionalFormatting>
  <conditionalFormatting sqref="AU45">
    <cfRule type="cellIs" dxfId="20005" priority="1658" operator="lessThan">
      <formula>$C$4</formula>
    </cfRule>
  </conditionalFormatting>
  <conditionalFormatting sqref="AU46">
    <cfRule type="cellIs" dxfId="20004" priority="1659" operator="lessThan">
      <formula>$C$4</formula>
    </cfRule>
  </conditionalFormatting>
  <conditionalFormatting sqref="AU47">
    <cfRule type="cellIs" dxfId="20003" priority="1660" operator="lessThan">
      <formula>$C$4</formula>
    </cfRule>
  </conditionalFormatting>
  <conditionalFormatting sqref="AU48">
    <cfRule type="cellIs" dxfId="20002" priority="1661" operator="lessThan">
      <formula>$C$4</formula>
    </cfRule>
  </conditionalFormatting>
  <conditionalFormatting sqref="AU49">
    <cfRule type="cellIs" dxfId="20001" priority="1662" operator="lessThan">
      <formula>$C$4</formula>
    </cfRule>
  </conditionalFormatting>
  <conditionalFormatting sqref="AU50">
    <cfRule type="cellIs" dxfId="20000" priority="1663" operator="lessThan">
      <formula>$C$4</formula>
    </cfRule>
  </conditionalFormatting>
  <conditionalFormatting sqref="AU51">
    <cfRule type="cellIs" dxfId="19999" priority="1664" operator="lessThan">
      <formula>$C$4</formula>
    </cfRule>
  </conditionalFormatting>
  <conditionalFormatting sqref="AU52">
    <cfRule type="cellIs" dxfId="19998" priority="1665" operator="lessThan">
      <formula>$C$4</formula>
    </cfRule>
  </conditionalFormatting>
  <conditionalFormatting sqref="AU53">
    <cfRule type="cellIs" dxfId="19997" priority="1666" operator="lessThan">
      <formula>$C$4</formula>
    </cfRule>
  </conditionalFormatting>
  <conditionalFormatting sqref="AU54">
    <cfRule type="cellIs" dxfId="19996" priority="1667" operator="lessThan">
      <formula>$C$4</formula>
    </cfRule>
  </conditionalFormatting>
  <conditionalFormatting sqref="AU55">
    <cfRule type="cellIs" dxfId="19995" priority="1668" operator="lessThan">
      <formula>$C$4</formula>
    </cfRule>
  </conditionalFormatting>
  <conditionalFormatting sqref="AU56">
    <cfRule type="cellIs" dxfId="19994" priority="1669" operator="lessThan">
      <formula>$C$4</formula>
    </cfRule>
  </conditionalFormatting>
  <conditionalFormatting sqref="AU57">
    <cfRule type="cellIs" dxfId="19993" priority="1670" operator="lessThan">
      <formula>$C$4</formula>
    </cfRule>
  </conditionalFormatting>
  <conditionalFormatting sqref="AU58">
    <cfRule type="cellIs" dxfId="19992" priority="1671" operator="lessThan">
      <formula>$C$4</formula>
    </cfRule>
  </conditionalFormatting>
  <conditionalFormatting sqref="AU59">
    <cfRule type="cellIs" dxfId="19991" priority="1672" operator="lessThan">
      <formula>$C$4</formula>
    </cfRule>
  </conditionalFormatting>
  <conditionalFormatting sqref="AU60">
    <cfRule type="cellIs" dxfId="19990" priority="1673" operator="lessThan">
      <formula>$C$4</formula>
    </cfRule>
  </conditionalFormatting>
  <conditionalFormatting sqref="AV11">
    <cfRule type="cellIs" dxfId="19989" priority="1674" operator="lessThan">
      <formula>$C$4</formula>
    </cfRule>
  </conditionalFormatting>
  <conditionalFormatting sqref="AV12">
    <cfRule type="cellIs" dxfId="19988" priority="1675" operator="lessThan">
      <formula>$C$4</formula>
    </cfRule>
  </conditionalFormatting>
  <conditionalFormatting sqref="AV13">
    <cfRule type="cellIs" dxfId="19987" priority="1676" operator="lessThan">
      <formula>$C$4</formula>
    </cfRule>
  </conditionalFormatting>
  <conditionalFormatting sqref="AV14">
    <cfRule type="cellIs" dxfId="19986" priority="1677" operator="lessThan">
      <formula>$C$4</formula>
    </cfRule>
  </conditionalFormatting>
  <conditionalFormatting sqref="AV15">
    <cfRule type="cellIs" dxfId="19985" priority="1678" operator="lessThan">
      <formula>$C$4</formula>
    </cfRule>
  </conditionalFormatting>
  <conditionalFormatting sqref="AV16">
    <cfRule type="cellIs" dxfId="19984" priority="1679" operator="lessThan">
      <formula>$C$4</formula>
    </cfRule>
  </conditionalFormatting>
  <conditionalFormatting sqref="AV17">
    <cfRule type="cellIs" dxfId="19983" priority="1680" operator="lessThan">
      <formula>$C$4</formula>
    </cfRule>
  </conditionalFormatting>
  <conditionalFormatting sqref="AV18">
    <cfRule type="cellIs" dxfId="19982" priority="1681" operator="lessThan">
      <formula>$C$4</formula>
    </cfRule>
  </conditionalFormatting>
  <conditionalFormatting sqref="AV19">
    <cfRule type="cellIs" dxfId="19981" priority="1682" operator="lessThan">
      <formula>$C$4</formula>
    </cfRule>
  </conditionalFormatting>
  <conditionalFormatting sqref="AV20">
    <cfRule type="cellIs" dxfId="19980" priority="1683" operator="lessThan">
      <formula>$C$4</formula>
    </cfRule>
  </conditionalFormatting>
  <conditionalFormatting sqref="AV21">
    <cfRule type="cellIs" dxfId="19979" priority="1684" operator="lessThan">
      <formula>$C$4</formula>
    </cfRule>
  </conditionalFormatting>
  <conditionalFormatting sqref="AV22">
    <cfRule type="cellIs" dxfId="19978" priority="1685" operator="lessThan">
      <formula>$C$4</formula>
    </cfRule>
  </conditionalFormatting>
  <conditionalFormatting sqref="AV23">
    <cfRule type="cellIs" dxfId="19977" priority="1686" operator="lessThan">
      <formula>$C$4</formula>
    </cfRule>
  </conditionalFormatting>
  <conditionalFormatting sqref="AV24">
    <cfRule type="cellIs" dxfId="19976" priority="1687" operator="lessThan">
      <formula>$C$4</formula>
    </cfRule>
  </conditionalFormatting>
  <conditionalFormatting sqref="AV25">
    <cfRule type="cellIs" dxfId="19975" priority="1688" operator="lessThan">
      <formula>$C$4</formula>
    </cfRule>
  </conditionalFormatting>
  <conditionalFormatting sqref="AV26">
    <cfRule type="cellIs" dxfId="19974" priority="1689" operator="lessThan">
      <formula>$C$4</formula>
    </cfRule>
  </conditionalFormatting>
  <conditionalFormatting sqref="AV27">
    <cfRule type="cellIs" dxfId="19973" priority="1690" operator="lessThan">
      <formula>$C$4</formula>
    </cfRule>
  </conditionalFormatting>
  <conditionalFormatting sqref="AV28">
    <cfRule type="cellIs" dxfId="19972" priority="1691" operator="lessThan">
      <formula>$C$4</formula>
    </cfRule>
  </conditionalFormatting>
  <conditionalFormatting sqref="AV29">
    <cfRule type="cellIs" dxfId="19971" priority="1692" operator="lessThan">
      <formula>$C$4</formula>
    </cfRule>
  </conditionalFormatting>
  <conditionalFormatting sqref="AV30">
    <cfRule type="cellIs" dxfId="19970" priority="1693" operator="lessThan">
      <formula>$C$4</formula>
    </cfRule>
  </conditionalFormatting>
  <conditionalFormatting sqref="AV31">
    <cfRule type="cellIs" dxfId="19969" priority="1694" operator="lessThan">
      <formula>$C$4</formula>
    </cfRule>
  </conditionalFormatting>
  <conditionalFormatting sqref="AV32">
    <cfRule type="cellIs" dxfId="19968" priority="1695" operator="lessThan">
      <formula>$C$4</formula>
    </cfRule>
  </conditionalFormatting>
  <conditionalFormatting sqref="AV33">
    <cfRule type="cellIs" dxfId="19967" priority="1696" operator="lessThan">
      <formula>$C$4</formula>
    </cfRule>
  </conditionalFormatting>
  <conditionalFormatting sqref="AV34">
    <cfRule type="cellIs" dxfId="19966" priority="1697" operator="lessThan">
      <formula>$C$4</formula>
    </cfRule>
  </conditionalFormatting>
  <conditionalFormatting sqref="AV35">
    <cfRule type="cellIs" dxfId="19965" priority="1698" operator="lessThan">
      <formula>$C$4</formula>
    </cfRule>
  </conditionalFormatting>
  <conditionalFormatting sqref="AV36">
    <cfRule type="cellIs" dxfId="19964" priority="1699" operator="lessThan">
      <formula>$C$4</formula>
    </cfRule>
  </conditionalFormatting>
  <conditionalFormatting sqref="AV37">
    <cfRule type="cellIs" dxfId="19963" priority="1700" operator="lessThan">
      <formula>$C$4</formula>
    </cfRule>
  </conditionalFormatting>
  <conditionalFormatting sqref="AV38">
    <cfRule type="cellIs" dxfId="19962" priority="1701" operator="lessThan">
      <formula>$C$4</formula>
    </cfRule>
  </conditionalFormatting>
  <conditionalFormatting sqref="AV39">
    <cfRule type="cellIs" dxfId="19961" priority="1702" operator="lessThan">
      <formula>$C$4</formula>
    </cfRule>
  </conditionalFormatting>
  <conditionalFormatting sqref="AV40">
    <cfRule type="cellIs" dxfId="19960" priority="1703" operator="lessThan">
      <formula>$C$4</formula>
    </cfRule>
  </conditionalFormatting>
  <conditionalFormatting sqref="AV41">
    <cfRule type="cellIs" dxfId="19959" priority="1704" operator="lessThan">
      <formula>$C$4</formula>
    </cfRule>
  </conditionalFormatting>
  <conditionalFormatting sqref="AV42">
    <cfRule type="cellIs" dxfId="19958" priority="1705" operator="lessThan">
      <formula>$C$4</formula>
    </cfRule>
  </conditionalFormatting>
  <conditionalFormatting sqref="AV43">
    <cfRule type="cellIs" dxfId="19957" priority="1706" operator="lessThan">
      <formula>$C$4</formula>
    </cfRule>
  </conditionalFormatting>
  <conditionalFormatting sqref="AV44">
    <cfRule type="cellIs" dxfId="19956" priority="1707" operator="lessThan">
      <formula>$C$4</formula>
    </cfRule>
  </conditionalFormatting>
  <conditionalFormatting sqref="AV45">
    <cfRule type="cellIs" dxfId="19955" priority="1708" operator="lessThan">
      <formula>$C$4</formula>
    </cfRule>
  </conditionalFormatting>
  <conditionalFormatting sqref="AV46">
    <cfRule type="cellIs" dxfId="19954" priority="1709" operator="lessThan">
      <formula>$C$4</formula>
    </cfRule>
  </conditionalFormatting>
  <conditionalFormatting sqref="AV47">
    <cfRule type="cellIs" dxfId="19953" priority="1710" operator="lessThan">
      <formula>$C$4</formula>
    </cfRule>
  </conditionalFormatting>
  <conditionalFormatting sqref="AV48">
    <cfRule type="cellIs" dxfId="19952" priority="1711" operator="lessThan">
      <formula>$C$4</formula>
    </cfRule>
  </conditionalFormatting>
  <conditionalFormatting sqref="AV49">
    <cfRule type="cellIs" dxfId="19951" priority="1712" operator="lessThan">
      <formula>$C$4</formula>
    </cfRule>
  </conditionalFormatting>
  <conditionalFormatting sqref="AV50">
    <cfRule type="cellIs" dxfId="19950" priority="1713" operator="lessThan">
      <formula>$C$4</formula>
    </cfRule>
  </conditionalFormatting>
  <conditionalFormatting sqref="AV51">
    <cfRule type="cellIs" dxfId="19949" priority="1714" operator="lessThan">
      <formula>$C$4</formula>
    </cfRule>
  </conditionalFormatting>
  <conditionalFormatting sqref="AV52">
    <cfRule type="cellIs" dxfId="19948" priority="1715" operator="lessThan">
      <formula>$C$4</formula>
    </cfRule>
  </conditionalFormatting>
  <conditionalFormatting sqref="AV53">
    <cfRule type="cellIs" dxfId="19947" priority="1716" operator="lessThan">
      <formula>$C$4</formula>
    </cfRule>
  </conditionalFormatting>
  <conditionalFormatting sqref="AV54">
    <cfRule type="cellIs" dxfId="19946" priority="1717" operator="lessThan">
      <formula>$C$4</formula>
    </cfRule>
  </conditionalFormatting>
  <conditionalFormatting sqref="AV55">
    <cfRule type="cellIs" dxfId="19945" priority="1718" operator="lessThan">
      <formula>$C$4</formula>
    </cfRule>
  </conditionalFormatting>
  <conditionalFormatting sqref="AV56">
    <cfRule type="cellIs" dxfId="19944" priority="1719" operator="lessThan">
      <formula>$C$4</formula>
    </cfRule>
  </conditionalFormatting>
  <conditionalFormatting sqref="AV57">
    <cfRule type="cellIs" dxfId="19943" priority="1720" operator="lessThan">
      <formula>$C$4</formula>
    </cfRule>
  </conditionalFormatting>
  <conditionalFormatting sqref="AV58">
    <cfRule type="cellIs" dxfId="19942" priority="1721" operator="lessThan">
      <formula>$C$4</formula>
    </cfRule>
  </conditionalFormatting>
  <conditionalFormatting sqref="AV59">
    <cfRule type="cellIs" dxfId="19941" priority="1722" operator="lessThan">
      <formula>$C$4</formula>
    </cfRule>
  </conditionalFormatting>
  <conditionalFormatting sqref="AV60">
    <cfRule type="cellIs" dxfId="19940" priority="1723" operator="lessThan">
      <formula>$C$4</formula>
    </cfRule>
  </conditionalFormatting>
  <conditionalFormatting sqref="AW11">
    <cfRule type="cellIs" dxfId="19939" priority="1724" operator="lessThan">
      <formula>$C$4</formula>
    </cfRule>
  </conditionalFormatting>
  <conditionalFormatting sqref="AW12">
    <cfRule type="cellIs" dxfId="19938" priority="1725" operator="lessThan">
      <formula>$C$4</formula>
    </cfRule>
  </conditionalFormatting>
  <conditionalFormatting sqref="AW13">
    <cfRule type="cellIs" dxfId="19937" priority="1726" operator="lessThan">
      <formula>$C$4</formula>
    </cfRule>
  </conditionalFormatting>
  <conditionalFormatting sqref="AW14">
    <cfRule type="cellIs" dxfId="19936" priority="1727" operator="lessThan">
      <formula>$C$4</formula>
    </cfRule>
  </conditionalFormatting>
  <conditionalFormatting sqref="AW15">
    <cfRule type="cellIs" dxfId="19935" priority="1728" operator="lessThan">
      <formula>$C$4</formula>
    </cfRule>
  </conditionalFormatting>
  <conditionalFormatting sqref="AW16">
    <cfRule type="cellIs" dxfId="19934" priority="1729" operator="lessThan">
      <formula>$C$4</formula>
    </cfRule>
  </conditionalFormatting>
  <conditionalFormatting sqref="AW17">
    <cfRule type="cellIs" dxfId="19933" priority="1730" operator="lessThan">
      <formula>$C$4</formula>
    </cfRule>
  </conditionalFormatting>
  <conditionalFormatting sqref="AW18">
    <cfRule type="cellIs" dxfId="19932" priority="1731" operator="lessThan">
      <formula>$C$4</formula>
    </cfRule>
  </conditionalFormatting>
  <conditionalFormatting sqref="AW19">
    <cfRule type="cellIs" dxfId="19931" priority="1732" operator="lessThan">
      <formula>$C$4</formula>
    </cfRule>
  </conditionalFormatting>
  <conditionalFormatting sqref="AW20">
    <cfRule type="cellIs" dxfId="19930" priority="1733" operator="lessThan">
      <formula>$C$4</formula>
    </cfRule>
  </conditionalFormatting>
  <conditionalFormatting sqref="AW21">
    <cfRule type="cellIs" dxfId="19929" priority="1734" operator="lessThan">
      <formula>$C$4</formula>
    </cfRule>
  </conditionalFormatting>
  <conditionalFormatting sqref="AW22">
    <cfRule type="cellIs" dxfId="19928" priority="1735" operator="lessThan">
      <formula>$C$4</formula>
    </cfRule>
  </conditionalFormatting>
  <conditionalFormatting sqref="AW23">
    <cfRule type="cellIs" dxfId="19927" priority="1736" operator="lessThan">
      <formula>$C$4</formula>
    </cfRule>
  </conditionalFormatting>
  <conditionalFormatting sqref="AW24">
    <cfRule type="cellIs" dxfId="19926" priority="1737" operator="lessThan">
      <formula>$C$4</formula>
    </cfRule>
  </conditionalFormatting>
  <conditionalFormatting sqref="AW25">
    <cfRule type="cellIs" dxfId="19925" priority="1738" operator="lessThan">
      <formula>$C$4</formula>
    </cfRule>
  </conditionalFormatting>
  <conditionalFormatting sqref="AW26">
    <cfRule type="cellIs" dxfId="19924" priority="1739" operator="lessThan">
      <formula>$C$4</formula>
    </cfRule>
  </conditionalFormatting>
  <conditionalFormatting sqref="AW27">
    <cfRule type="cellIs" dxfId="19923" priority="1740" operator="lessThan">
      <formula>$C$4</formula>
    </cfRule>
  </conditionalFormatting>
  <conditionalFormatting sqref="AW28">
    <cfRule type="cellIs" dxfId="19922" priority="1741" operator="lessThan">
      <formula>$C$4</formula>
    </cfRule>
  </conditionalFormatting>
  <conditionalFormatting sqref="AW29">
    <cfRule type="cellIs" dxfId="19921" priority="1742" operator="lessThan">
      <formula>$C$4</formula>
    </cfRule>
  </conditionalFormatting>
  <conditionalFormatting sqref="AW30">
    <cfRule type="cellIs" dxfId="19920" priority="1743" operator="lessThan">
      <formula>$C$4</formula>
    </cfRule>
  </conditionalFormatting>
  <conditionalFormatting sqref="AW31">
    <cfRule type="cellIs" dxfId="19919" priority="1744" operator="lessThan">
      <formula>$C$4</formula>
    </cfRule>
  </conditionalFormatting>
  <conditionalFormatting sqref="AW32">
    <cfRule type="cellIs" dxfId="19918" priority="1745" operator="lessThan">
      <formula>$C$4</formula>
    </cfRule>
  </conditionalFormatting>
  <conditionalFormatting sqref="AW33">
    <cfRule type="cellIs" dxfId="19917" priority="1746" operator="lessThan">
      <formula>$C$4</formula>
    </cfRule>
  </conditionalFormatting>
  <conditionalFormatting sqref="AW34">
    <cfRule type="cellIs" dxfId="19916" priority="1747" operator="lessThan">
      <formula>$C$4</formula>
    </cfRule>
  </conditionalFormatting>
  <conditionalFormatting sqref="AW35">
    <cfRule type="cellIs" dxfId="19915" priority="1748" operator="lessThan">
      <formula>$C$4</formula>
    </cfRule>
  </conditionalFormatting>
  <conditionalFormatting sqref="AW36">
    <cfRule type="cellIs" dxfId="19914" priority="1749" operator="lessThan">
      <formula>$C$4</formula>
    </cfRule>
  </conditionalFormatting>
  <conditionalFormatting sqref="AW37">
    <cfRule type="cellIs" dxfId="19913" priority="1750" operator="lessThan">
      <formula>$C$4</formula>
    </cfRule>
  </conditionalFormatting>
  <conditionalFormatting sqref="AW38">
    <cfRule type="cellIs" dxfId="19912" priority="1751" operator="lessThan">
      <formula>$C$4</formula>
    </cfRule>
  </conditionalFormatting>
  <conditionalFormatting sqref="AW39">
    <cfRule type="cellIs" dxfId="19911" priority="1752" operator="lessThan">
      <formula>$C$4</formula>
    </cfRule>
  </conditionalFormatting>
  <conditionalFormatting sqref="AW40">
    <cfRule type="cellIs" dxfId="19910" priority="1753" operator="lessThan">
      <formula>$C$4</formula>
    </cfRule>
  </conditionalFormatting>
  <conditionalFormatting sqref="AW41">
    <cfRule type="cellIs" dxfId="19909" priority="1754" operator="lessThan">
      <formula>$C$4</formula>
    </cfRule>
  </conditionalFormatting>
  <conditionalFormatting sqref="AW42">
    <cfRule type="cellIs" dxfId="19908" priority="1755" operator="lessThan">
      <formula>$C$4</formula>
    </cfRule>
  </conditionalFormatting>
  <conditionalFormatting sqref="AW43">
    <cfRule type="cellIs" dxfId="19907" priority="1756" operator="lessThan">
      <formula>$C$4</formula>
    </cfRule>
  </conditionalFormatting>
  <conditionalFormatting sqref="AW44">
    <cfRule type="cellIs" dxfId="19906" priority="1757" operator="lessThan">
      <formula>$C$4</formula>
    </cfRule>
  </conditionalFormatting>
  <conditionalFormatting sqref="AW45">
    <cfRule type="cellIs" dxfId="19905" priority="1758" operator="lessThan">
      <formula>$C$4</formula>
    </cfRule>
  </conditionalFormatting>
  <conditionalFormatting sqref="AW46">
    <cfRule type="cellIs" dxfId="19904" priority="1759" operator="lessThan">
      <formula>$C$4</formula>
    </cfRule>
  </conditionalFormatting>
  <conditionalFormatting sqref="AW47">
    <cfRule type="cellIs" dxfId="19903" priority="1760" operator="lessThan">
      <formula>$C$4</formula>
    </cfRule>
  </conditionalFormatting>
  <conditionalFormatting sqref="AW48">
    <cfRule type="cellIs" dxfId="19902" priority="1761" operator="lessThan">
      <formula>$C$4</formula>
    </cfRule>
  </conditionalFormatting>
  <conditionalFormatting sqref="AW49">
    <cfRule type="cellIs" dxfId="19901" priority="1762" operator="lessThan">
      <formula>$C$4</formula>
    </cfRule>
  </conditionalFormatting>
  <conditionalFormatting sqref="AW50">
    <cfRule type="cellIs" dxfId="19900" priority="1763" operator="lessThan">
      <formula>$C$4</formula>
    </cfRule>
  </conditionalFormatting>
  <conditionalFormatting sqref="AW51">
    <cfRule type="cellIs" dxfId="19899" priority="1764" operator="lessThan">
      <formula>$C$4</formula>
    </cfRule>
  </conditionalFormatting>
  <conditionalFormatting sqref="AW52">
    <cfRule type="cellIs" dxfId="19898" priority="1765" operator="lessThan">
      <formula>$C$4</formula>
    </cfRule>
  </conditionalFormatting>
  <conditionalFormatting sqref="AW53">
    <cfRule type="cellIs" dxfId="19897" priority="1766" operator="lessThan">
      <formula>$C$4</formula>
    </cfRule>
  </conditionalFormatting>
  <conditionalFormatting sqref="AW54">
    <cfRule type="cellIs" dxfId="19896" priority="1767" operator="lessThan">
      <formula>$C$4</formula>
    </cfRule>
  </conditionalFormatting>
  <conditionalFormatting sqref="AW55">
    <cfRule type="cellIs" dxfId="19895" priority="1768" operator="lessThan">
      <formula>$C$4</formula>
    </cfRule>
  </conditionalFormatting>
  <conditionalFormatting sqref="AW56">
    <cfRule type="cellIs" dxfId="19894" priority="1769" operator="lessThan">
      <formula>$C$4</formula>
    </cfRule>
  </conditionalFormatting>
  <conditionalFormatting sqref="AW57">
    <cfRule type="cellIs" dxfId="19893" priority="1770" operator="lessThan">
      <formula>$C$4</formula>
    </cfRule>
  </conditionalFormatting>
  <conditionalFormatting sqref="AW58">
    <cfRule type="cellIs" dxfId="19892" priority="1771" operator="lessThan">
      <formula>$C$4</formula>
    </cfRule>
  </conditionalFormatting>
  <conditionalFormatting sqref="AW59">
    <cfRule type="cellIs" dxfId="19891" priority="1772" operator="lessThan">
      <formula>$C$4</formula>
    </cfRule>
  </conditionalFormatting>
  <conditionalFormatting sqref="AW60">
    <cfRule type="cellIs" dxfId="19890" priority="1773" operator="lessThan">
      <formula>$C$4</formula>
    </cfRule>
  </conditionalFormatting>
  <conditionalFormatting sqref="BR11">
    <cfRule type="cellIs" dxfId="19889" priority="1774" operator="lessThan">
      <formula>$C$4</formula>
    </cfRule>
  </conditionalFormatting>
  <conditionalFormatting sqref="BR12">
    <cfRule type="cellIs" dxfId="19888" priority="1775" operator="lessThan">
      <formula>$C$4</formula>
    </cfRule>
  </conditionalFormatting>
  <conditionalFormatting sqref="BR13">
    <cfRule type="cellIs" dxfId="19887" priority="1776" operator="lessThan">
      <formula>$C$4</formula>
    </cfRule>
  </conditionalFormatting>
  <conditionalFormatting sqref="BR14">
    <cfRule type="cellIs" dxfId="19886" priority="1777" operator="lessThan">
      <formula>$C$4</formula>
    </cfRule>
  </conditionalFormatting>
  <conditionalFormatting sqref="BR15">
    <cfRule type="cellIs" dxfId="19885" priority="1778" operator="lessThan">
      <formula>$C$4</formula>
    </cfRule>
  </conditionalFormatting>
  <conditionalFormatting sqref="BR16">
    <cfRule type="cellIs" dxfId="19884" priority="1779" operator="lessThan">
      <formula>$C$4</formula>
    </cfRule>
  </conditionalFormatting>
  <conditionalFormatting sqref="BR17">
    <cfRule type="cellIs" dxfId="19883" priority="1780" operator="lessThan">
      <formula>$C$4</formula>
    </cfRule>
  </conditionalFormatting>
  <conditionalFormatting sqref="BR18">
    <cfRule type="cellIs" dxfId="19882" priority="1781" operator="lessThan">
      <formula>$C$4</formula>
    </cfRule>
  </conditionalFormatting>
  <conditionalFormatting sqref="BR19">
    <cfRule type="cellIs" dxfId="19881" priority="1782" operator="lessThan">
      <formula>$C$4</formula>
    </cfRule>
  </conditionalFormatting>
  <conditionalFormatting sqref="BR20">
    <cfRule type="cellIs" dxfId="19880" priority="1783" operator="lessThan">
      <formula>$C$4</formula>
    </cfRule>
  </conditionalFormatting>
  <conditionalFormatting sqref="BR21">
    <cfRule type="cellIs" dxfId="19879" priority="1784" operator="lessThan">
      <formula>$C$4</formula>
    </cfRule>
  </conditionalFormatting>
  <conditionalFormatting sqref="BR22">
    <cfRule type="cellIs" dxfId="19878" priority="1785" operator="lessThan">
      <formula>$C$4</formula>
    </cfRule>
  </conditionalFormatting>
  <conditionalFormatting sqref="BR23">
    <cfRule type="cellIs" dxfId="19877" priority="1786" operator="lessThan">
      <formula>$C$4</formula>
    </cfRule>
  </conditionalFormatting>
  <conditionalFormatting sqref="BR24">
    <cfRule type="cellIs" dxfId="19876" priority="1787" operator="lessThan">
      <formula>$C$4</formula>
    </cfRule>
  </conditionalFormatting>
  <conditionalFormatting sqref="BR25">
    <cfRule type="cellIs" dxfId="19875" priority="1788" operator="lessThan">
      <formula>$C$4</formula>
    </cfRule>
  </conditionalFormatting>
  <conditionalFormatting sqref="BR26">
    <cfRule type="cellIs" dxfId="19874" priority="1789" operator="lessThan">
      <formula>$C$4</formula>
    </cfRule>
  </conditionalFormatting>
  <conditionalFormatting sqref="BR27">
    <cfRule type="cellIs" dxfId="19873" priority="1790" operator="lessThan">
      <formula>$C$4</formula>
    </cfRule>
  </conditionalFormatting>
  <conditionalFormatting sqref="BR28">
    <cfRule type="cellIs" dxfId="19872" priority="1791" operator="lessThan">
      <formula>$C$4</formula>
    </cfRule>
  </conditionalFormatting>
  <conditionalFormatting sqref="BR29">
    <cfRule type="cellIs" dxfId="19871" priority="1792" operator="lessThan">
      <formula>$C$4</formula>
    </cfRule>
  </conditionalFormatting>
  <conditionalFormatting sqref="BR30">
    <cfRule type="cellIs" dxfId="19870" priority="1793" operator="lessThan">
      <formula>$C$4</formula>
    </cfRule>
  </conditionalFormatting>
  <conditionalFormatting sqref="BR31">
    <cfRule type="cellIs" dxfId="19869" priority="1794" operator="lessThan">
      <formula>$C$4</formula>
    </cfRule>
  </conditionalFormatting>
  <conditionalFormatting sqref="BR32">
    <cfRule type="cellIs" dxfId="19868" priority="1795" operator="lessThan">
      <formula>$C$4</formula>
    </cfRule>
  </conditionalFormatting>
  <conditionalFormatting sqref="BR33">
    <cfRule type="cellIs" dxfId="19867" priority="1796" operator="lessThan">
      <formula>$C$4</formula>
    </cfRule>
  </conditionalFormatting>
  <conditionalFormatting sqref="BR34">
    <cfRule type="cellIs" dxfId="19866" priority="1797" operator="lessThan">
      <formula>$C$4</formula>
    </cfRule>
  </conditionalFormatting>
  <conditionalFormatting sqref="BR35">
    <cfRule type="cellIs" dxfId="19865" priority="1798" operator="lessThan">
      <formula>$C$4</formula>
    </cfRule>
  </conditionalFormatting>
  <conditionalFormatting sqref="BR36">
    <cfRule type="cellIs" dxfId="19864" priority="1799" operator="lessThan">
      <formula>$C$4</formula>
    </cfRule>
  </conditionalFormatting>
  <conditionalFormatting sqref="BR37">
    <cfRule type="cellIs" dxfId="19863" priority="1800" operator="lessThan">
      <formula>$C$4</formula>
    </cfRule>
  </conditionalFormatting>
  <conditionalFormatting sqref="BR38">
    <cfRule type="cellIs" dxfId="19862" priority="1801" operator="lessThan">
      <formula>$C$4</formula>
    </cfRule>
  </conditionalFormatting>
  <conditionalFormatting sqref="BR39">
    <cfRule type="cellIs" dxfId="19861" priority="1802" operator="lessThan">
      <formula>$C$4</formula>
    </cfRule>
  </conditionalFormatting>
  <conditionalFormatting sqref="BR40">
    <cfRule type="cellIs" dxfId="19860" priority="1803" operator="lessThan">
      <formula>$C$4</formula>
    </cfRule>
  </conditionalFormatting>
  <conditionalFormatting sqref="BR41">
    <cfRule type="cellIs" dxfId="19859" priority="1804" operator="lessThan">
      <formula>$C$4</formula>
    </cfRule>
  </conditionalFormatting>
  <conditionalFormatting sqref="BR42">
    <cfRule type="cellIs" dxfId="19858" priority="1805" operator="lessThan">
      <formula>$C$4</formula>
    </cfRule>
  </conditionalFormatting>
  <conditionalFormatting sqref="BR43">
    <cfRule type="cellIs" dxfId="19857" priority="1806" operator="lessThan">
      <formula>$C$4</formula>
    </cfRule>
  </conditionalFormatting>
  <conditionalFormatting sqref="BR44">
    <cfRule type="cellIs" dxfId="19856" priority="1807" operator="lessThan">
      <formula>$C$4</formula>
    </cfRule>
  </conditionalFormatting>
  <conditionalFormatting sqref="BR45">
    <cfRule type="cellIs" dxfId="19855" priority="1808" operator="lessThan">
      <formula>$C$4</formula>
    </cfRule>
  </conditionalFormatting>
  <conditionalFormatting sqref="BR46">
    <cfRule type="cellIs" dxfId="19854" priority="1809" operator="lessThan">
      <formula>$C$4</formula>
    </cfRule>
  </conditionalFormatting>
  <conditionalFormatting sqref="BR47">
    <cfRule type="cellIs" dxfId="19853" priority="1810" operator="lessThan">
      <formula>$C$4</formula>
    </cfRule>
  </conditionalFormatting>
  <conditionalFormatting sqref="BR48">
    <cfRule type="cellIs" dxfId="19852" priority="1811" operator="lessThan">
      <formula>$C$4</formula>
    </cfRule>
  </conditionalFormatting>
  <conditionalFormatting sqref="BR49">
    <cfRule type="cellIs" dxfId="19851" priority="1812" operator="lessThan">
      <formula>$C$4</formula>
    </cfRule>
  </conditionalFormatting>
  <conditionalFormatting sqref="BR50">
    <cfRule type="cellIs" dxfId="19850" priority="1813" operator="lessThan">
      <formula>$C$4</formula>
    </cfRule>
  </conditionalFormatting>
  <conditionalFormatting sqref="BR51">
    <cfRule type="cellIs" dxfId="19849" priority="1814" operator="lessThan">
      <formula>$C$4</formula>
    </cfRule>
  </conditionalFormatting>
  <conditionalFormatting sqref="BR52">
    <cfRule type="cellIs" dxfId="19848" priority="1815" operator="lessThan">
      <formula>$C$4</formula>
    </cfRule>
  </conditionalFormatting>
  <conditionalFormatting sqref="BR53">
    <cfRule type="cellIs" dxfId="19847" priority="1816" operator="lessThan">
      <formula>$C$4</formula>
    </cfRule>
  </conditionalFormatting>
  <conditionalFormatting sqref="BR54">
    <cfRule type="cellIs" dxfId="19846" priority="1817" operator="lessThan">
      <formula>$C$4</formula>
    </cfRule>
  </conditionalFormatting>
  <conditionalFormatting sqref="BR55">
    <cfRule type="cellIs" dxfId="19845" priority="1818" operator="lessThan">
      <formula>$C$4</formula>
    </cfRule>
  </conditionalFormatting>
  <conditionalFormatting sqref="BR56">
    <cfRule type="cellIs" dxfId="19844" priority="1819" operator="lessThan">
      <formula>$C$4</formula>
    </cfRule>
  </conditionalFormatting>
  <conditionalFormatting sqref="BR57">
    <cfRule type="cellIs" dxfId="19843" priority="1820" operator="lessThan">
      <formula>$C$4</formula>
    </cfRule>
  </conditionalFormatting>
  <conditionalFormatting sqref="BR58">
    <cfRule type="cellIs" dxfId="19842" priority="1821" operator="lessThan">
      <formula>$C$4</formula>
    </cfRule>
  </conditionalFormatting>
  <conditionalFormatting sqref="BR59">
    <cfRule type="cellIs" dxfId="19841" priority="1822" operator="lessThan">
      <formula>$C$4</formula>
    </cfRule>
  </conditionalFormatting>
  <conditionalFormatting sqref="BR60">
    <cfRule type="cellIs" dxfId="19840" priority="1823" operator="lessThan">
      <formula>$C$4</formula>
    </cfRule>
  </conditionalFormatting>
  <conditionalFormatting sqref="BS47">
    <cfRule type="cellIs" dxfId="19839" priority="1860" operator="lessThan">
      <formula>$C$4</formula>
    </cfRule>
  </conditionalFormatting>
  <conditionalFormatting sqref="BS48">
    <cfRule type="cellIs" dxfId="19838" priority="1861" operator="lessThan">
      <formula>$C$4</formula>
    </cfRule>
  </conditionalFormatting>
  <conditionalFormatting sqref="BS49">
    <cfRule type="cellIs" dxfId="19837" priority="1862" operator="lessThan">
      <formula>$C$4</formula>
    </cfRule>
  </conditionalFormatting>
  <conditionalFormatting sqref="BS50">
    <cfRule type="cellIs" dxfId="19836" priority="1863" operator="lessThan">
      <formula>$C$4</formula>
    </cfRule>
  </conditionalFormatting>
  <conditionalFormatting sqref="BS51">
    <cfRule type="cellIs" dxfId="19835" priority="1864" operator="lessThan">
      <formula>$C$4</formula>
    </cfRule>
  </conditionalFormatting>
  <conditionalFormatting sqref="BS52">
    <cfRule type="cellIs" dxfId="19834" priority="1865" operator="lessThan">
      <formula>$C$4</formula>
    </cfRule>
  </conditionalFormatting>
  <conditionalFormatting sqref="BS53">
    <cfRule type="cellIs" dxfId="19833" priority="1866" operator="lessThan">
      <formula>$C$4</formula>
    </cfRule>
  </conditionalFormatting>
  <conditionalFormatting sqref="BS54">
    <cfRule type="cellIs" dxfId="19832" priority="1867" operator="lessThan">
      <formula>$C$4</formula>
    </cfRule>
  </conditionalFormatting>
  <conditionalFormatting sqref="BS55">
    <cfRule type="cellIs" dxfId="19831" priority="1868" operator="lessThan">
      <formula>$C$4</formula>
    </cfRule>
  </conditionalFormatting>
  <conditionalFormatting sqref="BS56">
    <cfRule type="cellIs" dxfId="19830" priority="1869" operator="lessThan">
      <formula>$C$4</formula>
    </cfRule>
  </conditionalFormatting>
  <conditionalFormatting sqref="BS57">
    <cfRule type="cellIs" dxfId="19829" priority="1870" operator="lessThan">
      <formula>$C$4</formula>
    </cfRule>
  </conditionalFormatting>
  <conditionalFormatting sqref="BS58">
    <cfRule type="cellIs" dxfId="19828" priority="1871" operator="lessThan">
      <formula>$C$4</formula>
    </cfRule>
  </conditionalFormatting>
  <conditionalFormatting sqref="BS59">
    <cfRule type="cellIs" dxfId="19827" priority="1872" operator="lessThan">
      <formula>$C$4</formula>
    </cfRule>
  </conditionalFormatting>
  <conditionalFormatting sqref="BS60">
    <cfRule type="cellIs" dxfId="19826" priority="1873" operator="lessThan">
      <formula>$C$4</formula>
    </cfRule>
  </conditionalFormatting>
  <conditionalFormatting sqref="BT47">
    <cfRule type="cellIs" dxfId="19825" priority="1910" operator="lessThan">
      <formula>$C$4</formula>
    </cfRule>
  </conditionalFormatting>
  <conditionalFormatting sqref="BT48">
    <cfRule type="cellIs" dxfId="19824" priority="1911" operator="lessThan">
      <formula>$C$4</formula>
    </cfRule>
  </conditionalFormatting>
  <conditionalFormatting sqref="BT49">
    <cfRule type="cellIs" dxfId="19823" priority="1912" operator="lessThan">
      <formula>$C$4</formula>
    </cfRule>
  </conditionalFormatting>
  <conditionalFormatting sqref="BT50">
    <cfRule type="cellIs" dxfId="19822" priority="1913" operator="lessThan">
      <formula>$C$4</formula>
    </cfRule>
  </conditionalFormatting>
  <conditionalFormatting sqref="BT51">
    <cfRule type="cellIs" dxfId="19821" priority="1914" operator="lessThan">
      <formula>$C$4</formula>
    </cfRule>
  </conditionalFormatting>
  <conditionalFormatting sqref="BT52">
    <cfRule type="cellIs" dxfId="19820" priority="1915" operator="lessThan">
      <formula>$C$4</formula>
    </cfRule>
  </conditionalFormatting>
  <conditionalFormatting sqref="BT53">
    <cfRule type="cellIs" dxfId="19819" priority="1916" operator="lessThan">
      <formula>$C$4</formula>
    </cfRule>
  </conditionalFormatting>
  <conditionalFormatting sqref="BT54">
    <cfRule type="cellIs" dxfId="19818" priority="1917" operator="lessThan">
      <formula>$C$4</formula>
    </cfRule>
  </conditionalFormatting>
  <conditionalFormatting sqref="BT55">
    <cfRule type="cellIs" dxfId="19817" priority="1918" operator="lessThan">
      <formula>$C$4</formula>
    </cfRule>
  </conditionalFormatting>
  <conditionalFormatting sqref="BT56">
    <cfRule type="cellIs" dxfId="19816" priority="1919" operator="lessThan">
      <formula>$C$4</formula>
    </cfRule>
  </conditionalFormatting>
  <conditionalFormatting sqref="BT57">
    <cfRule type="cellIs" dxfId="19815" priority="1920" operator="lessThan">
      <formula>$C$4</formula>
    </cfRule>
  </conditionalFormatting>
  <conditionalFormatting sqref="BT58">
    <cfRule type="cellIs" dxfId="19814" priority="1921" operator="lessThan">
      <formula>$C$4</formula>
    </cfRule>
  </conditionalFormatting>
  <conditionalFormatting sqref="BT59">
    <cfRule type="cellIs" dxfId="19813" priority="1922" operator="lessThan">
      <formula>$C$4</formula>
    </cfRule>
  </conditionalFormatting>
  <conditionalFormatting sqref="BT60">
    <cfRule type="cellIs" dxfId="19812" priority="1923" operator="lessThan">
      <formula>$C$4</formula>
    </cfRule>
  </conditionalFormatting>
  <conditionalFormatting sqref="BU11">
    <cfRule type="cellIs" dxfId="19811" priority="1924" operator="lessThan">
      <formula>$C$4</formula>
    </cfRule>
  </conditionalFormatting>
  <conditionalFormatting sqref="BU12">
    <cfRule type="cellIs" dxfId="19810" priority="1925" operator="lessThan">
      <formula>$C$4</formula>
    </cfRule>
  </conditionalFormatting>
  <conditionalFormatting sqref="BU13">
    <cfRule type="cellIs" dxfId="19809" priority="1926" operator="lessThan">
      <formula>$C$4</formula>
    </cfRule>
  </conditionalFormatting>
  <conditionalFormatting sqref="BU14">
    <cfRule type="cellIs" dxfId="19808" priority="1927" operator="lessThan">
      <formula>$C$4</formula>
    </cfRule>
  </conditionalFormatting>
  <conditionalFormatting sqref="BU15">
    <cfRule type="cellIs" dxfId="19807" priority="1928" operator="lessThan">
      <formula>$C$4</formula>
    </cfRule>
  </conditionalFormatting>
  <conditionalFormatting sqref="BU16">
    <cfRule type="cellIs" dxfId="19806" priority="1929" operator="lessThan">
      <formula>$C$4</formula>
    </cfRule>
  </conditionalFormatting>
  <conditionalFormatting sqref="BU17">
    <cfRule type="cellIs" dxfId="19805" priority="1930" operator="lessThan">
      <formula>$C$4</formula>
    </cfRule>
  </conditionalFormatting>
  <conditionalFormatting sqref="BU18">
    <cfRule type="cellIs" dxfId="19804" priority="1931" operator="lessThan">
      <formula>$C$4</formula>
    </cfRule>
  </conditionalFormatting>
  <conditionalFormatting sqref="BU19">
    <cfRule type="cellIs" dxfId="19803" priority="1932" operator="lessThan">
      <formula>$C$4</formula>
    </cfRule>
  </conditionalFormatting>
  <conditionalFormatting sqref="BU20">
    <cfRule type="cellIs" dxfId="19802" priority="1933" operator="lessThan">
      <formula>$C$4</formula>
    </cfRule>
  </conditionalFormatting>
  <conditionalFormatting sqref="BU21">
    <cfRule type="cellIs" dxfId="19801" priority="1934" operator="lessThan">
      <formula>$C$4</formula>
    </cfRule>
  </conditionalFormatting>
  <conditionalFormatting sqref="BU22">
    <cfRule type="cellIs" dxfId="19800" priority="1935" operator="lessThan">
      <formula>$C$4</formula>
    </cfRule>
  </conditionalFormatting>
  <conditionalFormatting sqref="BU23">
    <cfRule type="cellIs" dxfId="19799" priority="1936" operator="lessThan">
      <formula>$C$4</formula>
    </cfRule>
  </conditionalFormatting>
  <conditionalFormatting sqref="BU24">
    <cfRule type="cellIs" dxfId="19798" priority="1937" operator="lessThan">
      <formula>$C$4</formula>
    </cfRule>
  </conditionalFormatting>
  <conditionalFormatting sqref="BU25">
    <cfRule type="cellIs" dxfId="19797" priority="1938" operator="lessThan">
      <formula>$C$4</formula>
    </cfRule>
  </conditionalFormatting>
  <conditionalFormatting sqref="BU26">
    <cfRule type="cellIs" dxfId="19796" priority="1939" operator="lessThan">
      <formula>$C$4</formula>
    </cfRule>
  </conditionalFormatting>
  <conditionalFormatting sqref="BU27">
    <cfRule type="cellIs" dxfId="19795" priority="1940" operator="lessThan">
      <formula>$C$4</formula>
    </cfRule>
  </conditionalFormatting>
  <conditionalFormatting sqref="BU28">
    <cfRule type="cellIs" dxfId="19794" priority="1941" operator="lessThan">
      <formula>$C$4</formula>
    </cfRule>
  </conditionalFormatting>
  <conditionalFormatting sqref="BU29">
    <cfRule type="cellIs" dxfId="19793" priority="1942" operator="lessThan">
      <formula>$C$4</formula>
    </cfRule>
  </conditionalFormatting>
  <conditionalFormatting sqref="BU30">
    <cfRule type="cellIs" dxfId="19792" priority="1943" operator="lessThan">
      <formula>$C$4</formula>
    </cfRule>
  </conditionalFormatting>
  <conditionalFormatting sqref="BU31">
    <cfRule type="cellIs" dxfId="19791" priority="1944" operator="lessThan">
      <formula>$C$4</formula>
    </cfRule>
  </conditionalFormatting>
  <conditionalFormatting sqref="BU32">
    <cfRule type="cellIs" dxfId="19790" priority="1945" operator="lessThan">
      <formula>$C$4</formula>
    </cfRule>
  </conditionalFormatting>
  <conditionalFormatting sqref="BU33">
    <cfRule type="cellIs" dxfId="19789" priority="1946" operator="lessThan">
      <formula>$C$4</formula>
    </cfRule>
  </conditionalFormatting>
  <conditionalFormatting sqref="BU34">
    <cfRule type="cellIs" dxfId="19788" priority="1947" operator="lessThan">
      <formula>$C$4</formula>
    </cfRule>
  </conditionalFormatting>
  <conditionalFormatting sqref="BU35">
    <cfRule type="cellIs" dxfId="19787" priority="1948" operator="lessThan">
      <formula>$C$4</formula>
    </cfRule>
  </conditionalFormatting>
  <conditionalFormatting sqref="BU36">
    <cfRule type="cellIs" dxfId="19786" priority="1949" operator="lessThan">
      <formula>$C$4</formula>
    </cfRule>
  </conditionalFormatting>
  <conditionalFormatting sqref="BU37">
    <cfRule type="cellIs" dxfId="19785" priority="1950" operator="lessThan">
      <formula>$C$4</formula>
    </cfRule>
  </conditionalFormatting>
  <conditionalFormatting sqref="BU38">
    <cfRule type="cellIs" dxfId="19784" priority="1951" operator="lessThan">
      <formula>$C$4</formula>
    </cfRule>
  </conditionalFormatting>
  <conditionalFormatting sqref="BU39">
    <cfRule type="cellIs" dxfId="19783" priority="1952" operator="lessThan">
      <formula>$C$4</formula>
    </cfRule>
  </conditionalFormatting>
  <conditionalFormatting sqref="BU40">
    <cfRule type="cellIs" dxfId="19782" priority="1953" operator="lessThan">
      <formula>$C$4</formula>
    </cfRule>
  </conditionalFormatting>
  <conditionalFormatting sqref="BU41">
    <cfRule type="cellIs" dxfId="19781" priority="1954" operator="lessThan">
      <formula>$C$4</formula>
    </cfRule>
  </conditionalFormatting>
  <conditionalFormatting sqref="BU42">
    <cfRule type="cellIs" dxfId="19780" priority="1955" operator="lessThan">
      <formula>$C$4</formula>
    </cfRule>
  </conditionalFormatting>
  <conditionalFormatting sqref="BU43">
    <cfRule type="cellIs" dxfId="19779" priority="1956" operator="lessThan">
      <formula>$C$4</formula>
    </cfRule>
  </conditionalFormatting>
  <conditionalFormatting sqref="BU44">
    <cfRule type="cellIs" dxfId="19778" priority="1957" operator="lessThan">
      <formula>$C$4</formula>
    </cfRule>
  </conditionalFormatting>
  <conditionalFormatting sqref="BU45">
    <cfRule type="cellIs" dxfId="19777" priority="1958" operator="lessThan">
      <formula>$C$4</formula>
    </cfRule>
  </conditionalFormatting>
  <conditionalFormatting sqref="BU46">
    <cfRule type="cellIs" dxfId="19776" priority="1959" operator="lessThan">
      <formula>$C$4</formula>
    </cfRule>
  </conditionalFormatting>
  <conditionalFormatting sqref="BU47">
    <cfRule type="cellIs" dxfId="19775" priority="1960" operator="lessThan">
      <formula>$C$4</formula>
    </cfRule>
  </conditionalFormatting>
  <conditionalFormatting sqref="BU48">
    <cfRule type="cellIs" dxfId="19774" priority="1961" operator="lessThan">
      <formula>$C$4</formula>
    </cfRule>
  </conditionalFormatting>
  <conditionalFormatting sqref="BU49">
    <cfRule type="cellIs" dxfId="19773" priority="1962" operator="lessThan">
      <formula>$C$4</formula>
    </cfRule>
  </conditionalFormatting>
  <conditionalFormatting sqref="BU50">
    <cfRule type="cellIs" dxfId="19772" priority="1963" operator="lessThan">
      <formula>$C$4</formula>
    </cfRule>
  </conditionalFormatting>
  <conditionalFormatting sqref="BU51">
    <cfRule type="cellIs" dxfId="19771" priority="1964" operator="lessThan">
      <formula>$C$4</formula>
    </cfRule>
  </conditionalFormatting>
  <conditionalFormatting sqref="BU52">
    <cfRule type="cellIs" dxfId="19770" priority="1965" operator="lessThan">
      <formula>$C$4</formula>
    </cfRule>
  </conditionalFormatting>
  <conditionalFormatting sqref="BU53">
    <cfRule type="cellIs" dxfId="19769" priority="1966" operator="lessThan">
      <formula>$C$4</formula>
    </cfRule>
  </conditionalFormatting>
  <conditionalFormatting sqref="BU54">
    <cfRule type="cellIs" dxfId="19768" priority="1967" operator="lessThan">
      <formula>$C$4</formula>
    </cfRule>
  </conditionalFormatting>
  <conditionalFormatting sqref="BU55">
    <cfRule type="cellIs" dxfId="19767" priority="1968" operator="lessThan">
      <formula>$C$4</formula>
    </cfRule>
  </conditionalFormatting>
  <conditionalFormatting sqref="BU56">
    <cfRule type="cellIs" dxfId="19766" priority="1969" operator="lessThan">
      <formula>$C$4</formula>
    </cfRule>
  </conditionalFormatting>
  <conditionalFormatting sqref="BU57">
    <cfRule type="cellIs" dxfId="19765" priority="1970" operator="lessThan">
      <formula>$C$4</formula>
    </cfRule>
  </conditionalFormatting>
  <conditionalFormatting sqref="BU58">
    <cfRule type="cellIs" dxfId="19764" priority="1971" operator="lessThan">
      <formula>$C$4</formula>
    </cfRule>
  </conditionalFormatting>
  <conditionalFormatting sqref="BU59">
    <cfRule type="cellIs" dxfId="19763" priority="1972" operator="lessThan">
      <formula>$C$4</formula>
    </cfRule>
  </conditionalFormatting>
  <conditionalFormatting sqref="BU60">
    <cfRule type="cellIs" dxfId="19762" priority="1973" operator="lessThan">
      <formula>$C$4</formula>
    </cfRule>
  </conditionalFormatting>
  <conditionalFormatting sqref="BV11:BV46">
    <cfRule type="cellIs" dxfId="19761" priority="1974" operator="lessThan">
      <formula>$C$4</formula>
    </cfRule>
  </conditionalFormatting>
  <conditionalFormatting sqref="BV47">
    <cfRule type="cellIs" dxfId="19760" priority="2010" operator="lessThan">
      <formula>$C$4</formula>
    </cfRule>
  </conditionalFormatting>
  <conditionalFormatting sqref="BV48">
    <cfRule type="cellIs" dxfId="19759" priority="2011" operator="lessThan">
      <formula>$C$4</formula>
    </cfRule>
  </conditionalFormatting>
  <conditionalFormatting sqref="BV49">
    <cfRule type="cellIs" dxfId="19758" priority="2012" operator="lessThan">
      <formula>$C$4</formula>
    </cfRule>
  </conditionalFormatting>
  <conditionalFormatting sqref="BV50">
    <cfRule type="cellIs" dxfId="19757" priority="2013" operator="lessThan">
      <formula>$C$4</formula>
    </cfRule>
  </conditionalFormatting>
  <conditionalFormatting sqref="BV51">
    <cfRule type="cellIs" dxfId="19756" priority="2014" operator="lessThan">
      <formula>$C$4</formula>
    </cfRule>
  </conditionalFormatting>
  <conditionalFormatting sqref="BV52">
    <cfRule type="cellIs" dxfId="19755" priority="2015" operator="lessThan">
      <formula>$C$4</formula>
    </cfRule>
  </conditionalFormatting>
  <conditionalFormatting sqref="BV53">
    <cfRule type="cellIs" dxfId="19754" priority="2016" operator="lessThan">
      <formula>$C$4</formula>
    </cfRule>
  </conditionalFormatting>
  <conditionalFormatting sqref="BV54">
    <cfRule type="cellIs" dxfId="19753" priority="2017" operator="lessThan">
      <formula>$C$4</formula>
    </cfRule>
  </conditionalFormatting>
  <conditionalFormatting sqref="BV55">
    <cfRule type="cellIs" dxfId="19752" priority="2018" operator="lessThan">
      <formula>$C$4</formula>
    </cfRule>
  </conditionalFormatting>
  <conditionalFormatting sqref="BV56">
    <cfRule type="cellIs" dxfId="19751" priority="2019" operator="lessThan">
      <formula>$C$4</formula>
    </cfRule>
  </conditionalFormatting>
  <conditionalFormatting sqref="BV57">
    <cfRule type="cellIs" dxfId="19750" priority="2020" operator="lessThan">
      <formula>$C$4</formula>
    </cfRule>
  </conditionalFormatting>
  <conditionalFormatting sqref="BV58">
    <cfRule type="cellIs" dxfId="19749" priority="2021" operator="lessThan">
      <formula>$C$4</formula>
    </cfRule>
  </conditionalFormatting>
  <conditionalFormatting sqref="BV59">
    <cfRule type="cellIs" dxfId="19748" priority="2022" operator="lessThan">
      <formula>$C$4</formula>
    </cfRule>
  </conditionalFormatting>
  <conditionalFormatting sqref="BV60">
    <cfRule type="cellIs" dxfId="19747" priority="2023" operator="lessThan">
      <formula>$C$4</formula>
    </cfRule>
  </conditionalFormatting>
  <conditionalFormatting sqref="BW11">
    <cfRule type="cellIs" dxfId="19746" priority="2024" operator="lessThan">
      <formula>$C$4</formula>
    </cfRule>
  </conditionalFormatting>
  <conditionalFormatting sqref="BW12">
    <cfRule type="cellIs" dxfId="19745" priority="2025" operator="lessThan">
      <formula>$C$4</formula>
    </cfRule>
  </conditionalFormatting>
  <conditionalFormatting sqref="BW13">
    <cfRule type="cellIs" dxfId="19744" priority="2026" operator="lessThan">
      <formula>$C$4</formula>
    </cfRule>
  </conditionalFormatting>
  <conditionalFormatting sqref="BW14">
    <cfRule type="cellIs" dxfId="19743" priority="2027" operator="lessThan">
      <formula>$C$4</formula>
    </cfRule>
  </conditionalFormatting>
  <conditionalFormatting sqref="BW15">
    <cfRule type="cellIs" dxfId="19742" priority="2028" operator="lessThan">
      <formula>$C$4</formula>
    </cfRule>
  </conditionalFormatting>
  <conditionalFormatting sqref="BW16">
    <cfRule type="cellIs" dxfId="19741" priority="2029" operator="lessThan">
      <formula>$C$4</formula>
    </cfRule>
  </conditionalFormatting>
  <conditionalFormatting sqref="BW17">
    <cfRule type="cellIs" dxfId="19740" priority="2030" operator="lessThan">
      <formula>$C$4</formula>
    </cfRule>
  </conditionalFormatting>
  <conditionalFormatting sqref="BW18">
    <cfRule type="cellIs" dxfId="19739" priority="2031" operator="lessThan">
      <formula>$C$4</formula>
    </cfRule>
  </conditionalFormatting>
  <conditionalFormatting sqref="BW19">
    <cfRule type="cellIs" dxfId="19738" priority="2032" operator="lessThan">
      <formula>$C$4</formula>
    </cfRule>
  </conditionalFormatting>
  <conditionalFormatting sqref="BW20">
    <cfRule type="cellIs" dxfId="19737" priority="2033" operator="lessThan">
      <formula>$C$4</formula>
    </cfRule>
  </conditionalFormatting>
  <conditionalFormatting sqref="BW21">
    <cfRule type="cellIs" dxfId="19736" priority="2034" operator="lessThan">
      <formula>$C$4</formula>
    </cfRule>
  </conditionalFormatting>
  <conditionalFormatting sqref="BW22">
    <cfRule type="cellIs" dxfId="19735" priority="2035" operator="lessThan">
      <formula>$C$4</formula>
    </cfRule>
  </conditionalFormatting>
  <conditionalFormatting sqref="BW23">
    <cfRule type="cellIs" dxfId="19734" priority="2036" operator="lessThan">
      <formula>$C$4</formula>
    </cfRule>
  </conditionalFormatting>
  <conditionalFormatting sqref="BW24">
    <cfRule type="cellIs" dxfId="19733" priority="2037" operator="lessThan">
      <formula>$C$4</formula>
    </cfRule>
  </conditionalFormatting>
  <conditionalFormatting sqref="BW25">
    <cfRule type="cellIs" dxfId="19732" priority="2038" operator="lessThan">
      <formula>$C$4</formula>
    </cfRule>
  </conditionalFormatting>
  <conditionalFormatting sqref="BW26">
    <cfRule type="cellIs" dxfId="19731" priority="2039" operator="lessThan">
      <formula>$C$4</formula>
    </cfRule>
  </conditionalFormatting>
  <conditionalFormatting sqref="BW27">
    <cfRule type="cellIs" dxfId="19730" priority="2040" operator="lessThan">
      <formula>$C$4</formula>
    </cfRule>
  </conditionalFormatting>
  <conditionalFormatting sqref="BW28">
    <cfRule type="cellIs" dxfId="19729" priority="2041" operator="lessThan">
      <formula>$C$4</formula>
    </cfRule>
  </conditionalFormatting>
  <conditionalFormatting sqref="BW29">
    <cfRule type="cellIs" dxfId="19728" priority="2042" operator="lessThan">
      <formula>$C$4</formula>
    </cfRule>
  </conditionalFormatting>
  <conditionalFormatting sqref="BW30">
    <cfRule type="cellIs" dxfId="19727" priority="2043" operator="lessThan">
      <formula>$C$4</formula>
    </cfRule>
  </conditionalFormatting>
  <conditionalFormatting sqref="BW31">
    <cfRule type="cellIs" dxfId="19726" priority="2044" operator="lessThan">
      <formula>$C$4</formula>
    </cfRule>
  </conditionalFormatting>
  <conditionalFormatting sqref="BW32">
    <cfRule type="cellIs" dxfId="19725" priority="2045" operator="lessThan">
      <formula>$C$4</formula>
    </cfRule>
  </conditionalFormatting>
  <conditionalFormatting sqref="BW33">
    <cfRule type="cellIs" dxfId="19724" priority="2046" operator="lessThan">
      <formula>$C$4</formula>
    </cfRule>
  </conditionalFormatting>
  <conditionalFormatting sqref="BW34">
    <cfRule type="cellIs" dxfId="19723" priority="2047" operator="lessThan">
      <formula>$C$4</formula>
    </cfRule>
  </conditionalFormatting>
  <conditionalFormatting sqref="BW35">
    <cfRule type="cellIs" dxfId="19722" priority="2048" operator="lessThan">
      <formula>$C$4</formula>
    </cfRule>
  </conditionalFormatting>
  <conditionalFormatting sqref="BW36">
    <cfRule type="cellIs" dxfId="19721" priority="2049" operator="lessThan">
      <formula>$C$4</formula>
    </cfRule>
  </conditionalFormatting>
  <conditionalFormatting sqref="BW37">
    <cfRule type="cellIs" dxfId="19720" priority="2050" operator="lessThan">
      <formula>$C$4</formula>
    </cfRule>
  </conditionalFormatting>
  <conditionalFormatting sqref="BW38">
    <cfRule type="cellIs" dxfId="19719" priority="2051" operator="lessThan">
      <formula>$C$4</formula>
    </cfRule>
  </conditionalFormatting>
  <conditionalFormatting sqref="BW39">
    <cfRule type="cellIs" dxfId="19718" priority="2052" operator="lessThan">
      <formula>$C$4</formula>
    </cfRule>
  </conditionalFormatting>
  <conditionalFormatting sqref="BW40">
    <cfRule type="cellIs" dxfId="19717" priority="2053" operator="lessThan">
      <formula>$C$4</formula>
    </cfRule>
  </conditionalFormatting>
  <conditionalFormatting sqref="BW41">
    <cfRule type="cellIs" dxfId="19716" priority="2054" operator="lessThan">
      <formula>$C$4</formula>
    </cfRule>
  </conditionalFormatting>
  <conditionalFormatting sqref="BW42">
    <cfRule type="cellIs" dxfId="19715" priority="2055" operator="lessThan">
      <formula>$C$4</formula>
    </cfRule>
  </conditionalFormatting>
  <conditionalFormatting sqref="BW43">
    <cfRule type="cellIs" dxfId="19714" priority="2056" operator="lessThan">
      <formula>$C$4</formula>
    </cfRule>
  </conditionalFormatting>
  <conditionalFormatting sqref="BW44">
    <cfRule type="cellIs" dxfId="19713" priority="2057" operator="lessThan">
      <formula>$C$4</formula>
    </cfRule>
  </conditionalFormatting>
  <conditionalFormatting sqref="BW45">
    <cfRule type="cellIs" dxfId="19712" priority="2058" operator="lessThan">
      <formula>$C$4</formula>
    </cfRule>
  </conditionalFormatting>
  <conditionalFormatting sqref="BW46">
    <cfRule type="cellIs" dxfId="19711" priority="2059" operator="lessThan">
      <formula>$C$4</formula>
    </cfRule>
  </conditionalFormatting>
  <conditionalFormatting sqref="BW47">
    <cfRule type="cellIs" dxfId="19710" priority="2060" operator="lessThan">
      <formula>$C$4</formula>
    </cfRule>
  </conditionalFormatting>
  <conditionalFormatting sqref="BW48">
    <cfRule type="cellIs" dxfId="19709" priority="2061" operator="lessThan">
      <formula>$C$4</formula>
    </cfRule>
  </conditionalFormatting>
  <conditionalFormatting sqref="BW49">
    <cfRule type="cellIs" dxfId="19708" priority="2062" operator="lessThan">
      <formula>$C$4</formula>
    </cfRule>
  </conditionalFormatting>
  <conditionalFormatting sqref="BW50">
    <cfRule type="cellIs" dxfId="19707" priority="2063" operator="lessThan">
      <formula>$C$4</formula>
    </cfRule>
  </conditionalFormatting>
  <conditionalFormatting sqref="BW51">
    <cfRule type="cellIs" dxfId="19706" priority="2064" operator="lessThan">
      <formula>$C$4</formula>
    </cfRule>
  </conditionalFormatting>
  <conditionalFormatting sqref="BW52">
    <cfRule type="cellIs" dxfId="19705" priority="2065" operator="lessThan">
      <formula>$C$4</formula>
    </cfRule>
  </conditionalFormatting>
  <conditionalFormatting sqref="BW53">
    <cfRule type="cellIs" dxfId="19704" priority="2066" operator="lessThan">
      <formula>$C$4</formula>
    </cfRule>
  </conditionalFormatting>
  <conditionalFormatting sqref="BW54">
    <cfRule type="cellIs" dxfId="19703" priority="2067" operator="lessThan">
      <formula>$C$4</formula>
    </cfRule>
  </conditionalFormatting>
  <conditionalFormatting sqref="BW55">
    <cfRule type="cellIs" dxfId="19702" priority="2068" operator="lessThan">
      <formula>$C$4</formula>
    </cfRule>
  </conditionalFormatting>
  <conditionalFormatting sqref="BW56">
    <cfRule type="cellIs" dxfId="19701" priority="2069" operator="lessThan">
      <formula>$C$4</formula>
    </cfRule>
  </conditionalFormatting>
  <conditionalFormatting sqref="BW57">
    <cfRule type="cellIs" dxfId="19700" priority="2070" operator="lessThan">
      <formula>$C$4</formula>
    </cfRule>
  </conditionalFormatting>
  <conditionalFormatting sqref="BW58">
    <cfRule type="cellIs" dxfId="19699" priority="2071" operator="lessThan">
      <formula>$C$4</formula>
    </cfRule>
  </conditionalFormatting>
  <conditionalFormatting sqref="BW59">
    <cfRule type="cellIs" dxfId="19698" priority="2072" operator="lessThan">
      <formula>$C$4</formula>
    </cfRule>
  </conditionalFormatting>
  <conditionalFormatting sqref="BW60">
    <cfRule type="cellIs" dxfId="19697" priority="2073" operator="lessThan">
      <formula>$C$4</formula>
    </cfRule>
  </conditionalFormatting>
  <conditionalFormatting sqref="BX11">
    <cfRule type="cellIs" dxfId="19696" priority="2074" operator="lessThan">
      <formula>$C$4</formula>
    </cfRule>
  </conditionalFormatting>
  <conditionalFormatting sqref="BX12">
    <cfRule type="cellIs" dxfId="19695" priority="2075" operator="lessThan">
      <formula>$C$4</formula>
    </cfRule>
  </conditionalFormatting>
  <conditionalFormatting sqref="BX13">
    <cfRule type="cellIs" dxfId="19694" priority="2076" operator="lessThan">
      <formula>$C$4</formula>
    </cfRule>
  </conditionalFormatting>
  <conditionalFormatting sqref="BX14">
    <cfRule type="cellIs" dxfId="19693" priority="2077" operator="lessThan">
      <formula>$C$4</formula>
    </cfRule>
  </conditionalFormatting>
  <conditionalFormatting sqref="BX15">
    <cfRule type="cellIs" dxfId="19692" priority="2078" operator="lessThan">
      <formula>$C$4</formula>
    </cfRule>
  </conditionalFormatting>
  <conditionalFormatting sqref="BX16">
    <cfRule type="cellIs" dxfId="19691" priority="2079" operator="lessThan">
      <formula>$C$4</formula>
    </cfRule>
  </conditionalFormatting>
  <conditionalFormatting sqref="BX17">
    <cfRule type="cellIs" dxfId="19690" priority="2080" operator="lessThan">
      <formula>$C$4</formula>
    </cfRule>
  </conditionalFormatting>
  <conditionalFormatting sqref="BX18">
    <cfRule type="cellIs" dxfId="19689" priority="2081" operator="lessThan">
      <formula>$C$4</formula>
    </cfRule>
  </conditionalFormatting>
  <conditionalFormatting sqref="BX19">
    <cfRule type="cellIs" dxfId="19688" priority="2082" operator="lessThan">
      <formula>$C$4</formula>
    </cfRule>
  </conditionalFormatting>
  <conditionalFormatting sqref="BX20">
    <cfRule type="cellIs" dxfId="19687" priority="2083" operator="lessThan">
      <formula>$C$4</formula>
    </cfRule>
  </conditionalFormatting>
  <conditionalFormatting sqref="BX21">
    <cfRule type="cellIs" dxfId="19686" priority="2084" operator="lessThan">
      <formula>$C$4</formula>
    </cfRule>
  </conditionalFormatting>
  <conditionalFormatting sqref="BX22">
    <cfRule type="cellIs" dxfId="19685" priority="2085" operator="lessThan">
      <formula>$C$4</formula>
    </cfRule>
  </conditionalFormatting>
  <conditionalFormatting sqref="BX23">
    <cfRule type="cellIs" dxfId="19684" priority="2086" operator="lessThan">
      <formula>$C$4</formula>
    </cfRule>
  </conditionalFormatting>
  <conditionalFormatting sqref="BX24">
    <cfRule type="cellIs" dxfId="19683" priority="2087" operator="lessThan">
      <formula>$C$4</formula>
    </cfRule>
  </conditionalFormatting>
  <conditionalFormatting sqref="BX25">
    <cfRule type="cellIs" dxfId="19682" priority="2088" operator="lessThan">
      <formula>$C$4</formula>
    </cfRule>
  </conditionalFormatting>
  <conditionalFormatting sqref="BX26">
    <cfRule type="cellIs" dxfId="19681" priority="2089" operator="lessThan">
      <formula>$C$4</formula>
    </cfRule>
  </conditionalFormatting>
  <conditionalFormatting sqref="BX27">
    <cfRule type="cellIs" dxfId="19680" priority="2090" operator="lessThan">
      <formula>$C$4</formula>
    </cfRule>
  </conditionalFormatting>
  <conditionalFormatting sqref="BX28">
    <cfRule type="cellIs" dxfId="19679" priority="2091" operator="lessThan">
      <formula>$C$4</formula>
    </cfRule>
  </conditionalFormatting>
  <conditionalFormatting sqref="BX29">
    <cfRule type="cellIs" dxfId="19678" priority="2092" operator="lessThan">
      <formula>$C$4</formula>
    </cfRule>
  </conditionalFormatting>
  <conditionalFormatting sqref="BX30">
    <cfRule type="cellIs" dxfId="19677" priority="2093" operator="lessThan">
      <formula>$C$4</formula>
    </cfRule>
  </conditionalFormatting>
  <conditionalFormatting sqref="BX31">
    <cfRule type="cellIs" dxfId="19676" priority="2094" operator="lessThan">
      <formula>$C$4</formula>
    </cfRule>
  </conditionalFormatting>
  <conditionalFormatting sqref="BX32">
    <cfRule type="cellIs" dxfId="19675" priority="2095" operator="lessThan">
      <formula>$C$4</formula>
    </cfRule>
  </conditionalFormatting>
  <conditionalFormatting sqref="BX33">
    <cfRule type="cellIs" dxfId="19674" priority="2096" operator="lessThan">
      <formula>$C$4</formula>
    </cfRule>
  </conditionalFormatting>
  <conditionalFormatting sqref="BX34">
    <cfRule type="cellIs" dxfId="19673" priority="2097" operator="lessThan">
      <formula>$C$4</formula>
    </cfRule>
  </conditionalFormatting>
  <conditionalFormatting sqref="BX35">
    <cfRule type="cellIs" dxfId="19672" priority="2098" operator="lessThan">
      <formula>$C$4</formula>
    </cfRule>
  </conditionalFormatting>
  <conditionalFormatting sqref="BX36">
    <cfRule type="cellIs" dxfId="19671" priority="2099" operator="lessThan">
      <formula>$C$4</formula>
    </cfRule>
  </conditionalFormatting>
  <conditionalFormatting sqref="BX37">
    <cfRule type="cellIs" dxfId="19670" priority="2100" operator="lessThan">
      <formula>$C$4</formula>
    </cfRule>
  </conditionalFormatting>
  <conditionalFormatting sqref="BX38">
    <cfRule type="cellIs" dxfId="19669" priority="2101" operator="lessThan">
      <formula>$C$4</formula>
    </cfRule>
  </conditionalFormatting>
  <conditionalFormatting sqref="BX39">
    <cfRule type="cellIs" dxfId="19668" priority="2102" operator="lessThan">
      <formula>$C$4</formula>
    </cfRule>
  </conditionalFormatting>
  <conditionalFormatting sqref="BX40">
    <cfRule type="cellIs" dxfId="19667" priority="2103" operator="lessThan">
      <formula>$C$4</formula>
    </cfRule>
  </conditionalFormatting>
  <conditionalFormatting sqref="BX41">
    <cfRule type="cellIs" dxfId="19666" priority="2104" operator="lessThan">
      <formula>$C$4</formula>
    </cfRule>
  </conditionalFormatting>
  <conditionalFormatting sqref="BX42">
    <cfRule type="cellIs" dxfId="19665" priority="2105" operator="lessThan">
      <formula>$C$4</formula>
    </cfRule>
  </conditionalFormatting>
  <conditionalFormatting sqref="BX43">
    <cfRule type="cellIs" dxfId="19664" priority="2106" operator="lessThan">
      <formula>$C$4</formula>
    </cfRule>
  </conditionalFormatting>
  <conditionalFormatting sqref="BX44">
    <cfRule type="cellIs" dxfId="19663" priority="2107" operator="lessThan">
      <formula>$C$4</formula>
    </cfRule>
  </conditionalFormatting>
  <conditionalFormatting sqref="BX45">
    <cfRule type="cellIs" dxfId="19662" priority="2108" operator="lessThan">
      <formula>$C$4</formula>
    </cfRule>
  </conditionalFormatting>
  <conditionalFormatting sqref="BX46">
    <cfRule type="cellIs" dxfId="19661" priority="2109" operator="lessThan">
      <formula>$C$4</formula>
    </cfRule>
  </conditionalFormatting>
  <conditionalFormatting sqref="BX47">
    <cfRule type="cellIs" dxfId="19660" priority="2110" operator="lessThan">
      <formula>$C$4</formula>
    </cfRule>
  </conditionalFormatting>
  <conditionalFormatting sqref="BX48">
    <cfRule type="cellIs" dxfId="19659" priority="2111" operator="lessThan">
      <formula>$C$4</formula>
    </cfRule>
  </conditionalFormatting>
  <conditionalFormatting sqref="BX49">
    <cfRule type="cellIs" dxfId="19658" priority="2112" operator="lessThan">
      <formula>$C$4</formula>
    </cfRule>
  </conditionalFormatting>
  <conditionalFormatting sqref="BX50">
    <cfRule type="cellIs" dxfId="19657" priority="2113" operator="lessThan">
      <formula>$C$4</formula>
    </cfRule>
  </conditionalFormatting>
  <conditionalFormatting sqref="BX51">
    <cfRule type="cellIs" dxfId="19656" priority="2114" operator="lessThan">
      <formula>$C$4</formula>
    </cfRule>
  </conditionalFormatting>
  <conditionalFormatting sqref="BX52">
    <cfRule type="cellIs" dxfId="19655" priority="2115" operator="lessThan">
      <formula>$C$4</formula>
    </cfRule>
  </conditionalFormatting>
  <conditionalFormatting sqref="BX53">
    <cfRule type="cellIs" dxfId="19654" priority="2116" operator="lessThan">
      <formula>$C$4</formula>
    </cfRule>
  </conditionalFormatting>
  <conditionalFormatting sqref="BX54">
    <cfRule type="cellIs" dxfId="19653" priority="2117" operator="lessThan">
      <formula>$C$4</formula>
    </cfRule>
  </conditionalFormatting>
  <conditionalFormatting sqref="BX55">
    <cfRule type="cellIs" dxfId="19652" priority="2118" operator="lessThan">
      <formula>$C$4</formula>
    </cfRule>
  </conditionalFormatting>
  <conditionalFormatting sqref="BX56">
    <cfRule type="cellIs" dxfId="19651" priority="2119" operator="lessThan">
      <formula>$C$4</formula>
    </cfRule>
  </conditionalFormatting>
  <conditionalFormatting sqref="BX57">
    <cfRule type="cellIs" dxfId="19650" priority="2120" operator="lessThan">
      <formula>$C$4</formula>
    </cfRule>
  </conditionalFormatting>
  <conditionalFormatting sqref="BX58">
    <cfRule type="cellIs" dxfId="19649" priority="2121" operator="lessThan">
      <formula>$C$4</formula>
    </cfRule>
  </conditionalFormatting>
  <conditionalFormatting sqref="BX59">
    <cfRule type="cellIs" dxfId="19648" priority="2122" operator="lessThan">
      <formula>$C$4</formula>
    </cfRule>
  </conditionalFormatting>
  <conditionalFormatting sqref="BX60">
    <cfRule type="cellIs" dxfId="19647" priority="2123" operator="lessThan">
      <formula>$C$4</formula>
    </cfRule>
  </conditionalFormatting>
  <conditionalFormatting sqref="BY11">
    <cfRule type="cellIs" dxfId="19646" priority="2124" operator="lessThan">
      <formula>$C$4</formula>
    </cfRule>
  </conditionalFormatting>
  <conditionalFormatting sqref="BY12">
    <cfRule type="cellIs" dxfId="19645" priority="2125" operator="lessThan">
      <formula>$C$4</formula>
    </cfRule>
  </conditionalFormatting>
  <conditionalFormatting sqref="BY13">
    <cfRule type="cellIs" dxfId="19644" priority="2126" operator="lessThan">
      <formula>$C$4</formula>
    </cfRule>
  </conditionalFormatting>
  <conditionalFormatting sqref="BY14">
    <cfRule type="cellIs" dxfId="19643" priority="2127" operator="lessThan">
      <formula>$C$4</formula>
    </cfRule>
  </conditionalFormatting>
  <conditionalFormatting sqref="BY15">
    <cfRule type="cellIs" dxfId="19642" priority="2128" operator="lessThan">
      <formula>$C$4</formula>
    </cfRule>
  </conditionalFormatting>
  <conditionalFormatting sqref="BY16">
    <cfRule type="cellIs" dxfId="19641" priority="2129" operator="lessThan">
      <formula>$C$4</formula>
    </cfRule>
  </conditionalFormatting>
  <conditionalFormatting sqref="BY17">
    <cfRule type="cellIs" dxfId="19640" priority="2130" operator="lessThan">
      <formula>$C$4</formula>
    </cfRule>
  </conditionalFormatting>
  <conditionalFormatting sqref="BY18">
    <cfRule type="cellIs" dxfId="19639" priority="2131" operator="lessThan">
      <formula>$C$4</formula>
    </cfRule>
  </conditionalFormatting>
  <conditionalFormatting sqref="BY19">
    <cfRule type="cellIs" dxfId="19638" priority="2132" operator="lessThan">
      <formula>$C$4</formula>
    </cfRule>
  </conditionalFormatting>
  <conditionalFormatting sqref="BY20">
    <cfRule type="cellIs" dxfId="19637" priority="2133" operator="lessThan">
      <formula>$C$4</formula>
    </cfRule>
  </conditionalFormatting>
  <conditionalFormatting sqref="BY21">
    <cfRule type="cellIs" dxfId="19636" priority="2134" operator="lessThan">
      <formula>$C$4</formula>
    </cfRule>
  </conditionalFormatting>
  <conditionalFormatting sqref="BY22">
    <cfRule type="cellIs" dxfId="19635" priority="2135" operator="lessThan">
      <formula>$C$4</formula>
    </cfRule>
  </conditionalFormatting>
  <conditionalFormatting sqref="BY23">
    <cfRule type="cellIs" dxfId="19634" priority="2136" operator="lessThan">
      <formula>$C$4</formula>
    </cfRule>
  </conditionalFormatting>
  <conditionalFormatting sqref="BY24">
    <cfRule type="cellIs" dxfId="19633" priority="2137" operator="lessThan">
      <formula>$C$4</formula>
    </cfRule>
  </conditionalFormatting>
  <conditionalFormatting sqref="BY25">
    <cfRule type="cellIs" dxfId="19632" priority="2138" operator="lessThan">
      <formula>$C$4</formula>
    </cfRule>
  </conditionalFormatting>
  <conditionalFormatting sqref="BY26">
    <cfRule type="cellIs" dxfId="19631" priority="2139" operator="lessThan">
      <formula>$C$4</formula>
    </cfRule>
  </conditionalFormatting>
  <conditionalFormatting sqref="BY27">
    <cfRule type="cellIs" dxfId="19630" priority="2140" operator="lessThan">
      <formula>$C$4</formula>
    </cfRule>
  </conditionalFormatting>
  <conditionalFormatting sqref="BY28">
    <cfRule type="cellIs" dxfId="19629" priority="2141" operator="lessThan">
      <formula>$C$4</formula>
    </cfRule>
  </conditionalFormatting>
  <conditionalFormatting sqref="BY29">
    <cfRule type="cellIs" dxfId="19628" priority="2142" operator="lessThan">
      <formula>$C$4</formula>
    </cfRule>
  </conditionalFormatting>
  <conditionalFormatting sqref="BY30">
    <cfRule type="cellIs" dxfId="19627" priority="2143" operator="lessThan">
      <formula>$C$4</formula>
    </cfRule>
  </conditionalFormatting>
  <conditionalFormatting sqref="BY31">
    <cfRule type="cellIs" dxfId="19626" priority="2144" operator="lessThan">
      <formula>$C$4</formula>
    </cfRule>
  </conditionalFormatting>
  <conditionalFormatting sqref="BY32">
    <cfRule type="cellIs" dxfId="19625" priority="2145" operator="lessThan">
      <formula>$C$4</formula>
    </cfRule>
  </conditionalFormatting>
  <conditionalFormatting sqref="BY33">
    <cfRule type="cellIs" dxfId="19624" priority="2146" operator="lessThan">
      <formula>$C$4</formula>
    </cfRule>
  </conditionalFormatting>
  <conditionalFormatting sqref="BY34">
    <cfRule type="cellIs" dxfId="19623" priority="2147" operator="lessThan">
      <formula>$C$4</formula>
    </cfRule>
  </conditionalFormatting>
  <conditionalFormatting sqref="BY35">
    <cfRule type="cellIs" dxfId="19622" priority="2148" operator="lessThan">
      <formula>$C$4</formula>
    </cfRule>
  </conditionalFormatting>
  <conditionalFormatting sqref="BY36">
    <cfRule type="cellIs" dxfId="19621" priority="2149" operator="lessThan">
      <formula>$C$4</formula>
    </cfRule>
  </conditionalFormatting>
  <conditionalFormatting sqref="BY37">
    <cfRule type="cellIs" dxfId="19620" priority="2150" operator="lessThan">
      <formula>$C$4</formula>
    </cfRule>
  </conditionalFormatting>
  <conditionalFormatting sqref="BY38">
    <cfRule type="cellIs" dxfId="19619" priority="2151" operator="lessThan">
      <formula>$C$4</formula>
    </cfRule>
  </conditionalFormatting>
  <conditionalFormatting sqref="BY39">
    <cfRule type="cellIs" dxfId="19618" priority="2152" operator="lessThan">
      <formula>$C$4</formula>
    </cfRule>
  </conditionalFormatting>
  <conditionalFormatting sqref="BY40">
    <cfRule type="cellIs" dxfId="19617" priority="2153" operator="lessThan">
      <formula>$C$4</formula>
    </cfRule>
  </conditionalFormatting>
  <conditionalFormatting sqref="BY41">
    <cfRule type="cellIs" dxfId="19616" priority="2154" operator="lessThan">
      <formula>$C$4</formula>
    </cfRule>
  </conditionalFormatting>
  <conditionalFormatting sqref="BY42">
    <cfRule type="cellIs" dxfId="19615" priority="2155" operator="lessThan">
      <formula>$C$4</formula>
    </cfRule>
  </conditionalFormatting>
  <conditionalFormatting sqref="BY43">
    <cfRule type="cellIs" dxfId="19614" priority="2156" operator="lessThan">
      <formula>$C$4</formula>
    </cfRule>
  </conditionalFormatting>
  <conditionalFormatting sqref="BY44">
    <cfRule type="cellIs" dxfId="19613" priority="2157" operator="lessThan">
      <formula>$C$4</formula>
    </cfRule>
  </conditionalFormatting>
  <conditionalFormatting sqref="BY45">
    <cfRule type="cellIs" dxfId="19612" priority="2158" operator="lessThan">
      <formula>$C$4</formula>
    </cfRule>
  </conditionalFormatting>
  <conditionalFormatting sqref="BY46">
    <cfRule type="cellIs" dxfId="19611" priority="2159" operator="lessThan">
      <formula>$C$4</formula>
    </cfRule>
  </conditionalFormatting>
  <conditionalFormatting sqref="BY47">
    <cfRule type="cellIs" dxfId="19610" priority="2160" operator="lessThan">
      <formula>$C$4</formula>
    </cfRule>
  </conditionalFormatting>
  <conditionalFormatting sqref="BY48">
    <cfRule type="cellIs" dxfId="19609" priority="2161" operator="lessThan">
      <formula>$C$4</formula>
    </cfRule>
  </conditionalFormatting>
  <conditionalFormatting sqref="BY49">
    <cfRule type="cellIs" dxfId="19608" priority="2162" operator="lessThan">
      <formula>$C$4</formula>
    </cfRule>
  </conditionalFormatting>
  <conditionalFormatting sqref="BY50">
    <cfRule type="cellIs" dxfId="19607" priority="2163" operator="lessThan">
      <formula>$C$4</formula>
    </cfRule>
  </conditionalFormatting>
  <conditionalFormatting sqref="BY51">
    <cfRule type="cellIs" dxfId="19606" priority="2164" operator="lessThan">
      <formula>$C$4</formula>
    </cfRule>
  </conditionalFormatting>
  <conditionalFormatting sqref="BY52">
    <cfRule type="cellIs" dxfId="19605" priority="2165" operator="lessThan">
      <formula>$C$4</formula>
    </cfRule>
  </conditionalFormatting>
  <conditionalFormatting sqref="BY53">
    <cfRule type="cellIs" dxfId="19604" priority="2166" operator="lessThan">
      <formula>$C$4</formula>
    </cfRule>
  </conditionalFormatting>
  <conditionalFormatting sqref="BY54">
    <cfRule type="cellIs" dxfId="19603" priority="2167" operator="lessThan">
      <formula>$C$4</formula>
    </cfRule>
  </conditionalFormatting>
  <conditionalFormatting sqref="BY55">
    <cfRule type="cellIs" dxfId="19602" priority="2168" operator="lessThan">
      <formula>$C$4</formula>
    </cfRule>
  </conditionalFormatting>
  <conditionalFormatting sqref="BY56">
    <cfRule type="cellIs" dxfId="19601" priority="2169" operator="lessThan">
      <formula>$C$4</formula>
    </cfRule>
  </conditionalFormatting>
  <conditionalFormatting sqref="BY57">
    <cfRule type="cellIs" dxfId="19600" priority="2170" operator="lessThan">
      <formula>$C$4</formula>
    </cfRule>
  </conditionalFormatting>
  <conditionalFormatting sqref="BY58">
    <cfRule type="cellIs" dxfId="19599" priority="2171" operator="lessThan">
      <formula>$C$4</formula>
    </cfRule>
  </conditionalFormatting>
  <conditionalFormatting sqref="BY59">
    <cfRule type="cellIs" dxfId="19598" priority="2172" operator="lessThan">
      <formula>$C$4</formula>
    </cfRule>
  </conditionalFormatting>
  <conditionalFormatting sqref="BY60">
    <cfRule type="cellIs" dxfId="19597" priority="2173" operator="lessThan">
      <formula>$C$4</formula>
    </cfRule>
  </conditionalFormatting>
  <conditionalFormatting sqref="BZ11">
    <cfRule type="cellIs" dxfId="19596" priority="2174" operator="lessThan">
      <formula>$C$4</formula>
    </cfRule>
  </conditionalFormatting>
  <conditionalFormatting sqref="BZ12">
    <cfRule type="cellIs" dxfId="19595" priority="2175" operator="lessThan">
      <formula>$C$4</formula>
    </cfRule>
  </conditionalFormatting>
  <conditionalFormatting sqref="BZ13">
    <cfRule type="cellIs" dxfId="19594" priority="2176" operator="lessThan">
      <formula>$C$4</formula>
    </cfRule>
  </conditionalFormatting>
  <conditionalFormatting sqref="BZ14">
    <cfRule type="cellIs" dxfId="19593" priority="2177" operator="lessThan">
      <formula>$C$4</formula>
    </cfRule>
  </conditionalFormatting>
  <conditionalFormatting sqref="BZ15">
    <cfRule type="cellIs" dxfId="19592" priority="2178" operator="lessThan">
      <formula>$C$4</formula>
    </cfRule>
  </conditionalFormatting>
  <conditionalFormatting sqref="BZ16">
    <cfRule type="cellIs" dxfId="19591" priority="2179" operator="lessThan">
      <formula>$C$4</formula>
    </cfRule>
  </conditionalFormatting>
  <conditionalFormatting sqref="BZ17">
    <cfRule type="cellIs" dxfId="19590" priority="2180" operator="lessThan">
      <formula>$C$4</formula>
    </cfRule>
  </conditionalFormatting>
  <conditionalFormatting sqref="BZ18">
    <cfRule type="cellIs" dxfId="19589" priority="2181" operator="lessThan">
      <formula>$C$4</formula>
    </cfRule>
  </conditionalFormatting>
  <conditionalFormatting sqref="BZ19">
    <cfRule type="cellIs" dxfId="19588" priority="2182" operator="lessThan">
      <formula>$C$4</formula>
    </cfRule>
  </conditionalFormatting>
  <conditionalFormatting sqref="BZ20">
    <cfRule type="cellIs" dxfId="19587" priority="2183" operator="lessThan">
      <formula>$C$4</formula>
    </cfRule>
  </conditionalFormatting>
  <conditionalFormatting sqref="BZ21">
    <cfRule type="cellIs" dxfId="19586" priority="2184" operator="lessThan">
      <formula>$C$4</formula>
    </cfRule>
  </conditionalFormatting>
  <conditionalFormatting sqref="BZ22">
    <cfRule type="cellIs" dxfId="19585" priority="2185" operator="lessThan">
      <formula>$C$4</formula>
    </cfRule>
  </conditionalFormatting>
  <conditionalFormatting sqref="BZ23">
    <cfRule type="cellIs" dxfId="19584" priority="2186" operator="lessThan">
      <formula>$C$4</formula>
    </cfRule>
  </conditionalFormatting>
  <conditionalFormatting sqref="BZ24">
    <cfRule type="cellIs" dxfId="19583" priority="2187" operator="lessThan">
      <formula>$C$4</formula>
    </cfRule>
  </conditionalFormatting>
  <conditionalFormatting sqref="BZ25">
    <cfRule type="cellIs" dxfId="19582" priority="2188" operator="lessThan">
      <formula>$C$4</formula>
    </cfRule>
  </conditionalFormatting>
  <conditionalFormatting sqref="BZ26">
    <cfRule type="cellIs" dxfId="19581" priority="2189" operator="lessThan">
      <formula>$C$4</formula>
    </cfRule>
  </conditionalFormatting>
  <conditionalFormatting sqref="BZ27">
    <cfRule type="cellIs" dxfId="19580" priority="2190" operator="lessThan">
      <formula>$C$4</formula>
    </cfRule>
  </conditionalFormatting>
  <conditionalFormatting sqref="BZ28">
    <cfRule type="cellIs" dxfId="19579" priority="2191" operator="lessThan">
      <formula>$C$4</formula>
    </cfRule>
  </conditionalFormatting>
  <conditionalFormatting sqref="BZ29">
    <cfRule type="cellIs" dxfId="19578" priority="2192" operator="lessThan">
      <formula>$C$4</formula>
    </cfRule>
  </conditionalFormatting>
  <conditionalFormatting sqref="BZ30">
    <cfRule type="cellIs" dxfId="19577" priority="2193" operator="lessThan">
      <formula>$C$4</formula>
    </cfRule>
  </conditionalFormatting>
  <conditionalFormatting sqref="BZ31">
    <cfRule type="cellIs" dxfId="19576" priority="2194" operator="lessThan">
      <formula>$C$4</formula>
    </cfRule>
  </conditionalFormatting>
  <conditionalFormatting sqref="BZ32">
    <cfRule type="cellIs" dxfId="19575" priority="2195" operator="lessThan">
      <formula>$C$4</formula>
    </cfRule>
  </conditionalFormatting>
  <conditionalFormatting sqref="BZ33">
    <cfRule type="cellIs" dxfId="19574" priority="2196" operator="lessThan">
      <formula>$C$4</formula>
    </cfRule>
  </conditionalFormatting>
  <conditionalFormatting sqref="BZ34">
    <cfRule type="cellIs" dxfId="19573" priority="2197" operator="lessThan">
      <formula>$C$4</formula>
    </cfRule>
  </conditionalFormatting>
  <conditionalFormatting sqref="BZ35">
    <cfRule type="cellIs" dxfId="19572" priority="2198" operator="lessThan">
      <formula>$C$4</formula>
    </cfRule>
  </conditionalFormatting>
  <conditionalFormatting sqref="BZ36">
    <cfRule type="cellIs" dxfId="19571" priority="2199" operator="lessThan">
      <formula>$C$4</formula>
    </cfRule>
  </conditionalFormatting>
  <conditionalFormatting sqref="BZ37">
    <cfRule type="cellIs" dxfId="19570" priority="2200" operator="lessThan">
      <formula>$C$4</formula>
    </cfRule>
  </conditionalFormatting>
  <conditionalFormatting sqref="BZ38">
    <cfRule type="cellIs" dxfId="19569" priority="2201" operator="lessThan">
      <formula>$C$4</formula>
    </cfRule>
  </conditionalFormatting>
  <conditionalFormatting sqref="BZ39">
    <cfRule type="cellIs" dxfId="19568" priority="2202" operator="lessThan">
      <formula>$C$4</formula>
    </cfRule>
  </conditionalFormatting>
  <conditionalFormatting sqref="BZ40">
    <cfRule type="cellIs" dxfId="19567" priority="2203" operator="lessThan">
      <formula>$C$4</formula>
    </cfRule>
  </conditionalFormatting>
  <conditionalFormatting sqref="BZ41">
    <cfRule type="cellIs" dxfId="19566" priority="2204" operator="lessThan">
      <formula>$C$4</formula>
    </cfRule>
  </conditionalFormatting>
  <conditionalFormatting sqref="BZ42">
    <cfRule type="cellIs" dxfId="19565" priority="2205" operator="lessThan">
      <formula>$C$4</formula>
    </cfRule>
  </conditionalFormatting>
  <conditionalFormatting sqref="BZ43">
    <cfRule type="cellIs" dxfId="19564" priority="2206" operator="lessThan">
      <formula>$C$4</formula>
    </cfRule>
  </conditionalFormatting>
  <conditionalFormatting sqref="BZ44">
    <cfRule type="cellIs" dxfId="19563" priority="2207" operator="lessThan">
      <formula>$C$4</formula>
    </cfRule>
  </conditionalFormatting>
  <conditionalFormatting sqref="BZ45">
    <cfRule type="cellIs" dxfId="19562" priority="2208" operator="lessThan">
      <formula>$C$4</formula>
    </cfRule>
  </conditionalFormatting>
  <conditionalFormatting sqref="BZ46">
    <cfRule type="cellIs" dxfId="19561" priority="2209" operator="lessThan">
      <formula>$C$4</formula>
    </cfRule>
  </conditionalFormatting>
  <conditionalFormatting sqref="BZ47">
    <cfRule type="cellIs" dxfId="19560" priority="2210" operator="lessThan">
      <formula>$C$4</formula>
    </cfRule>
  </conditionalFormatting>
  <conditionalFormatting sqref="BZ48">
    <cfRule type="cellIs" dxfId="19559" priority="2211" operator="lessThan">
      <formula>$C$4</formula>
    </cfRule>
  </conditionalFormatting>
  <conditionalFormatting sqref="BZ49">
    <cfRule type="cellIs" dxfId="19558" priority="2212" operator="lessThan">
      <formula>$C$4</formula>
    </cfRule>
  </conditionalFormatting>
  <conditionalFormatting sqref="BZ50">
    <cfRule type="cellIs" dxfId="19557" priority="2213" operator="lessThan">
      <formula>$C$4</formula>
    </cfRule>
  </conditionalFormatting>
  <conditionalFormatting sqref="BZ51">
    <cfRule type="cellIs" dxfId="19556" priority="2214" operator="lessThan">
      <formula>$C$4</formula>
    </cfRule>
  </conditionalFormatting>
  <conditionalFormatting sqref="BZ52">
    <cfRule type="cellIs" dxfId="19555" priority="2215" operator="lessThan">
      <formula>$C$4</formula>
    </cfRule>
  </conditionalFormatting>
  <conditionalFormatting sqref="BZ53">
    <cfRule type="cellIs" dxfId="19554" priority="2216" operator="lessThan">
      <formula>$C$4</formula>
    </cfRule>
  </conditionalFormatting>
  <conditionalFormatting sqref="BZ54">
    <cfRule type="cellIs" dxfId="19553" priority="2217" operator="lessThan">
      <formula>$C$4</formula>
    </cfRule>
  </conditionalFormatting>
  <conditionalFormatting sqref="BZ55">
    <cfRule type="cellIs" dxfId="19552" priority="2218" operator="lessThan">
      <formula>$C$4</formula>
    </cfRule>
  </conditionalFormatting>
  <conditionalFormatting sqref="BZ56">
    <cfRule type="cellIs" dxfId="19551" priority="2219" operator="lessThan">
      <formula>$C$4</formula>
    </cfRule>
  </conditionalFormatting>
  <conditionalFormatting sqref="BZ57">
    <cfRule type="cellIs" dxfId="19550" priority="2220" operator="lessThan">
      <formula>$C$4</formula>
    </cfRule>
  </conditionalFormatting>
  <conditionalFormatting sqref="BZ58">
    <cfRule type="cellIs" dxfId="19549" priority="2221" operator="lessThan">
      <formula>$C$4</formula>
    </cfRule>
  </conditionalFormatting>
  <conditionalFormatting sqref="BZ59">
    <cfRule type="cellIs" dxfId="19548" priority="2222" operator="lessThan">
      <formula>$C$4</formula>
    </cfRule>
  </conditionalFormatting>
  <conditionalFormatting sqref="BZ60">
    <cfRule type="cellIs" dxfId="19547" priority="2223" operator="lessThan">
      <formula>$C$4</formula>
    </cfRule>
  </conditionalFormatting>
  <conditionalFormatting sqref="CA11">
    <cfRule type="cellIs" dxfId="19546" priority="2224" operator="lessThan">
      <formula>$C$4</formula>
    </cfRule>
  </conditionalFormatting>
  <conditionalFormatting sqref="CA12">
    <cfRule type="cellIs" dxfId="19545" priority="2225" operator="lessThan">
      <formula>$C$4</formula>
    </cfRule>
  </conditionalFormatting>
  <conditionalFormatting sqref="CA13">
    <cfRule type="cellIs" dxfId="19544" priority="2226" operator="lessThan">
      <formula>$C$4</formula>
    </cfRule>
  </conditionalFormatting>
  <conditionalFormatting sqref="CA14">
    <cfRule type="cellIs" dxfId="19543" priority="2227" operator="lessThan">
      <formula>$C$4</formula>
    </cfRule>
  </conditionalFormatting>
  <conditionalFormatting sqref="CA15">
    <cfRule type="cellIs" dxfId="19542" priority="2228" operator="lessThan">
      <formula>$C$4</formula>
    </cfRule>
  </conditionalFormatting>
  <conditionalFormatting sqref="CA16">
    <cfRule type="cellIs" dxfId="19541" priority="2229" operator="lessThan">
      <formula>$C$4</formula>
    </cfRule>
  </conditionalFormatting>
  <conditionalFormatting sqref="CA17">
    <cfRule type="cellIs" dxfId="19540" priority="2230" operator="lessThan">
      <formula>$C$4</formula>
    </cfRule>
  </conditionalFormatting>
  <conditionalFormatting sqref="CA18">
    <cfRule type="cellIs" dxfId="19539" priority="2231" operator="lessThan">
      <formula>$C$4</formula>
    </cfRule>
  </conditionalFormatting>
  <conditionalFormatting sqref="CA19">
    <cfRule type="cellIs" dxfId="19538" priority="2232" operator="lessThan">
      <formula>$C$4</formula>
    </cfRule>
  </conditionalFormatting>
  <conditionalFormatting sqref="CA20">
    <cfRule type="cellIs" dxfId="19537" priority="2233" operator="lessThan">
      <formula>$C$4</formula>
    </cfRule>
  </conditionalFormatting>
  <conditionalFormatting sqref="CA21">
    <cfRule type="cellIs" dxfId="19536" priority="2234" operator="lessThan">
      <formula>$C$4</formula>
    </cfRule>
  </conditionalFormatting>
  <conditionalFormatting sqref="CA22">
    <cfRule type="cellIs" dxfId="19535" priority="2235" operator="lessThan">
      <formula>$C$4</formula>
    </cfRule>
  </conditionalFormatting>
  <conditionalFormatting sqref="CA23">
    <cfRule type="cellIs" dxfId="19534" priority="2236" operator="lessThan">
      <formula>$C$4</formula>
    </cfRule>
  </conditionalFormatting>
  <conditionalFormatting sqref="CA24">
    <cfRule type="cellIs" dxfId="19533" priority="2237" operator="lessThan">
      <formula>$C$4</formula>
    </cfRule>
  </conditionalFormatting>
  <conditionalFormatting sqref="CA25">
    <cfRule type="cellIs" dxfId="19532" priority="2238" operator="lessThan">
      <formula>$C$4</formula>
    </cfRule>
  </conditionalFormatting>
  <conditionalFormatting sqref="CA26">
    <cfRule type="cellIs" dxfId="19531" priority="2239" operator="lessThan">
      <formula>$C$4</formula>
    </cfRule>
  </conditionalFormatting>
  <conditionalFormatting sqref="CA27">
    <cfRule type="cellIs" dxfId="19530" priority="2240" operator="lessThan">
      <formula>$C$4</formula>
    </cfRule>
  </conditionalFormatting>
  <conditionalFormatting sqref="CA28">
    <cfRule type="cellIs" dxfId="19529" priority="2241" operator="lessThan">
      <formula>$C$4</formula>
    </cfRule>
  </conditionalFormatting>
  <conditionalFormatting sqref="CA29">
    <cfRule type="cellIs" dxfId="19528" priority="2242" operator="lessThan">
      <formula>$C$4</formula>
    </cfRule>
  </conditionalFormatting>
  <conditionalFormatting sqref="CA30">
    <cfRule type="cellIs" dxfId="19527" priority="2243" operator="lessThan">
      <formula>$C$4</formula>
    </cfRule>
  </conditionalFormatting>
  <conditionalFormatting sqref="CA31">
    <cfRule type="cellIs" dxfId="19526" priority="2244" operator="lessThan">
      <formula>$C$4</formula>
    </cfRule>
  </conditionalFormatting>
  <conditionalFormatting sqref="CA32">
    <cfRule type="cellIs" dxfId="19525" priority="2245" operator="lessThan">
      <formula>$C$4</formula>
    </cfRule>
  </conditionalFormatting>
  <conditionalFormatting sqref="CA33">
    <cfRule type="cellIs" dxfId="19524" priority="2246" operator="lessThan">
      <formula>$C$4</formula>
    </cfRule>
  </conditionalFormatting>
  <conditionalFormatting sqref="CA34">
    <cfRule type="cellIs" dxfId="19523" priority="2247" operator="lessThan">
      <formula>$C$4</formula>
    </cfRule>
  </conditionalFormatting>
  <conditionalFormatting sqref="CA35">
    <cfRule type="cellIs" dxfId="19522" priority="2248" operator="lessThan">
      <formula>$C$4</formula>
    </cfRule>
  </conditionalFormatting>
  <conditionalFormatting sqref="CA36">
    <cfRule type="cellIs" dxfId="19521" priority="2249" operator="lessThan">
      <formula>$C$4</formula>
    </cfRule>
  </conditionalFormatting>
  <conditionalFormatting sqref="CA37">
    <cfRule type="cellIs" dxfId="19520" priority="2250" operator="lessThan">
      <formula>$C$4</formula>
    </cfRule>
  </conditionalFormatting>
  <conditionalFormatting sqref="CA38">
    <cfRule type="cellIs" dxfId="19519" priority="2251" operator="lessThan">
      <formula>$C$4</formula>
    </cfRule>
  </conditionalFormatting>
  <conditionalFormatting sqref="CA39">
    <cfRule type="cellIs" dxfId="19518" priority="2252" operator="lessThan">
      <formula>$C$4</formula>
    </cfRule>
  </conditionalFormatting>
  <conditionalFormatting sqref="CA40">
    <cfRule type="cellIs" dxfId="19517" priority="2253" operator="lessThan">
      <formula>$C$4</formula>
    </cfRule>
  </conditionalFormatting>
  <conditionalFormatting sqref="CA41">
    <cfRule type="cellIs" dxfId="19516" priority="2254" operator="lessThan">
      <formula>$C$4</formula>
    </cfRule>
  </conditionalFormatting>
  <conditionalFormatting sqref="CA42">
    <cfRule type="cellIs" dxfId="19515" priority="2255" operator="lessThan">
      <formula>$C$4</formula>
    </cfRule>
  </conditionalFormatting>
  <conditionalFormatting sqref="CA43">
    <cfRule type="cellIs" dxfId="19514" priority="2256" operator="lessThan">
      <formula>$C$4</formula>
    </cfRule>
  </conditionalFormatting>
  <conditionalFormatting sqref="CA44">
    <cfRule type="cellIs" dxfId="19513" priority="2257" operator="lessThan">
      <formula>$C$4</formula>
    </cfRule>
  </conditionalFormatting>
  <conditionalFormatting sqref="CA45">
    <cfRule type="cellIs" dxfId="19512" priority="2258" operator="lessThan">
      <formula>$C$4</formula>
    </cfRule>
  </conditionalFormatting>
  <conditionalFormatting sqref="CA46">
    <cfRule type="cellIs" dxfId="19511" priority="2259" operator="lessThan">
      <formula>$C$4</formula>
    </cfRule>
  </conditionalFormatting>
  <conditionalFormatting sqref="CA47">
    <cfRule type="cellIs" dxfId="19510" priority="2260" operator="lessThan">
      <formula>$C$4</formula>
    </cfRule>
  </conditionalFormatting>
  <conditionalFormatting sqref="CA48">
    <cfRule type="cellIs" dxfId="19509" priority="2261" operator="lessThan">
      <formula>$C$4</formula>
    </cfRule>
  </conditionalFormatting>
  <conditionalFormatting sqref="CA49">
    <cfRule type="cellIs" dxfId="19508" priority="2262" operator="lessThan">
      <formula>$C$4</formula>
    </cfRule>
  </conditionalFormatting>
  <conditionalFormatting sqref="CA50">
    <cfRule type="cellIs" dxfId="19507" priority="2263" operator="lessThan">
      <formula>$C$4</formula>
    </cfRule>
  </conditionalFormatting>
  <conditionalFormatting sqref="CA51">
    <cfRule type="cellIs" dxfId="19506" priority="2264" operator="lessThan">
      <formula>$C$4</formula>
    </cfRule>
  </conditionalFormatting>
  <conditionalFormatting sqref="CA52">
    <cfRule type="cellIs" dxfId="19505" priority="2265" operator="lessThan">
      <formula>$C$4</formula>
    </cfRule>
  </conditionalFormatting>
  <conditionalFormatting sqref="CA53">
    <cfRule type="cellIs" dxfId="19504" priority="2266" operator="lessThan">
      <formula>$C$4</formula>
    </cfRule>
  </conditionalFormatting>
  <conditionalFormatting sqref="CA54">
    <cfRule type="cellIs" dxfId="19503" priority="2267" operator="lessThan">
      <formula>$C$4</formula>
    </cfRule>
  </conditionalFormatting>
  <conditionalFormatting sqref="CA55">
    <cfRule type="cellIs" dxfId="19502" priority="2268" operator="lessThan">
      <formula>$C$4</formula>
    </cfRule>
  </conditionalFormatting>
  <conditionalFormatting sqref="CA56">
    <cfRule type="cellIs" dxfId="19501" priority="2269" operator="lessThan">
      <formula>$C$4</formula>
    </cfRule>
  </conditionalFormatting>
  <conditionalFormatting sqref="CA57">
    <cfRule type="cellIs" dxfId="19500" priority="2270" operator="lessThan">
      <formula>$C$4</formula>
    </cfRule>
  </conditionalFormatting>
  <conditionalFormatting sqref="CA58">
    <cfRule type="cellIs" dxfId="19499" priority="2271" operator="lessThan">
      <formula>$C$4</formula>
    </cfRule>
  </conditionalFormatting>
  <conditionalFormatting sqref="CA59">
    <cfRule type="cellIs" dxfId="19498" priority="2272" operator="lessThan">
      <formula>$C$4</formula>
    </cfRule>
  </conditionalFormatting>
  <conditionalFormatting sqref="CA60">
    <cfRule type="cellIs" dxfId="19497" priority="2273" operator="lessThan">
      <formula>$C$4</formula>
    </cfRule>
  </conditionalFormatting>
  <conditionalFormatting sqref="CB11">
    <cfRule type="cellIs" dxfId="19496" priority="2274" operator="lessThan">
      <formula>$C$4</formula>
    </cfRule>
  </conditionalFormatting>
  <conditionalFormatting sqref="CB12">
    <cfRule type="cellIs" dxfId="19495" priority="2275" operator="lessThan">
      <formula>$C$4</formula>
    </cfRule>
  </conditionalFormatting>
  <conditionalFormatting sqref="CB13">
    <cfRule type="cellIs" dxfId="19494" priority="2276" operator="lessThan">
      <formula>$C$4</formula>
    </cfRule>
  </conditionalFormatting>
  <conditionalFormatting sqref="CB14">
    <cfRule type="cellIs" dxfId="19493" priority="2277" operator="lessThan">
      <formula>$C$4</formula>
    </cfRule>
  </conditionalFormatting>
  <conditionalFormatting sqref="CB15">
    <cfRule type="cellIs" dxfId="19492" priority="2278" operator="lessThan">
      <formula>$C$4</formula>
    </cfRule>
  </conditionalFormatting>
  <conditionalFormatting sqref="CB16">
    <cfRule type="cellIs" dxfId="19491" priority="2279" operator="lessThan">
      <formula>$C$4</formula>
    </cfRule>
  </conditionalFormatting>
  <conditionalFormatting sqref="CB17">
    <cfRule type="cellIs" dxfId="19490" priority="2280" operator="lessThan">
      <formula>$C$4</formula>
    </cfRule>
  </conditionalFormatting>
  <conditionalFormatting sqref="CB18">
    <cfRule type="cellIs" dxfId="19489" priority="2281" operator="lessThan">
      <formula>$C$4</formula>
    </cfRule>
  </conditionalFormatting>
  <conditionalFormatting sqref="CB19">
    <cfRule type="cellIs" dxfId="19488" priority="2282" operator="lessThan">
      <formula>$C$4</formula>
    </cfRule>
  </conditionalFormatting>
  <conditionalFormatting sqref="CB20">
    <cfRule type="cellIs" dxfId="19487" priority="2283" operator="lessThan">
      <formula>$C$4</formula>
    </cfRule>
  </conditionalFormatting>
  <conditionalFormatting sqref="CB21">
    <cfRule type="cellIs" dxfId="19486" priority="2284" operator="lessThan">
      <formula>$C$4</formula>
    </cfRule>
  </conditionalFormatting>
  <conditionalFormatting sqref="CB22">
    <cfRule type="cellIs" dxfId="19485" priority="2285" operator="lessThan">
      <formula>$C$4</formula>
    </cfRule>
  </conditionalFormatting>
  <conditionalFormatting sqref="CB23">
    <cfRule type="cellIs" dxfId="19484" priority="2286" operator="lessThan">
      <formula>$C$4</formula>
    </cfRule>
  </conditionalFormatting>
  <conditionalFormatting sqref="CB24">
    <cfRule type="cellIs" dxfId="19483" priority="2287" operator="lessThan">
      <formula>$C$4</formula>
    </cfRule>
  </conditionalFormatting>
  <conditionalFormatting sqref="CB25">
    <cfRule type="cellIs" dxfId="19482" priority="2288" operator="lessThan">
      <formula>$C$4</formula>
    </cfRule>
  </conditionalFormatting>
  <conditionalFormatting sqref="CB26">
    <cfRule type="cellIs" dxfId="19481" priority="2289" operator="lessThan">
      <formula>$C$4</formula>
    </cfRule>
  </conditionalFormatting>
  <conditionalFormatting sqref="CB27">
    <cfRule type="cellIs" dxfId="19480" priority="2290" operator="lessThan">
      <formula>$C$4</formula>
    </cfRule>
  </conditionalFormatting>
  <conditionalFormatting sqref="CB28">
    <cfRule type="cellIs" dxfId="19479" priority="2291" operator="lessThan">
      <formula>$C$4</formula>
    </cfRule>
  </conditionalFormatting>
  <conditionalFormatting sqref="CB29">
    <cfRule type="cellIs" dxfId="19478" priority="2292" operator="lessThan">
      <formula>$C$4</formula>
    </cfRule>
  </conditionalFormatting>
  <conditionalFormatting sqref="CB30">
    <cfRule type="cellIs" dxfId="19477" priority="2293" operator="lessThan">
      <formula>$C$4</formula>
    </cfRule>
  </conditionalFormatting>
  <conditionalFormatting sqref="CB31">
    <cfRule type="cellIs" dxfId="19476" priority="2294" operator="lessThan">
      <formula>$C$4</formula>
    </cfRule>
  </conditionalFormatting>
  <conditionalFormatting sqref="CB32">
    <cfRule type="cellIs" dxfId="19475" priority="2295" operator="lessThan">
      <formula>$C$4</formula>
    </cfRule>
  </conditionalFormatting>
  <conditionalFormatting sqref="CB33">
    <cfRule type="cellIs" dxfId="19474" priority="2296" operator="lessThan">
      <formula>$C$4</formula>
    </cfRule>
  </conditionalFormatting>
  <conditionalFormatting sqref="CB34">
    <cfRule type="cellIs" dxfId="19473" priority="2297" operator="lessThan">
      <formula>$C$4</formula>
    </cfRule>
  </conditionalFormatting>
  <conditionalFormatting sqref="CB35">
    <cfRule type="cellIs" dxfId="19472" priority="2298" operator="lessThan">
      <formula>$C$4</formula>
    </cfRule>
  </conditionalFormatting>
  <conditionalFormatting sqref="CB36">
    <cfRule type="cellIs" dxfId="19471" priority="2299" operator="lessThan">
      <formula>$C$4</formula>
    </cfRule>
  </conditionalFormatting>
  <conditionalFormatting sqref="CB37">
    <cfRule type="cellIs" dxfId="19470" priority="2300" operator="lessThan">
      <formula>$C$4</formula>
    </cfRule>
  </conditionalFormatting>
  <conditionalFormatting sqref="CB38">
    <cfRule type="cellIs" dxfId="19469" priority="2301" operator="lessThan">
      <formula>$C$4</formula>
    </cfRule>
  </conditionalFormatting>
  <conditionalFormatting sqref="CB39">
    <cfRule type="cellIs" dxfId="19468" priority="2302" operator="lessThan">
      <formula>$C$4</formula>
    </cfRule>
  </conditionalFormatting>
  <conditionalFormatting sqref="CB40">
    <cfRule type="cellIs" dxfId="19467" priority="2303" operator="lessThan">
      <formula>$C$4</formula>
    </cfRule>
  </conditionalFormatting>
  <conditionalFormatting sqref="CB41">
    <cfRule type="cellIs" dxfId="19466" priority="2304" operator="lessThan">
      <formula>$C$4</formula>
    </cfRule>
  </conditionalFormatting>
  <conditionalFormatting sqref="CB42">
    <cfRule type="cellIs" dxfId="19465" priority="2305" operator="lessThan">
      <formula>$C$4</formula>
    </cfRule>
  </conditionalFormatting>
  <conditionalFormatting sqref="CB43">
    <cfRule type="cellIs" dxfId="19464" priority="2306" operator="lessThan">
      <formula>$C$4</formula>
    </cfRule>
  </conditionalFormatting>
  <conditionalFormatting sqref="CB44">
    <cfRule type="cellIs" dxfId="19463" priority="2307" operator="lessThan">
      <formula>$C$4</formula>
    </cfRule>
  </conditionalFormatting>
  <conditionalFormatting sqref="CB45">
    <cfRule type="cellIs" dxfId="19462" priority="2308" operator="lessThan">
      <formula>$C$4</formula>
    </cfRule>
  </conditionalFormatting>
  <conditionalFormatting sqref="CB46">
    <cfRule type="cellIs" dxfId="19461" priority="2309" operator="lessThan">
      <formula>$C$4</formula>
    </cfRule>
  </conditionalFormatting>
  <conditionalFormatting sqref="CB47">
    <cfRule type="cellIs" dxfId="19460" priority="2310" operator="lessThan">
      <formula>$C$4</formula>
    </cfRule>
  </conditionalFormatting>
  <conditionalFormatting sqref="CB48">
    <cfRule type="cellIs" dxfId="19459" priority="2311" operator="lessThan">
      <formula>$C$4</formula>
    </cfRule>
  </conditionalFormatting>
  <conditionalFormatting sqref="CB49">
    <cfRule type="cellIs" dxfId="19458" priority="2312" operator="lessThan">
      <formula>$C$4</formula>
    </cfRule>
  </conditionalFormatting>
  <conditionalFormatting sqref="CB50">
    <cfRule type="cellIs" dxfId="19457" priority="2313" operator="lessThan">
      <formula>$C$4</formula>
    </cfRule>
  </conditionalFormatting>
  <conditionalFormatting sqref="CB51">
    <cfRule type="cellIs" dxfId="19456" priority="2314" operator="lessThan">
      <formula>$C$4</formula>
    </cfRule>
  </conditionalFormatting>
  <conditionalFormatting sqref="CB52">
    <cfRule type="cellIs" dxfId="19455" priority="2315" operator="lessThan">
      <formula>$C$4</formula>
    </cfRule>
  </conditionalFormatting>
  <conditionalFormatting sqref="CB53">
    <cfRule type="cellIs" dxfId="19454" priority="2316" operator="lessThan">
      <formula>$C$4</formula>
    </cfRule>
  </conditionalFormatting>
  <conditionalFormatting sqref="CB54">
    <cfRule type="cellIs" dxfId="19453" priority="2317" operator="lessThan">
      <formula>$C$4</formula>
    </cfRule>
  </conditionalFormatting>
  <conditionalFormatting sqref="CB55">
    <cfRule type="cellIs" dxfId="19452" priority="2318" operator="lessThan">
      <formula>$C$4</formula>
    </cfRule>
  </conditionalFormatting>
  <conditionalFormatting sqref="CB56">
    <cfRule type="cellIs" dxfId="19451" priority="2319" operator="lessThan">
      <formula>$C$4</formula>
    </cfRule>
  </conditionalFormatting>
  <conditionalFormatting sqref="CB57">
    <cfRule type="cellIs" dxfId="19450" priority="2320" operator="lessThan">
      <formula>$C$4</formula>
    </cfRule>
  </conditionalFormatting>
  <conditionalFormatting sqref="CB58">
    <cfRule type="cellIs" dxfId="19449" priority="2321" operator="lessThan">
      <formula>$C$4</formula>
    </cfRule>
  </conditionalFormatting>
  <conditionalFormatting sqref="CB59">
    <cfRule type="cellIs" dxfId="19448" priority="2322" operator="lessThan">
      <formula>$C$4</formula>
    </cfRule>
  </conditionalFormatting>
  <conditionalFormatting sqref="CB60">
    <cfRule type="cellIs" dxfId="19447" priority="2323" operator="lessThan">
      <formula>$C$4</formula>
    </cfRule>
  </conditionalFormatting>
  <conditionalFormatting sqref="CC11">
    <cfRule type="cellIs" dxfId="19446" priority="2324" operator="lessThan">
      <formula>$C$4</formula>
    </cfRule>
  </conditionalFormatting>
  <conditionalFormatting sqref="CC12">
    <cfRule type="cellIs" dxfId="19445" priority="2325" operator="lessThan">
      <formula>$C$4</formula>
    </cfRule>
  </conditionalFormatting>
  <conditionalFormatting sqref="CC13">
    <cfRule type="cellIs" dxfId="19444" priority="2326" operator="lessThan">
      <formula>$C$4</formula>
    </cfRule>
  </conditionalFormatting>
  <conditionalFormatting sqref="CC14">
    <cfRule type="cellIs" dxfId="19443" priority="2327" operator="lessThan">
      <formula>$C$4</formula>
    </cfRule>
  </conditionalFormatting>
  <conditionalFormatting sqref="CC15">
    <cfRule type="cellIs" dxfId="19442" priority="2328" operator="lessThan">
      <formula>$C$4</formula>
    </cfRule>
  </conditionalFormatting>
  <conditionalFormatting sqref="CC16">
    <cfRule type="cellIs" dxfId="19441" priority="2329" operator="lessThan">
      <formula>$C$4</formula>
    </cfRule>
  </conditionalFormatting>
  <conditionalFormatting sqref="CC17">
    <cfRule type="cellIs" dxfId="19440" priority="2330" operator="lessThan">
      <formula>$C$4</formula>
    </cfRule>
  </conditionalFormatting>
  <conditionalFormatting sqref="CC18">
    <cfRule type="cellIs" dxfId="19439" priority="2331" operator="lessThan">
      <formula>$C$4</formula>
    </cfRule>
  </conditionalFormatting>
  <conditionalFormatting sqref="CC19">
    <cfRule type="cellIs" dxfId="19438" priority="2332" operator="lessThan">
      <formula>$C$4</formula>
    </cfRule>
  </conditionalFormatting>
  <conditionalFormatting sqref="CC20">
    <cfRule type="cellIs" dxfId="19437" priority="2333" operator="lessThan">
      <formula>$C$4</formula>
    </cfRule>
  </conditionalFormatting>
  <conditionalFormatting sqref="CC21">
    <cfRule type="cellIs" dxfId="19436" priority="2334" operator="lessThan">
      <formula>$C$4</formula>
    </cfRule>
  </conditionalFormatting>
  <conditionalFormatting sqref="CC22">
    <cfRule type="cellIs" dxfId="19435" priority="2335" operator="lessThan">
      <formula>$C$4</formula>
    </cfRule>
  </conditionalFormatting>
  <conditionalFormatting sqref="CC23">
    <cfRule type="cellIs" dxfId="19434" priority="2336" operator="lessThan">
      <formula>$C$4</formula>
    </cfRule>
  </conditionalFormatting>
  <conditionalFormatting sqref="CC24">
    <cfRule type="cellIs" dxfId="19433" priority="2337" operator="lessThan">
      <formula>$C$4</formula>
    </cfRule>
  </conditionalFormatting>
  <conditionalFormatting sqref="CC25">
    <cfRule type="cellIs" dxfId="19432" priority="2338" operator="lessThan">
      <formula>$C$4</formula>
    </cfRule>
  </conditionalFormatting>
  <conditionalFormatting sqref="CC26">
    <cfRule type="cellIs" dxfId="19431" priority="2339" operator="lessThan">
      <formula>$C$4</formula>
    </cfRule>
  </conditionalFormatting>
  <conditionalFormatting sqref="CC27">
    <cfRule type="cellIs" dxfId="19430" priority="2340" operator="lessThan">
      <formula>$C$4</formula>
    </cfRule>
  </conditionalFormatting>
  <conditionalFormatting sqref="CC28">
    <cfRule type="cellIs" dxfId="19429" priority="2341" operator="lessThan">
      <formula>$C$4</formula>
    </cfRule>
  </conditionalFormatting>
  <conditionalFormatting sqref="CC29">
    <cfRule type="cellIs" dxfId="19428" priority="2342" operator="lessThan">
      <formula>$C$4</formula>
    </cfRule>
  </conditionalFormatting>
  <conditionalFormatting sqref="CC30">
    <cfRule type="cellIs" dxfId="19427" priority="2343" operator="lessThan">
      <formula>$C$4</formula>
    </cfRule>
  </conditionalFormatting>
  <conditionalFormatting sqref="CC31">
    <cfRule type="cellIs" dxfId="19426" priority="2344" operator="lessThan">
      <formula>$C$4</formula>
    </cfRule>
  </conditionalFormatting>
  <conditionalFormatting sqref="CC32">
    <cfRule type="cellIs" dxfId="19425" priority="2345" operator="lessThan">
      <formula>$C$4</formula>
    </cfRule>
  </conditionalFormatting>
  <conditionalFormatting sqref="CC33">
    <cfRule type="cellIs" dxfId="19424" priority="2346" operator="lessThan">
      <formula>$C$4</formula>
    </cfRule>
  </conditionalFormatting>
  <conditionalFormatting sqref="CC34">
    <cfRule type="cellIs" dxfId="19423" priority="2347" operator="lessThan">
      <formula>$C$4</formula>
    </cfRule>
  </conditionalFormatting>
  <conditionalFormatting sqref="CC35">
    <cfRule type="cellIs" dxfId="19422" priority="2348" operator="lessThan">
      <formula>$C$4</formula>
    </cfRule>
  </conditionalFormatting>
  <conditionalFormatting sqref="CC36">
    <cfRule type="cellIs" dxfId="19421" priority="2349" operator="lessThan">
      <formula>$C$4</formula>
    </cfRule>
  </conditionalFormatting>
  <conditionalFormatting sqref="CC37">
    <cfRule type="cellIs" dxfId="19420" priority="2350" operator="lessThan">
      <formula>$C$4</formula>
    </cfRule>
  </conditionalFormatting>
  <conditionalFormatting sqref="CC38">
    <cfRule type="cellIs" dxfId="19419" priority="2351" operator="lessThan">
      <formula>$C$4</formula>
    </cfRule>
  </conditionalFormatting>
  <conditionalFormatting sqref="CC39">
    <cfRule type="cellIs" dxfId="19418" priority="2352" operator="lessThan">
      <formula>$C$4</formula>
    </cfRule>
  </conditionalFormatting>
  <conditionalFormatting sqref="CC40">
    <cfRule type="cellIs" dxfId="19417" priority="2353" operator="lessThan">
      <formula>$C$4</formula>
    </cfRule>
  </conditionalFormatting>
  <conditionalFormatting sqref="CC41">
    <cfRule type="cellIs" dxfId="19416" priority="2354" operator="lessThan">
      <formula>$C$4</formula>
    </cfRule>
  </conditionalFormatting>
  <conditionalFormatting sqref="CC42">
    <cfRule type="cellIs" dxfId="19415" priority="2355" operator="lessThan">
      <formula>$C$4</formula>
    </cfRule>
  </conditionalFormatting>
  <conditionalFormatting sqref="CC43">
    <cfRule type="cellIs" dxfId="19414" priority="2356" operator="lessThan">
      <formula>$C$4</formula>
    </cfRule>
  </conditionalFormatting>
  <conditionalFormatting sqref="CC44">
    <cfRule type="cellIs" dxfId="19413" priority="2357" operator="lessThan">
      <formula>$C$4</formula>
    </cfRule>
  </conditionalFormatting>
  <conditionalFormatting sqref="CC45">
    <cfRule type="cellIs" dxfId="19412" priority="2358" operator="lessThan">
      <formula>$C$4</formula>
    </cfRule>
  </conditionalFormatting>
  <conditionalFormatting sqref="CC46">
    <cfRule type="cellIs" dxfId="19411" priority="2359" operator="lessThan">
      <formula>$C$4</formula>
    </cfRule>
  </conditionalFormatting>
  <conditionalFormatting sqref="CC47">
    <cfRule type="cellIs" dxfId="19410" priority="2360" operator="lessThan">
      <formula>$C$4</formula>
    </cfRule>
  </conditionalFormatting>
  <conditionalFormatting sqref="CC48">
    <cfRule type="cellIs" dxfId="19409" priority="2361" operator="lessThan">
      <formula>$C$4</formula>
    </cfRule>
  </conditionalFormatting>
  <conditionalFormatting sqref="CC49">
    <cfRule type="cellIs" dxfId="19408" priority="2362" operator="lessThan">
      <formula>$C$4</formula>
    </cfRule>
  </conditionalFormatting>
  <conditionalFormatting sqref="CC50">
    <cfRule type="cellIs" dxfId="19407" priority="2363" operator="lessThan">
      <formula>$C$4</formula>
    </cfRule>
  </conditionalFormatting>
  <conditionalFormatting sqref="CC51">
    <cfRule type="cellIs" dxfId="19406" priority="2364" operator="lessThan">
      <formula>$C$4</formula>
    </cfRule>
  </conditionalFormatting>
  <conditionalFormatting sqref="CC52">
    <cfRule type="cellIs" dxfId="19405" priority="2365" operator="lessThan">
      <formula>$C$4</formula>
    </cfRule>
  </conditionalFormatting>
  <conditionalFormatting sqref="CC53">
    <cfRule type="cellIs" dxfId="19404" priority="2366" operator="lessThan">
      <formula>$C$4</formula>
    </cfRule>
  </conditionalFormatting>
  <conditionalFormatting sqref="CC54">
    <cfRule type="cellIs" dxfId="19403" priority="2367" operator="lessThan">
      <formula>$C$4</formula>
    </cfRule>
  </conditionalFormatting>
  <conditionalFormatting sqref="CC55">
    <cfRule type="cellIs" dxfId="19402" priority="2368" operator="lessThan">
      <formula>$C$4</formula>
    </cfRule>
  </conditionalFormatting>
  <conditionalFormatting sqref="CC56">
    <cfRule type="cellIs" dxfId="19401" priority="2369" operator="lessThan">
      <formula>$C$4</formula>
    </cfRule>
  </conditionalFormatting>
  <conditionalFormatting sqref="CC57">
    <cfRule type="cellIs" dxfId="19400" priority="2370" operator="lessThan">
      <formula>$C$4</formula>
    </cfRule>
  </conditionalFormatting>
  <conditionalFormatting sqref="CC58">
    <cfRule type="cellIs" dxfId="19399" priority="2371" operator="lessThan">
      <formula>$C$4</formula>
    </cfRule>
  </conditionalFormatting>
  <conditionalFormatting sqref="CC59">
    <cfRule type="cellIs" dxfId="19398" priority="2372" operator="lessThan">
      <formula>$C$4</formula>
    </cfRule>
  </conditionalFormatting>
  <conditionalFormatting sqref="CC60">
    <cfRule type="cellIs" dxfId="19397" priority="2373" operator="lessThan">
      <formula>$C$4</formula>
    </cfRule>
  </conditionalFormatting>
  <conditionalFormatting sqref="CD11">
    <cfRule type="cellIs" dxfId="19396" priority="2374" operator="lessThan">
      <formula>$C$4</formula>
    </cfRule>
  </conditionalFormatting>
  <conditionalFormatting sqref="CD12">
    <cfRule type="cellIs" dxfId="19395" priority="2375" operator="lessThan">
      <formula>$C$4</formula>
    </cfRule>
  </conditionalFormatting>
  <conditionalFormatting sqref="CD13">
    <cfRule type="cellIs" dxfId="19394" priority="2376" operator="lessThan">
      <formula>$C$4</formula>
    </cfRule>
  </conditionalFormatting>
  <conditionalFormatting sqref="CD14">
    <cfRule type="cellIs" dxfId="19393" priority="2377" operator="lessThan">
      <formula>$C$4</formula>
    </cfRule>
  </conditionalFormatting>
  <conditionalFormatting sqref="CD15">
    <cfRule type="cellIs" dxfId="19392" priority="2378" operator="lessThan">
      <formula>$C$4</formula>
    </cfRule>
  </conditionalFormatting>
  <conditionalFormatting sqref="CD16">
    <cfRule type="cellIs" dxfId="19391" priority="2379" operator="lessThan">
      <formula>$C$4</formula>
    </cfRule>
  </conditionalFormatting>
  <conditionalFormatting sqref="CD17">
    <cfRule type="cellIs" dxfId="19390" priority="2380" operator="lessThan">
      <formula>$C$4</formula>
    </cfRule>
  </conditionalFormatting>
  <conditionalFormatting sqref="CD18">
    <cfRule type="cellIs" dxfId="19389" priority="2381" operator="lessThan">
      <formula>$C$4</formula>
    </cfRule>
  </conditionalFormatting>
  <conditionalFormatting sqref="CD19">
    <cfRule type="cellIs" dxfId="19388" priority="2382" operator="lessThan">
      <formula>$C$4</formula>
    </cfRule>
  </conditionalFormatting>
  <conditionalFormatting sqref="CD20">
    <cfRule type="cellIs" dxfId="19387" priority="2383" operator="lessThan">
      <formula>$C$4</formula>
    </cfRule>
  </conditionalFormatting>
  <conditionalFormatting sqref="CD21">
    <cfRule type="cellIs" dxfId="19386" priority="2384" operator="lessThan">
      <formula>$C$4</formula>
    </cfRule>
  </conditionalFormatting>
  <conditionalFormatting sqref="CD22">
    <cfRule type="cellIs" dxfId="19385" priority="2385" operator="lessThan">
      <formula>$C$4</formula>
    </cfRule>
  </conditionalFormatting>
  <conditionalFormatting sqref="CD23">
    <cfRule type="cellIs" dxfId="19384" priority="2386" operator="lessThan">
      <formula>$C$4</formula>
    </cfRule>
  </conditionalFormatting>
  <conditionalFormatting sqref="CD24">
    <cfRule type="cellIs" dxfId="19383" priority="2387" operator="lessThan">
      <formula>$C$4</formula>
    </cfRule>
  </conditionalFormatting>
  <conditionalFormatting sqref="CD25">
    <cfRule type="cellIs" dxfId="19382" priority="2388" operator="lessThan">
      <formula>$C$4</formula>
    </cfRule>
  </conditionalFormatting>
  <conditionalFormatting sqref="CD26">
    <cfRule type="cellIs" dxfId="19381" priority="2389" operator="lessThan">
      <formula>$C$4</formula>
    </cfRule>
  </conditionalFormatting>
  <conditionalFormatting sqref="CD27">
    <cfRule type="cellIs" dxfId="19380" priority="2390" operator="lessThan">
      <formula>$C$4</formula>
    </cfRule>
  </conditionalFormatting>
  <conditionalFormatting sqref="CD28">
    <cfRule type="cellIs" dxfId="19379" priority="2391" operator="lessThan">
      <formula>$C$4</formula>
    </cfRule>
  </conditionalFormatting>
  <conditionalFormatting sqref="CD29">
    <cfRule type="cellIs" dxfId="19378" priority="2392" operator="lessThan">
      <formula>$C$4</formula>
    </cfRule>
  </conditionalFormatting>
  <conditionalFormatting sqref="CD30">
    <cfRule type="cellIs" dxfId="19377" priority="2393" operator="lessThan">
      <formula>$C$4</formula>
    </cfRule>
  </conditionalFormatting>
  <conditionalFormatting sqref="CD31">
    <cfRule type="cellIs" dxfId="19376" priority="2394" operator="lessThan">
      <formula>$C$4</formula>
    </cfRule>
  </conditionalFormatting>
  <conditionalFormatting sqref="CD32">
    <cfRule type="cellIs" dxfId="19375" priority="2395" operator="lessThan">
      <formula>$C$4</formula>
    </cfRule>
  </conditionalFormatting>
  <conditionalFormatting sqref="CD33">
    <cfRule type="cellIs" dxfId="19374" priority="2396" operator="lessThan">
      <formula>$C$4</formula>
    </cfRule>
  </conditionalFormatting>
  <conditionalFormatting sqref="CD34">
    <cfRule type="cellIs" dxfId="19373" priority="2397" operator="lessThan">
      <formula>$C$4</formula>
    </cfRule>
  </conditionalFormatting>
  <conditionalFormatting sqref="CD35">
    <cfRule type="cellIs" dxfId="19372" priority="2398" operator="lessThan">
      <formula>$C$4</formula>
    </cfRule>
  </conditionalFormatting>
  <conditionalFormatting sqref="CD36">
    <cfRule type="cellIs" dxfId="19371" priority="2399" operator="lessThan">
      <formula>$C$4</formula>
    </cfRule>
  </conditionalFormatting>
  <conditionalFormatting sqref="CD37">
    <cfRule type="cellIs" dxfId="19370" priority="2400" operator="lessThan">
      <formula>$C$4</formula>
    </cfRule>
  </conditionalFormatting>
  <conditionalFormatting sqref="CD38">
    <cfRule type="cellIs" dxfId="19369" priority="2401" operator="lessThan">
      <formula>$C$4</formula>
    </cfRule>
  </conditionalFormatting>
  <conditionalFormatting sqref="CD39">
    <cfRule type="cellIs" dxfId="19368" priority="2402" operator="lessThan">
      <formula>$C$4</formula>
    </cfRule>
  </conditionalFormatting>
  <conditionalFormatting sqref="CD40">
    <cfRule type="cellIs" dxfId="19367" priority="2403" operator="lessThan">
      <formula>$C$4</formula>
    </cfRule>
  </conditionalFormatting>
  <conditionalFormatting sqref="CD41">
    <cfRule type="cellIs" dxfId="19366" priority="2404" operator="lessThan">
      <formula>$C$4</formula>
    </cfRule>
  </conditionalFormatting>
  <conditionalFormatting sqref="CD42">
    <cfRule type="cellIs" dxfId="19365" priority="2405" operator="lessThan">
      <formula>$C$4</formula>
    </cfRule>
  </conditionalFormatting>
  <conditionalFormatting sqref="CD43">
    <cfRule type="cellIs" dxfId="19364" priority="2406" operator="lessThan">
      <formula>$C$4</formula>
    </cfRule>
  </conditionalFormatting>
  <conditionalFormatting sqref="CD44">
    <cfRule type="cellIs" dxfId="19363" priority="2407" operator="lessThan">
      <formula>$C$4</formula>
    </cfRule>
  </conditionalFormatting>
  <conditionalFormatting sqref="CD45">
    <cfRule type="cellIs" dxfId="19362" priority="2408" operator="lessThan">
      <formula>$C$4</formula>
    </cfRule>
  </conditionalFormatting>
  <conditionalFormatting sqref="CD46">
    <cfRule type="cellIs" dxfId="19361" priority="2409" operator="lessThan">
      <formula>$C$4</formula>
    </cfRule>
  </conditionalFormatting>
  <conditionalFormatting sqref="CD47">
    <cfRule type="cellIs" dxfId="19360" priority="2410" operator="lessThan">
      <formula>$C$4</formula>
    </cfRule>
  </conditionalFormatting>
  <conditionalFormatting sqref="CD48">
    <cfRule type="cellIs" dxfId="19359" priority="2411" operator="lessThan">
      <formula>$C$4</formula>
    </cfRule>
  </conditionalFormatting>
  <conditionalFormatting sqref="CD49">
    <cfRule type="cellIs" dxfId="19358" priority="2412" operator="lessThan">
      <formula>$C$4</formula>
    </cfRule>
  </conditionalFormatting>
  <conditionalFormatting sqref="CD50">
    <cfRule type="cellIs" dxfId="19357" priority="2413" operator="lessThan">
      <formula>$C$4</formula>
    </cfRule>
  </conditionalFormatting>
  <conditionalFormatting sqref="CD51">
    <cfRule type="cellIs" dxfId="19356" priority="2414" operator="lessThan">
      <formula>$C$4</formula>
    </cfRule>
  </conditionalFormatting>
  <conditionalFormatting sqref="CD52">
    <cfRule type="cellIs" dxfId="19355" priority="2415" operator="lessThan">
      <formula>$C$4</formula>
    </cfRule>
  </conditionalFormatting>
  <conditionalFormatting sqref="CD53">
    <cfRule type="cellIs" dxfId="19354" priority="2416" operator="lessThan">
      <formula>$C$4</formula>
    </cfRule>
  </conditionalFormatting>
  <conditionalFormatting sqref="CD54">
    <cfRule type="cellIs" dxfId="19353" priority="2417" operator="lessThan">
      <formula>$C$4</formula>
    </cfRule>
  </conditionalFormatting>
  <conditionalFormatting sqref="CD55">
    <cfRule type="cellIs" dxfId="19352" priority="2418" operator="lessThan">
      <formula>$C$4</formula>
    </cfRule>
  </conditionalFormatting>
  <conditionalFormatting sqref="CD56">
    <cfRule type="cellIs" dxfId="19351" priority="2419" operator="lessThan">
      <formula>$C$4</formula>
    </cfRule>
  </conditionalFormatting>
  <conditionalFormatting sqref="CD57">
    <cfRule type="cellIs" dxfId="19350" priority="2420" operator="lessThan">
      <formula>$C$4</formula>
    </cfRule>
  </conditionalFormatting>
  <conditionalFormatting sqref="CD58">
    <cfRule type="cellIs" dxfId="19349" priority="2421" operator="lessThan">
      <formula>$C$4</formula>
    </cfRule>
  </conditionalFormatting>
  <conditionalFormatting sqref="CD59">
    <cfRule type="cellIs" dxfId="19348" priority="2422" operator="lessThan">
      <formula>$C$4</formula>
    </cfRule>
  </conditionalFormatting>
  <conditionalFormatting sqref="CD60">
    <cfRule type="cellIs" dxfId="19347" priority="2423" operator="lessThan">
      <formula>$C$4</formula>
    </cfRule>
  </conditionalFormatting>
  <conditionalFormatting sqref="CE11">
    <cfRule type="cellIs" dxfId="19346" priority="2424" operator="lessThan">
      <formula>$C$4</formula>
    </cfRule>
  </conditionalFormatting>
  <conditionalFormatting sqref="CE12">
    <cfRule type="cellIs" dxfId="19345" priority="2425" operator="lessThan">
      <formula>$C$4</formula>
    </cfRule>
  </conditionalFormatting>
  <conditionalFormatting sqref="CE13">
    <cfRule type="cellIs" dxfId="19344" priority="2426" operator="lessThan">
      <formula>$C$4</formula>
    </cfRule>
  </conditionalFormatting>
  <conditionalFormatting sqref="CE14">
    <cfRule type="cellIs" dxfId="19343" priority="2427" operator="lessThan">
      <formula>$C$4</formula>
    </cfRule>
  </conditionalFormatting>
  <conditionalFormatting sqref="CE15">
    <cfRule type="cellIs" dxfId="19342" priority="2428" operator="lessThan">
      <formula>$C$4</formula>
    </cfRule>
  </conditionalFormatting>
  <conditionalFormatting sqref="CE16">
    <cfRule type="cellIs" dxfId="19341" priority="2429" operator="lessThan">
      <formula>$C$4</formula>
    </cfRule>
  </conditionalFormatting>
  <conditionalFormatting sqref="CE17">
    <cfRule type="cellIs" dxfId="19340" priority="2430" operator="lessThan">
      <formula>$C$4</formula>
    </cfRule>
  </conditionalFormatting>
  <conditionalFormatting sqref="CE18">
    <cfRule type="cellIs" dxfId="19339" priority="2431" operator="lessThan">
      <formula>$C$4</formula>
    </cfRule>
  </conditionalFormatting>
  <conditionalFormatting sqref="CE19">
    <cfRule type="cellIs" dxfId="19338" priority="2432" operator="lessThan">
      <formula>$C$4</formula>
    </cfRule>
  </conditionalFormatting>
  <conditionalFormatting sqref="CE20">
    <cfRule type="cellIs" dxfId="19337" priority="2433" operator="lessThan">
      <formula>$C$4</formula>
    </cfRule>
  </conditionalFormatting>
  <conditionalFormatting sqref="CE21">
    <cfRule type="cellIs" dxfId="19336" priority="2434" operator="lessThan">
      <formula>$C$4</formula>
    </cfRule>
  </conditionalFormatting>
  <conditionalFormatting sqref="CE22">
    <cfRule type="cellIs" dxfId="19335" priority="2435" operator="lessThan">
      <formula>$C$4</formula>
    </cfRule>
  </conditionalFormatting>
  <conditionalFormatting sqref="CE23">
    <cfRule type="cellIs" dxfId="19334" priority="2436" operator="lessThan">
      <formula>$C$4</formula>
    </cfRule>
  </conditionalFormatting>
  <conditionalFormatting sqref="CE24">
    <cfRule type="cellIs" dxfId="19333" priority="2437" operator="lessThan">
      <formula>$C$4</formula>
    </cfRule>
  </conditionalFormatting>
  <conditionalFormatting sqref="CE25">
    <cfRule type="cellIs" dxfId="19332" priority="2438" operator="lessThan">
      <formula>$C$4</formula>
    </cfRule>
  </conditionalFormatting>
  <conditionalFormatting sqref="CE26">
    <cfRule type="cellIs" dxfId="19331" priority="2439" operator="lessThan">
      <formula>$C$4</formula>
    </cfRule>
  </conditionalFormatting>
  <conditionalFormatting sqref="CE27">
    <cfRule type="cellIs" dxfId="19330" priority="2440" operator="lessThan">
      <formula>$C$4</formula>
    </cfRule>
  </conditionalFormatting>
  <conditionalFormatting sqref="CE28">
    <cfRule type="cellIs" dxfId="19329" priority="2441" operator="lessThan">
      <formula>$C$4</formula>
    </cfRule>
  </conditionalFormatting>
  <conditionalFormatting sqref="CE29">
    <cfRule type="cellIs" dxfId="19328" priority="2442" operator="lessThan">
      <formula>$C$4</formula>
    </cfRule>
  </conditionalFormatting>
  <conditionalFormatting sqref="CE30">
    <cfRule type="cellIs" dxfId="19327" priority="2443" operator="lessThan">
      <formula>$C$4</formula>
    </cfRule>
  </conditionalFormatting>
  <conditionalFormatting sqref="CE31">
    <cfRule type="cellIs" dxfId="19326" priority="2444" operator="lessThan">
      <formula>$C$4</formula>
    </cfRule>
  </conditionalFormatting>
  <conditionalFormatting sqref="CE32">
    <cfRule type="cellIs" dxfId="19325" priority="2445" operator="lessThan">
      <formula>$C$4</formula>
    </cfRule>
  </conditionalFormatting>
  <conditionalFormatting sqref="CE33">
    <cfRule type="cellIs" dxfId="19324" priority="2446" operator="lessThan">
      <formula>$C$4</formula>
    </cfRule>
  </conditionalFormatting>
  <conditionalFormatting sqref="CE34">
    <cfRule type="cellIs" dxfId="19323" priority="2447" operator="lessThan">
      <formula>$C$4</formula>
    </cfRule>
  </conditionalFormatting>
  <conditionalFormatting sqref="CE35">
    <cfRule type="cellIs" dxfId="19322" priority="2448" operator="lessThan">
      <formula>$C$4</formula>
    </cfRule>
  </conditionalFormatting>
  <conditionalFormatting sqref="CE36">
    <cfRule type="cellIs" dxfId="19321" priority="2449" operator="lessThan">
      <formula>$C$4</formula>
    </cfRule>
  </conditionalFormatting>
  <conditionalFormatting sqref="CE37">
    <cfRule type="cellIs" dxfId="19320" priority="2450" operator="lessThan">
      <formula>$C$4</formula>
    </cfRule>
  </conditionalFormatting>
  <conditionalFormatting sqref="CE38">
    <cfRule type="cellIs" dxfId="19319" priority="2451" operator="lessThan">
      <formula>$C$4</formula>
    </cfRule>
  </conditionalFormatting>
  <conditionalFormatting sqref="CE39">
    <cfRule type="cellIs" dxfId="19318" priority="2452" operator="lessThan">
      <formula>$C$4</formula>
    </cfRule>
  </conditionalFormatting>
  <conditionalFormatting sqref="CE40">
    <cfRule type="cellIs" dxfId="19317" priority="2453" operator="lessThan">
      <formula>$C$4</formula>
    </cfRule>
  </conditionalFormatting>
  <conditionalFormatting sqref="CE41">
    <cfRule type="cellIs" dxfId="19316" priority="2454" operator="lessThan">
      <formula>$C$4</formula>
    </cfRule>
  </conditionalFormatting>
  <conditionalFormatting sqref="CE42">
    <cfRule type="cellIs" dxfId="19315" priority="2455" operator="lessThan">
      <formula>$C$4</formula>
    </cfRule>
  </conditionalFormatting>
  <conditionalFormatting sqref="CE43">
    <cfRule type="cellIs" dxfId="19314" priority="2456" operator="lessThan">
      <formula>$C$4</formula>
    </cfRule>
  </conditionalFormatting>
  <conditionalFormatting sqref="CE44">
    <cfRule type="cellIs" dxfId="19313" priority="2457" operator="lessThan">
      <formula>$C$4</formula>
    </cfRule>
  </conditionalFormatting>
  <conditionalFormatting sqref="CE45">
    <cfRule type="cellIs" dxfId="19312" priority="2458" operator="lessThan">
      <formula>$C$4</formula>
    </cfRule>
  </conditionalFormatting>
  <conditionalFormatting sqref="CE46">
    <cfRule type="cellIs" dxfId="19311" priority="2459" operator="lessThan">
      <formula>$C$4</formula>
    </cfRule>
  </conditionalFormatting>
  <conditionalFormatting sqref="CE47">
    <cfRule type="cellIs" dxfId="19310" priority="2460" operator="lessThan">
      <formula>$C$4</formula>
    </cfRule>
  </conditionalFormatting>
  <conditionalFormatting sqref="CE48">
    <cfRule type="cellIs" dxfId="19309" priority="2461" operator="lessThan">
      <formula>$C$4</formula>
    </cfRule>
  </conditionalFormatting>
  <conditionalFormatting sqref="CE49">
    <cfRule type="cellIs" dxfId="19308" priority="2462" operator="lessThan">
      <formula>$C$4</formula>
    </cfRule>
  </conditionalFormatting>
  <conditionalFormatting sqref="CE50">
    <cfRule type="cellIs" dxfId="19307" priority="2463" operator="lessThan">
      <formula>$C$4</formula>
    </cfRule>
  </conditionalFormatting>
  <conditionalFormatting sqref="CE51">
    <cfRule type="cellIs" dxfId="19306" priority="2464" operator="lessThan">
      <formula>$C$4</formula>
    </cfRule>
  </conditionalFormatting>
  <conditionalFormatting sqref="CE52">
    <cfRule type="cellIs" dxfId="19305" priority="2465" operator="lessThan">
      <formula>$C$4</formula>
    </cfRule>
  </conditionalFormatting>
  <conditionalFormatting sqref="CE53">
    <cfRule type="cellIs" dxfId="19304" priority="2466" operator="lessThan">
      <formula>$C$4</formula>
    </cfRule>
  </conditionalFormatting>
  <conditionalFormatting sqref="CE54">
    <cfRule type="cellIs" dxfId="19303" priority="2467" operator="lessThan">
      <formula>$C$4</formula>
    </cfRule>
  </conditionalFormatting>
  <conditionalFormatting sqref="CE55">
    <cfRule type="cellIs" dxfId="19302" priority="2468" operator="lessThan">
      <formula>$C$4</formula>
    </cfRule>
  </conditionalFormatting>
  <conditionalFormatting sqref="CE56">
    <cfRule type="cellIs" dxfId="19301" priority="2469" operator="lessThan">
      <formula>$C$4</formula>
    </cfRule>
  </conditionalFormatting>
  <conditionalFormatting sqref="CE57">
    <cfRule type="cellIs" dxfId="19300" priority="2470" operator="lessThan">
      <formula>$C$4</formula>
    </cfRule>
  </conditionalFormatting>
  <conditionalFormatting sqref="CE58">
    <cfRule type="cellIs" dxfId="19299" priority="2471" operator="lessThan">
      <formula>$C$4</formula>
    </cfRule>
  </conditionalFormatting>
  <conditionalFormatting sqref="CE59">
    <cfRule type="cellIs" dxfId="19298" priority="2472" operator="lessThan">
      <formula>$C$4</formula>
    </cfRule>
  </conditionalFormatting>
  <conditionalFormatting sqref="CE60">
    <cfRule type="cellIs" dxfId="19297" priority="2473" operator="lessThan">
      <formula>$C$4</formula>
    </cfRule>
  </conditionalFormatting>
  <conditionalFormatting sqref="CF11">
    <cfRule type="cellIs" dxfId="19296" priority="2474" operator="lessThan">
      <formula>$C$4</formula>
    </cfRule>
  </conditionalFormatting>
  <conditionalFormatting sqref="CF12">
    <cfRule type="cellIs" dxfId="19295" priority="2475" operator="lessThan">
      <formula>$C$4</formula>
    </cfRule>
  </conditionalFormatting>
  <conditionalFormatting sqref="CF13">
    <cfRule type="cellIs" dxfId="19294" priority="2476" operator="lessThan">
      <formula>$C$4</formula>
    </cfRule>
  </conditionalFormatting>
  <conditionalFormatting sqref="CF14">
    <cfRule type="cellIs" dxfId="19293" priority="2477" operator="lessThan">
      <formula>$C$4</formula>
    </cfRule>
  </conditionalFormatting>
  <conditionalFormatting sqref="CF15">
    <cfRule type="cellIs" dxfId="19292" priority="2478" operator="lessThan">
      <formula>$C$4</formula>
    </cfRule>
  </conditionalFormatting>
  <conditionalFormatting sqref="CF16">
    <cfRule type="cellIs" dxfId="19291" priority="2479" operator="lessThan">
      <formula>$C$4</formula>
    </cfRule>
  </conditionalFormatting>
  <conditionalFormatting sqref="CF17">
    <cfRule type="cellIs" dxfId="19290" priority="2480" operator="lessThan">
      <formula>$C$4</formula>
    </cfRule>
  </conditionalFormatting>
  <conditionalFormatting sqref="CF18">
    <cfRule type="cellIs" dxfId="19289" priority="2481" operator="lessThan">
      <formula>$C$4</formula>
    </cfRule>
  </conditionalFormatting>
  <conditionalFormatting sqref="CF19">
    <cfRule type="cellIs" dxfId="19288" priority="2482" operator="lessThan">
      <formula>$C$4</formula>
    </cfRule>
  </conditionalFormatting>
  <conditionalFormatting sqref="CF20">
    <cfRule type="cellIs" dxfId="19287" priority="2483" operator="lessThan">
      <formula>$C$4</formula>
    </cfRule>
  </conditionalFormatting>
  <conditionalFormatting sqref="CF21">
    <cfRule type="cellIs" dxfId="19286" priority="2484" operator="lessThan">
      <formula>$C$4</formula>
    </cfRule>
  </conditionalFormatting>
  <conditionalFormatting sqref="CF22">
    <cfRule type="cellIs" dxfId="19285" priority="2485" operator="lessThan">
      <formula>$C$4</formula>
    </cfRule>
  </conditionalFormatting>
  <conditionalFormatting sqref="CF23">
    <cfRule type="cellIs" dxfId="19284" priority="2486" operator="lessThan">
      <formula>$C$4</formula>
    </cfRule>
  </conditionalFormatting>
  <conditionalFormatting sqref="CF24">
    <cfRule type="cellIs" dxfId="19283" priority="2487" operator="lessThan">
      <formula>$C$4</formula>
    </cfRule>
  </conditionalFormatting>
  <conditionalFormatting sqref="CF25">
    <cfRule type="cellIs" dxfId="19282" priority="2488" operator="lessThan">
      <formula>$C$4</formula>
    </cfRule>
  </conditionalFormatting>
  <conditionalFormatting sqref="CF26">
    <cfRule type="cellIs" dxfId="19281" priority="2489" operator="lessThan">
      <formula>$C$4</formula>
    </cfRule>
  </conditionalFormatting>
  <conditionalFormatting sqref="CF27">
    <cfRule type="cellIs" dxfId="19280" priority="2490" operator="lessThan">
      <formula>$C$4</formula>
    </cfRule>
  </conditionalFormatting>
  <conditionalFormatting sqref="CF28">
    <cfRule type="cellIs" dxfId="19279" priority="2491" operator="lessThan">
      <formula>$C$4</formula>
    </cfRule>
  </conditionalFormatting>
  <conditionalFormatting sqref="CF29">
    <cfRule type="cellIs" dxfId="19278" priority="2492" operator="lessThan">
      <formula>$C$4</formula>
    </cfRule>
  </conditionalFormatting>
  <conditionalFormatting sqref="CF30">
    <cfRule type="cellIs" dxfId="19277" priority="2493" operator="lessThan">
      <formula>$C$4</formula>
    </cfRule>
  </conditionalFormatting>
  <conditionalFormatting sqref="CF31">
    <cfRule type="cellIs" dxfId="19276" priority="2494" operator="lessThan">
      <formula>$C$4</formula>
    </cfRule>
  </conditionalFormatting>
  <conditionalFormatting sqref="CF32">
    <cfRule type="cellIs" dxfId="19275" priority="2495" operator="lessThan">
      <formula>$C$4</formula>
    </cfRule>
  </conditionalFormatting>
  <conditionalFormatting sqref="CF33">
    <cfRule type="cellIs" dxfId="19274" priority="2496" operator="lessThan">
      <formula>$C$4</formula>
    </cfRule>
  </conditionalFormatting>
  <conditionalFormatting sqref="CF34">
    <cfRule type="cellIs" dxfId="19273" priority="2497" operator="lessThan">
      <formula>$C$4</formula>
    </cfRule>
  </conditionalFormatting>
  <conditionalFormatting sqref="CF35">
    <cfRule type="cellIs" dxfId="19272" priority="2498" operator="lessThan">
      <formula>$C$4</formula>
    </cfRule>
  </conditionalFormatting>
  <conditionalFormatting sqref="CF36">
    <cfRule type="cellIs" dxfId="19271" priority="2499" operator="lessThan">
      <formula>$C$4</formula>
    </cfRule>
  </conditionalFormatting>
  <conditionalFormatting sqref="CF37">
    <cfRule type="cellIs" dxfId="19270" priority="2500" operator="lessThan">
      <formula>$C$4</formula>
    </cfRule>
  </conditionalFormatting>
  <conditionalFormatting sqref="CF38">
    <cfRule type="cellIs" dxfId="19269" priority="2501" operator="lessThan">
      <formula>$C$4</formula>
    </cfRule>
  </conditionalFormatting>
  <conditionalFormatting sqref="CF39">
    <cfRule type="cellIs" dxfId="19268" priority="2502" operator="lessThan">
      <formula>$C$4</formula>
    </cfRule>
  </conditionalFormatting>
  <conditionalFormatting sqref="CF40">
    <cfRule type="cellIs" dxfId="19267" priority="2503" operator="lessThan">
      <formula>$C$4</formula>
    </cfRule>
  </conditionalFormatting>
  <conditionalFormatting sqref="CF41">
    <cfRule type="cellIs" dxfId="19266" priority="2504" operator="lessThan">
      <formula>$C$4</formula>
    </cfRule>
  </conditionalFormatting>
  <conditionalFormatting sqref="CF42">
    <cfRule type="cellIs" dxfId="19265" priority="2505" operator="lessThan">
      <formula>$C$4</formula>
    </cfRule>
  </conditionalFormatting>
  <conditionalFormatting sqref="CF43">
    <cfRule type="cellIs" dxfId="19264" priority="2506" operator="lessThan">
      <formula>$C$4</formula>
    </cfRule>
  </conditionalFormatting>
  <conditionalFormatting sqref="CF44">
    <cfRule type="cellIs" dxfId="19263" priority="2507" operator="lessThan">
      <formula>$C$4</formula>
    </cfRule>
  </conditionalFormatting>
  <conditionalFormatting sqref="CF45">
    <cfRule type="cellIs" dxfId="19262" priority="2508" operator="lessThan">
      <formula>$C$4</formula>
    </cfRule>
  </conditionalFormatting>
  <conditionalFormatting sqref="CF46">
    <cfRule type="cellIs" dxfId="19261" priority="2509" operator="lessThan">
      <formula>$C$4</formula>
    </cfRule>
  </conditionalFormatting>
  <conditionalFormatting sqref="CF47">
    <cfRule type="cellIs" dxfId="19260" priority="2510" operator="lessThan">
      <formula>$C$4</formula>
    </cfRule>
  </conditionalFormatting>
  <conditionalFormatting sqref="CF48">
    <cfRule type="cellIs" dxfId="19259" priority="2511" operator="lessThan">
      <formula>$C$4</formula>
    </cfRule>
  </conditionalFormatting>
  <conditionalFormatting sqref="CF49">
    <cfRule type="cellIs" dxfId="19258" priority="2512" operator="lessThan">
      <formula>$C$4</formula>
    </cfRule>
  </conditionalFormatting>
  <conditionalFormatting sqref="CF50">
    <cfRule type="cellIs" dxfId="19257" priority="2513" operator="lessThan">
      <formula>$C$4</formula>
    </cfRule>
  </conditionalFormatting>
  <conditionalFormatting sqref="CF51">
    <cfRule type="cellIs" dxfId="19256" priority="2514" operator="lessThan">
      <formula>$C$4</formula>
    </cfRule>
  </conditionalFormatting>
  <conditionalFormatting sqref="CF52">
    <cfRule type="cellIs" dxfId="19255" priority="2515" operator="lessThan">
      <formula>$C$4</formula>
    </cfRule>
  </conditionalFormatting>
  <conditionalFormatting sqref="CF53">
    <cfRule type="cellIs" dxfId="19254" priority="2516" operator="lessThan">
      <formula>$C$4</formula>
    </cfRule>
  </conditionalFormatting>
  <conditionalFormatting sqref="CF54">
    <cfRule type="cellIs" dxfId="19253" priority="2517" operator="lessThan">
      <formula>$C$4</formula>
    </cfRule>
  </conditionalFormatting>
  <conditionalFormatting sqref="CF55">
    <cfRule type="cellIs" dxfId="19252" priority="2518" operator="lessThan">
      <formula>$C$4</formula>
    </cfRule>
  </conditionalFormatting>
  <conditionalFormatting sqref="CF56">
    <cfRule type="cellIs" dxfId="19251" priority="2519" operator="lessThan">
      <formula>$C$4</formula>
    </cfRule>
  </conditionalFormatting>
  <conditionalFormatting sqref="CF57">
    <cfRule type="cellIs" dxfId="19250" priority="2520" operator="lessThan">
      <formula>$C$4</formula>
    </cfRule>
  </conditionalFormatting>
  <conditionalFormatting sqref="CF58">
    <cfRule type="cellIs" dxfId="19249" priority="2521" operator="lessThan">
      <formula>$C$4</formula>
    </cfRule>
  </conditionalFormatting>
  <conditionalFormatting sqref="CF59">
    <cfRule type="cellIs" dxfId="19248" priority="2522" operator="lessThan">
      <formula>$C$4</formula>
    </cfRule>
  </conditionalFormatting>
  <conditionalFormatting sqref="CF60">
    <cfRule type="cellIs" dxfId="19247" priority="2523" operator="lessThan">
      <formula>$C$4</formula>
    </cfRule>
  </conditionalFormatting>
  <conditionalFormatting sqref="CG11">
    <cfRule type="cellIs" dxfId="19246" priority="2524" operator="lessThan">
      <formula>$C$4</formula>
    </cfRule>
  </conditionalFormatting>
  <conditionalFormatting sqref="CG12">
    <cfRule type="cellIs" dxfId="19245" priority="2525" operator="lessThan">
      <formula>$C$4</formula>
    </cfRule>
  </conditionalFormatting>
  <conditionalFormatting sqref="CG13">
    <cfRule type="cellIs" dxfId="19244" priority="2526" operator="lessThan">
      <formula>$C$4</formula>
    </cfRule>
  </conditionalFormatting>
  <conditionalFormatting sqref="CG14">
    <cfRule type="cellIs" dxfId="19243" priority="2527" operator="lessThan">
      <formula>$C$4</formula>
    </cfRule>
  </conditionalFormatting>
  <conditionalFormatting sqref="CG15">
    <cfRule type="cellIs" dxfId="19242" priority="2528" operator="lessThan">
      <formula>$C$4</formula>
    </cfRule>
  </conditionalFormatting>
  <conditionalFormatting sqref="CG16">
    <cfRule type="cellIs" dxfId="19241" priority="2529" operator="lessThan">
      <formula>$C$4</formula>
    </cfRule>
  </conditionalFormatting>
  <conditionalFormatting sqref="CG17">
    <cfRule type="cellIs" dxfId="19240" priority="2530" operator="lessThan">
      <formula>$C$4</formula>
    </cfRule>
  </conditionalFormatting>
  <conditionalFormatting sqref="CG18">
    <cfRule type="cellIs" dxfId="19239" priority="2531" operator="lessThan">
      <formula>$C$4</formula>
    </cfRule>
  </conditionalFormatting>
  <conditionalFormatting sqref="CG19">
    <cfRule type="cellIs" dxfId="19238" priority="2532" operator="lessThan">
      <formula>$C$4</formula>
    </cfRule>
  </conditionalFormatting>
  <conditionalFormatting sqref="CG20">
    <cfRule type="cellIs" dxfId="19237" priority="2533" operator="lessThan">
      <formula>$C$4</formula>
    </cfRule>
  </conditionalFormatting>
  <conditionalFormatting sqref="CG21">
    <cfRule type="cellIs" dxfId="19236" priority="2534" operator="lessThan">
      <formula>$C$4</formula>
    </cfRule>
  </conditionalFormatting>
  <conditionalFormatting sqref="CG22">
    <cfRule type="cellIs" dxfId="19235" priority="2535" operator="lessThan">
      <formula>$C$4</formula>
    </cfRule>
  </conditionalFormatting>
  <conditionalFormatting sqref="CG23">
    <cfRule type="cellIs" dxfId="19234" priority="2536" operator="lessThan">
      <formula>$C$4</formula>
    </cfRule>
  </conditionalFormatting>
  <conditionalFormatting sqref="CG24">
    <cfRule type="cellIs" dxfId="19233" priority="2537" operator="lessThan">
      <formula>$C$4</formula>
    </cfRule>
  </conditionalFormatting>
  <conditionalFormatting sqref="CG25">
    <cfRule type="cellIs" dxfId="19232" priority="2538" operator="lessThan">
      <formula>$C$4</formula>
    </cfRule>
  </conditionalFormatting>
  <conditionalFormatting sqref="CG26">
    <cfRule type="cellIs" dxfId="19231" priority="2539" operator="lessThan">
      <formula>$C$4</formula>
    </cfRule>
  </conditionalFormatting>
  <conditionalFormatting sqref="CG27">
    <cfRule type="cellIs" dxfId="19230" priority="2540" operator="lessThan">
      <formula>$C$4</formula>
    </cfRule>
  </conditionalFormatting>
  <conditionalFormatting sqref="CG28">
    <cfRule type="cellIs" dxfId="19229" priority="2541" operator="lessThan">
      <formula>$C$4</formula>
    </cfRule>
  </conditionalFormatting>
  <conditionalFormatting sqref="CG29">
    <cfRule type="cellIs" dxfId="19228" priority="2542" operator="lessThan">
      <formula>$C$4</formula>
    </cfRule>
  </conditionalFormatting>
  <conditionalFormatting sqref="CG30">
    <cfRule type="cellIs" dxfId="19227" priority="2543" operator="lessThan">
      <formula>$C$4</formula>
    </cfRule>
  </conditionalFormatting>
  <conditionalFormatting sqref="CG31">
    <cfRule type="cellIs" dxfId="19226" priority="2544" operator="lessThan">
      <formula>$C$4</formula>
    </cfRule>
  </conditionalFormatting>
  <conditionalFormatting sqref="CG32">
    <cfRule type="cellIs" dxfId="19225" priority="2545" operator="lessThan">
      <formula>$C$4</formula>
    </cfRule>
  </conditionalFormatting>
  <conditionalFormatting sqref="CG33">
    <cfRule type="cellIs" dxfId="19224" priority="2546" operator="lessThan">
      <formula>$C$4</formula>
    </cfRule>
  </conditionalFormatting>
  <conditionalFormatting sqref="CG34">
    <cfRule type="cellIs" dxfId="19223" priority="2547" operator="lessThan">
      <formula>$C$4</formula>
    </cfRule>
  </conditionalFormatting>
  <conditionalFormatting sqref="CG35">
    <cfRule type="cellIs" dxfId="19222" priority="2548" operator="lessThan">
      <formula>$C$4</formula>
    </cfRule>
  </conditionalFormatting>
  <conditionalFormatting sqref="CG36">
    <cfRule type="cellIs" dxfId="19221" priority="2549" operator="lessThan">
      <formula>$C$4</formula>
    </cfRule>
  </conditionalFormatting>
  <conditionalFormatting sqref="CG37">
    <cfRule type="cellIs" dxfId="19220" priority="2550" operator="lessThan">
      <formula>$C$4</formula>
    </cfRule>
  </conditionalFormatting>
  <conditionalFormatting sqref="CG38">
    <cfRule type="cellIs" dxfId="19219" priority="2551" operator="lessThan">
      <formula>$C$4</formula>
    </cfRule>
  </conditionalFormatting>
  <conditionalFormatting sqref="CG39">
    <cfRule type="cellIs" dxfId="19218" priority="2552" operator="lessThan">
      <formula>$C$4</formula>
    </cfRule>
  </conditionalFormatting>
  <conditionalFormatting sqref="CG40">
    <cfRule type="cellIs" dxfId="19217" priority="2553" operator="lessThan">
      <formula>$C$4</formula>
    </cfRule>
  </conditionalFormatting>
  <conditionalFormatting sqref="CG41">
    <cfRule type="cellIs" dxfId="19216" priority="2554" operator="lessThan">
      <formula>$C$4</formula>
    </cfRule>
  </conditionalFormatting>
  <conditionalFormatting sqref="CG42">
    <cfRule type="cellIs" dxfId="19215" priority="2555" operator="lessThan">
      <formula>$C$4</formula>
    </cfRule>
  </conditionalFormatting>
  <conditionalFormatting sqref="CG43">
    <cfRule type="cellIs" dxfId="19214" priority="2556" operator="lessThan">
      <formula>$C$4</formula>
    </cfRule>
  </conditionalFormatting>
  <conditionalFormatting sqref="CG44">
    <cfRule type="cellIs" dxfId="19213" priority="2557" operator="lessThan">
      <formula>$C$4</formula>
    </cfRule>
  </conditionalFormatting>
  <conditionalFormatting sqref="CG45">
    <cfRule type="cellIs" dxfId="19212" priority="2558" operator="lessThan">
      <formula>$C$4</formula>
    </cfRule>
  </conditionalFormatting>
  <conditionalFormatting sqref="CG46">
    <cfRule type="cellIs" dxfId="19211" priority="2559" operator="lessThan">
      <formula>$C$4</formula>
    </cfRule>
  </conditionalFormatting>
  <conditionalFormatting sqref="CG47">
    <cfRule type="cellIs" dxfId="19210" priority="2560" operator="lessThan">
      <formula>$C$4</formula>
    </cfRule>
  </conditionalFormatting>
  <conditionalFormatting sqref="CG48">
    <cfRule type="cellIs" dxfId="19209" priority="2561" operator="lessThan">
      <formula>$C$4</formula>
    </cfRule>
  </conditionalFormatting>
  <conditionalFormatting sqref="CG49">
    <cfRule type="cellIs" dxfId="19208" priority="2562" operator="lessThan">
      <formula>$C$4</formula>
    </cfRule>
  </conditionalFormatting>
  <conditionalFormatting sqref="CG50">
    <cfRule type="cellIs" dxfId="19207" priority="2563" operator="lessThan">
      <formula>$C$4</formula>
    </cfRule>
  </conditionalFormatting>
  <conditionalFormatting sqref="CG51">
    <cfRule type="cellIs" dxfId="19206" priority="2564" operator="lessThan">
      <formula>$C$4</formula>
    </cfRule>
  </conditionalFormatting>
  <conditionalFormatting sqref="CG52">
    <cfRule type="cellIs" dxfId="19205" priority="2565" operator="lessThan">
      <formula>$C$4</formula>
    </cfRule>
  </conditionalFormatting>
  <conditionalFormatting sqref="CG53">
    <cfRule type="cellIs" dxfId="19204" priority="2566" operator="lessThan">
      <formula>$C$4</formula>
    </cfRule>
  </conditionalFormatting>
  <conditionalFormatting sqref="CG54">
    <cfRule type="cellIs" dxfId="19203" priority="2567" operator="lessThan">
      <formula>$C$4</formula>
    </cfRule>
  </conditionalFormatting>
  <conditionalFormatting sqref="CG55">
    <cfRule type="cellIs" dxfId="19202" priority="2568" operator="lessThan">
      <formula>$C$4</formula>
    </cfRule>
  </conditionalFormatting>
  <conditionalFormatting sqref="CG56">
    <cfRule type="cellIs" dxfId="19201" priority="2569" operator="lessThan">
      <formula>$C$4</formula>
    </cfRule>
  </conditionalFormatting>
  <conditionalFormatting sqref="CG57">
    <cfRule type="cellIs" dxfId="19200" priority="2570" operator="lessThan">
      <formula>$C$4</formula>
    </cfRule>
  </conditionalFormatting>
  <conditionalFormatting sqref="CG58">
    <cfRule type="cellIs" dxfId="19199" priority="2571" operator="lessThan">
      <formula>$C$4</formula>
    </cfRule>
  </conditionalFormatting>
  <conditionalFormatting sqref="CG59">
    <cfRule type="cellIs" dxfId="19198" priority="2572" operator="lessThan">
      <formula>$C$4</formula>
    </cfRule>
  </conditionalFormatting>
  <conditionalFormatting sqref="CG60">
    <cfRule type="cellIs" dxfId="19197" priority="2573" operator="lessThan">
      <formula>$C$4</formula>
    </cfRule>
  </conditionalFormatting>
  <conditionalFormatting sqref="CM11">
    <cfRule type="cellIs" dxfId="19196" priority="2574" operator="lessThan">
      <formula>$C$4</formula>
    </cfRule>
  </conditionalFormatting>
  <conditionalFormatting sqref="CM12">
    <cfRule type="cellIs" dxfId="19195" priority="2575" operator="lessThan">
      <formula>$C$4</formula>
    </cfRule>
  </conditionalFormatting>
  <conditionalFormatting sqref="CM13">
    <cfRule type="cellIs" dxfId="19194" priority="2576" operator="lessThan">
      <formula>$C$4</formula>
    </cfRule>
  </conditionalFormatting>
  <conditionalFormatting sqref="CM14">
    <cfRule type="cellIs" dxfId="19193" priority="2577" operator="lessThan">
      <formula>$C$4</formula>
    </cfRule>
  </conditionalFormatting>
  <conditionalFormatting sqref="CM15">
    <cfRule type="cellIs" dxfId="19192" priority="2578" operator="lessThan">
      <formula>$C$4</formula>
    </cfRule>
  </conditionalFormatting>
  <conditionalFormatting sqref="CM16">
    <cfRule type="cellIs" dxfId="19191" priority="2579" operator="lessThan">
      <formula>$C$4</formula>
    </cfRule>
  </conditionalFormatting>
  <conditionalFormatting sqref="CM17">
    <cfRule type="cellIs" dxfId="19190" priority="2580" operator="lessThan">
      <formula>$C$4</formula>
    </cfRule>
  </conditionalFormatting>
  <conditionalFormatting sqref="CM18">
    <cfRule type="cellIs" dxfId="19189" priority="2581" operator="lessThan">
      <formula>$C$4</formula>
    </cfRule>
  </conditionalFormatting>
  <conditionalFormatting sqref="CM19">
    <cfRule type="cellIs" dxfId="19188" priority="2582" operator="lessThan">
      <formula>$C$4</formula>
    </cfRule>
  </conditionalFormatting>
  <conditionalFormatting sqref="CM20">
    <cfRule type="cellIs" dxfId="19187" priority="2583" operator="lessThan">
      <formula>$C$4</formula>
    </cfRule>
  </conditionalFormatting>
  <conditionalFormatting sqref="CM21">
    <cfRule type="cellIs" dxfId="19186" priority="2584" operator="lessThan">
      <formula>$C$4</formula>
    </cfRule>
  </conditionalFormatting>
  <conditionalFormatting sqref="CM22">
    <cfRule type="cellIs" dxfId="19185" priority="2585" operator="lessThan">
      <formula>$C$4</formula>
    </cfRule>
  </conditionalFormatting>
  <conditionalFormatting sqref="CM23">
    <cfRule type="cellIs" dxfId="19184" priority="2586" operator="lessThan">
      <formula>$C$4</formula>
    </cfRule>
  </conditionalFormatting>
  <conditionalFormatting sqref="CM24">
    <cfRule type="cellIs" dxfId="19183" priority="2587" operator="lessThan">
      <formula>$C$4</formula>
    </cfRule>
  </conditionalFormatting>
  <conditionalFormatting sqref="CM25">
    <cfRule type="cellIs" dxfId="19182" priority="2588" operator="lessThan">
      <formula>$C$4</formula>
    </cfRule>
  </conditionalFormatting>
  <conditionalFormatting sqref="CM26">
    <cfRule type="cellIs" dxfId="19181" priority="2589" operator="lessThan">
      <formula>$C$4</formula>
    </cfRule>
  </conditionalFormatting>
  <conditionalFormatting sqref="CM27">
    <cfRule type="cellIs" dxfId="19180" priority="2590" operator="lessThan">
      <formula>$C$4</formula>
    </cfRule>
  </conditionalFormatting>
  <conditionalFormatting sqref="CM28">
    <cfRule type="cellIs" dxfId="19179" priority="2591" operator="lessThan">
      <formula>$C$4</formula>
    </cfRule>
  </conditionalFormatting>
  <conditionalFormatting sqref="CM29">
    <cfRule type="cellIs" dxfId="19178" priority="2592" operator="lessThan">
      <formula>$C$4</formula>
    </cfRule>
  </conditionalFormatting>
  <conditionalFormatting sqref="CM30">
    <cfRule type="cellIs" dxfId="19177" priority="2593" operator="lessThan">
      <formula>$C$4</formula>
    </cfRule>
  </conditionalFormatting>
  <conditionalFormatting sqref="CM31">
    <cfRule type="cellIs" dxfId="19176" priority="2594" operator="lessThan">
      <formula>$C$4</formula>
    </cfRule>
  </conditionalFormatting>
  <conditionalFormatting sqref="CM32">
    <cfRule type="cellIs" dxfId="19175" priority="2595" operator="lessThan">
      <formula>$C$4</formula>
    </cfRule>
  </conditionalFormatting>
  <conditionalFormatting sqref="CM33">
    <cfRule type="cellIs" dxfId="19174" priority="2596" operator="lessThan">
      <formula>$C$4</formula>
    </cfRule>
  </conditionalFormatting>
  <conditionalFormatting sqref="CM34">
    <cfRule type="cellIs" dxfId="19173" priority="2597" operator="lessThan">
      <formula>$C$4</formula>
    </cfRule>
  </conditionalFormatting>
  <conditionalFormatting sqref="CM35">
    <cfRule type="cellIs" dxfId="19172" priority="2598" operator="lessThan">
      <formula>$C$4</formula>
    </cfRule>
  </conditionalFormatting>
  <conditionalFormatting sqref="CM36">
    <cfRule type="cellIs" dxfId="19171" priority="2599" operator="lessThan">
      <formula>$C$4</formula>
    </cfRule>
  </conditionalFormatting>
  <conditionalFormatting sqref="CM37">
    <cfRule type="cellIs" dxfId="19170" priority="2600" operator="lessThan">
      <formula>$C$4</formula>
    </cfRule>
  </conditionalFormatting>
  <conditionalFormatting sqref="CM38">
    <cfRule type="cellIs" dxfId="19169" priority="2601" operator="lessThan">
      <formula>$C$4</formula>
    </cfRule>
  </conditionalFormatting>
  <conditionalFormatting sqref="CM39">
    <cfRule type="cellIs" dxfId="19168" priority="2602" operator="lessThan">
      <formula>$C$4</formula>
    </cfRule>
  </conditionalFormatting>
  <conditionalFormatting sqref="CM40">
    <cfRule type="cellIs" dxfId="19167" priority="2603" operator="lessThan">
      <formula>$C$4</formula>
    </cfRule>
  </conditionalFormatting>
  <conditionalFormatting sqref="CM41">
    <cfRule type="cellIs" dxfId="19166" priority="2604" operator="lessThan">
      <formula>$C$4</formula>
    </cfRule>
  </conditionalFormatting>
  <conditionalFormatting sqref="CM42">
    <cfRule type="cellIs" dxfId="19165" priority="2605" operator="lessThan">
      <formula>$C$4</formula>
    </cfRule>
  </conditionalFormatting>
  <conditionalFormatting sqref="CM43">
    <cfRule type="cellIs" dxfId="19164" priority="2606" operator="lessThan">
      <formula>$C$4</formula>
    </cfRule>
  </conditionalFormatting>
  <conditionalFormatting sqref="CM44">
    <cfRule type="cellIs" dxfId="19163" priority="2607" operator="lessThan">
      <formula>$C$4</formula>
    </cfRule>
  </conditionalFormatting>
  <conditionalFormatting sqref="CM45">
    <cfRule type="cellIs" dxfId="19162" priority="2608" operator="lessThan">
      <formula>$C$4</formula>
    </cfRule>
  </conditionalFormatting>
  <conditionalFormatting sqref="CM46">
    <cfRule type="cellIs" dxfId="19161" priority="2609" operator="lessThan">
      <formula>$C$4</formula>
    </cfRule>
  </conditionalFormatting>
  <conditionalFormatting sqref="CM47">
    <cfRule type="cellIs" dxfId="19160" priority="2610" operator="lessThan">
      <formula>$C$4</formula>
    </cfRule>
  </conditionalFormatting>
  <conditionalFormatting sqref="CM48">
    <cfRule type="cellIs" dxfId="19159" priority="2611" operator="lessThan">
      <formula>$C$4</formula>
    </cfRule>
  </conditionalFormatting>
  <conditionalFormatting sqref="CM49">
    <cfRule type="cellIs" dxfId="19158" priority="2612" operator="lessThan">
      <formula>$C$4</formula>
    </cfRule>
  </conditionalFormatting>
  <conditionalFormatting sqref="CM50">
    <cfRule type="cellIs" dxfId="19157" priority="2613" operator="lessThan">
      <formula>$C$4</formula>
    </cfRule>
  </conditionalFormatting>
  <conditionalFormatting sqref="CM51">
    <cfRule type="cellIs" dxfId="19156" priority="2614" operator="lessThan">
      <formula>$C$4</formula>
    </cfRule>
  </conditionalFormatting>
  <conditionalFormatting sqref="CM52">
    <cfRule type="cellIs" dxfId="19155" priority="2615" operator="lessThan">
      <formula>$C$4</formula>
    </cfRule>
  </conditionalFormatting>
  <conditionalFormatting sqref="CM53">
    <cfRule type="cellIs" dxfId="19154" priority="2616" operator="lessThan">
      <formula>$C$4</formula>
    </cfRule>
  </conditionalFormatting>
  <conditionalFormatting sqref="CM54">
    <cfRule type="cellIs" dxfId="19153" priority="2617" operator="lessThan">
      <formula>$C$4</formula>
    </cfRule>
  </conditionalFormatting>
  <conditionalFormatting sqref="CM55">
    <cfRule type="cellIs" dxfId="19152" priority="2618" operator="lessThan">
      <formula>$C$4</formula>
    </cfRule>
  </conditionalFormatting>
  <conditionalFormatting sqref="CM56">
    <cfRule type="cellIs" dxfId="19151" priority="2619" operator="lessThan">
      <formula>$C$4</formula>
    </cfRule>
  </conditionalFormatting>
  <conditionalFormatting sqref="CM57">
    <cfRule type="cellIs" dxfId="19150" priority="2620" operator="lessThan">
      <formula>$C$4</formula>
    </cfRule>
  </conditionalFormatting>
  <conditionalFormatting sqref="CM58">
    <cfRule type="cellIs" dxfId="19149" priority="2621" operator="lessThan">
      <formula>$C$4</formula>
    </cfRule>
  </conditionalFormatting>
  <conditionalFormatting sqref="CM59">
    <cfRule type="cellIs" dxfId="19148" priority="2622" operator="lessThan">
      <formula>$C$4</formula>
    </cfRule>
  </conditionalFormatting>
  <conditionalFormatting sqref="CM60">
    <cfRule type="cellIs" dxfId="19147" priority="2623" operator="lessThan">
      <formula>$C$4</formula>
    </cfRule>
  </conditionalFormatting>
  <conditionalFormatting sqref="CN11">
    <cfRule type="cellIs" dxfId="19146" priority="2624" operator="lessThan">
      <formula>$C$4</formula>
    </cfRule>
  </conditionalFormatting>
  <conditionalFormatting sqref="CN12">
    <cfRule type="cellIs" dxfId="19145" priority="2625" operator="lessThan">
      <formula>$C$4</formula>
    </cfRule>
  </conditionalFormatting>
  <conditionalFormatting sqref="CN13">
    <cfRule type="cellIs" dxfId="19144" priority="2626" operator="lessThan">
      <formula>$C$4</formula>
    </cfRule>
  </conditionalFormatting>
  <conditionalFormatting sqref="CN14">
    <cfRule type="cellIs" dxfId="19143" priority="2627" operator="lessThan">
      <formula>$C$4</formula>
    </cfRule>
  </conditionalFormatting>
  <conditionalFormatting sqref="CN15">
    <cfRule type="cellIs" dxfId="19142" priority="2628" operator="lessThan">
      <formula>$C$4</formula>
    </cfRule>
  </conditionalFormatting>
  <conditionalFormatting sqref="CN16">
    <cfRule type="cellIs" dxfId="19141" priority="2629" operator="lessThan">
      <formula>$C$4</formula>
    </cfRule>
  </conditionalFormatting>
  <conditionalFormatting sqref="CN17">
    <cfRule type="cellIs" dxfId="19140" priority="2630" operator="lessThan">
      <formula>$C$4</formula>
    </cfRule>
  </conditionalFormatting>
  <conditionalFormatting sqref="CN18">
    <cfRule type="cellIs" dxfId="19139" priority="2631" operator="lessThan">
      <formula>$C$4</formula>
    </cfRule>
  </conditionalFormatting>
  <conditionalFormatting sqref="CN19">
    <cfRule type="cellIs" dxfId="19138" priority="2632" operator="lessThan">
      <formula>$C$4</formula>
    </cfRule>
  </conditionalFormatting>
  <conditionalFormatting sqref="CN20">
    <cfRule type="cellIs" dxfId="19137" priority="2633" operator="lessThan">
      <formula>$C$4</formula>
    </cfRule>
  </conditionalFormatting>
  <conditionalFormatting sqref="CN21">
    <cfRule type="cellIs" dxfId="19136" priority="2634" operator="lessThan">
      <formula>$C$4</formula>
    </cfRule>
  </conditionalFormatting>
  <conditionalFormatting sqref="CN22">
    <cfRule type="cellIs" dxfId="19135" priority="2635" operator="lessThan">
      <formula>$C$4</formula>
    </cfRule>
  </conditionalFormatting>
  <conditionalFormatting sqref="CN23">
    <cfRule type="cellIs" dxfId="19134" priority="2636" operator="lessThan">
      <formula>$C$4</formula>
    </cfRule>
  </conditionalFormatting>
  <conditionalFormatting sqref="CN24">
    <cfRule type="cellIs" dxfId="19133" priority="2637" operator="lessThan">
      <formula>$C$4</formula>
    </cfRule>
  </conditionalFormatting>
  <conditionalFormatting sqref="CN25">
    <cfRule type="cellIs" dxfId="19132" priority="2638" operator="lessThan">
      <formula>$C$4</formula>
    </cfRule>
  </conditionalFormatting>
  <conditionalFormatting sqref="CN26">
    <cfRule type="cellIs" dxfId="19131" priority="2639" operator="lessThan">
      <formula>$C$4</formula>
    </cfRule>
  </conditionalFormatting>
  <conditionalFormatting sqref="CN27">
    <cfRule type="cellIs" dxfId="19130" priority="2640" operator="lessThan">
      <formula>$C$4</formula>
    </cfRule>
  </conditionalFormatting>
  <conditionalFormatting sqref="CN28">
    <cfRule type="cellIs" dxfId="19129" priority="2641" operator="lessThan">
      <formula>$C$4</formula>
    </cfRule>
  </conditionalFormatting>
  <conditionalFormatting sqref="CN29">
    <cfRule type="cellIs" dxfId="19128" priority="2642" operator="lessThan">
      <formula>$C$4</formula>
    </cfRule>
  </conditionalFormatting>
  <conditionalFormatting sqref="CN30">
    <cfRule type="cellIs" dxfId="19127" priority="2643" operator="lessThan">
      <formula>$C$4</formula>
    </cfRule>
  </conditionalFormatting>
  <conditionalFormatting sqref="CN31">
    <cfRule type="cellIs" dxfId="19126" priority="2644" operator="lessThan">
      <formula>$C$4</formula>
    </cfRule>
  </conditionalFormatting>
  <conditionalFormatting sqref="CN32">
    <cfRule type="cellIs" dxfId="19125" priority="2645" operator="lessThan">
      <formula>$C$4</formula>
    </cfRule>
  </conditionalFormatting>
  <conditionalFormatting sqref="CN33">
    <cfRule type="cellIs" dxfId="19124" priority="2646" operator="lessThan">
      <formula>$C$4</formula>
    </cfRule>
  </conditionalFormatting>
  <conditionalFormatting sqref="CN34">
    <cfRule type="cellIs" dxfId="19123" priority="2647" operator="lessThan">
      <formula>$C$4</formula>
    </cfRule>
  </conditionalFormatting>
  <conditionalFormatting sqref="CN35">
    <cfRule type="cellIs" dxfId="19122" priority="2648" operator="lessThan">
      <formula>$C$4</formula>
    </cfRule>
  </conditionalFormatting>
  <conditionalFormatting sqref="CN36">
    <cfRule type="cellIs" dxfId="19121" priority="2649" operator="lessThan">
      <formula>$C$4</formula>
    </cfRule>
  </conditionalFormatting>
  <conditionalFormatting sqref="CN37">
    <cfRule type="cellIs" dxfId="19120" priority="2650" operator="lessThan">
      <formula>$C$4</formula>
    </cfRule>
  </conditionalFormatting>
  <conditionalFormatting sqref="CN38">
    <cfRule type="cellIs" dxfId="19119" priority="2651" operator="lessThan">
      <formula>$C$4</formula>
    </cfRule>
  </conditionalFormatting>
  <conditionalFormatting sqref="CN39">
    <cfRule type="cellIs" dxfId="19118" priority="2652" operator="lessThan">
      <formula>$C$4</formula>
    </cfRule>
  </conditionalFormatting>
  <conditionalFormatting sqref="CN40">
    <cfRule type="cellIs" dxfId="19117" priority="2653" operator="lessThan">
      <formula>$C$4</formula>
    </cfRule>
  </conditionalFormatting>
  <conditionalFormatting sqref="CN41">
    <cfRule type="cellIs" dxfId="19116" priority="2654" operator="lessThan">
      <formula>$C$4</formula>
    </cfRule>
  </conditionalFormatting>
  <conditionalFormatting sqref="CN42">
    <cfRule type="cellIs" dxfId="19115" priority="2655" operator="lessThan">
      <formula>$C$4</formula>
    </cfRule>
  </conditionalFormatting>
  <conditionalFormatting sqref="CN43">
    <cfRule type="cellIs" dxfId="19114" priority="2656" operator="lessThan">
      <formula>$C$4</formula>
    </cfRule>
  </conditionalFormatting>
  <conditionalFormatting sqref="CN44">
    <cfRule type="cellIs" dxfId="19113" priority="2657" operator="lessThan">
      <formula>$C$4</formula>
    </cfRule>
  </conditionalFormatting>
  <conditionalFormatting sqref="CN45">
    <cfRule type="cellIs" dxfId="19112" priority="2658" operator="lessThan">
      <formula>$C$4</formula>
    </cfRule>
  </conditionalFormatting>
  <conditionalFormatting sqref="CN46">
    <cfRule type="cellIs" dxfId="19111" priority="2659" operator="lessThan">
      <formula>$C$4</formula>
    </cfRule>
  </conditionalFormatting>
  <conditionalFormatting sqref="CN47">
    <cfRule type="cellIs" dxfId="19110" priority="2660" operator="lessThan">
      <formula>$C$4</formula>
    </cfRule>
  </conditionalFormatting>
  <conditionalFormatting sqref="CN48">
    <cfRule type="cellIs" dxfId="19109" priority="2661" operator="lessThan">
      <formula>$C$4</formula>
    </cfRule>
  </conditionalFormatting>
  <conditionalFormatting sqref="CN49">
    <cfRule type="cellIs" dxfId="19108" priority="2662" operator="lessThan">
      <formula>$C$4</formula>
    </cfRule>
  </conditionalFormatting>
  <conditionalFormatting sqref="CN50">
    <cfRule type="cellIs" dxfId="19107" priority="2663" operator="lessThan">
      <formula>$C$4</formula>
    </cfRule>
  </conditionalFormatting>
  <conditionalFormatting sqref="CN51">
    <cfRule type="cellIs" dxfId="19106" priority="2664" operator="lessThan">
      <formula>$C$4</formula>
    </cfRule>
  </conditionalFormatting>
  <conditionalFormatting sqref="CN52">
    <cfRule type="cellIs" dxfId="19105" priority="2665" operator="lessThan">
      <formula>$C$4</formula>
    </cfRule>
  </conditionalFormatting>
  <conditionalFormatting sqref="CN53">
    <cfRule type="cellIs" dxfId="19104" priority="2666" operator="lessThan">
      <formula>$C$4</formula>
    </cfRule>
  </conditionalFormatting>
  <conditionalFormatting sqref="CN54">
    <cfRule type="cellIs" dxfId="19103" priority="2667" operator="lessThan">
      <formula>$C$4</formula>
    </cfRule>
  </conditionalFormatting>
  <conditionalFormatting sqref="CN55">
    <cfRule type="cellIs" dxfId="19102" priority="2668" operator="lessThan">
      <formula>$C$4</formula>
    </cfRule>
  </conditionalFormatting>
  <conditionalFormatting sqref="CN56">
    <cfRule type="cellIs" dxfId="19101" priority="2669" operator="lessThan">
      <formula>$C$4</formula>
    </cfRule>
  </conditionalFormatting>
  <conditionalFormatting sqref="CN57">
    <cfRule type="cellIs" dxfId="19100" priority="2670" operator="lessThan">
      <formula>$C$4</formula>
    </cfRule>
  </conditionalFormatting>
  <conditionalFormatting sqref="CN58">
    <cfRule type="cellIs" dxfId="19099" priority="2671" operator="lessThan">
      <formula>$C$4</formula>
    </cfRule>
  </conditionalFormatting>
  <conditionalFormatting sqref="CN59">
    <cfRule type="cellIs" dxfId="19098" priority="2672" operator="lessThan">
      <formula>$C$4</formula>
    </cfRule>
  </conditionalFormatting>
  <conditionalFormatting sqref="CN60">
    <cfRule type="cellIs" dxfId="19097" priority="2673" operator="lessThan">
      <formula>$C$4</formula>
    </cfRule>
  </conditionalFormatting>
  <conditionalFormatting sqref="CO11">
    <cfRule type="cellIs" dxfId="19096" priority="2674" operator="lessThan">
      <formula>$C$4</formula>
    </cfRule>
  </conditionalFormatting>
  <conditionalFormatting sqref="CO12">
    <cfRule type="cellIs" dxfId="19095" priority="2675" operator="lessThan">
      <formula>$C$4</formula>
    </cfRule>
  </conditionalFormatting>
  <conditionalFormatting sqref="CO13">
    <cfRule type="cellIs" dxfId="19094" priority="2676" operator="lessThan">
      <formula>$C$4</formula>
    </cfRule>
  </conditionalFormatting>
  <conditionalFormatting sqref="CO14">
    <cfRule type="cellIs" dxfId="19093" priority="2677" operator="lessThan">
      <formula>$C$4</formula>
    </cfRule>
  </conditionalFormatting>
  <conditionalFormatting sqref="CO15">
    <cfRule type="cellIs" dxfId="19092" priority="2678" operator="lessThan">
      <formula>$C$4</formula>
    </cfRule>
  </conditionalFormatting>
  <conditionalFormatting sqref="CO16">
    <cfRule type="cellIs" dxfId="19091" priority="2679" operator="lessThan">
      <formula>$C$4</formula>
    </cfRule>
  </conditionalFormatting>
  <conditionalFormatting sqref="CO17">
    <cfRule type="cellIs" dxfId="19090" priority="2680" operator="lessThan">
      <formula>$C$4</formula>
    </cfRule>
  </conditionalFormatting>
  <conditionalFormatting sqref="CO18">
    <cfRule type="cellIs" dxfId="19089" priority="2681" operator="lessThan">
      <formula>$C$4</formula>
    </cfRule>
  </conditionalFormatting>
  <conditionalFormatting sqref="CO19">
    <cfRule type="cellIs" dxfId="19088" priority="2682" operator="lessThan">
      <formula>$C$4</formula>
    </cfRule>
  </conditionalFormatting>
  <conditionalFormatting sqref="CO20">
    <cfRule type="cellIs" dxfId="19087" priority="2683" operator="lessThan">
      <formula>$C$4</formula>
    </cfRule>
  </conditionalFormatting>
  <conditionalFormatting sqref="CO21">
    <cfRule type="cellIs" dxfId="19086" priority="2684" operator="lessThan">
      <formula>$C$4</formula>
    </cfRule>
  </conditionalFormatting>
  <conditionalFormatting sqref="CO22">
    <cfRule type="cellIs" dxfId="19085" priority="2685" operator="lessThan">
      <formula>$C$4</formula>
    </cfRule>
  </conditionalFormatting>
  <conditionalFormatting sqref="CO23">
    <cfRule type="cellIs" dxfId="19084" priority="2686" operator="lessThan">
      <formula>$C$4</formula>
    </cfRule>
  </conditionalFormatting>
  <conditionalFormatting sqref="CO24">
    <cfRule type="cellIs" dxfId="19083" priority="2687" operator="lessThan">
      <formula>$C$4</formula>
    </cfRule>
  </conditionalFormatting>
  <conditionalFormatting sqref="CO25">
    <cfRule type="cellIs" dxfId="19082" priority="2688" operator="lessThan">
      <formula>$C$4</formula>
    </cfRule>
  </conditionalFormatting>
  <conditionalFormatting sqref="CO26">
    <cfRule type="cellIs" dxfId="19081" priority="2689" operator="lessThan">
      <formula>$C$4</formula>
    </cfRule>
  </conditionalFormatting>
  <conditionalFormatting sqref="CO27">
    <cfRule type="cellIs" dxfId="19080" priority="2690" operator="lessThan">
      <formula>$C$4</formula>
    </cfRule>
  </conditionalFormatting>
  <conditionalFormatting sqref="CO28">
    <cfRule type="cellIs" dxfId="19079" priority="2691" operator="lessThan">
      <formula>$C$4</formula>
    </cfRule>
  </conditionalFormatting>
  <conditionalFormatting sqref="CO29">
    <cfRule type="cellIs" dxfId="19078" priority="2692" operator="lessThan">
      <formula>$C$4</formula>
    </cfRule>
  </conditionalFormatting>
  <conditionalFormatting sqref="CO30">
    <cfRule type="cellIs" dxfId="19077" priority="2693" operator="lessThan">
      <formula>$C$4</formula>
    </cfRule>
  </conditionalFormatting>
  <conditionalFormatting sqref="CO31">
    <cfRule type="cellIs" dxfId="19076" priority="2694" operator="lessThan">
      <formula>$C$4</formula>
    </cfRule>
  </conditionalFormatting>
  <conditionalFormatting sqref="CO32">
    <cfRule type="cellIs" dxfId="19075" priority="2695" operator="lessThan">
      <formula>$C$4</formula>
    </cfRule>
  </conditionalFormatting>
  <conditionalFormatting sqref="CO33">
    <cfRule type="cellIs" dxfId="19074" priority="2696" operator="lessThan">
      <formula>$C$4</formula>
    </cfRule>
  </conditionalFormatting>
  <conditionalFormatting sqref="CO34">
    <cfRule type="cellIs" dxfId="19073" priority="2697" operator="lessThan">
      <formula>$C$4</formula>
    </cfRule>
  </conditionalFormatting>
  <conditionalFormatting sqref="CO35">
    <cfRule type="cellIs" dxfId="19072" priority="2698" operator="lessThan">
      <formula>$C$4</formula>
    </cfRule>
  </conditionalFormatting>
  <conditionalFormatting sqref="CO36">
    <cfRule type="cellIs" dxfId="19071" priority="2699" operator="lessThan">
      <formula>$C$4</formula>
    </cfRule>
  </conditionalFormatting>
  <conditionalFormatting sqref="CO37">
    <cfRule type="cellIs" dxfId="19070" priority="2700" operator="lessThan">
      <formula>$C$4</formula>
    </cfRule>
  </conditionalFormatting>
  <conditionalFormatting sqref="CO38">
    <cfRule type="cellIs" dxfId="19069" priority="2701" operator="lessThan">
      <formula>$C$4</formula>
    </cfRule>
  </conditionalFormatting>
  <conditionalFormatting sqref="CO39">
    <cfRule type="cellIs" dxfId="19068" priority="2702" operator="lessThan">
      <formula>$C$4</formula>
    </cfRule>
  </conditionalFormatting>
  <conditionalFormatting sqref="CO40">
    <cfRule type="cellIs" dxfId="19067" priority="2703" operator="lessThan">
      <formula>$C$4</formula>
    </cfRule>
  </conditionalFormatting>
  <conditionalFormatting sqref="CO41">
    <cfRule type="cellIs" dxfId="19066" priority="2704" operator="lessThan">
      <formula>$C$4</formula>
    </cfRule>
  </conditionalFormatting>
  <conditionalFormatting sqref="CO42">
    <cfRule type="cellIs" dxfId="19065" priority="2705" operator="lessThan">
      <formula>$C$4</formula>
    </cfRule>
  </conditionalFormatting>
  <conditionalFormatting sqref="CO43">
    <cfRule type="cellIs" dxfId="19064" priority="2706" operator="lessThan">
      <formula>$C$4</formula>
    </cfRule>
  </conditionalFormatting>
  <conditionalFormatting sqref="CO44">
    <cfRule type="cellIs" dxfId="19063" priority="2707" operator="lessThan">
      <formula>$C$4</formula>
    </cfRule>
  </conditionalFormatting>
  <conditionalFormatting sqref="CO45">
    <cfRule type="cellIs" dxfId="19062" priority="2708" operator="lessThan">
      <formula>$C$4</formula>
    </cfRule>
  </conditionalFormatting>
  <conditionalFormatting sqref="CO46">
    <cfRule type="cellIs" dxfId="19061" priority="2709" operator="lessThan">
      <formula>$C$4</formula>
    </cfRule>
  </conditionalFormatting>
  <conditionalFormatting sqref="CO47">
    <cfRule type="cellIs" dxfId="19060" priority="2710" operator="lessThan">
      <formula>$C$4</formula>
    </cfRule>
  </conditionalFormatting>
  <conditionalFormatting sqref="CO48">
    <cfRule type="cellIs" dxfId="19059" priority="2711" operator="lessThan">
      <formula>$C$4</formula>
    </cfRule>
  </conditionalFormatting>
  <conditionalFormatting sqref="CO49">
    <cfRule type="cellIs" dxfId="19058" priority="2712" operator="lessThan">
      <formula>$C$4</formula>
    </cfRule>
  </conditionalFormatting>
  <conditionalFormatting sqref="CO50">
    <cfRule type="cellIs" dxfId="19057" priority="2713" operator="lessThan">
      <formula>$C$4</formula>
    </cfRule>
  </conditionalFormatting>
  <conditionalFormatting sqref="CO51">
    <cfRule type="cellIs" dxfId="19056" priority="2714" operator="lessThan">
      <formula>$C$4</formula>
    </cfRule>
  </conditionalFormatting>
  <conditionalFormatting sqref="CO52">
    <cfRule type="cellIs" dxfId="19055" priority="2715" operator="lessThan">
      <formula>$C$4</formula>
    </cfRule>
  </conditionalFormatting>
  <conditionalFormatting sqref="CO53">
    <cfRule type="cellIs" dxfId="19054" priority="2716" operator="lessThan">
      <formula>$C$4</formula>
    </cfRule>
  </conditionalFormatting>
  <conditionalFormatting sqref="CO54">
    <cfRule type="cellIs" dxfId="19053" priority="2717" operator="lessThan">
      <formula>$C$4</formula>
    </cfRule>
  </conditionalFormatting>
  <conditionalFormatting sqref="CO55">
    <cfRule type="cellIs" dxfId="19052" priority="2718" operator="lessThan">
      <formula>$C$4</formula>
    </cfRule>
  </conditionalFormatting>
  <conditionalFormatting sqref="CO56">
    <cfRule type="cellIs" dxfId="19051" priority="2719" operator="lessThan">
      <formula>$C$4</formula>
    </cfRule>
  </conditionalFormatting>
  <conditionalFormatting sqref="CO57">
    <cfRule type="cellIs" dxfId="19050" priority="2720" operator="lessThan">
      <formula>$C$4</formula>
    </cfRule>
  </conditionalFormatting>
  <conditionalFormatting sqref="CO58">
    <cfRule type="cellIs" dxfId="19049" priority="2721" operator="lessThan">
      <formula>$C$4</formula>
    </cfRule>
  </conditionalFormatting>
  <conditionalFormatting sqref="CO59">
    <cfRule type="cellIs" dxfId="19048" priority="2722" operator="lessThan">
      <formula>$C$4</formula>
    </cfRule>
  </conditionalFormatting>
  <conditionalFormatting sqref="CO60">
    <cfRule type="cellIs" dxfId="19047" priority="2723" operator="lessThan">
      <formula>$C$4</formula>
    </cfRule>
  </conditionalFormatting>
  <conditionalFormatting sqref="R11">
    <cfRule type="cellIs" dxfId="19046" priority="2724" operator="lessThan">
      <formula>$C$4</formula>
    </cfRule>
  </conditionalFormatting>
  <conditionalFormatting sqref="R12">
    <cfRule type="cellIs" dxfId="19045" priority="2725" operator="lessThan">
      <formula>$C$4</formula>
    </cfRule>
  </conditionalFormatting>
  <conditionalFormatting sqref="R13">
    <cfRule type="cellIs" dxfId="19044" priority="2726" operator="lessThan">
      <formula>$C$4</formula>
    </cfRule>
  </conditionalFormatting>
  <conditionalFormatting sqref="R14">
    <cfRule type="cellIs" dxfId="19043" priority="2727" operator="lessThan">
      <formula>$C$4</formula>
    </cfRule>
  </conditionalFormatting>
  <conditionalFormatting sqref="R15">
    <cfRule type="cellIs" dxfId="19042" priority="2728" operator="lessThan">
      <formula>$C$4</formula>
    </cfRule>
  </conditionalFormatting>
  <conditionalFormatting sqref="R16">
    <cfRule type="cellIs" dxfId="19041" priority="2729" operator="lessThan">
      <formula>$C$4</formula>
    </cfRule>
  </conditionalFormatting>
  <conditionalFormatting sqref="R17">
    <cfRule type="cellIs" dxfId="19040" priority="2730" operator="lessThan">
      <formula>$C$4</formula>
    </cfRule>
  </conditionalFormatting>
  <conditionalFormatting sqref="R18">
    <cfRule type="cellIs" dxfId="19039" priority="2731" operator="lessThan">
      <formula>$C$4</formula>
    </cfRule>
  </conditionalFormatting>
  <conditionalFormatting sqref="R19">
    <cfRule type="cellIs" dxfId="19038" priority="2732" operator="lessThan">
      <formula>$C$4</formula>
    </cfRule>
  </conditionalFormatting>
  <conditionalFormatting sqref="R20">
    <cfRule type="cellIs" dxfId="19037" priority="2733" operator="lessThan">
      <formula>$C$4</formula>
    </cfRule>
  </conditionalFormatting>
  <conditionalFormatting sqref="R21">
    <cfRule type="cellIs" dxfId="19036" priority="2734" operator="lessThan">
      <formula>$C$4</formula>
    </cfRule>
  </conditionalFormatting>
  <conditionalFormatting sqref="R22">
    <cfRule type="cellIs" dxfId="19035" priority="2735" operator="lessThan">
      <formula>$C$4</formula>
    </cfRule>
  </conditionalFormatting>
  <conditionalFormatting sqref="R23">
    <cfRule type="cellIs" dxfId="19034" priority="2736" operator="lessThan">
      <formula>$C$4</formula>
    </cfRule>
  </conditionalFormatting>
  <conditionalFormatting sqref="R24">
    <cfRule type="cellIs" dxfId="19033" priority="2737" operator="lessThan">
      <formula>$C$4</formula>
    </cfRule>
  </conditionalFormatting>
  <conditionalFormatting sqref="R25">
    <cfRule type="cellIs" dxfId="19032" priority="2738" operator="lessThan">
      <formula>$C$4</formula>
    </cfRule>
  </conditionalFormatting>
  <conditionalFormatting sqref="R26">
    <cfRule type="cellIs" dxfId="19031" priority="2739" operator="lessThan">
      <formula>$C$4</formula>
    </cfRule>
  </conditionalFormatting>
  <conditionalFormatting sqref="R27">
    <cfRule type="cellIs" dxfId="19030" priority="2740" operator="lessThan">
      <formula>$C$4</formula>
    </cfRule>
  </conditionalFormatting>
  <conditionalFormatting sqref="R28">
    <cfRule type="cellIs" dxfId="19029" priority="2741" operator="lessThan">
      <formula>$C$4</formula>
    </cfRule>
  </conditionalFormatting>
  <conditionalFormatting sqref="R29">
    <cfRule type="cellIs" dxfId="19028" priority="2742" operator="lessThan">
      <formula>$C$4</formula>
    </cfRule>
  </conditionalFormatting>
  <conditionalFormatting sqref="R30">
    <cfRule type="cellIs" dxfId="19027" priority="2743" operator="lessThan">
      <formula>$C$4</formula>
    </cfRule>
  </conditionalFormatting>
  <conditionalFormatting sqref="R31">
    <cfRule type="cellIs" dxfId="19026" priority="2744" operator="lessThan">
      <formula>$C$4</formula>
    </cfRule>
  </conditionalFormatting>
  <conditionalFormatting sqref="R32">
    <cfRule type="cellIs" dxfId="19025" priority="2745" operator="lessThan">
      <formula>$C$4</formula>
    </cfRule>
  </conditionalFormatting>
  <conditionalFormatting sqref="R33">
    <cfRule type="cellIs" dxfId="19024" priority="2746" operator="lessThan">
      <formula>$C$4</formula>
    </cfRule>
  </conditionalFormatting>
  <conditionalFormatting sqref="R34">
    <cfRule type="cellIs" dxfId="19023" priority="2747" operator="lessThan">
      <formula>$C$4</formula>
    </cfRule>
  </conditionalFormatting>
  <conditionalFormatting sqref="R35">
    <cfRule type="cellIs" dxfId="19022" priority="2748" operator="lessThan">
      <formula>$C$4</formula>
    </cfRule>
  </conditionalFormatting>
  <conditionalFormatting sqref="R36">
    <cfRule type="cellIs" dxfId="19021" priority="2749" operator="lessThan">
      <formula>$C$4</formula>
    </cfRule>
  </conditionalFormatting>
  <conditionalFormatting sqref="R37">
    <cfRule type="cellIs" dxfId="19020" priority="2750" operator="lessThan">
      <formula>$C$4</formula>
    </cfRule>
  </conditionalFormatting>
  <conditionalFormatting sqref="R38">
    <cfRule type="cellIs" dxfId="19019" priority="2751" operator="lessThan">
      <formula>$C$4</formula>
    </cfRule>
  </conditionalFormatting>
  <conditionalFormatting sqref="R39">
    <cfRule type="cellIs" dxfId="19018" priority="2752" operator="lessThan">
      <formula>$C$4</formula>
    </cfRule>
  </conditionalFormatting>
  <conditionalFormatting sqref="R40">
    <cfRule type="cellIs" dxfId="19017" priority="2753" operator="lessThan">
      <formula>$C$4</formula>
    </cfRule>
  </conditionalFormatting>
  <conditionalFormatting sqref="R41">
    <cfRule type="cellIs" dxfId="19016" priority="2754" operator="lessThan">
      <formula>$C$4</formula>
    </cfRule>
  </conditionalFormatting>
  <conditionalFormatting sqref="R42">
    <cfRule type="cellIs" dxfId="19015" priority="2755" operator="lessThan">
      <formula>$C$4</formula>
    </cfRule>
  </conditionalFormatting>
  <conditionalFormatting sqref="R43">
    <cfRule type="cellIs" dxfId="19014" priority="2756" operator="lessThan">
      <formula>$C$4</formula>
    </cfRule>
  </conditionalFormatting>
  <conditionalFormatting sqref="R44">
    <cfRule type="cellIs" dxfId="19013" priority="2757" operator="lessThan">
      <formula>$C$4</formula>
    </cfRule>
  </conditionalFormatting>
  <conditionalFormatting sqref="R45">
    <cfRule type="cellIs" dxfId="19012" priority="2758" operator="lessThan">
      <formula>$C$4</formula>
    </cfRule>
  </conditionalFormatting>
  <conditionalFormatting sqref="R46">
    <cfRule type="cellIs" dxfId="19011" priority="2759" operator="lessThan">
      <formula>$C$4</formula>
    </cfRule>
  </conditionalFormatting>
  <conditionalFormatting sqref="R47">
    <cfRule type="cellIs" dxfId="19010" priority="2760" operator="lessThan">
      <formula>$C$4</formula>
    </cfRule>
  </conditionalFormatting>
  <conditionalFormatting sqref="R48">
    <cfRule type="cellIs" dxfId="19009" priority="2761" operator="lessThan">
      <formula>$C$4</formula>
    </cfRule>
  </conditionalFormatting>
  <conditionalFormatting sqref="R49">
    <cfRule type="cellIs" dxfId="19008" priority="2762" operator="lessThan">
      <formula>$C$4</formula>
    </cfRule>
  </conditionalFormatting>
  <conditionalFormatting sqref="R50">
    <cfRule type="cellIs" dxfId="19007" priority="2763" operator="lessThan">
      <formula>$C$4</formula>
    </cfRule>
  </conditionalFormatting>
  <conditionalFormatting sqref="R51">
    <cfRule type="cellIs" dxfId="19006" priority="2764" operator="lessThan">
      <formula>$C$4</formula>
    </cfRule>
  </conditionalFormatting>
  <conditionalFormatting sqref="R52">
    <cfRule type="cellIs" dxfId="19005" priority="2765" operator="lessThan">
      <formula>$C$4</formula>
    </cfRule>
  </conditionalFormatting>
  <conditionalFormatting sqref="R53">
    <cfRule type="cellIs" dxfId="19004" priority="2766" operator="lessThan">
      <formula>$C$4</formula>
    </cfRule>
  </conditionalFormatting>
  <conditionalFormatting sqref="R54">
    <cfRule type="cellIs" dxfId="19003" priority="2767" operator="lessThan">
      <formula>$C$4</formula>
    </cfRule>
  </conditionalFormatting>
  <conditionalFormatting sqref="R55">
    <cfRule type="cellIs" dxfId="19002" priority="2768" operator="lessThan">
      <formula>$C$4</formula>
    </cfRule>
  </conditionalFormatting>
  <conditionalFormatting sqref="R56">
    <cfRule type="cellIs" dxfId="19001" priority="2769" operator="lessThan">
      <formula>$C$4</formula>
    </cfRule>
  </conditionalFormatting>
  <conditionalFormatting sqref="R57">
    <cfRule type="cellIs" dxfId="19000" priority="2770" operator="lessThan">
      <formula>$C$4</formula>
    </cfRule>
  </conditionalFormatting>
  <conditionalFormatting sqref="R58">
    <cfRule type="cellIs" dxfId="18999" priority="2771" operator="lessThan">
      <formula>$C$4</formula>
    </cfRule>
  </conditionalFormatting>
  <conditionalFormatting sqref="R59">
    <cfRule type="cellIs" dxfId="18998" priority="2772" operator="lessThan">
      <formula>$C$4</formula>
    </cfRule>
  </conditionalFormatting>
  <conditionalFormatting sqref="R60">
    <cfRule type="cellIs" dxfId="18997" priority="2773" operator="lessThan">
      <formula>$C$4</formula>
    </cfRule>
  </conditionalFormatting>
  <conditionalFormatting sqref="S11">
    <cfRule type="cellIs" dxfId="18996" priority="2774" operator="lessThan">
      <formula>$C$4</formula>
    </cfRule>
  </conditionalFormatting>
  <conditionalFormatting sqref="S12">
    <cfRule type="cellIs" dxfId="18995" priority="2775" operator="lessThan">
      <formula>$C$4</formula>
    </cfRule>
  </conditionalFormatting>
  <conditionalFormatting sqref="S13">
    <cfRule type="cellIs" dxfId="18994" priority="2776" operator="lessThan">
      <formula>$C$4</formula>
    </cfRule>
  </conditionalFormatting>
  <conditionalFormatting sqref="S14">
    <cfRule type="cellIs" dxfId="18993" priority="2777" operator="lessThan">
      <formula>$C$4</formula>
    </cfRule>
  </conditionalFormatting>
  <conditionalFormatting sqref="S15">
    <cfRule type="cellIs" dxfId="18992" priority="2778" operator="lessThan">
      <formula>$C$4</formula>
    </cfRule>
  </conditionalFormatting>
  <conditionalFormatting sqref="S16">
    <cfRule type="cellIs" dxfId="18991" priority="2779" operator="lessThan">
      <formula>$C$4</formula>
    </cfRule>
  </conditionalFormatting>
  <conditionalFormatting sqref="S17">
    <cfRule type="cellIs" dxfId="18990" priority="2780" operator="lessThan">
      <formula>$C$4</formula>
    </cfRule>
  </conditionalFormatting>
  <conditionalFormatting sqref="S18">
    <cfRule type="cellIs" dxfId="18989" priority="2781" operator="lessThan">
      <formula>$C$4</formula>
    </cfRule>
  </conditionalFormatting>
  <conditionalFormatting sqref="S19">
    <cfRule type="cellIs" dxfId="18988" priority="2782" operator="lessThan">
      <formula>$C$4</formula>
    </cfRule>
  </conditionalFormatting>
  <conditionalFormatting sqref="S20">
    <cfRule type="cellIs" dxfId="18987" priority="2783" operator="lessThan">
      <formula>$C$4</formula>
    </cfRule>
  </conditionalFormatting>
  <conditionalFormatting sqref="S21">
    <cfRule type="cellIs" dxfId="18986" priority="2784" operator="lessThan">
      <formula>$C$4</formula>
    </cfRule>
  </conditionalFormatting>
  <conditionalFormatting sqref="S22">
    <cfRule type="cellIs" dxfId="18985" priority="2785" operator="lessThan">
      <formula>$C$4</formula>
    </cfRule>
  </conditionalFormatting>
  <conditionalFormatting sqref="S23">
    <cfRule type="cellIs" dxfId="18984" priority="2786" operator="lessThan">
      <formula>$C$4</formula>
    </cfRule>
  </conditionalFormatting>
  <conditionalFormatting sqref="S24">
    <cfRule type="cellIs" dxfId="18983" priority="2787" operator="lessThan">
      <formula>$C$4</formula>
    </cfRule>
  </conditionalFormatting>
  <conditionalFormatting sqref="S25">
    <cfRule type="cellIs" dxfId="18982" priority="2788" operator="lessThan">
      <formula>$C$4</formula>
    </cfRule>
  </conditionalFormatting>
  <conditionalFormatting sqref="S26">
    <cfRule type="cellIs" dxfId="18981" priority="2789" operator="lessThan">
      <formula>$C$4</formula>
    </cfRule>
  </conditionalFormatting>
  <conditionalFormatting sqref="S27">
    <cfRule type="cellIs" dxfId="18980" priority="2790" operator="lessThan">
      <formula>$C$4</formula>
    </cfRule>
  </conditionalFormatting>
  <conditionalFormatting sqref="S28">
    <cfRule type="cellIs" dxfId="18979" priority="2791" operator="lessThan">
      <formula>$C$4</formula>
    </cfRule>
  </conditionalFormatting>
  <conditionalFormatting sqref="S29">
    <cfRule type="cellIs" dxfId="18978" priority="2792" operator="lessThan">
      <formula>$C$4</formula>
    </cfRule>
  </conditionalFormatting>
  <conditionalFormatting sqref="S30">
    <cfRule type="cellIs" dxfId="18977" priority="2793" operator="lessThan">
      <formula>$C$4</formula>
    </cfRule>
  </conditionalFormatting>
  <conditionalFormatting sqref="S31">
    <cfRule type="cellIs" dxfId="18976" priority="2794" operator="lessThan">
      <formula>$C$4</formula>
    </cfRule>
  </conditionalFormatting>
  <conditionalFormatting sqref="S32">
    <cfRule type="cellIs" dxfId="18975" priority="2795" operator="lessThan">
      <formula>$C$4</formula>
    </cfRule>
  </conditionalFormatting>
  <conditionalFormatting sqref="S33">
    <cfRule type="cellIs" dxfId="18974" priority="2796" operator="lessThan">
      <formula>$C$4</formula>
    </cfRule>
  </conditionalFormatting>
  <conditionalFormatting sqref="S34">
    <cfRule type="cellIs" dxfId="18973" priority="2797" operator="lessThan">
      <formula>$C$4</formula>
    </cfRule>
  </conditionalFormatting>
  <conditionalFormatting sqref="S35">
    <cfRule type="cellIs" dxfId="18972" priority="2798" operator="lessThan">
      <formula>$C$4</formula>
    </cfRule>
  </conditionalFormatting>
  <conditionalFormatting sqref="S36">
    <cfRule type="cellIs" dxfId="18971" priority="2799" operator="lessThan">
      <formula>$C$4</formula>
    </cfRule>
  </conditionalFormatting>
  <conditionalFormatting sqref="S37">
    <cfRule type="cellIs" dxfId="18970" priority="2800" operator="lessThan">
      <formula>$C$4</formula>
    </cfRule>
  </conditionalFormatting>
  <conditionalFormatting sqref="S38">
    <cfRule type="cellIs" dxfId="18969" priority="2801" operator="lessThan">
      <formula>$C$4</formula>
    </cfRule>
  </conditionalFormatting>
  <conditionalFormatting sqref="S39">
    <cfRule type="cellIs" dxfId="18968" priority="2802" operator="lessThan">
      <formula>$C$4</formula>
    </cfRule>
  </conditionalFormatting>
  <conditionalFormatting sqref="S40">
    <cfRule type="cellIs" dxfId="18967" priority="2803" operator="lessThan">
      <formula>$C$4</formula>
    </cfRule>
  </conditionalFormatting>
  <conditionalFormatting sqref="S41">
    <cfRule type="cellIs" dxfId="18966" priority="2804" operator="lessThan">
      <formula>$C$4</formula>
    </cfRule>
  </conditionalFormatting>
  <conditionalFormatting sqref="S42">
    <cfRule type="cellIs" dxfId="18965" priority="2805" operator="lessThan">
      <formula>$C$4</formula>
    </cfRule>
  </conditionalFormatting>
  <conditionalFormatting sqref="S43">
    <cfRule type="cellIs" dxfId="18964" priority="2806" operator="lessThan">
      <formula>$C$4</formula>
    </cfRule>
  </conditionalFormatting>
  <conditionalFormatting sqref="S44">
    <cfRule type="cellIs" dxfId="18963" priority="2807" operator="lessThan">
      <formula>$C$4</formula>
    </cfRule>
  </conditionalFormatting>
  <conditionalFormatting sqref="S45">
    <cfRule type="cellIs" dxfId="18962" priority="2808" operator="lessThan">
      <formula>$C$4</formula>
    </cfRule>
  </conditionalFormatting>
  <conditionalFormatting sqref="S46">
    <cfRule type="cellIs" dxfId="18961" priority="2809" operator="lessThan">
      <formula>$C$4</formula>
    </cfRule>
  </conditionalFormatting>
  <conditionalFormatting sqref="S47">
    <cfRule type="cellIs" dxfId="18960" priority="2810" operator="lessThan">
      <formula>$C$4</formula>
    </cfRule>
  </conditionalFormatting>
  <conditionalFormatting sqref="S48">
    <cfRule type="cellIs" dxfId="18959" priority="2811" operator="lessThan">
      <formula>$C$4</formula>
    </cfRule>
  </conditionalFormatting>
  <conditionalFormatting sqref="S49">
    <cfRule type="cellIs" dxfId="18958" priority="2812" operator="lessThan">
      <formula>$C$4</formula>
    </cfRule>
  </conditionalFormatting>
  <conditionalFormatting sqref="S50">
    <cfRule type="cellIs" dxfId="18957" priority="2813" operator="lessThan">
      <formula>$C$4</formula>
    </cfRule>
  </conditionalFormatting>
  <conditionalFormatting sqref="S51">
    <cfRule type="cellIs" dxfId="18956" priority="2814" operator="lessThan">
      <formula>$C$4</formula>
    </cfRule>
  </conditionalFormatting>
  <conditionalFormatting sqref="S52">
    <cfRule type="cellIs" dxfId="18955" priority="2815" operator="lessThan">
      <formula>$C$4</formula>
    </cfRule>
  </conditionalFormatting>
  <conditionalFormatting sqref="S53">
    <cfRule type="cellIs" dxfId="18954" priority="2816" operator="lessThan">
      <formula>$C$4</formula>
    </cfRule>
  </conditionalFormatting>
  <conditionalFormatting sqref="S54">
    <cfRule type="cellIs" dxfId="18953" priority="2817" operator="lessThan">
      <formula>$C$4</formula>
    </cfRule>
  </conditionalFormatting>
  <conditionalFormatting sqref="S55">
    <cfRule type="cellIs" dxfId="18952" priority="2818" operator="lessThan">
      <formula>$C$4</formula>
    </cfRule>
  </conditionalFormatting>
  <conditionalFormatting sqref="S56">
    <cfRule type="cellIs" dxfId="18951" priority="2819" operator="lessThan">
      <formula>$C$4</formula>
    </cfRule>
  </conditionalFormatting>
  <conditionalFormatting sqref="S57">
    <cfRule type="cellIs" dxfId="18950" priority="2820" operator="lessThan">
      <formula>$C$4</formula>
    </cfRule>
  </conditionalFormatting>
  <conditionalFormatting sqref="S58">
    <cfRule type="cellIs" dxfId="18949" priority="2821" operator="lessThan">
      <formula>$C$4</formula>
    </cfRule>
  </conditionalFormatting>
  <conditionalFormatting sqref="S59">
    <cfRule type="cellIs" dxfId="18948" priority="2822" operator="lessThan">
      <formula>$C$4</formula>
    </cfRule>
  </conditionalFormatting>
  <conditionalFormatting sqref="S60">
    <cfRule type="cellIs" dxfId="18947" priority="2823" operator="lessThan">
      <formula>$C$4</formula>
    </cfRule>
  </conditionalFormatting>
  <conditionalFormatting sqref="U11">
    <cfRule type="cellIs" dxfId="18946" priority="2824" operator="lessThan">
      <formula>$C$4</formula>
    </cfRule>
  </conditionalFormatting>
  <conditionalFormatting sqref="U12">
    <cfRule type="cellIs" dxfId="18945" priority="2825" operator="lessThan">
      <formula>$C$4</formula>
    </cfRule>
  </conditionalFormatting>
  <conditionalFormatting sqref="U13">
    <cfRule type="cellIs" dxfId="18944" priority="2826" operator="lessThan">
      <formula>$C$4</formula>
    </cfRule>
  </conditionalFormatting>
  <conditionalFormatting sqref="U14">
    <cfRule type="cellIs" dxfId="18943" priority="2827" operator="lessThan">
      <formula>$C$4</formula>
    </cfRule>
  </conditionalFormatting>
  <conditionalFormatting sqref="U15">
    <cfRule type="cellIs" dxfId="18942" priority="2828" operator="lessThan">
      <formula>$C$4</formula>
    </cfRule>
  </conditionalFormatting>
  <conditionalFormatting sqref="U16">
    <cfRule type="cellIs" dxfId="18941" priority="2829" operator="lessThan">
      <formula>$C$4</formula>
    </cfRule>
  </conditionalFormatting>
  <conditionalFormatting sqref="U17">
    <cfRule type="cellIs" dxfId="18940" priority="2830" operator="lessThan">
      <formula>$C$4</formula>
    </cfRule>
  </conditionalFormatting>
  <conditionalFormatting sqref="U18">
    <cfRule type="cellIs" dxfId="18939" priority="2831" operator="lessThan">
      <formula>$C$4</formula>
    </cfRule>
  </conditionalFormatting>
  <conditionalFormatting sqref="U19">
    <cfRule type="cellIs" dxfId="18938" priority="2832" operator="lessThan">
      <formula>$C$4</formula>
    </cfRule>
  </conditionalFormatting>
  <conditionalFormatting sqref="U20">
    <cfRule type="cellIs" dxfId="18937" priority="2833" operator="lessThan">
      <formula>$C$4</formula>
    </cfRule>
  </conditionalFormatting>
  <conditionalFormatting sqref="U21">
    <cfRule type="cellIs" dxfId="18936" priority="2834" operator="lessThan">
      <formula>$C$4</formula>
    </cfRule>
  </conditionalFormatting>
  <conditionalFormatting sqref="U22">
    <cfRule type="cellIs" dxfId="18935" priority="2835" operator="lessThan">
      <formula>$C$4</formula>
    </cfRule>
  </conditionalFormatting>
  <conditionalFormatting sqref="U23">
    <cfRule type="cellIs" dxfId="18934" priority="2836" operator="lessThan">
      <formula>$C$4</formula>
    </cfRule>
  </conditionalFormatting>
  <conditionalFormatting sqref="U24">
    <cfRule type="cellIs" dxfId="18933" priority="2837" operator="lessThan">
      <formula>$C$4</formula>
    </cfRule>
  </conditionalFormatting>
  <conditionalFormatting sqref="U25">
    <cfRule type="cellIs" dxfId="18932" priority="2838" operator="lessThan">
      <formula>$C$4</formula>
    </cfRule>
  </conditionalFormatting>
  <conditionalFormatting sqref="U26">
    <cfRule type="cellIs" dxfId="18931" priority="2839" operator="lessThan">
      <formula>$C$4</formula>
    </cfRule>
  </conditionalFormatting>
  <conditionalFormatting sqref="U27">
    <cfRule type="cellIs" dxfId="18930" priority="2840" operator="lessThan">
      <formula>$C$4</formula>
    </cfRule>
  </conditionalFormatting>
  <conditionalFormatting sqref="U28">
    <cfRule type="cellIs" dxfId="18929" priority="2841" operator="lessThan">
      <formula>$C$4</formula>
    </cfRule>
  </conditionalFormatting>
  <conditionalFormatting sqref="U29">
    <cfRule type="cellIs" dxfId="18928" priority="2842" operator="lessThan">
      <formula>$C$4</formula>
    </cfRule>
  </conditionalFormatting>
  <conditionalFormatting sqref="U30">
    <cfRule type="cellIs" dxfId="18927" priority="2843" operator="lessThan">
      <formula>$C$4</formula>
    </cfRule>
  </conditionalFormatting>
  <conditionalFormatting sqref="U31">
    <cfRule type="cellIs" dxfId="18926" priority="2844" operator="lessThan">
      <formula>$C$4</formula>
    </cfRule>
  </conditionalFormatting>
  <conditionalFormatting sqref="U32">
    <cfRule type="cellIs" dxfId="18925" priority="2845" operator="lessThan">
      <formula>$C$4</formula>
    </cfRule>
  </conditionalFormatting>
  <conditionalFormatting sqref="U33">
    <cfRule type="cellIs" dxfId="18924" priority="2846" operator="lessThan">
      <formula>$C$4</formula>
    </cfRule>
  </conditionalFormatting>
  <conditionalFormatting sqref="U34">
    <cfRule type="cellIs" dxfId="18923" priority="2847" operator="lessThan">
      <formula>$C$4</formula>
    </cfRule>
  </conditionalFormatting>
  <conditionalFormatting sqref="U35">
    <cfRule type="cellIs" dxfId="18922" priority="2848" operator="lessThan">
      <formula>$C$4</formula>
    </cfRule>
  </conditionalFormatting>
  <conditionalFormatting sqref="U36">
    <cfRule type="cellIs" dxfId="18921" priority="2849" operator="lessThan">
      <formula>$C$4</formula>
    </cfRule>
  </conditionalFormatting>
  <conditionalFormatting sqref="U37">
    <cfRule type="cellIs" dxfId="18920" priority="2850" operator="lessThan">
      <formula>$C$4</formula>
    </cfRule>
  </conditionalFormatting>
  <conditionalFormatting sqref="U38">
    <cfRule type="cellIs" dxfId="18919" priority="2851" operator="lessThan">
      <formula>$C$4</formula>
    </cfRule>
  </conditionalFormatting>
  <conditionalFormatting sqref="U39">
    <cfRule type="cellIs" dxfId="18918" priority="2852" operator="lessThan">
      <formula>$C$4</formula>
    </cfRule>
  </conditionalFormatting>
  <conditionalFormatting sqref="U40">
    <cfRule type="cellIs" dxfId="18917" priority="2853" operator="lessThan">
      <formula>$C$4</formula>
    </cfRule>
  </conditionalFormatting>
  <conditionalFormatting sqref="U41">
    <cfRule type="cellIs" dxfId="18916" priority="2854" operator="lessThan">
      <formula>$C$4</formula>
    </cfRule>
  </conditionalFormatting>
  <conditionalFormatting sqref="U42">
    <cfRule type="cellIs" dxfId="18915" priority="2855" operator="lessThan">
      <formula>$C$4</formula>
    </cfRule>
  </conditionalFormatting>
  <conditionalFormatting sqref="U43">
    <cfRule type="cellIs" dxfId="18914" priority="2856" operator="lessThan">
      <formula>$C$4</formula>
    </cfRule>
  </conditionalFormatting>
  <conditionalFormatting sqref="U44">
    <cfRule type="cellIs" dxfId="18913" priority="2857" operator="lessThan">
      <formula>$C$4</formula>
    </cfRule>
  </conditionalFormatting>
  <conditionalFormatting sqref="U45">
    <cfRule type="cellIs" dxfId="18912" priority="2858" operator="lessThan">
      <formula>$C$4</formula>
    </cfRule>
  </conditionalFormatting>
  <conditionalFormatting sqref="U46">
    <cfRule type="cellIs" dxfId="18911" priority="2859" operator="lessThan">
      <formula>$C$4</formula>
    </cfRule>
  </conditionalFormatting>
  <conditionalFormatting sqref="U47">
    <cfRule type="cellIs" dxfId="18910" priority="2860" operator="lessThan">
      <formula>$C$4</formula>
    </cfRule>
  </conditionalFormatting>
  <conditionalFormatting sqref="U48">
    <cfRule type="cellIs" dxfId="18909" priority="2861" operator="lessThan">
      <formula>$C$4</formula>
    </cfRule>
  </conditionalFormatting>
  <conditionalFormatting sqref="U49">
    <cfRule type="cellIs" dxfId="18908" priority="2862" operator="lessThan">
      <formula>$C$4</formula>
    </cfRule>
  </conditionalFormatting>
  <conditionalFormatting sqref="U50">
    <cfRule type="cellIs" dxfId="18907" priority="2863" operator="lessThan">
      <formula>$C$4</formula>
    </cfRule>
  </conditionalFormatting>
  <conditionalFormatting sqref="U51">
    <cfRule type="cellIs" dxfId="18906" priority="2864" operator="lessThan">
      <formula>$C$4</formula>
    </cfRule>
  </conditionalFormatting>
  <conditionalFormatting sqref="U52">
    <cfRule type="cellIs" dxfId="18905" priority="2865" operator="lessThan">
      <formula>$C$4</formula>
    </cfRule>
  </conditionalFormatting>
  <conditionalFormatting sqref="U53">
    <cfRule type="cellIs" dxfId="18904" priority="2866" operator="lessThan">
      <formula>$C$4</formula>
    </cfRule>
  </conditionalFormatting>
  <conditionalFormatting sqref="U54">
    <cfRule type="cellIs" dxfId="18903" priority="2867" operator="lessThan">
      <formula>$C$4</formula>
    </cfRule>
  </conditionalFormatting>
  <conditionalFormatting sqref="U55">
    <cfRule type="cellIs" dxfId="18902" priority="2868" operator="lessThan">
      <formula>$C$4</formula>
    </cfRule>
  </conditionalFormatting>
  <conditionalFormatting sqref="U56">
    <cfRule type="cellIs" dxfId="18901" priority="2869" operator="lessThan">
      <formula>$C$4</formula>
    </cfRule>
  </conditionalFormatting>
  <conditionalFormatting sqref="U57">
    <cfRule type="cellIs" dxfId="18900" priority="2870" operator="lessThan">
      <formula>$C$4</formula>
    </cfRule>
  </conditionalFormatting>
  <conditionalFormatting sqref="U58">
    <cfRule type="cellIs" dxfId="18899" priority="2871" operator="lessThan">
      <formula>$C$4</formula>
    </cfRule>
  </conditionalFormatting>
  <conditionalFormatting sqref="U59">
    <cfRule type="cellIs" dxfId="18898" priority="2872" operator="lessThan">
      <formula>$C$4</formula>
    </cfRule>
  </conditionalFormatting>
  <conditionalFormatting sqref="U60">
    <cfRule type="cellIs" dxfId="18897" priority="2873" operator="lessThan">
      <formula>$C$4</formula>
    </cfRule>
  </conditionalFormatting>
  <conditionalFormatting sqref="V11">
    <cfRule type="cellIs" dxfId="18896" priority="2874" operator="lessThan">
      <formula>$C$4</formula>
    </cfRule>
  </conditionalFormatting>
  <conditionalFormatting sqref="V12">
    <cfRule type="cellIs" dxfId="18895" priority="2875" operator="lessThan">
      <formula>$C$4</formula>
    </cfRule>
  </conditionalFormatting>
  <conditionalFormatting sqref="V13">
    <cfRule type="cellIs" dxfId="18894" priority="2876" operator="lessThan">
      <formula>$C$4</formula>
    </cfRule>
  </conditionalFormatting>
  <conditionalFormatting sqref="V14">
    <cfRule type="cellIs" dxfId="18893" priority="2877" operator="lessThan">
      <formula>$C$4</formula>
    </cfRule>
  </conditionalFormatting>
  <conditionalFormatting sqref="V15">
    <cfRule type="cellIs" dxfId="18892" priority="2878" operator="lessThan">
      <formula>$C$4</formula>
    </cfRule>
  </conditionalFormatting>
  <conditionalFormatting sqref="V16">
    <cfRule type="cellIs" dxfId="18891" priority="2879" operator="lessThan">
      <formula>$C$4</formula>
    </cfRule>
  </conditionalFormatting>
  <conditionalFormatting sqref="V17">
    <cfRule type="cellIs" dxfId="18890" priority="2880" operator="lessThan">
      <formula>$C$4</formula>
    </cfRule>
  </conditionalFormatting>
  <conditionalFormatting sqref="V18">
    <cfRule type="cellIs" dxfId="18889" priority="2881" operator="lessThan">
      <formula>$C$4</formula>
    </cfRule>
  </conditionalFormatting>
  <conditionalFormatting sqref="V19">
    <cfRule type="cellIs" dxfId="18888" priority="2882" operator="lessThan">
      <formula>$C$4</formula>
    </cfRule>
  </conditionalFormatting>
  <conditionalFormatting sqref="V20">
    <cfRule type="cellIs" dxfId="18887" priority="2883" operator="lessThan">
      <formula>$C$4</formula>
    </cfRule>
  </conditionalFormatting>
  <conditionalFormatting sqref="V21">
    <cfRule type="cellIs" dxfId="18886" priority="2884" operator="lessThan">
      <formula>$C$4</formula>
    </cfRule>
  </conditionalFormatting>
  <conditionalFormatting sqref="V22">
    <cfRule type="cellIs" dxfId="18885" priority="2885" operator="lessThan">
      <formula>$C$4</formula>
    </cfRule>
  </conditionalFormatting>
  <conditionalFormatting sqref="V23">
    <cfRule type="cellIs" dxfId="18884" priority="2886" operator="lessThan">
      <formula>$C$4</formula>
    </cfRule>
  </conditionalFormatting>
  <conditionalFormatting sqref="V24">
    <cfRule type="cellIs" dxfId="18883" priority="2887" operator="lessThan">
      <formula>$C$4</formula>
    </cfRule>
  </conditionalFormatting>
  <conditionalFormatting sqref="V25">
    <cfRule type="cellIs" dxfId="18882" priority="2888" operator="lessThan">
      <formula>$C$4</formula>
    </cfRule>
  </conditionalFormatting>
  <conditionalFormatting sqref="V26">
    <cfRule type="cellIs" dxfId="18881" priority="2889" operator="lessThan">
      <formula>$C$4</formula>
    </cfRule>
  </conditionalFormatting>
  <conditionalFormatting sqref="V27">
    <cfRule type="cellIs" dxfId="18880" priority="2890" operator="lessThan">
      <formula>$C$4</formula>
    </cfRule>
  </conditionalFormatting>
  <conditionalFormatting sqref="V28">
    <cfRule type="cellIs" dxfId="18879" priority="2891" operator="lessThan">
      <formula>$C$4</formula>
    </cfRule>
  </conditionalFormatting>
  <conditionalFormatting sqref="V29">
    <cfRule type="cellIs" dxfId="18878" priority="2892" operator="lessThan">
      <formula>$C$4</formula>
    </cfRule>
  </conditionalFormatting>
  <conditionalFormatting sqref="V30">
    <cfRule type="cellIs" dxfId="18877" priority="2893" operator="lessThan">
      <formula>$C$4</formula>
    </cfRule>
  </conditionalFormatting>
  <conditionalFormatting sqref="V31">
    <cfRule type="cellIs" dxfId="18876" priority="2894" operator="lessThan">
      <formula>$C$4</formula>
    </cfRule>
  </conditionalFormatting>
  <conditionalFormatting sqref="V32">
    <cfRule type="cellIs" dxfId="18875" priority="2895" operator="lessThan">
      <formula>$C$4</formula>
    </cfRule>
  </conditionalFormatting>
  <conditionalFormatting sqref="V33">
    <cfRule type="cellIs" dxfId="18874" priority="2896" operator="lessThan">
      <formula>$C$4</formula>
    </cfRule>
  </conditionalFormatting>
  <conditionalFormatting sqref="V34">
    <cfRule type="cellIs" dxfId="18873" priority="2897" operator="lessThan">
      <formula>$C$4</formula>
    </cfRule>
  </conditionalFormatting>
  <conditionalFormatting sqref="V35">
    <cfRule type="cellIs" dxfId="18872" priority="2898" operator="lessThan">
      <formula>$C$4</formula>
    </cfRule>
  </conditionalFormatting>
  <conditionalFormatting sqref="V36">
    <cfRule type="cellIs" dxfId="18871" priority="2899" operator="lessThan">
      <formula>$C$4</formula>
    </cfRule>
  </conditionalFormatting>
  <conditionalFormatting sqref="V37">
    <cfRule type="cellIs" dxfId="18870" priority="2900" operator="lessThan">
      <formula>$C$4</formula>
    </cfRule>
  </conditionalFormatting>
  <conditionalFormatting sqref="V38">
    <cfRule type="cellIs" dxfId="18869" priority="2901" operator="lessThan">
      <formula>$C$4</formula>
    </cfRule>
  </conditionalFormatting>
  <conditionalFormatting sqref="V39">
    <cfRule type="cellIs" dxfId="18868" priority="2902" operator="lessThan">
      <formula>$C$4</formula>
    </cfRule>
  </conditionalFormatting>
  <conditionalFormatting sqref="V40">
    <cfRule type="cellIs" dxfId="18867" priority="2903" operator="lessThan">
      <formula>$C$4</formula>
    </cfRule>
  </conditionalFormatting>
  <conditionalFormatting sqref="V41">
    <cfRule type="cellIs" dxfId="18866" priority="2904" operator="lessThan">
      <formula>$C$4</formula>
    </cfRule>
  </conditionalFormatting>
  <conditionalFormatting sqref="V42">
    <cfRule type="cellIs" dxfId="18865" priority="2905" operator="lessThan">
      <formula>$C$4</formula>
    </cfRule>
  </conditionalFormatting>
  <conditionalFormatting sqref="V43">
    <cfRule type="cellIs" dxfId="18864" priority="2906" operator="lessThan">
      <formula>$C$4</formula>
    </cfRule>
  </conditionalFormatting>
  <conditionalFormatting sqref="V44">
    <cfRule type="cellIs" dxfId="18863" priority="2907" operator="lessThan">
      <formula>$C$4</formula>
    </cfRule>
  </conditionalFormatting>
  <conditionalFormatting sqref="V45">
    <cfRule type="cellIs" dxfId="18862" priority="2908" operator="lessThan">
      <formula>$C$4</formula>
    </cfRule>
  </conditionalFormatting>
  <conditionalFormatting sqref="V46">
    <cfRule type="cellIs" dxfId="18861" priority="2909" operator="lessThan">
      <formula>$C$4</formula>
    </cfRule>
  </conditionalFormatting>
  <conditionalFormatting sqref="V47">
    <cfRule type="cellIs" dxfId="18860" priority="2910" operator="lessThan">
      <formula>$C$4</formula>
    </cfRule>
  </conditionalFormatting>
  <conditionalFormatting sqref="V48">
    <cfRule type="cellIs" dxfId="18859" priority="2911" operator="lessThan">
      <formula>$C$4</formula>
    </cfRule>
  </conditionalFormatting>
  <conditionalFormatting sqref="V49">
    <cfRule type="cellIs" dxfId="18858" priority="2912" operator="lessThan">
      <formula>$C$4</formula>
    </cfRule>
  </conditionalFormatting>
  <conditionalFormatting sqref="V50">
    <cfRule type="cellIs" dxfId="18857" priority="2913" operator="lessThan">
      <formula>$C$4</formula>
    </cfRule>
  </conditionalFormatting>
  <conditionalFormatting sqref="V51">
    <cfRule type="cellIs" dxfId="18856" priority="2914" operator="lessThan">
      <formula>$C$4</formula>
    </cfRule>
  </conditionalFormatting>
  <conditionalFormatting sqref="V52">
    <cfRule type="cellIs" dxfId="18855" priority="2915" operator="lessThan">
      <formula>$C$4</formula>
    </cfRule>
  </conditionalFormatting>
  <conditionalFormatting sqref="V53">
    <cfRule type="cellIs" dxfId="18854" priority="2916" operator="lessThan">
      <formula>$C$4</formula>
    </cfRule>
  </conditionalFormatting>
  <conditionalFormatting sqref="V54">
    <cfRule type="cellIs" dxfId="18853" priority="2917" operator="lessThan">
      <formula>$C$4</formula>
    </cfRule>
  </conditionalFormatting>
  <conditionalFormatting sqref="V55">
    <cfRule type="cellIs" dxfId="18852" priority="2918" operator="lessThan">
      <formula>$C$4</formula>
    </cfRule>
  </conditionalFormatting>
  <conditionalFormatting sqref="V56">
    <cfRule type="cellIs" dxfId="18851" priority="2919" operator="lessThan">
      <formula>$C$4</formula>
    </cfRule>
  </conditionalFormatting>
  <conditionalFormatting sqref="V57">
    <cfRule type="cellIs" dxfId="18850" priority="2920" operator="lessThan">
      <formula>$C$4</formula>
    </cfRule>
  </conditionalFormatting>
  <conditionalFormatting sqref="V58">
    <cfRule type="cellIs" dxfId="18849" priority="2921" operator="lessThan">
      <formula>$C$4</formula>
    </cfRule>
  </conditionalFormatting>
  <conditionalFormatting sqref="V59">
    <cfRule type="cellIs" dxfId="18848" priority="2922" operator="lessThan">
      <formula>$C$4</formula>
    </cfRule>
  </conditionalFormatting>
  <conditionalFormatting sqref="V60">
    <cfRule type="cellIs" dxfId="18847" priority="2923" operator="lessThan">
      <formula>$C$4</formula>
    </cfRule>
  </conditionalFormatting>
  <conditionalFormatting sqref="CR11">
    <cfRule type="cellIs" dxfId="18846" priority="2924" operator="lessThan">
      <formula>$C$4</formula>
    </cfRule>
  </conditionalFormatting>
  <conditionalFormatting sqref="CR11">
    <cfRule type="cellIs" dxfId="18845" priority="2925" operator="lessThan">
      <formula>$C$4</formula>
    </cfRule>
  </conditionalFormatting>
  <conditionalFormatting sqref="CR12">
    <cfRule type="cellIs" dxfId="18844" priority="2926" operator="lessThan">
      <formula>$C$4</formula>
    </cfRule>
  </conditionalFormatting>
  <conditionalFormatting sqref="CR12">
    <cfRule type="cellIs" dxfId="18843" priority="2927" operator="lessThan">
      <formula>$C$4</formula>
    </cfRule>
  </conditionalFormatting>
  <conditionalFormatting sqref="CR13">
    <cfRule type="cellIs" dxfId="18842" priority="2928" operator="lessThan">
      <formula>$C$4</formula>
    </cfRule>
  </conditionalFormatting>
  <conditionalFormatting sqref="CR13">
    <cfRule type="cellIs" dxfId="18841" priority="2929" operator="lessThan">
      <formula>$C$4</formula>
    </cfRule>
  </conditionalFormatting>
  <conditionalFormatting sqref="CR14">
    <cfRule type="cellIs" dxfId="18840" priority="2930" operator="lessThan">
      <formula>$C$4</formula>
    </cfRule>
  </conditionalFormatting>
  <conditionalFormatting sqref="CR14">
    <cfRule type="cellIs" dxfId="18839" priority="2931" operator="lessThan">
      <formula>$C$4</formula>
    </cfRule>
  </conditionalFormatting>
  <conditionalFormatting sqref="CR15">
    <cfRule type="cellIs" dxfId="18838" priority="2932" operator="lessThan">
      <formula>$C$4</formula>
    </cfRule>
  </conditionalFormatting>
  <conditionalFormatting sqref="CR15">
    <cfRule type="cellIs" dxfId="18837" priority="2933" operator="lessThan">
      <formula>$C$4</formula>
    </cfRule>
  </conditionalFormatting>
  <conditionalFormatting sqref="CR16">
    <cfRule type="cellIs" dxfId="18836" priority="2934" operator="lessThan">
      <formula>$C$4</formula>
    </cfRule>
  </conditionalFormatting>
  <conditionalFormatting sqref="CR16">
    <cfRule type="cellIs" dxfId="18835" priority="2935" operator="lessThan">
      <formula>$C$4</formula>
    </cfRule>
  </conditionalFormatting>
  <conditionalFormatting sqref="CR17">
    <cfRule type="cellIs" dxfId="18834" priority="2936" operator="lessThan">
      <formula>$C$4</formula>
    </cfRule>
  </conditionalFormatting>
  <conditionalFormatting sqref="CR17">
    <cfRule type="cellIs" dxfId="18833" priority="2937" operator="lessThan">
      <formula>$C$4</formula>
    </cfRule>
  </conditionalFormatting>
  <conditionalFormatting sqref="CR18">
    <cfRule type="cellIs" dxfId="18832" priority="2938" operator="lessThan">
      <formula>$C$4</formula>
    </cfRule>
  </conditionalFormatting>
  <conditionalFormatting sqref="CR18">
    <cfRule type="cellIs" dxfId="18831" priority="2939" operator="lessThan">
      <formula>$C$4</formula>
    </cfRule>
  </conditionalFormatting>
  <conditionalFormatting sqref="CR19">
    <cfRule type="cellIs" dxfId="18830" priority="2940" operator="lessThan">
      <formula>$C$4</formula>
    </cfRule>
  </conditionalFormatting>
  <conditionalFormatting sqref="CR19">
    <cfRule type="cellIs" dxfId="18829" priority="2941" operator="lessThan">
      <formula>$C$4</formula>
    </cfRule>
  </conditionalFormatting>
  <conditionalFormatting sqref="CR20">
    <cfRule type="cellIs" dxfId="18828" priority="2942" operator="lessThan">
      <formula>$C$4</formula>
    </cfRule>
  </conditionalFormatting>
  <conditionalFormatting sqref="CR20">
    <cfRule type="cellIs" dxfId="18827" priority="2943" operator="lessThan">
      <formula>$C$4</formula>
    </cfRule>
  </conditionalFormatting>
  <conditionalFormatting sqref="CR21">
    <cfRule type="cellIs" dxfId="18826" priority="2944" operator="lessThan">
      <formula>$C$4</formula>
    </cfRule>
  </conditionalFormatting>
  <conditionalFormatting sqref="CR21">
    <cfRule type="cellIs" dxfId="18825" priority="2945" operator="lessThan">
      <formula>$C$4</formula>
    </cfRule>
  </conditionalFormatting>
  <conditionalFormatting sqref="CR22">
    <cfRule type="cellIs" dxfId="18824" priority="2946" operator="lessThan">
      <formula>$C$4</formula>
    </cfRule>
  </conditionalFormatting>
  <conditionalFormatting sqref="CR22">
    <cfRule type="cellIs" dxfId="18823" priority="2947" operator="lessThan">
      <formula>$C$4</formula>
    </cfRule>
  </conditionalFormatting>
  <conditionalFormatting sqref="CR23">
    <cfRule type="cellIs" dxfId="18822" priority="2948" operator="lessThan">
      <formula>$C$4</formula>
    </cfRule>
  </conditionalFormatting>
  <conditionalFormatting sqref="CR23">
    <cfRule type="cellIs" dxfId="18821" priority="2949" operator="lessThan">
      <formula>$C$4</formula>
    </cfRule>
  </conditionalFormatting>
  <conditionalFormatting sqref="CR24">
    <cfRule type="cellIs" dxfId="18820" priority="2950" operator="lessThan">
      <formula>$C$4</formula>
    </cfRule>
  </conditionalFormatting>
  <conditionalFormatting sqref="CR24">
    <cfRule type="cellIs" dxfId="18819" priority="2951" operator="lessThan">
      <formula>$C$4</formula>
    </cfRule>
  </conditionalFormatting>
  <conditionalFormatting sqref="CR25">
    <cfRule type="cellIs" dxfId="18818" priority="2952" operator="lessThan">
      <formula>$C$4</formula>
    </cfRule>
  </conditionalFormatting>
  <conditionalFormatting sqref="CR25">
    <cfRule type="cellIs" dxfId="18817" priority="2953" operator="lessThan">
      <formula>$C$4</formula>
    </cfRule>
  </conditionalFormatting>
  <conditionalFormatting sqref="CR26">
    <cfRule type="cellIs" dxfId="18816" priority="2954" operator="lessThan">
      <formula>$C$4</formula>
    </cfRule>
  </conditionalFormatting>
  <conditionalFormatting sqref="CR26">
    <cfRule type="cellIs" dxfId="18815" priority="2955" operator="lessThan">
      <formula>$C$4</formula>
    </cfRule>
  </conditionalFormatting>
  <conditionalFormatting sqref="CR27">
    <cfRule type="cellIs" dxfId="18814" priority="2956" operator="lessThan">
      <formula>$C$4</formula>
    </cfRule>
  </conditionalFormatting>
  <conditionalFormatting sqref="CR27">
    <cfRule type="cellIs" dxfId="18813" priority="2957" operator="lessThan">
      <formula>$C$4</formula>
    </cfRule>
  </conditionalFormatting>
  <conditionalFormatting sqref="CR28">
    <cfRule type="cellIs" dxfId="18812" priority="2958" operator="lessThan">
      <formula>$C$4</formula>
    </cfRule>
  </conditionalFormatting>
  <conditionalFormatting sqref="CR28">
    <cfRule type="cellIs" dxfId="18811" priority="2959" operator="lessThan">
      <formula>$C$4</formula>
    </cfRule>
  </conditionalFormatting>
  <conditionalFormatting sqref="CR29">
    <cfRule type="cellIs" dxfId="18810" priority="2960" operator="lessThan">
      <formula>$C$4</formula>
    </cfRule>
  </conditionalFormatting>
  <conditionalFormatting sqref="CR29">
    <cfRule type="cellIs" dxfId="18809" priority="2961" operator="lessThan">
      <formula>$C$4</formula>
    </cfRule>
  </conditionalFormatting>
  <conditionalFormatting sqref="CR30">
    <cfRule type="cellIs" dxfId="18808" priority="2962" operator="lessThan">
      <formula>$C$4</formula>
    </cfRule>
  </conditionalFormatting>
  <conditionalFormatting sqref="CR30">
    <cfRule type="cellIs" dxfId="18807" priority="2963" operator="lessThan">
      <formula>$C$4</formula>
    </cfRule>
  </conditionalFormatting>
  <conditionalFormatting sqref="CR31">
    <cfRule type="cellIs" dxfId="18806" priority="2964" operator="lessThan">
      <formula>$C$4</formula>
    </cfRule>
  </conditionalFormatting>
  <conditionalFormatting sqref="CR31">
    <cfRule type="cellIs" dxfId="18805" priority="2965" operator="lessThan">
      <formula>$C$4</formula>
    </cfRule>
  </conditionalFormatting>
  <conditionalFormatting sqref="CR32">
    <cfRule type="cellIs" dxfId="18804" priority="2966" operator="lessThan">
      <formula>$C$4</formula>
    </cfRule>
  </conditionalFormatting>
  <conditionalFormatting sqref="CR32">
    <cfRule type="cellIs" dxfId="18803" priority="2967" operator="lessThan">
      <formula>$C$4</formula>
    </cfRule>
  </conditionalFormatting>
  <conditionalFormatting sqref="CR33">
    <cfRule type="cellIs" dxfId="18802" priority="2968" operator="lessThan">
      <formula>$C$4</formula>
    </cfRule>
  </conditionalFormatting>
  <conditionalFormatting sqref="CR33">
    <cfRule type="cellIs" dxfId="18801" priority="2969" operator="lessThan">
      <formula>$C$4</formula>
    </cfRule>
  </conditionalFormatting>
  <conditionalFormatting sqref="CR34">
    <cfRule type="cellIs" dxfId="18800" priority="2970" operator="lessThan">
      <formula>$C$4</formula>
    </cfRule>
  </conditionalFormatting>
  <conditionalFormatting sqref="CR34">
    <cfRule type="cellIs" dxfId="18799" priority="2971" operator="lessThan">
      <formula>$C$4</formula>
    </cfRule>
  </conditionalFormatting>
  <conditionalFormatting sqref="CR35">
    <cfRule type="cellIs" dxfId="18798" priority="2972" operator="lessThan">
      <formula>$C$4</formula>
    </cfRule>
  </conditionalFormatting>
  <conditionalFormatting sqref="CR35">
    <cfRule type="cellIs" dxfId="18797" priority="2973" operator="lessThan">
      <formula>$C$4</formula>
    </cfRule>
  </conditionalFormatting>
  <conditionalFormatting sqref="CR36">
    <cfRule type="cellIs" dxfId="18796" priority="2974" operator="lessThan">
      <formula>$C$4</formula>
    </cfRule>
  </conditionalFormatting>
  <conditionalFormatting sqref="CR36">
    <cfRule type="cellIs" dxfId="18795" priority="2975" operator="lessThan">
      <formula>$C$4</formula>
    </cfRule>
  </conditionalFormatting>
  <conditionalFormatting sqref="CR37">
    <cfRule type="cellIs" dxfId="18794" priority="2976" operator="lessThan">
      <formula>$C$4</formula>
    </cfRule>
  </conditionalFormatting>
  <conditionalFormatting sqref="CR37">
    <cfRule type="cellIs" dxfId="18793" priority="2977" operator="lessThan">
      <formula>$C$4</formula>
    </cfRule>
  </conditionalFormatting>
  <conditionalFormatting sqref="CR38">
    <cfRule type="cellIs" dxfId="18792" priority="2978" operator="lessThan">
      <formula>$C$4</formula>
    </cfRule>
  </conditionalFormatting>
  <conditionalFormatting sqref="CR38">
    <cfRule type="cellIs" dxfId="18791" priority="2979" operator="lessThan">
      <formula>$C$4</formula>
    </cfRule>
  </conditionalFormatting>
  <conditionalFormatting sqref="CR39">
    <cfRule type="cellIs" dxfId="18790" priority="2980" operator="lessThan">
      <formula>$C$4</formula>
    </cfRule>
  </conditionalFormatting>
  <conditionalFormatting sqref="CR39">
    <cfRule type="cellIs" dxfId="18789" priority="2981" operator="lessThan">
      <formula>$C$4</formula>
    </cfRule>
  </conditionalFormatting>
  <conditionalFormatting sqref="CR40">
    <cfRule type="cellIs" dxfId="18788" priority="2982" operator="lessThan">
      <formula>$C$4</formula>
    </cfRule>
  </conditionalFormatting>
  <conditionalFormatting sqref="CR40">
    <cfRule type="cellIs" dxfId="18787" priority="2983" operator="lessThan">
      <formula>$C$4</formula>
    </cfRule>
  </conditionalFormatting>
  <conditionalFormatting sqref="CR41">
    <cfRule type="cellIs" dxfId="18786" priority="2984" operator="lessThan">
      <formula>$C$4</formula>
    </cfRule>
  </conditionalFormatting>
  <conditionalFormatting sqref="CR41">
    <cfRule type="cellIs" dxfId="18785" priority="2985" operator="lessThan">
      <formula>$C$4</formula>
    </cfRule>
  </conditionalFormatting>
  <conditionalFormatting sqref="CR42">
    <cfRule type="cellIs" dxfId="18784" priority="2986" operator="lessThan">
      <formula>$C$4</formula>
    </cfRule>
  </conditionalFormatting>
  <conditionalFormatting sqref="CR42">
    <cfRule type="cellIs" dxfId="18783" priority="2987" operator="lessThan">
      <formula>$C$4</formula>
    </cfRule>
  </conditionalFormatting>
  <conditionalFormatting sqref="CR43">
    <cfRule type="cellIs" dxfId="18782" priority="2988" operator="lessThan">
      <formula>$C$4</formula>
    </cfRule>
  </conditionalFormatting>
  <conditionalFormatting sqref="CR43">
    <cfRule type="cellIs" dxfId="18781" priority="2989" operator="lessThan">
      <formula>$C$4</formula>
    </cfRule>
  </conditionalFormatting>
  <conditionalFormatting sqref="CR44">
    <cfRule type="cellIs" dxfId="18780" priority="2990" operator="lessThan">
      <formula>$C$4</formula>
    </cfRule>
  </conditionalFormatting>
  <conditionalFormatting sqref="CR44">
    <cfRule type="cellIs" dxfId="18779" priority="2991" operator="lessThan">
      <formula>$C$4</formula>
    </cfRule>
  </conditionalFormatting>
  <conditionalFormatting sqref="CR45">
    <cfRule type="cellIs" dxfId="18778" priority="2992" operator="lessThan">
      <formula>$C$4</formula>
    </cfRule>
  </conditionalFormatting>
  <conditionalFormatting sqref="CR45">
    <cfRule type="cellIs" dxfId="18777" priority="2993" operator="lessThan">
      <formula>$C$4</formula>
    </cfRule>
  </conditionalFormatting>
  <conditionalFormatting sqref="CR46">
    <cfRule type="cellIs" dxfId="18776" priority="2994" operator="lessThan">
      <formula>$C$4</formula>
    </cfRule>
  </conditionalFormatting>
  <conditionalFormatting sqref="CR46">
    <cfRule type="cellIs" dxfId="18775" priority="2995" operator="lessThan">
      <formula>$C$4</formula>
    </cfRule>
  </conditionalFormatting>
  <conditionalFormatting sqref="CR47">
    <cfRule type="cellIs" dxfId="18774" priority="2996" operator="lessThan">
      <formula>$C$4</formula>
    </cfRule>
  </conditionalFormatting>
  <conditionalFormatting sqref="CR47">
    <cfRule type="cellIs" dxfId="18773" priority="2997" operator="lessThan">
      <formula>$C$4</formula>
    </cfRule>
  </conditionalFormatting>
  <conditionalFormatting sqref="CR48">
    <cfRule type="cellIs" dxfId="18772" priority="2998" operator="lessThan">
      <formula>$C$4</formula>
    </cfRule>
  </conditionalFormatting>
  <conditionalFormatting sqref="CR48">
    <cfRule type="cellIs" dxfId="18771" priority="2999" operator="lessThan">
      <formula>$C$4</formula>
    </cfRule>
  </conditionalFormatting>
  <conditionalFormatting sqref="CR49">
    <cfRule type="cellIs" dxfId="18770" priority="3000" operator="lessThan">
      <formula>$C$4</formula>
    </cfRule>
  </conditionalFormatting>
  <conditionalFormatting sqref="CR49">
    <cfRule type="cellIs" dxfId="18769" priority="3001" operator="lessThan">
      <formula>$C$4</formula>
    </cfRule>
  </conditionalFormatting>
  <conditionalFormatting sqref="CR50">
    <cfRule type="cellIs" dxfId="18768" priority="3002" operator="lessThan">
      <formula>$C$4</formula>
    </cfRule>
  </conditionalFormatting>
  <conditionalFormatting sqref="CR50">
    <cfRule type="cellIs" dxfId="18767" priority="3003" operator="lessThan">
      <formula>$C$4</formula>
    </cfRule>
  </conditionalFormatting>
  <conditionalFormatting sqref="CR51">
    <cfRule type="cellIs" dxfId="18766" priority="3004" operator="lessThan">
      <formula>$C$4</formula>
    </cfRule>
  </conditionalFormatting>
  <conditionalFormatting sqref="CR51">
    <cfRule type="cellIs" dxfId="18765" priority="3005" operator="lessThan">
      <formula>$C$4</formula>
    </cfRule>
  </conditionalFormatting>
  <conditionalFormatting sqref="CR52">
    <cfRule type="cellIs" dxfId="18764" priority="3006" operator="lessThan">
      <formula>$C$4</formula>
    </cfRule>
  </conditionalFormatting>
  <conditionalFormatting sqref="CR52">
    <cfRule type="cellIs" dxfId="18763" priority="3007" operator="lessThan">
      <formula>$C$4</formula>
    </cfRule>
  </conditionalFormatting>
  <conditionalFormatting sqref="CR53">
    <cfRule type="cellIs" dxfId="18762" priority="3008" operator="lessThan">
      <formula>$C$4</formula>
    </cfRule>
  </conditionalFormatting>
  <conditionalFormatting sqref="CR53">
    <cfRule type="cellIs" dxfId="18761" priority="3009" operator="lessThan">
      <formula>$C$4</formula>
    </cfRule>
  </conditionalFormatting>
  <conditionalFormatting sqref="CR54">
    <cfRule type="cellIs" dxfId="18760" priority="3010" operator="lessThan">
      <formula>$C$4</formula>
    </cfRule>
  </conditionalFormatting>
  <conditionalFormatting sqref="CR54">
    <cfRule type="cellIs" dxfId="18759" priority="3011" operator="lessThan">
      <formula>$C$4</formula>
    </cfRule>
  </conditionalFormatting>
  <conditionalFormatting sqref="CR55">
    <cfRule type="cellIs" dxfId="18758" priority="3012" operator="lessThan">
      <formula>$C$4</formula>
    </cfRule>
  </conditionalFormatting>
  <conditionalFormatting sqref="CR55">
    <cfRule type="cellIs" dxfId="18757" priority="3013" operator="lessThan">
      <formula>$C$4</formula>
    </cfRule>
  </conditionalFormatting>
  <conditionalFormatting sqref="CR56">
    <cfRule type="cellIs" dxfId="18756" priority="3014" operator="lessThan">
      <formula>$C$4</formula>
    </cfRule>
  </conditionalFormatting>
  <conditionalFormatting sqref="CR56">
    <cfRule type="cellIs" dxfId="18755" priority="3015" operator="lessThan">
      <formula>$C$4</formula>
    </cfRule>
  </conditionalFormatting>
  <conditionalFormatting sqref="CR57">
    <cfRule type="cellIs" dxfId="18754" priority="3016" operator="lessThan">
      <formula>$C$4</formula>
    </cfRule>
  </conditionalFormatting>
  <conditionalFormatting sqref="CR57">
    <cfRule type="cellIs" dxfId="18753" priority="3017" operator="lessThan">
      <formula>$C$4</formula>
    </cfRule>
  </conditionalFormatting>
  <conditionalFormatting sqref="CR58">
    <cfRule type="cellIs" dxfId="18752" priority="3018" operator="lessThan">
      <formula>$C$4</formula>
    </cfRule>
  </conditionalFormatting>
  <conditionalFormatting sqref="CR58">
    <cfRule type="cellIs" dxfId="18751" priority="3019" operator="lessThan">
      <formula>$C$4</formula>
    </cfRule>
  </conditionalFormatting>
  <conditionalFormatting sqref="CR59">
    <cfRule type="cellIs" dxfId="18750" priority="3020" operator="lessThan">
      <formula>$C$4</formula>
    </cfRule>
  </conditionalFormatting>
  <conditionalFormatting sqref="CR59">
    <cfRule type="cellIs" dxfId="18749" priority="3021" operator="lessThan">
      <formula>$C$4</formula>
    </cfRule>
  </conditionalFormatting>
  <conditionalFormatting sqref="CR60">
    <cfRule type="cellIs" dxfId="18748" priority="3022" operator="lessThan">
      <formula>$C$4</formula>
    </cfRule>
  </conditionalFormatting>
  <conditionalFormatting sqref="CR60">
    <cfRule type="cellIs" dxfId="18747" priority="3023" operator="lessThan">
      <formula>$C$4</formula>
    </cfRule>
  </conditionalFormatting>
  <conditionalFormatting sqref="CW14">
    <cfRule type="cellIs" dxfId="18746" priority="3028" operator="lessThan">
      <formula>1</formula>
    </cfRule>
  </conditionalFormatting>
  <conditionalFormatting sqref="CW15">
    <cfRule type="cellIs" dxfId="18745" priority="3029" operator="lessThan">
      <formula>1</formula>
    </cfRule>
  </conditionalFormatting>
  <conditionalFormatting sqref="CW16">
    <cfRule type="cellIs" dxfId="18744" priority="3030" operator="lessThan">
      <formula>1</formula>
    </cfRule>
  </conditionalFormatting>
  <conditionalFormatting sqref="CW17">
    <cfRule type="cellIs" dxfId="18743" priority="3031" operator="lessThan">
      <formula>1</formula>
    </cfRule>
  </conditionalFormatting>
  <conditionalFormatting sqref="CW18">
    <cfRule type="cellIs" dxfId="18742" priority="3032" operator="lessThan">
      <formula>1</formula>
    </cfRule>
  </conditionalFormatting>
  <conditionalFormatting sqref="CW19">
    <cfRule type="cellIs" dxfId="18741" priority="3033" operator="lessThan">
      <formula>1</formula>
    </cfRule>
  </conditionalFormatting>
  <conditionalFormatting sqref="CW27">
    <cfRule type="cellIs" dxfId="18740" priority="3038" operator="lessThan">
      <formula>1</formula>
    </cfRule>
  </conditionalFormatting>
  <conditionalFormatting sqref="CW28">
    <cfRule type="cellIs" dxfId="18739" priority="3039" operator="lessThan">
      <formula>1</formula>
    </cfRule>
  </conditionalFormatting>
  <conditionalFormatting sqref="CW29">
    <cfRule type="cellIs" dxfId="18738" priority="3040" operator="lessThan">
      <formula>1</formula>
    </cfRule>
  </conditionalFormatting>
  <conditionalFormatting sqref="CW30">
    <cfRule type="cellIs" dxfId="18737" priority="3041" operator="lessThan">
      <formula>1</formula>
    </cfRule>
  </conditionalFormatting>
  <conditionalFormatting sqref="CW31">
    <cfRule type="cellIs" dxfId="18736" priority="3042" operator="lessThan">
      <formula>1</formula>
    </cfRule>
  </conditionalFormatting>
  <conditionalFormatting sqref="CW32">
    <cfRule type="cellIs" dxfId="18735" priority="3043" operator="lessThan">
      <formula>1</formula>
    </cfRule>
  </conditionalFormatting>
  <conditionalFormatting sqref="AX47">
    <cfRule type="cellIs" dxfId="18734" priority="3116" operator="lessThan">
      <formula>$C$4</formula>
    </cfRule>
  </conditionalFormatting>
  <conditionalFormatting sqref="AX47">
    <cfRule type="cellIs" dxfId="18733" priority="3117" operator="lessThan">
      <formula>$C$4</formula>
    </cfRule>
  </conditionalFormatting>
  <conditionalFormatting sqref="AX48">
    <cfRule type="cellIs" dxfId="18732" priority="3118" operator="lessThan">
      <formula>$C$4</formula>
    </cfRule>
  </conditionalFormatting>
  <conditionalFormatting sqref="AX48">
    <cfRule type="cellIs" dxfId="18731" priority="3119" operator="lessThan">
      <formula>$C$4</formula>
    </cfRule>
  </conditionalFormatting>
  <conditionalFormatting sqref="AX49">
    <cfRule type="cellIs" dxfId="18730" priority="3120" operator="lessThan">
      <formula>$C$4</formula>
    </cfRule>
  </conditionalFormatting>
  <conditionalFormatting sqref="AX49">
    <cfRule type="cellIs" dxfId="18729" priority="3121" operator="lessThan">
      <formula>$C$4</formula>
    </cfRule>
  </conditionalFormatting>
  <conditionalFormatting sqref="AX50">
    <cfRule type="cellIs" dxfId="18728" priority="3122" operator="lessThan">
      <formula>$C$4</formula>
    </cfRule>
  </conditionalFormatting>
  <conditionalFormatting sqref="AX50">
    <cfRule type="cellIs" dxfId="18727" priority="3123" operator="lessThan">
      <formula>$C$4</formula>
    </cfRule>
  </conditionalFormatting>
  <conditionalFormatting sqref="AX51">
    <cfRule type="cellIs" dxfId="18726" priority="3124" operator="lessThan">
      <formula>$C$4</formula>
    </cfRule>
  </conditionalFormatting>
  <conditionalFormatting sqref="AX51">
    <cfRule type="cellIs" dxfId="18725" priority="3125" operator="lessThan">
      <formula>$C$4</formula>
    </cfRule>
  </conditionalFormatting>
  <conditionalFormatting sqref="AX52">
    <cfRule type="cellIs" dxfId="18724" priority="3126" operator="lessThan">
      <formula>$C$4</formula>
    </cfRule>
  </conditionalFormatting>
  <conditionalFormatting sqref="AX52">
    <cfRule type="cellIs" dxfId="18723" priority="3127" operator="lessThan">
      <formula>$C$4</formula>
    </cfRule>
  </conditionalFormatting>
  <conditionalFormatting sqref="AX53">
    <cfRule type="cellIs" dxfId="18722" priority="3128" operator="lessThan">
      <formula>$C$4</formula>
    </cfRule>
  </conditionalFormatting>
  <conditionalFormatting sqref="AX53">
    <cfRule type="cellIs" dxfId="18721" priority="3129" operator="lessThan">
      <formula>$C$4</formula>
    </cfRule>
  </conditionalFormatting>
  <conditionalFormatting sqref="AX54">
    <cfRule type="cellIs" dxfId="18720" priority="3130" operator="lessThan">
      <formula>$C$4</formula>
    </cfRule>
  </conditionalFormatting>
  <conditionalFormatting sqref="AX54">
    <cfRule type="cellIs" dxfId="18719" priority="3131" operator="lessThan">
      <formula>$C$4</formula>
    </cfRule>
  </conditionalFormatting>
  <conditionalFormatting sqref="AX55">
    <cfRule type="cellIs" dxfId="18718" priority="3132" operator="lessThan">
      <formula>$C$4</formula>
    </cfRule>
  </conditionalFormatting>
  <conditionalFormatting sqref="AX55">
    <cfRule type="cellIs" dxfId="18717" priority="3133" operator="lessThan">
      <formula>$C$4</formula>
    </cfRule>
  </conditionalFormatting>
  <conditionalFormatting sqref="AX56">
    <cfRule type="cellIs" dxfId="18716" priority="3134" operator="lessThan">
      <formula>$C$4</formula>
    </cfRule>
  </conditionalFormatting>
  <conditionalFormatting sqref="AX56">
    <cfRule type="cellIs" dxfId="18715" priority="3135" operator="lessThan">
      <formula>$C$4</formula>
    </cfRule>
  </conditionalFormatting>
  <conditionalFormatting sqref="AX57">
    <cfRule type="cellIs" dxfId="18714" priority="3136" operator="lessThan">
      <formula>$C$4</formula>
    </cfRule>
  </conditionalFormatting>
  <conditionalFormatting sqref="AX57">
    <cfRule type="cellIs" dxfId="18713" priority="3137" operator="lessThan">
      <formula>$C$4</formula>
    </cfRule>
  </conditionalFormatting>
  <conditionalFormatting sqref="AX58">
    <cfRule type="cellIs" dxfId="18712" priority="3138" operator="lessThan">
      <formula>$C$4</formula>
    </cfRule>
  </conditionalFormatting>
  <conditionalFormatting sqref="AX58">
    <cfRule type="cellIs" dxfId="18711" priority="3139" operator="lessThan">
      <formula>$C$4</formula>
    </cfRule>
  </conditionalFormatting>
  <conditionalFormatting sqref="AX59">
    <cfRule type="cellIs" dxfId="18710" priority="3140" operator="lessThan">
      <formula>$C$4</formula>
    </cfRule>
  </conditionalFormatting>
  <conditionalFormatting sqref="AX59">
    <cfRule type="cellIs" dxfId="18709" priority="3141" operator="lessThan">
      <formula>$C$4</formula>
    </cfRule>
  </conditionalFormatting>
  <conditionalFormatting sqref="AX60">
    <cfRule type="cellIs" dxfId="18708" priority="3142" operator="lessThan">
      <formula>$C$4</formula>
    </cfRule>
  </conditionalFormatting>
  <conditionalFormatting sqref="AX60">
    <cfRule type="cellIs" dxfId="18707" priority="3143" operator="lessThan">
      <formula>$C$4</formula>
    </cfRule>
  </conditionalFormatting>
  <conditionalFormatting sqref="AY11">
    <cfRule type="cellIs" dxfId="18706" priority="3144" operator="lessThan">
      <formula>$C$4</formula>
    </cfRule>
  </conditionalFormatting>
  <conditionalFormatting sqref="AY11">
    <cfRule type="cellIs" dxfId="18705" priority="3145" operator="lessThan">
      <formula>$C$4</formula>
    </cfRule>
  </conditionalFormatting>
  <conditionalFormatting sqref="AY12">
    <cfRule type="cellIs" dxfId="18704" priority="3146" operator="lessThan">
      <formula>$C$4</formula>
    </cfRule>
  </conditionalFormatting>
  <conditionalFormatting sqref="AY12">
    <cfRule type="cellIs" dxfId="18703" priority="3147" operator="lessThan">
      <formula>$C$4</formula>
    </cfRule>
  </conditionalFormatting>
  <conditionalFormatting sqref="AY13">
    <cfRule type="cellIs" dxfId="18702" priority="3148" operator="lessThan">
      <formula>$C$4</formula>
    </cfRule>
  </conditionalFormatting>
  <conditionalFormatting sqref="AY13">
    <cfRule type="cellIs" dxfId="18701" priority="3149" operator="lessThan">
      <formula>$C$4</formula>
    </cfRule>
  </conditionalFormatting>
  <conditionalFormatting sqref="AY14">
    <cfRule type="cellIs" dxfId="18700" priority="3150" operator="lessThan">
      <formula>$C$4</formula>
    </cfRule>
  </conditionalFormatting>
  <conditionalFormatting sqref="AY14">
    <cfRule type="cellIs" dxfId="18699" priority="3151" operator="lessThan">
      <formula>$C$4</formula>
    </cfRule>
  </conditionalFormatting>
  <conditionalFormatting sqref="AY15">
    <cfRule type="cellIs" dxfId="18698" priority="3152" operator="lessThan">
      <formula>$C$4</formula>
    </cfRule>
  </conditionalFormatting>
  <conditionalFormatting sqref="AY15">
    <cfRule type="cellIs" dxfId="18697" priority="3153" operator="lessThan">
      <formula>$C$4</formula>
    </cfRule>
  </conditionalFormatting>
  <conditionalFormatting sqref="AY16">
    <cfRule type="cellIs" dxfId="18696" priority="3154" operator="lessThan">
      <formula>$C$4</formula>
    </cfRule>
  </conditionalFormatting>
  <conditionalFormatting sqref="AY16">
    <cfRule type="cellIs" dxfId="18695" priority="3155" operator="lessThan">
      <formula>$C$4</formula>
    </cfRule>
  </conditionalFormatting>
  <conditionalFormatting sqref="AY17">
    <cfRule type="cellIs" dxfId="18694" priority="3156" operator="lessThan">
      <formula>$C$4</formula>
    </cfRule>
  </conditionalFormatting>
  <conditionalFormatting sqref="AY17">
    <cfRule type="cellIs" dxfId="18693" priority="3157" operator="lessThan">
      <formula>$C$4</formula>
    </cfRule>
  </conditionalFormatting>
  <conditionalFormatting sqref="AY18">
    <cfRule type="cellIs" dxfId="18692" priority="3158" operator="lessThan">
      <formula>$C$4</formula>
    </cfRule>
  </conditionalFormatting>
  <conditionalFormatting sqref="AY18">
    <cfRule type="cellIs" dxfId="18691" priority="3159" operator="lessThan">
      <formula>$C$4</formula>
    </cfRule>
  </conditionalFormatting>
  <conditionalFormatting sqref="AY19">
    <cfRule type="cellIs" dxfId="18690" priority="3160" operator="lessThan">
      <formula>$C$4</formula>
    </cfRule>
  </conditionalFormatting>
  <conditionalFormatting sqref="AY19">
    <cfRule type="cellIs" dxfId="18689" priority="3161" operator="lessThan">
      <formula>$C$4</formula>
    </cfRule>
  </conditionalFormatting>
  <conditionalFormatting sqref="AY20">
    <cfRule type="cellIs" dxfId="18688" priority="3162" operator="lessThan">
      <formula>$C$4</formula>
    </cfRule>
  </conditionalFormatting>
  <conditionalFormatting sqref="AY20">
    <cfRule type="cellIs" dxfId="18687" priority="3163" operator="lessThan">
      <formula>$C$4</formula>
    </cfRule>
  </conditionalFormatting>
  <conditionalFormatting sqref="AY21">
    <cfRule type="cellIs" dxfId="18686" priority="3164" operator="lessThan">
      <formula>$C$4</formula>
    </cfRule>
  </conditionalFormatting>
  <conditionalFormatting sqref="AY21">
    <cfRule type="cellIs" dxfId="18685" priority="3165" operator="lessThan">
      <formula>$C$4</formula>
    </cfRule>
  </conditionalFormatting>
  <conditionalFormatting sqref="AY22">
    <cfRule type="cellIs" dxfId="18684" priority="3166" operator="lessThan">
      <formula>$C$4</formula>
    </cfRule>
  </conditionalFormatting>
  <conditionalFormatting sqref="AY22">
    <cfRule type="cellIs" dxfId="18683" priority="3167" operator="lessThan">
      <formula>$C$4</formula>
    </cfRule>
  </conditionalFormatting>
  <conditionalFormatting sqref="AY23">
    <cfRule type="cellIs" dxfId="18682" priority="3168" operator="lessThan">
      <formula>$C$4</formula>
    </cfRule>
  </conditionalFormatting>
  <conditionalFormatting sqref="AY23">
    <cfRule type="cellIs" dxfId="18681" priority="3169" operator="lessThan">
      <formula>$C$4</formula>
    </cfRule>
  </conditionalFormatting>
  <conditionalFormatting sqref="AY24">
    <cfRule type="cellIs" dxfId="18680" priority="3170" operator="lessThan">
      <formula>$C$4</formula>
    </cfRule>
  </conditionalFormatting>
  <conditionalFormatting sqref="AY24">
    <cfRule type="cellIs" dxfId="18679" priority="3171" operator="lessThan">
      <formula>$C$4</formula>
    </cfRule>
  </conditionalFormatting>
  <conditionalFormatting sqref="AY25">
    <cfRule type="cellIs" dxfId="18678" priority="3172" operator="lessThan">
      <formula>$C$4</formula>
    </cfRule>
  </conditionalFormatting>
  <conditionalFormatting sqref="AY25">
    <cfRule type="cellIs" dxfId="18677" priority="3173" operator="lessThan">
      <formula>$C$4</formula>
    </cfRule>
  </conditionalFormatting>
  <conditionalFormatting sqref="AY26">
    <cfRule type="cellIs" dxfId="18676" priority="3174" operator="lessThan">
      <formula>$C$4</formula>
    </cfRule>
  </conditionalFormatting>
  <conditionalFormatting sqref="AY26">
    <cfRule type="cellIs" dxfId="18675" priority="3175" operator="lessThan">
      <formula>$C$4</formula>
    </cfRule>
  </conditionalFormatting>
  <conditionalFormatting sqref="AY27">
    <cfRule type="cellIs" dxfId="18674" priority="3176" operator="lessThan">
      <formula>$C$4</formula>
    </cfRule>
  </conditionalFormatting>
  <conditionalFormatting sqref="AY27">
    <cfRule type="cellIs" dxfId="18673" priority="3177" operator="lessThan">
      <formula>$C$4</formula>
    </cfRule>
  </conditionalFormatting>
  <conditionalFormatting sqref="AY28">
    <cfRule type="cellIs" dxfId="18672" priority="3178" operator="lessThan">
      <formula>$C$4</formula>
    </cfRule>
  </conditionalFormatting>
  <conditionalFormatting sqref="AY28">
    <cfRule type="cellIs" dxfId="18671" priority="3179" operator="lessThan">
      <formula>$C$4</formula>
    </cfRule>
  </conditionalFormatting>
  <conditionalFormatting sqref="AY29">
    <cfRule type="cellIs" dxfId="18670" priority="3180" operator="lessThan">
      <formula>$C$4</formula>
    </cfRule>
  </conditionalFormatting>
  <conditionalFormatting sqref="AY29">
    <cfRule type="cellIs" dxfId="18669" priority="3181" operator="lessThan">
      <formula>$C$4</formula>
    </cfRule>
  </conditionalFormatting>
  <conditionalFormatting sqref="AY30">
    <cfRule type="cellIs" dxfId="18668" priority="3182" operator="lessThan">
      <formula>$C$4</formula>
    </cfRule>
  </conditionalFormatting>
  <conditionalFormatting sqref="AY30">
    <cfRule type="cellIs" dxfId="18667" priority="3183" operator="lessThan">
      <formula>$C$4</formula>
    </cfRule>
  </conditionalFormatting>
  <conditionalFormatting sqref="AY31">
    <cfRule type="cellIs" dxfId="18666" priority="3184" operator="lessThan">
      <formula>$C$4</formula>
    </cfRule>
  </conditionalFormatting>
  <conditionalFormatting sqref="AY31">
    <cfRule type="cellIs" dxfId="18665" priority="3185" operator="lessThan">
      <formula>$C$4</formula>
    </cfRule>
  </conditionalFormatting>
  <conditionalFormatting sqref="AY32">
    <cfRule type="cellIs" dxfId="18664" priority="3186" operator="lessThan">
      <formula>$C$4</formula>
    </cfRule>
  </conditionalFormatting>
  <conditionalFormatting sqref="AY32">
    <cfRule type="cellIs" dxfId="18663" priority="3187" operator="lessThan">
      <formula>$C$4</formula>
    </cfRule>
  </conditionalFormatting>
  <conditionalFormatting sqref="AY33">
    <cfRule type="cellIs" dxfId="18662" priority="3188" operator="lessThan">
      <formula>$C$4</formula>
    </cfRule>
  </conditionalFormatting>
  <conditionalFormatting sqref="AY33">
    <cfRule type="cellIs" dxfId="18661" priority="3189" operator="lessThan">
      <formula>$C$4</formula>
    </cfRule>
  </conditionalFormatting>
  <conditionalFormatting sqref="AY34">
    <cfRule type="cellIs" dxfId="18660" priority="3190" operator="lessThan">
      <formula>$C$4</formula>
    </cfRule>
  </conditionalFormatting>
  <conditionalFormatting sqref="AY34">
    <cfRule type="cellIs" dxfId="18659" priority="3191" operator="lessThan">
      <formula>$C$4</formula>
    </cfRule>
  </conditionalFormatting>
  <conditionalFormatting sqref="AY35">
    <cfRule type="cellIs" dxfId="18658" priority="3192" operator="lessThan">
      <formula>$C$4</formula>
    </cfRule>
  </conditionalFormatting>
  <conditionalFormatting sqref="AY35">
    <cfRule type="cellIs" dxfId="18657" priority="3193" operator="lessThan">
      <formula>$C$4</formula>
    </cfRule>
  </conditionalFormatting>
  <conditionalFormatting sqref="AY36">
    <cfRule type="cellIs" dxfId="18656" priority="3194" operator="lessThan">
      <formula>$C$4</formula>
    </cfRule>
  </conditionalFormatting>
  <conditionalFormatting sqref="AY36">
    <cfRule type="cellIs" dxfId="18655" priority="3195" operator="lessThan">
      <formula>$C$4</formula>
    </cfRule>
  </conditionalFormatting>
  <conditionalFormatting sqref="AY37">
    <cfRule type="cellIs" dxfId="18654" priority="3196" operator="lessThan">
      <formula>$C$4</formula>
    </cfRule>
  </conditionalFormatting>
  <conditionalFormatting sqref="AY37">
    <cfRule type="cellIs" dxfId="18653" priority="3197" operator="lessThan">
      <formula>$C$4</formula>
    </cfRule>
  </conditionalFormatting>
  <conditionalFormatting sqref="AY38">
    <cfRule type="cellIs" dxfId="18652" priority="3198" operator="lessThan">
      <formula>$C$4</formula>
    </cfRule>
  </conditionalFormatting>
  <conditionalFormatting sqref="AY38">
    <cfRule type="cellIs" dxfId="18651" priority="3199" operator="lessThan">
      <formula>$C$4</formula>
    </cfRule>
  </conditionalFormatting>
  <conditionalFormatting sqref="AY39">
    <cfRule type="cellIs" dxfId="18650" priority="3200" operator="lessThan">
      <formula>$C$4</formula>
    </cfRule>
  </conditionalFormatting>
  <conditionalFormatting sqref="AY39">
    <cfRule type="cellIs" dxfId="18649" priority="3201" operator="lessThan">
      <formula>$C$4</formula>
    </cfRule>
  </conditionalFormatting>
  <conditionalFormatting sqref="AY40">
    <cfRule type="cellIs" dxfId="18648" priority="3202" operator="lessThan">
      <formula>$C$4</formula>
    </cfRule>
  </conditionalFormatting>
  <conditionalFormatting sqref="AY40">
    <cfRule type="cellIs" dxfId="18647" priority="3203" operator="lessThan">
      <formula>$C$4</formula>
    </cfRule>
  </conditionalFormatting>
  <conditionalFormatting sqref="AY41">
    <cfRule type="cellIs" dxfId="18646" priority="3204" operator="lessThan">
      <formula>$C$4</formula>
    </cfRule>
  </conditionalFormatting>
  <conditionalFormatting sqref="AY41">
    <cfRule type="cellIs" dxfId="18645" priority="3205" operator="lessThan">
      <formula>$C$4</formula>
    </cfRule>
  </conditionalFormatting>
  <conditionalFormatting sqref="AY42">
    <cfRule type="cellIs" dxfId="18644" priority="3206" operator="lessThan">
      <formula>$C$4</formula>
    </cfRule>
  </conditionalFormatting>
  <conditionalFormatting sqref="AY42">
    <cfRule type="cellIs" dxfId="18643" priority="3207" operator="lessThan">
      <formula>$C$4</formula>
    </cfRule>
  </conditionalFormatting>
  <conditionalFormatting sqref="AY43">
    <cfRule type="cellIs" dxfId="18642" priority="3208" operator="lessThan">
      <formula>$C$4</formula>
    </cfRule>
  </conditionalFormatting>
  <conditionalFormatting sqref="AY43">
    <cfRule type="cellIs" dxfId="18641" priority="3209" operator="lessThan">
      <formula>$C$4</formula>
    </cfRule>
  </conditionalFormatting>
  <conditionalFormatting sqref="AY44">
    <cfRule type="cellIs" dxfId="18640" priority="3210" operator="lessThan">
      <formula>$C$4</formula>
    </cfRule>
  </conditionalFormatting>
  <conditionalFormatting sqref="AY44">
    <cfRule type="cellIs" dxfId="18639" priority="3211" operator="lessThan">
      <formula>$C$4</formula>
    </cfRule>
  </conditionalFormatting>
  <conditionalFormatting sqref="AY45">
    <cfRule type="cellIs" dxfId="18638" priority="3212" operator="lessThan">
      <formula>$C$4</formula>
    </cfRule>
  </conditionalFormatting>
  <conditionalFormatting sqref="AY45">
    <cfRule type="cellIs" dxfId="18637" priority="3213" operator="lessThan">
      <formula>$C$4</formula>
    </cfRule>
  </conditionalFormatting>
  <conditionalFormatting sqref="AY46">
    <cfRule type="cellIs" dxfId="18636" priority="3214" operator="lessThan">
      <formula>$C$4</formula>
    </cfRule>
  </conditionalFormatting>
  <conditionalFormatting sqref="AY46">
    <cfRule type="cellIs" dxfId="18635" priority="3215" operator="lessThan">
      <formula>$C$4</formula>
    </cfRule>
  </conditionalFormatting>
  <conditionalFormatting sqref="AY47">
    <cfRule type="cellIs" dxfId="18634" priority="3216" operator="lessThan">
      <formula>$C$4</formula>
    </cfRule>
  </conditionalFormatting>
  <conditionalFormatting sqref="AY47">
    <cfRule type="cellIs" dxfId="18633" priority="3217" operator="lessThan">
      <formula>$C$4</formula>
    </cfRule>
  </conditionalFormatting>
  <conditionalFormatting sqref="AY48">
    <cfRule type="cellIs" dxfId="18632" priority="3218" operator="lessThan">
      <formula>$C$4</formula>
    </cfRule>
  </conditionalFormatting>
  <conditionalFormatting sqref="AY48">
    <cfRule type="cellIs" dxfId="18631" priority="3219" operator="lessThan">
      <formula>$C$4</formula>
    </cfRule>
  </conditionalFormatting>
  <conditionalFormatting sqref="AY49">
    <cfRule type="cellIs" dxfId="18630" priority="3220" operator="lessThan">
      <formula>$C$4</formula>
    </cfRule>
  </conditionalFormatting>
  <conditionalFormatting sqref="AY49">
    <cfRule type="cellIs" dxfId="18629" priority="3221" operator="lessThan">
      <formula>$C$4</formula>
    </cfRule>
  </conditionalFormatting>
  <conditionalFormatting sqref="AY50">
    <cfRule type="cellIs" dxfId="18628" priority="3222" operator="lessThan">
      <formula>$C$4</formula>
    </cfRule>
  </conditionalFormatting>
  <conditionalFormatting sqref="AY50">
    <cfRule type="cellIs" dxfId="18627" priority="3223" operator="lessThan">
      <formula>$C$4</formula>
    </cfRule>
  </conditionalFormatting>
  <conditionalFormatting sqref="AY51">
    <cfRule type="cellIs" dxfId="18626" priority="3224" operator="lessThan">
      <formula>$C$4</formula>
    </cfRule>
  </conditionalFormatting>
  <conditionalFormatting sqref="AY51">
    <cfRule type="cellIs" dxfId="18625" priority="3225" operator="lessThan">
      <formula>$C$4</formula>
    </cfRule>
  </conditionalFormatting>
  <conditionalFormatting sqref="AY52">
    <cfRule type="cellIs" dxfId="18624" priority="3226" operator="lessThan">
      <formula>$C$4</formula>
    </cfRule>
  </conditionalFormatting>
  <conditionalFormatting sqref="AY52">
    <cfRule type="cellIs" dxfId="18623" priority="3227" operator="lessThan">
      <formula>$C$4</formula>
    </cfRule>
  </conditionalFormatting>
  <conditionalFormatting sqref="AY53">
    <cfRule type="cellIs" dxfId="18622" priority="3228" operator="lessThan">
      <formula>$C$4</formula>
    </cfRule>
  </conditionalFormatting>
  <conditionalFormatting sqref="AY53">
    <cfRule type="cellIs" dxfId="18621" priority="3229" operator="lessThan">
      <formula>$C$4</formula>
    </cfRule>
  </conditionalFormatting>
  <conditionalFormatting sqref="AY54">
    <cfRule type="cellIs" dxfId="18620" priority="3230" operator="lessThan">
      <formula>$C$4</formula>
    </cfRule>
  </conditionalFormatting>
  <conditionalFormatting sqref="AY54">
    <cfRule type="cellIs" dxfId="18619" priority="3231" operator="lessThan">
      <formula>$C$4</formula>
    </cfRule>
  </conditionalFormatting>
  <conditionalFormatting sqref="AY55">
    <cfRule type="cellIs" dxfId="18618" priority="3232" operator="lessThan">
      <formula>$C$4</formula>
    </cfRule>
  </conditionalFormatting>
  <conditionalFormatting sqref="AY55">
    <cfRule type="cellIs" dxfId="18617" priority="3233" operator="lessThan">
      <formula>$C$4</formula>
    </cfRule>
  </conditionalFormatting>
  <conditionalFormatting sqref="AY56">
    <cfRule type="cellIs" dxfId="18616" priority="3234" operator="lessThan">
      <formula>$C$4</formula>
    </cfRule>
  </conditionalFormatting>
  <conditionalFormatting sqref="AY56">
    <cfRule type="cellIs" dxfId="18615" priority="3235" operator="lessThan">
      <formula>$C$4</formula>
    </cfRule>
  </conditionalFormatting>
  <conditionalFormatting sqref="AY57">
    <cfRule type="cellIs" dxfId="18614" priority="3236" operator="lessThan">
      <formula>$C$4</formula>
    </cfRule>
  </conditionalFormatting>
  <conditionalFormatting sqref="AY57">
    <cfRule type="cellIs" dxfId="18613" priority="3237" operator="lessThan">
      <formula>$C$4</formula>
    </cfRule>
  </conditionalFormatting>
  <conditionalFormatting sqref="AY58">
    <cfRule type="cellIs" dxfId="18612" priority="3238" operator="lessThan">
      <formula>$C$4</formula>
    </cfRule>
  </conditionalFormatting>
  <conditionalFormatting sqref="AY58">
    <cfRule type="cellIs" dxfId="18611" priority="3239" operator="lessThan">
      <formula>$C$4</formula>
    </cfRule>
  </conditionalFormatting>
  <conditionalFormatting sqref="AY59">
    <cfRule type="cellIs" dxfId="18610" priority="3240" operator="lessThan">
      <formula>$C$4</formula>
    </cfRule>
  </conditionalFormatting>
  <conditionalFormatting sqref="AY59">
    <cfRule type="cellIs" dxfId="18609" priority="3241" operator="lessThan">
      <formula>$C$4</formula>
    </cfRule>
  </conditionalFormatting>
  <conditionalFormatting sqref="AY60">
    <cfRule type="cellIs" dxfId="18608" priority="3242" operator="lessThan">
      <formula>$C$4</formula>
    </cfRule>
  </conditionalFormatting>
  <conditionalFormatting sqref="AY60">
    <cfRule type="cellIs" dxfId="18607" priority="3243" operator="lessThan">
      <formula>$C$4</formula>
    </cfRule>
  </conditionalFormatting>
  <conditionalFormatting sqref="AZ11">
    <cfRule type="cellIs" dxfId="18606" priority="3244" operator="lessThan">
      <formula>$C$4</formula>
    </cfRule>
  </conditionalFormatting>
  <conditionalFormatting sqref="AZ11">
    <cfRule type="cellIs" dxfId="18605" priority="3245" operator="lessThan">
      <formula>$C$4</formula>
    </cfRule>
  </conditionalFormatting>
  <conditionalFormatting sqref="AZ12">
    <cfRule type="cellIs" dxfId="18604" priority="3246" operator="lessThan">
      <formula>$C$4</formula>
    </cfRule>
  </conditionalFormatting>
  <conditionalFormatting sqref="AZ12">
    <cfRule type="cellIs" dxfId="18603" priority="3247" operator="lessThan">
      <formula>$C$4</formula>
    </cfRule>
  </conditionalFormatting>
  <conditionalFormatting sqref="AZ13">
    <cfRule type="cellIs" dxfId="18602" priority="3248" operator="lessThan">
      <formula>$C$4</formula>
    </cfRule>
  </conditionalFormatting>
  <conditionalFormatting sqref="AZ13">
    <cfRule type="cellIs" dxfId="18601" priority="3249" operator="lessThan">
      <formula>$C$4</formula>
    </cfRule>
  </conditionalFormatting>
  <conditionalFormatting sqref="AZ14">
    <cfRule type="cellIs" dxfId="18600" priority="3250" operator="lessThan">
      <formula>$C$4</formula>
    </cfRule>
  </conditionalFormatting>
  <conditionalFormatting sqref="AZ14">
    <cfRule type="cellIs" dxfId="18599" priority="3251" operator="lessThan">
      <formula>$C$4</formula>
    </cfRule>
  </conditionalFormatting>
  <conditionalFormatting sqref="AZ15">
    <cfRule type="cellIs" dxfId="18598" priority="3252" operator="lessThan">
      <formula>$C$4</formula>
    </cfRule>
  </conditionalFormatting>
  <conditionalFormatting sqref="AZ15">
    <cfRule type="cellIs" dxfId="18597" priority="3253" operator="lessThan">
      <formula>$C$4</formula>
    </cfRule>
  </conditionalFormatting>
  <conditionalFormatting sqref="AZ16">
    <cfRule type="cellIs" dxfId="18596" priority="3254" operator="lessThan">
      <formula>$C$4</formula>
    </cfRule>
  </conditionalFormatting>
  <conditionalFormatting sqref="AZ16">
    <cfRule type="cellIs" dxfId="18595" priority="3255" operator="lessThan">
      <formula>$C$4</formula>
    </cfRule>
  </conditionalFormatting>
  <conditionalFormatting sqref="AZ17">
    <cfRule type="cellIs" dxfId="18594" priority="3256" operator="lessThan">
      <formula>$C$4</formula>
    </cfRule>
  </conditionalFormatting>
  <conditionalFormatting sqref="AZ17">
    <cfRule type="cellIs" dxfId="18593" priority="3257" operator="lessThan">
      <formula>$C$4</formula>
    </cfRule>
  </conditionalFormatting>
  <conditionalFormatting sqref="AZ18">
    <cfRule type="cellIs" dxfId="18592" priority="3258" operator="lessThan">
      <formula>$C$4</formula>
    </cfRule>
  </conditionalFormatting>
  <conditionalFormatting sqref="AZ18">
    <cfRule type="cellIs" dxfId="18591" priority="3259" operator="lessThan">
      <formula>$C$4</formula>
    </cfRule>
  </conditionalFormatting>
  <conditionalFormatting sqref="AZ19">
    <cfRule type="cellIs" dxfId="18590" priority="3260" operator="lessThan">
      <formula>$C$4</formula>
    </cfRule>
  </conditionalFormatting>
  <conditionalFormatting sqref="AZ19">
    <cfRule type="cellIs" dxfId="18589" priority="3261" operator="lessThan">
      <formula>$C$4</formula>
    </cfRule>
  </conditionalFormatting>
  <conditionalFormatting sqref="AZ20">
    <cfRule type="cellIs" dxfId="18588" priority="3262" operator="lessThan">
      <formula>$C$4</formula>
    </cfRule>
  </conditionalFormatting>
  <conditionalFormatting sqref="AZ20">
    <cfRule type="cellIs" dxfId="18587" priority="3263" operator="lessThan">
      <formula>$C$4</formula>
    </cfRule>
  </conditionalFormatting>
  <conditionalFormatting sqref="AZ21">
    <cfRule type="cellIs" dxfId="18586" priority="3264" operator="lessThan">
      <formula>$C$4</formula>
    </cfRule>
  </conditionalFormatting>
  <conditionalFormatting sqref="AZ21">
    <cfRule type="cellIs" dxfId="18585" priority="3265" operator="lessThan">
      <formula>$C$4</formula>
    </cfRule>
  </conditionalFormatting>
  <conditionalFormatting sqref="AZ22">
    <cfRule type="cellIs" dxfId="18584" priority="3266" operator="lessThan">
      <formula>$C$4</formula>
    </cfRule>
  </conditionalFormatting>
  <conditionalFormatting sqref="AZ22">
    <cfRule type="cellIs" dxfId="18583" priority="3267" operator="lessThan">
      <formula>$C$4</formula>
    </cfRule>
  </conditionalFormatting>
  <conditionalFormatting sqref="AZ23">
    <cfRule type="cellIs" dxfId="18582" priority="3268" operator="lessThan">
      <formula>$C$4</formula>
    </cfRule>
  </conditionalFormatting>
  <conditionalFormatting sqref="AZ23">
    <cfRule type="cellIs" dxfId="18581" priority="3269" operator="lessThan">
      <formula>$C$4</formula>
    </cfRule>
  </conditionalFormatting>
  <conditionalFormatting sqref="AZ24">
    <cfRule type="cellIs" dxfId="18580" priority="3270" operator="lessThan">
      <formula>$C$4</formula>
    </cfRule>
  </conditionalFormatting>
  <conditionalFormatting sqref="AZ24">
    <cfRule type="cellIs" dxfId="18579" priority="3271" operator="lessThan">
      <formula>$C$4</formula>
    </cfRule>
  </conditionalFormatting>
  <conditionalFormatting sqref="AZ25">
    <cfRule type="cellIs" dxfId="18578" priority="3272" operator="lessThan">
      <formula>$C$4</formula>
    </cfRule>
  </conditionalFormatting>
  <conditionalFormatting sqref="AZ25">
    <cfRule type="cellIs" dxfId="18577" priority="3273" operator="lessThan">
      <formula>$C$4</formula>
    </cfRule>
  </conditionalFormatting>
  <conditionalFormatting sqref="AZ26">
    <cfRule type="cellIs" dxfId="18576" priority="3274" operator="lessThan">
      <formula>$C$4</formula>
    </cfRule>
  </conditionalFormatting>
  <conditionalFormatting sqref="AZ26">
    <cfRule type="cellIs" dxfId="18575" priority="3275" operator="lessThan">
      <formula>$C$4</formula>
    </cfRule>
  </conditionalFormatting>
  <conditionalFormatting sqref="AZ27">
    <cfRule type="cellIs" dxfId="18574" priority="3276" operator="lessThan">
      <formula>$C$4</formula>
    </cfRule>
  </conditionalFormatting>
  <conditionalFormatting sqref="AZ27">
    <cfRule type="cellIs" dxfId="18573" priority="3277" operator="lessThan">
      <formula>$C$4</formula>
    </cfRule>
  </conditionalFormatting>
  <conditionalFormatting sqref="AZ28">
    <cfRule type="cellIs" dxfId="18572" priority="3278" operator="lessThan">
      <formula>$C$4</formula>
    </cfRule>
  </conditionalFormatting>
  <conditionalFormatting sqref="AZ28">
    <cfRule type="cellIs" dxfId="18571" priority="3279" operator="lessThan">
      <formula>$C$4</formula>
    </cfRule>
  </conditionalFormatting>
  <conditionalFormatting sqref="AZ29">
    <cfRule type="cellIs" dxfId="18570" priority="3280" operator="lessThan">
      <formula>$C$4</formula>
    </cfRule>
  </conditionalFormatting>
  <conditionalFormatting sqref="AZ29">
    <cfRule type="cellIs" dxfId="18569" priority="3281" operator="lessThan">
      <formula>$C$4</formula>
    </cfRule>
  </conditionalFormatting>
  <conditionalFormatting sqref="AZ30">
    <cfRule type="cellIs" dxfId="18568" priority="3282" operator="lessThan">
      <formula>$C$4</formula>
    </cfRule>
  </conditionalFormatting>
  <conditionalFormatting sqref="AZ30">
    <cfRule type="cellIs" dxfId="18567" priority="3283" operator="lessThan">
      <formula>$C$4</formula>
    </cfRule>
  </conditionalFormatting>
  <conditionalFormatting sqref="AZ31">
    <cfRule type="cellIs" dxfId="18566" priority="3284" operator="lessThan">
      <formula>$C$4</formula>
    </cfRule>
  </conditionalFormatting>
  <conditionalFormatting sqref="AZ31">
    <cfRule type="cellIs" dxfId="18565" priority="3285" operator="lessThan">
      <formula>$C$4</formula>
    </cfRule>
  </conditionalFormatting>
  <conditionalFormatting sqref="AZ32">
    <cfRule type="cellIs" dxfId="18564" priority="3286" operator="lessThan">
      <formula>$C$4</formula>
    </cfRule>
  </conditionalFormatting>
  <conditionalFormatting sqref="AZ32">
    <cfRule type="cellIs" dxfId="18563" priority="3287" operator="lessThan">
      <formula>$C$4</formula>
    </cfRule>
  </conditionalFormatting>
  <conditionalFormatting sqref="AZ33">
    <cfRule type="cellIs" dxfId="18562" priority="3288" operator="lessThan">
      <formula>$C$4</formula>
    </cfRule>
  </conditionalFormatting>
  <conditionalFormatting sqref="AZ33">
    <cfRule type="cellIs" dxfId="18561" priority="3289" operator="lessThan">
      <formula>$C$4</formula>
    </cfRule>
  </conditionalFormatting>
  <conditionalFormatting sqref="AZ34">
    <cfRule type="cellIs" dxfId="18560" priority="3290" operator="lessThan">
      <formula>$C$4</formula>
    </cfRule>
  </conditionalFormatting>
  <conditionalFormatting sqref="AZ34">
    <cfRule type="cellIs" dxfId="18559" priority="3291" operator="lessThan">
      <formula>$C$4</formula>
    </cfRule>
  </conditionalFormatting>
  <conditionalFormatting sqref="AZ35">
    <cfRule type="cellIs" dxfId="18558" priority="3292" operator="lessThan">
      <formula>$C$4</formula>
    </cfRule>
  </conditionalFormatting>
  <conditionalFormatting sqref="AZ35">
    <cfRule type="cellIs" dxfId="18557" priority="3293" operator="lessThan">
      <formula>$C$4</formula>
    </cfRule>
  </conditionalFormatting>
  <conditionalFormatting sqref="AZ36">
    <cfRule type="cellIs" dxfId="18556" priority="3294" operator="lessThan">
      <formula>$C$4</formula>
    </cfRule>
  </conditionalFormatting>
  <conditionalFormatting sqref="AZ36">
    <cfRule type="cellIs" dxfId="18555" priority="3295" operator="lessThan">
      <formula>$C$4</formula>
    </cfRule>
  </conditionalFormatting>
  <conditionalFormatting sqref="AZ37">
    <cfRule type="cellIs" dxfId="18554" priority="3296" operator="lessThan">
      <formula>$C$4</formula>
    </cfRule>
  </conditionalFormatting>
  <conditionalFormatting sqref="AZ37">
    <cfRule type="cellIs" dxfId="18553" priority="3297" operator="lessThan">
      <formula>$C$4</formula>
    </cfRule>
  </conditionalFormatting>
  <conditionalFormatting sqref="AZ38">
    <cfRule type="cellIs" dxfId="18552" priority="3298" operator="lessThan">
      <formula>$C$4</formula>
    </cfRule>
  </conditionalFormatting>
  <conditionalFormatting sqref="AZ38">
    <cfRule type="cellIs" dxfId="18551" priority="3299" operator="lessThan">
      <formula>$C$4</formula>
    </cfRule>
  </conditionalFormatting>
  <conditionalFormatting sqref="AZ39">
    <cfRule type="cellIs" dxfId="18550" priority="3300" operator="lessThan">
      <formula>$C$4</formula>
    </cfRule>
  </conditionalFormatting>
  <conditionalFormatting sqref="AZ39">
    <cfRule type="cellIs" dxfId="18549" priority="3301" operator="lessThan">
      <formula>$C$4</formula>
    </cfRule>
  </conditionalFormatting>
  <conditionalFormatting sqref="AZ40">
    <cfRule type="cellIs" dxfId="18548" priority="3302" operator="lessThan">
      <formula>$C$4</formula>
    </cfRule>
  </conditionalFormatting>
  <conditionalFormatting sqref="AZ40">
    <cfRule type="cellIs" dxfId="18547" priority="3303" operator="lessThan">
      <formula>$C$4</formula>
    </cfRule>
  </conditionalFormatting>
  <conditionalFormatting sqref="AZ41">
    <cfRule type="cellIs" dxfId="18546" priority="3304" operator="lessThan">
      <formula>$C$4</formula>
    </cfRule>
  </conditionalFormatting>
  <conditionalFormatting sqref="AZ41">
    <cfRule type="cellIs" dxfId="18545" priority="3305" operator="lessThan">
      <formula>$C$4</formula>
    </cfRule>
  </conditionalFormatting>
  <conditionalFormatting sqref="AZ42">
    <cfRule type="cellIs" dxfId="18544" priority="3306" operator="lessThan">
      <formula>$C$4</formula>
    </cfRule>
  </conditionalFormatting>
  <conditionalFormatting sqref="AZ42">
    <cfRule type="cellIs" dxfId="18543" priority="3307" operator="lessThan">
      <formula>$C$4</formula>
    </cfRule>
  </conditionalFormatting>
  <conditionalFormatting sqref="AZ43">
    <cfRule type="cellIs" dxfId="18542" priority="3308" operator="lessThan">
      <formula>$C$4</formula>
    </cfRule>
  </conditionalFormatting>
  <conditionalFormatting sqref="AZ43">
    <cfRule type="cellIs" dxfId="18541" priority="3309" operator="lessThan">
      <formula>$C$4</formula>
    </cfRule>
  </conditionalFormatting>
  <conditionalFormatting sqref="AZ44">
    <cfRule type="cellIs" dxfId="18540" priority="3310" operator="lessThan">
      <formula>$C$4</formula>
    </cfRule>
  </conditionalFormatting>
  <conditionalFormatting sqref="AZ44">
    <cfRule type="cellIs" dxfId="18539" priority="3311" operator="lessThan">
      <formula>$C$4</formula>
    </cfRule>
  </conditionalFormatting>
  <conditionalFormatting sqref="AZ45">
    <cfRule type="cellIs" dxfId="18538" priority="3312" operator="lessThan">
      <formula>$C$4</formula>
    </cfRule>
  </conditionalFormatting>
  <conditionalFormatting sqref="AZ45">
    <cfRule type="cellIs" dxfId="18537" priority="3313" operator="lessThan">
      <formula>$C$4</formula>
    </cfRule>
  </conditionalFormatting>
  <conditionalFormatting sqref="AZ46">
    <cfRule type="cellIs" dxfId="18536" priority="3314" operator="lessThan">
      <formula>$C$4</formula>
    </cfRule>
  </conditionalFormatting>
  <conditionalFormatting sqref="AZ46">
    <cfRule type="cellIs" dxfId="18535" priority="3315" operator="lessThan">
      <formula>$C$4</formula>
    </cfRule>
  </conditionalFormatting>
  <conditionalFormatting sqref="AZ47">
    <cfRule type="cellIs" dxfId="18534" priority="3316" operator="lessThan">
      <formula>$C$4</formula>
    </cfRule>
  </conditionalFormatting>
  <conditionalFormatting sqref="AZ47">
    <cfRule type="cellIs" dxfId="18533" priority="3317" operator="lessThan">
      <formula>$C$4</formula>
    </cfRule>
  </conditionalFormatting>
  <conditionalFormatting sqref="AZ48">
    <cfRule type="cellIs" dxfId="18532" priority="3318" operator="lessThan">
      <formula>$C$4</formula>
    </cfRule>
  </conditionalFormatting>
  <conditionalFormatting sqref="AZ48">
    <cfRule type="cellIs" dxfId="18531" priority="3319" operator="lessThan">
      <formula>$C$4</formula>
    </cfRule>
  </conditionalFormatting>
  <conditionalFormatting sqref="AZ49">
    <cfRule type="cellIs" dxfId="18530" priority="3320" operator="lessThan">
      <formula>$C$4</formula>
    </cfRule>
  </conditionalFormatting>
  <conditionalFormatting sqref="AZ49">
    <cfRule type="cellIs" dxfId="18529" priority="3321" operator="lessThan">
      <formula>$C$4</formula>
    </cfRule>
  </conditionalFormatting>
  <conditionalFormatting sqref="AZ50">
    <cfRule type="cellIs" dxfId="18528" priority="3322" operator="lessThan">
      <formula>$C$4</formula>
    </cfRule>
  </conditionalFormatting>
  <conditionalFormatting sqref="AZ50">
    <cfRule type="cellIs" dxfId="18527" priority="3323" operator="lessThan">
      <formula>$C$4</formula>
    </cfRule>
  </conditionalFormatting>
  <conditionalFormatting sqref="AZ51">
    <cfRule type="cellIs" dxfId="18526" priority="3324" operator="lessThan">
      <formula>$C$4</formula>
    </cfRule>
  </conditionalFormatting>
  <conditionalFormatting sqref="AZ51">
    <cfRule type="cellIs" dxfId="18525" priority="3325" operator="lessThan">
      <formula>$C$4</formula>
    </cfRule>
  </conditionalFormatting>
  <conditionalFormatting sqref="AZ52">
    <cfRule type="cellIs" dxfId="18524" priority="3326" operator="lessThan">
      <formula>$C$4</formula>
    </cfRule>
  </conditionalFormatting>
  <conditionalFormatting sqref="AZ52">
    <cfRule type="cellIs" dxfId="18523" priority="3327" operator="lessThan">
      <formula>$C$4</formula>
    </cfRule>
  </conditionalFormatting>
  <conditionalFormatting sqref="AZ53">
    <cfRule type="cellIs" dxfId="18522" priority="3328" operator="lessThan">
      <formula>$C$4</formula>
    </cfRule>
  </conditionalFormatting>
  <conditionalFormatting sqref="AZ53">
    <cfRule type="cellIs" dxfId="18521" priority="3329" operator="lessThan">
      <formula>$C$4</formula>
    </cfRule>
  </conditionalFormatting>
  <conditionalFormatting sqref="AZ54">
    <cfRule type="cellIs" dxfId="18520" priority="3330" operator="lessThan">
      <formula>$C$4</formula>
    </cfRule>
  </conditionalFormatting>
  <conditionalFormatting sqref="AZ54">
    <cfRule type="cellIs" dxfId="18519" priority="3331" operator="lessThan">
      <formula>$C$4</formula>
    </cfRule>
  </conditionalFormatting>
  <conditionalFormatting sqref="AZ55">
    <cfRule type="cellIs" dxfId="18518" priority="3332" operator="lessThan">
      <formula>$C$4</formula>
    </cfRule>
  </conditionalFormatting>
  <conditionalFormatting sqref="AZ55">
    <cfRule type="cellIs" dxfId="18517" priority="3333" operator="lessThan">
      <formula>$C$4</formula>
    </cfRule>
  </conditionalFormatting>
  <conditionalFormatting sqref="AZ56">
    <cfRule type="cellIs" dxfId="18516" priority="3334" operator="lessThan">
      <formula>$C$4</formula>
    </cfRule>
  </conditionalFormatting>
  <conditionalFormatting sqref="AZ56">
    <cfRule type="cellIs" dxfId="18515" priority="3335" operator="lessThan">
      <formula>$C$4</formula>
    </cfRule>
  </conditionalFormatting>
  <conditionalFormatting sqref="AZ57">
    <cfRule type="cellIs" dxfId="18514" priority="3336" operator="lessThan">
      <formula>$C$4</formula>
    </cfRule>
  </conditionalFormatting>
  <conditionalFormatting sqref="AZ57">
    <cfRule type="cellIs" dxfId="18513" priority="3337" operator="lessThan">
      <formula>$C$4</formula>
    </cfRule>
  </conditionalFormatting>
  <conditionalFormatting sqref="AZ58">
    <cfRule type="cellIs" dxfId="18512" priority="3338" operator="lessThan">
      <formula>$C$4</formula>
    </cfRule>
  </conditionalFormatting>
  <conditionalFormatting sqref="AZ58">
    <cfRule type="cellIs" dxfId="18511" priority="3339" operator="lessThan">
      <formula>$C$4</formula>
    </cfRule>
  </conditionalFormatting>
  <conditionalFormatting sqref="AZ59">
    <cfRule type="cellIs" dxfId="18510" priority="3340" operator="lessThan">
      <formula>$C$4</formula>
    </cfRule>
  </conditionalFormatting>
  <conditionalFormatting sqref="AZ59">
    <cfRule type="cellIs" dxfId="18509" priority="3341" operator="lessThan">
      <formula>$C$4</formula>
    </cfRule>
  </conditionalFormatting>
  <conditionalFormatting sqref="AZ60">
    <cfRule type="cellIs" dxfId="18508" priority="3342" operator="lessThan">
      <formula>$C$4</formula>
    </cfRule>
  </conditionalFormatting>
  <conditionalFormatting sqref="AZ60">
    <cfRule type="cellIs" dxfId="18507" priority="3343" operator="lessThan">
      <formula>$C$4</formula>
    </cfRule>
  </conditionalFormatting>
  <conditionalFormatting sqref="BA11">
    <cfRule type="cellIs" dxfId="18506" priority="3344" operator="lessThan">
      <formula>$C$4</formula>
    </cfRule>
  </conditionalFormatting>
  <conditionalFormatting sqref="BA11">
    <cfRule type="cellIs" dxfId="18505" priority="3345" operator="lessThan">
      <formula>$C$4</formula>
    </cfRule>
  </conditionalFormatting>
  <conditionalFormatting sqref="BA12">
    <cfRule type="cellIs" dxfId="18504" priority="3346" operator="lessThan">
      <formula>$C$4</formula>
    </cfRule>
  </conditionalFormatting>
  <conditionalFormatting sqref="BA12">
    <cfRule type="cellIs" dxfId="18503" priority="3347" operator="lessThan">
      <formula>$C$4</formula>
    </cfRule>
  </conditionalFormatting>
  <conditionalFormatting sqref="BA13">
    <cfRule type="cellIs" dxfId="18502" priority="3348" operator="lessThan">
      <formula>$C$4</formula>
    </cfRule>
  </conditionalFormatting>
  <conditionalFormatting sqref="BA13">
    <cfRule type="cellIs" dxfId="18501" priority="3349" operator="lessThan">
      <formula>$C$4</formula>
    </cfRule>
  </conditionalFormatting>
  <conditionalFormatting sqref="BA14">
    <cfRule type="cellIs" dxfId="18500" priority="3350" operator="lessThan">
      <formula>$C$4</formula>
    </cfRule>
  </conditionalFormatting>
  <conditionalFormatting sqref="BA14">
    <cfRule type="cellIs" dxfId="18499" priority="3351" operator="lessThan">
      <formula>$C$4</formula>
    </cfRule>
  </conditionalFormatting>
  <conditionalFormatting sqref="BA15">
    <cfRule type="cellIs" dxfId="18498" priority="3352" operator="lessThan">
      <formula>$C$4</formula>
    </cfRule>
  </conditionalFormatting>
  <conditionalFormatting sqref="BA15">
    <cfRule type="cellIs" dxfId="18497" priority="3353" operator="lessThan">
      <formula>$C$4</formula>
    </cfRule>
  </conditionalFormatting>
  <conditionalFormatting sqref="BA16">
    <cfRule type="cellIs" dxfId="18496" priority="3354" operator="lessThan">
      <formula>$C$4</formula>
    </cfRule>
  </conditionalFormatting>
  <conditionalFormatting sqref="BA16">
    <cfRule type="cellIs" dxfId="18495" priority="3355" operator="lessThan">
      <formula>$C$4</formula>
    </cfRule>
  </conditionalFormatting>
  <conditionalFormatting sqref="BA17">
    <cfRule type="cellIs" dxfId="18494" priority="3356" operator="lessThan">
      <formula>$C$4</formula>
    </cfRule>
  </conditionalFormatting>
  <conditionalFormatting sqref="BA17">
    <cfRule type="cellIs" dxfId="18493" priority="3357" operator="lessThan">
      <formula>$C$4</formula>
    </cfRule>
  </conditionalFormatting>
  <conditionalFormatting sqref="BA18">
    <cfRule type="cellIs" dxfId="18492" priority="3358" operator="lessThan">
      <formula>$C$4</formula>
    </cfRule>
  </conditionalFormatting>
  <conditionalFormatting sqref="BA18">
    <cfRule type="cellIs" dxfId="18491" priority="3359" operator="lessThan">
      <formula>$C$4</formula>
    </cfRule>
  </conditionalFormatting>
  <conditionalFormatting sqref="BA19">
    <cfRule type="cellIs" dxfId="18490" priority="3360" operator="lessThan">
      <formula>$C$4</formula>
    </cfRule>
  </conditionalFormatting>
  <conditionalFormatting sqref="BA19">
    <cfRule type="cellIs" dxfId="18489" priority="3361" operator="lessThan">
      <formula>$C$4</formula>
    </cfRule>
  </conditionalFormatting>
  <conditionalFormatting sqref="BA20">
    <cfRule type="cellIs" dxfId="18488" priority="3362" operator="lessThan">
      <formula>$C$4</formula>
    </cfRule>
  </conditionalFormatting>
  <conditionalFormatting sqref="BA20">
    <cfRule type="cellIs" dxfId="18487" priority="3363" operator="lessThan">
      <formula>$C$4</formula>
    </cfRule>
  </conditionalFormatting>
  <conditionalFormatting sqref="BA21">
    <cfRule type="cellIs" dxfId="18486" priority="3364" operator="lessThan">
      <formula>$C$4</formula>
    </cfRule>
  </conditionalFormatting>
  <conditionalFormatting sqref="BA21">
    <cfRule type="cellIs" dxfId="18485" priority="3365" operator="lessThan">
      <formula>$C$4</formula>
    </cfRule>
  </conditionalFormatting>
  <conditionalFormatting sqref="BA22">
    <cfRule type="cellIs" dxfId="18484" priority="3366" operator="lessThan">
      <formula>$C$4</formula>
    </cfRule>
  </conditionalFormatting>
  <conditionalFormatting sqref="BA22">
    <cfRule type="cellIs" dxfId="18483" priority="3367" operator="lessThan">
      <formula>$C$4</formula>
    </cfRule>
  </conditionalFormatting>
  <conditionalFormatting sqref="BA23">
    <cfRule type="cellIs" dxfId="18482" priority="3368" operator="lessThan">
      <formula>$C$4</formula>
    </cfRule>
  </conditionalFormatting>
  <conditionalFormatting sqref="BA23">
    <cfRule type="cellIs" dxfId="18481" priority="3369" operator="lessThan">
      <formula>$C$4</formula>
    </cfRule>
  </conditionalFormatting>
  <conditionalFormatting sqref="BA24">
    <cfRule type="cellIs" dxfId="18480" priority="3370" operator="lessThan">
      <formula>$C$4</formula>
    </cfRule>
  </conditionalFormatting>
  <conditionalFormatting sqref="BA24">
    <cfRule type="cellIs" dxfId="18479" priority="3371" operator="lessThan">
      <formula>$C$4</formula>
    </cfRule>
  </conditionalFormatting>
  <conditionalFormatting sqref="BA25">
    <cfRule type="cellIs" dxfId="18478" priority="3372" operator="lessThan">
      <formula>$C$4</formula>
    </cfRule>
  </conditionalFormatting>
  <conditionalFormatting sqref="BA25">
    <cfRule type="cellIs" dxfId="18477" priority="3373" operator="lessThan">
      <formula>$C$4</formula>
    </cfRule>
  </conditionalFormatting>
  <conditionalFormatting sqref="BA26">
    <cfRule type="cellIs" dxfId="18476" priority="3374" operator="lessThan">
      <formula>$C$4</formula>
    </cfRule>
  </conditionalFormatting>
  <conditionalFormatting sqref="BA26">
    <cfRule type="cellIs" dxfId="18475" priority="3375" operator="lessThan">
      <formula>$C$4</formula>
    </cfRule>
  </conditionalFormatting>
  <conditionalFormatting sqref="BA27">
    <cfRule type="cellIs" dxfId="18474" priority="3376" operator="lessThan">
      <formula>$C$4</formula>
    </cfRule>
  </conditionalFormatting>
  <conditionalFormatting sqref="BA27">
    <cfRule type="cellIs" dxfId="18473" priority="3377" operator="lessThan">
      <formula>$C$4</formula>
    </cfRule>
  </conditionalFormatting>
  <conditionalFormatting sqref="BA28">
    <cfRule type="cellIs" dxfId="18472" priority="3378" operator="lessThan">
      <formula>$C$4</formula>
    </cfRule>
  </conditionalFormatting>
  <conditionalFormatting sqref="BA28">
    <cfRule type="cellIs" dxfId="18471" priority="3379" operator="lessThan">
      <formula>$C$4</formula>
    </cfRule>
  </conditionalFormatting>
  <conditionalFormatting sqref="BA29">
    <cfRule type="cellIs" dxfId="18470" priority="3380" operator="lessThan">
      <formula>$C$4</formula>
    </cfRule>
  </conditionalFormatting>
  <conditionalFormatting sqref="BA29">
    <cfRule type="cellIs" dxfId="18469" priority="3381" operator="lessThan">
      <formula>$C$4</formula>
    </cfRule>
  </conditionalFormatting>
  <conditionalFormatting sqref="BA30">
    <cfRule type="cellIs" dxfId="18468" priority="3382" operator="lessThan">
      <formula>$C$4</formula>
    </cfRule>
  </conditionalFormatting>
  <conditionalFormatting sqref="BA30">
    <cfRule type="cellIs" dxfId="18467" priority="3383" operator="lessThan">
      <formula>$C$4</formula>
    </cfRule>
  </conditionalFormatting>
  <conditionalFormatting sqref="BA31">
    <cfRule type="cellIs" dxfId="18466" priority="3384" operator="lessThan">
      <formula>$C$4</formula>
    </cfRule>
  </conditionalFormatting>
  <conditionalFormatting sqref="BA31">
    <cfRule type="cellIs" dxfId="18465" priority="3385" operator="lessThan">
      <formula>$C$4</formula>
    </cfRule>
  </conditionalFormatting>
  <conditionalFormatting sqref="BA32">
    <cfRule type="cellIs" dxfId="18464" priority="3386" operator="lessThan">
      <formula>$C$4</formula>
    </cfRule>
  </conditionalFormatting>
  <conditionalFormatting sqref="BA32">
    <cfRule type="cellIs" dxfId="18463" priority="3387" operator="lessThan">
      <formula>$C$4</formula>
    </cfRule>
  </conditionalFormatting>
  <conditionalFormatting sqref="BA33">
    <cfRule type="cellIs" dxfId="18462" priority="3388" operator="lessThan">
      <formula>$C$4</formula>
    </cfRule>
  </conditionalFormatting>
  <conditionalFormatting sqref="BA33">
    <cfRule type="cellIs" dxfId="18461" priority="3389" operator="lessThan">
      <formula>$C$4</formula>
    </cfRule>
  </conditionalFormatting>
  <conditionalFormatting sqref="BA34">
    <cfRule type="cellIs" dxfId="18460" priority="3390" operator="lessThan">
      <formula>$C$4</formula>
    </cfRule>
  </conditionalFormatting>
  <conditionalFormatting sqref="BA34">
    <cfRule type="cellIs" dxfId="18459" priority="3391" operator="lessThan">
      <formula>$C$4</formula>
    </cfRule>
  </conditionalFormatting>
  <conditionalFormatting sqref="BA35">
    <cfRule type="cellIs" dxfId="18458" priority="3392" operator="lessThan">
      <formula>$C$4</formula>
    </cfRule>
  </conditionalFormatting>
  <conditionalFormatting sqref="BA35">
    <cfRule type="cellIs" dxfId="18457" priority="3393" operator="lessThan">
      <formula>$C$4</formula>
    </cfRule>
  </conditionalFormatting>
  <conditionalFormatting sqref="BA36">
    <cfRule type="cellIs" dxfId="18456" priority="3394" operator="lessThan">
      <formula>$C$4</formula>
    </cfRule>
  </conditionalFormatting>
  <conditionalFormatting sqref="BA36">
    <cfRule type="cellIs" dxfId="18455" priority="3395" operator="lessThan">
      <formula>$C$4</formula>
    </cfRule>
  </conditionalFormatting>
  <conditionalFormatting sqref="BA37">
    <cfRule type="cellIs" dxfId="18454" priority="3396" operator="lessThan">
      <formula>$C$4</formula>
    </cfRule>
  </conditionalFormatting>
  <conditionalFormatting sqref="BA37">
    <cfRule type="cellIs" dxfId="18453" priority="3397" operator="lessThan">
      <formula>$C$4</formula>
    </cfRule>
  </conditionalFormatting>
  <conditionalFormatting sqref="BA38">
    <cfRule type="cellIs" dxfId="18452" priority="3398" operator="lessThan">
      <formula>$C$4</formula>
    </cfRule>
  </conditionalFormatting>
  <conditionalFormatting sqref="BA38">
    <cfRule type="cellIs" dxfId="18451" priority="3399" operator="lessThan">
      <formula>$C$4</formula>
    </cfRule>
  </conditionalFormatting>
  <conditionalFormatting sqref="BA39">
    <cfRule type="cellIs" dxfId="18450" priority="3400" operator="lessThan">
      <formula>$C$4</formula>
    </cfRule>
  </conditionalFormatting>
  <conditionalFormatting sqref="BA39">
    <cfRule type="cellIs" dxfId="18449" priority="3401" operator="lessThan">
      <formula>$C$4</formula>
    </cfRule>
  </conditionalFormatting>
  <conditionalFormatting sqref="BA40">
    <cfRule type="cellIs" dxfId="18448" priority="3402" operator="lessThan">
      <formula>$C$4</formula>
    </cfRule>
  </conditionalFormatting>
  <conditionalFormatting sqref="BA40">
    <cfRule type="cellIs" dxfId="18447" priority="3403" operator="lessThan">
      <formula>$C$4</formula>
    </cfRule>
  </conditionalFormatting>
  <conditionalFormatting sqref="BA41">
    <cfRule type="cellIs" dxfId="18446" priority="3404" operator="lessThan">
      <formula>$C$4</formula>
    </cfRule>
  </conditionalFormatting>
  <conditionalFormatting sqref="BA41">
    <cfRule type="cellIs" dxfId="18445" priority="3405" operator="lessThan">
      <formula>$C$4</formula>
    </cfRule>
  </conditionalFormatting>
  <conditionalFormatting sqref="BA42">
    <cfRule type="cellIs" dxfId="18444" priority="3406" operator="lessThan">
      <formula>$C$4</formula>
    </cfRule>
  </conditionalFormatting>
  <conditionalFormatting sqref="BA42">
    <cfRule type="cellIs" dxfId="18443" priority="3407" operator="lessThan">
      <formula>$C$4</formula>
    </cfRule>
  </conditionalFormatting>
  <conditionalFormatting sqref="BA43">
    <cfRule type="cellIs" dxfId="18442" priority="3408" operator="lessThan">
      <formula>$C$4</formula>
    </cfRule>
  </conditionalFormatting>
  <conditionalFormatting sqref="BA43">
    <cfRule type="cellIs" dxfId="18441" priority="3409" operator="lessThan">
      <formula>$C$4</formula>
    </cfRule>
  </conditionalFormatting>
  <conditionalFormatting sqref="BA44">
    <cfRule type="cellIs" dxfId="18440" priority="3410" operator="lessThan">
      <formula>$C$4</formula>
    </cfRule>
  </conditionalFormatting>
  <conditionalFormatting sqref="BA44">
    <cfRule type="cellIs" dxfId="18439" priority="3411" operator="lessThan">
      <formula>$C$4</formula>
    </cfRule>
  </conditionalFormatting>
  <conditionalFormatting sqref="BA45">
    <cfRule type="cellIs" dxfId="18438" priority="3412" operator="lessThan">
      <formula>$C$4</formula>
    </cfRule>
  </conditionalFormatting>
  <conditionalFormatting sqref="BA45">
    <cfRule type="cellIs" dxfId="18437" priority="3413" operator="lessThan">
      <formula>$C$4</formula>
    </cfRule>
  </conditionalFormatting>
  <conditionalFormatting sqref="BA46">
    <cfRule type="cellIs" dxfId="18436" priority="3414" operator="lessThan">
      <formula>$C$4</formula>
    </cfRule>
  </conditionalFormatting>
  <conditionalFormatting sqref="BA46">
    <cfRule type="cellIs" dxfId="18435" priority="3415" operator="lessThan">
      <formula>$C$4</formula>
    </cfRule>
  </conditionalFormatting>
  <conditionalFormatting sqref="BA47">
    <cfRule type="cellIs" dxfId="18434" priority="3416" operator="lessThan">
      <formula>$C$4</formula>
    </cfRule>
  </conditionalFormatting>
  <conditionalFormatting sqref="BA47">
    <cfRule type="cellIs" dxfId="18433" priority="3417" operator="lessThan">
      <formula>$C$4</formula>
    </cfRule>
  </conditionalFormatting>
  <conditionalFormatting sqref="BA48">
    <cfRule type="cellIs" dxfId="18432" priority="3418" operator="lessThan">
      <formula>$C$4</formula>
    </cfRule>
  </conditionalFormatting>
  <conditionalFormatting sqref="BA48">
    <cfRule type="cellIs" dxfId="18431" priority="3419" operator="lessThan">
      <formula>$C$4</formula>
    </cfRule>
  </conditionalFormatting>
  <conditionalFormatting sqref="BA49">
    <cfRule type="cellIs" dxfId="18430" priority="3420" operator="lessThan">
      <formula>$C$4</formula>
    </cfRule>
  </conditionalFormatting>
  <conditionalFormatting sqref="BA49">
    <cfRule type="cellIs" dxfId="18429" priority="3421" operator="lessThan">
      <formula>$C$4</formula>
    </cfRule>
  </conditionalFormatting>
  <conditionalFormatting sqref="BA50">
    <cfRule type="cellIs" dxfId="18428" priority="3422" operator="lessThan">
      <formula>$C$4</formula>
    </cfRule>
  </conditionalFormatting>
  <conditionalFormatting sqref="BA50">
    <cfRule type="cellIs" dxfId="18427" priority="3423" operator="lessThan">
      <formula>$C$4</formula>
    </cfRule>
  </conditionalFormatting>
  <conditionalFormatting sqref="BA51">
    <cfRule type="cellIs" dxfId="18426" priority="3424" operator="lessThan">
      <formula>$C$4</formula>
    </cfRule>
  </conditionalFormatting>
  <conditionalFormatting sqref="BA51">
    <cfRule type="cellIs" dxfId="18425" priority="3425" operator="lessThan">
      <formula>$C$4</formula>
    </cfRule>
  </conditionalFormatting>
  <conditionalFormatting sqref="BA52">
    <cfRule type="cellIs" dxfId="18424" priority="3426" operator="lessThan">
      <formula>$C$4</formula>
    </cfRule>
  </conditionalFormatting>
  <conditionalFormatting sqref="BA52">
    <cfRule type="cellIs" dxfId="18423" priority="3427" operator="lessThan">
      <formula>$C$4</formula>
    </cfRule>
  </conditionalFormatting>
  <conditionalFormatting sqref="BA53">
    <cfRule type="cellIs" dxfId="18422" priority="3428" operator="lessThan">
      <formula>$C$4</formula>
    </cfRule>
  </conditionalFormatting>
  <conditionalFormatting sqref="BA53">
    <cfRule type="cellIs" dxfId="18421" priority="3429" operator="lessThan">
      <formula>$C$4</formula>
    </cfRule>
  </conditionalFormatting>
  <conditionalFormatting sqref="BA54">
    <cfRule type="cellIs" dxfId="18420" priority="3430" operator="lessThan">
      <formula>$C$4</formula>
    </cfRule>
  </conditionalFormatting>
  <conditionalFormatting sqref="BA54">
    <cfRule type="cellIs" dxfId="18419" priority="3431" operator="lessThan">
      <formula>$C$4</formula>
    </cfRule>
  </conditionalFormatting>
  <conditionalFormatting sqref="BA55">
    <cfRule type="cellIs" dxfId="18418" priority="3432" operator="lessThan">
      <formula>$C$4</formula>
    </cfRule>
  </conditionalFormatting>
  <conditionalFormatting sqref="BA55">
    <cfRule type="cellIs" dxfId="18417" priority="3433" operator="lessThan">
      <formula>$C$4</formula>
    </cfRule>
  </conditionalFormatting>
  <conditionalFormatting sqref="BA56">
    <cfRule type="cellIs" dxfId="18416" priority="3434" operator="lessThan">
      <formula>$C$4</formula>
    </cfRule>
  </conditionalFormatting>
  <conditionalFormatting sqref="BA56">
    <cfRule type="cellIs" dxfId="18415" priority="3435" operator="lessThan">
      <formula>$C$4</formula>
    </cfRule>
  </conditionalFormatting>
  <conditionalFormatting sqref="BA57">
    <cfRule type="cellIs" dxfId="18414" priority="3436" operator="lessThan">
      <formula>$C$4</formula>
    </cfRule>
  </conditionalFormatting>
  <conditionalFormatting sqref="BA57">
    <cfRule type="cellIs" dxfId="18413" priority="3437" operator="lessThan">
      <formula>$C$4</formula>
    </cfRule>
  </conditionalFormatting>
  <conditionalFormatting sqref="BA58">
    <cfRule type="cellIs" dxfId="18412" priority="3438" operator="lessThan">
      <formula>$C$4</formula>
    </cfRule>
  </conditionalFormatting>
  <conditionalFormatting sqref="BA58">
    <cfRule type="cellIs" dxfId="18411" priority="3439" operator="lessThan">
      <formula>$C$4</formula>
    </cfRule>
  </conditionalFormatting>
  <conditionalFormatting sqref="BA59">
    <cfRule type="cellIs" dxfId="18410" priority="3440" operator="lessThan">
      <formula>$C$4</formula>
    </cfRule>
  </conditionalFormatting>
  <conditionalFormatting sqref="BA59">
    <cfRule type="cellIs" dxfId="18409" priority="3441" operator="lessThan">
      <formula>$C$4</formula>
    </cfRule>
  </conditionalFormatting>
  <conditionalFormatting sqref="BA60">
    <cfRule type="cellIs" dxfId="18408" priority="3442" operator="lessThan">
      <formula>$C$4</formula>
    </cfRule>
  </conditionalFormatting>
  <conditionalFormatting sqref="BA60">
    <cfRule type="cellIs" dxfId="18407" priority="3443" operator="lessThan">
      <formula>$C$4</formula>
    </cfRule>
  </conditionalFormatting>
  <conditionalFormatting sqref="BB11">
    <cfRule type="cellIs" dxfId="18406" priority="3444" operator="lessThan">
      <formula>$C$4</formula>
    </cfRule>
  </conditionalFormatting>
  <conditionalFormatting sqref="BB11">
    <cfRule type="cellIs" dxfId="18405" priority="3445" operator="lessThan">
      <formula>$C$4</formula>
    </cfRule>
  </conditionalFormatting>
  <conditionalFormatting sqref="BB12">
    <cfRule type="cellIs" dxfId="18404" priority="3446" operator="lessThan">
      <formula>$C$4</formula>
    </cfRule>
  </conditionalFormatting>
  <conditionalFormatting sqref="BB12">
    <cfRule type="cellIs" dxfId="18403" priority="3447" operator="lessThan">
      <formula>$C$4</formula>
    </cfRule>
  </conditionalFormatting>
  <conditionalFormatting sqref="BB13">
    <cfRule type="cellIs" dxfId="18402" priority="3448" operator="lessThan">
      <formula>$C$4</formula>
    </cfRule>
  </conditionalFormatting>
  <conditionalFormatting sqref="BB13">
    <cfRule type="cellIs" dxfId="18401" priority="3449" operator="lessThan">
      <formula>$C$4</formula>
    </cfRule>
  </conditionalFormatting>
  <conditionalFormatting sqref="BB14">
    <cfRule type="cellIs" dxfId="18400" priority="3450" operator="lessThan">
      <formula>$C$4</formula>
    </cfRule>
  </conditionalFormatting>
  <conditionalFormatting sqref="BB14">
    <cfRule type="cellIs" dxfId="18399" priority="3451" operator="lessThan">
      <formula>$C$4</formula>
    </cfRule>
  </conditionalFormatting>
  <conditionalFormatting sqref="BB15">
    <cfRule type="cellIs" dxfId="18398" priority="3452" operator="lessThan">
      <formula>$C$4</formula>
    </cfRule>
  </conditionalFormatting>
  <conditionalFormatting sqref="BB15">
    <cfRule type="cellIs" dxfId="18397" priority="3453" operator="lessThan">
      <formula>$C$4</formula>
    </cfRule>
  </conditionalFormatting>
  <conditionalFormatting sqref="BB16">
    <cfRule type="cellIs" dxfId="18396" priority="3454" operator="lessThan">
      <formula>$C$4</formula>
    </cfRule>
  </conditionalFormatting>
  <conditionalFormatting sqref="BB16">
    <cfRule type="cellIs" dxfId="18395" priority="3455" operator="lessThan">
      <formula>$C$4</formula>
    </cfRule>
  </conditionalFormatting>
  <conditionalFormatting sqref="BB17">
    <cfRule type="cellIs" dxfId="18394" priority="3456" operator="lessThan">
      <formula>$C$4</formula>
    </cfRule>
  </conditionalFormatting>
  <conditionalFormatting sqref="BB17">
    <cfRule type="cellIs" dxfId="18393" priority="3457" operator="lessThan">
      <formula>$C$4</formula>
    </cfRule>
  </conditionalFormatting>
  <conditionalFormatting sqref="BB18">
    <cfRule type="cellIs" dxfId="18392" priority="3458" operator="lessThan">
      <formula>$C$4</formula>
    </cfRule>
  </conditionalFormatting>
  <conditionalFormatting sqref="BB18">
    <cfRule type="cellIs" dxfId="18391" priority="3459" operator="lessThan">
      <formula>$C$4</formula>
    </cfRule>
  </conditionalFormatting>
  <conditionalFormatting sqref="BB19">
    <cfRule type="cellIs" dxfId="18390" priority="3460" operator="lessThan">
      <formula>$C$4</formula>
    </cfRule>
  </conditionalFormatting>
  <conditionalFormatting sqref="BB19">
    <cfRule type="cellIs" dxfId="18389" priority="3461" operator="lessThan">
      <formula>$C$4</formula>
    </cfRule>
  </conditionalFormatting>
  <conditionalFormatting sqref="BB20">
    <cfRule type="cellIs" dxfId="18388" priority="3462" operator="lessThan">
      <formula>$C$4</formula>
    </cfRule>
  </conditionalFormatting>
  <conditionalFormatting sqref="BB20">
    <cfRule type="cellIs" dxfId="18387" priority="3463" operator="lessThan">
      <formula>$C$4</formula>
    </cfRule>
  </conditionalFormatting>
  <conditionalFormatting sqref="BB21">
    <cfRule type="cellIs" dxfId="18386" priority="3464" operator="lessThan">
      <formula>$C$4</formula>
    </cfRule>
  </conditionalFormatting>
  <conditionalFormatting sqref="BB21">
    <cfRule type="cellIs" dxfId="18385" priority="3465" operator="lessThan">
      <formula>$C$4</formula>
    </cfRule>
  </conditionalFormatting>
  <conditionalFormatting sqref="BB22">
    <cfRule type="cellIs" dxfId="18384" priority="3466" operator="lessThan">
      <formula>$C$4</formula>
    </cfRule>
  </conditionalFormatting>
  <conditionalFormatting sqref="BB22">
    <cfRule type="cellIs" dxfId="18383" priority="3467" operator="lessThan">
      <formula>$C$4</formula>
    </cfRule>
  </conditionalFormatting>
  <conditionalFormatting sqref="BB23">
    <cfRule type="cellIs" dxfId="18382" priority="3468" operator="lessThan">
      <formula>$C$4</formula>
    </cfRule>
  </conditionalFormatting>
  <conditionalFormatting sqref="BB23">
    <cfRule type="cellIs" dxfId="18381" priority="3469" operator="lessThan">
      <formula>$C$4</formula>
    </cfRule>
  </conditionalFormatting>
  <conditionalFormatting sqref="BB24">
    <cfRule type="cellIs" dxfId="18380" priority="3470" operator="lessThan">
      <formula>$C$4</formula>
    </cfRule>
  </conditionalFormatting>
  <conditionalFormatting sqref="BB24">
    <cfRule type="cellIs" dxfId="18379" priority="3471" operator="lessThan">
      <formula>$C$4</formula>
    </cfRule>
  </conditionalFormatting>
  <conditionalFormatting sqref="BB25">
    <cfRule type="cellIs" dxfId="18378" priority="3472" operator="lessThan">
      <formula>$C$4</formula>
    </cfRule>
  </conditionalFormatting>
  <conditionalFormatting sqref="BB25">
    <cfRule type="cellIs" dxfId="18377" priority="3473" operator="lessThan">
      <formula>$C$4</formula>
    </cfRule>
  </conditionalFormatting>
  <conditionalFormatting sqref="BB26">
    <cfRule type="cellIs" dxfId="18376" priority="3474" operator="lessThan">
      <formula>$C$4</formula>
    </cfRule>
  </conditionalFormatting>
  <conditionalFormatting sqref="BB26">
    <cfRule type="cellIs" dxfId="18375" priority="3475" operator="lessThan">
      <formula>$C$4</formula>
    </cfRule>
  </conditionalFormatting>
  <conditionalFormatting sqref="BB27">
    <cfRule type="cellIs" dxfId="18374" priority="3476" operator="lessThan">
      <formula>$C$4</formula>
    </cfRule>
  </conditionalFormatting>
  <conditionalFormatting sqref="BB27">
    <cfRule type="cellIs" dxfId="18373" priority="3477" operator="lessThan">
      <formula>$C$4</formula>
    </cfRule>
  </conditionalFormatting>
  <conditionalFormatting sqref="BB28">
    <cfRule type="cellIs" dxfId="18372" priority="3478" operator="lessThan">
      <formula>$C$4</formula>
    </cfRule>
  </conditionalFormatting>
  <conditionalFormatting sqref="BB28">
    <cfRule type="cellIs" dxfId="18371" priority="3479" operator="lessThan">
      <formula>$C$4</formula>
    </cfRule>
  </conditionalFormatting>
  <conditionalFormatting sqref="BB29">
    <cfRule type="cellIs" dxfId="18370" priority="3480" operator="lessThan">
      <formula>$C$4</formula>
    </cfRule>
  </conditionalFormatting>
  <conditionalFormatting sqref="BB29">
    <cfRule type="cellIs" dxfId="18369" priority="3481" operator="lessThan">
      <formula>$C$4</formula>
    </cfRule>
  </conditionalFormatting>
  <conditionalFormatting sqref="BB30">
    <cfRule type="cellIs" dxfId="18368" priority="3482" operator="lessThan">
      <formula>$C$4</formula>
    </cfRule>
  </conditionalFormatting>
  <conditionalFormatting sqref="BB30">
    <cfRule type="cellIs" dxfId="18367" priority="3483" operator="lessThan">
      <formula>$C$4</formula>
    </cfRule>
  </conditionalFormatting>
  <conditionalFormatting sqref="BB31">
    <cfRule type="cellIs" dxfId="18366" priority="3484" operator="lessThan">
      <formula>$C$4</formula>
    </cfRule>
  </conditionalFormatting>
  <conditionalFormatting sqref="BB31">
    <cfRule type="cellIs" dxfId="18365" priority="3485" operator="lessThan">
      <formula>$C$4</formula>
    </cfRule>
  </conditionalFormatting>
  <conditionalFormatting sqref="BB32">
    <cfRule type="cellIs" dxfId="18364" priority="3486" operator="lessThan">
      <formula>$C$4</formula>
    </cfRule>
  </conditionalFormatting>
  <conditionalFormatting sqref="BB32">
    <cfRule type="cellIs" dxfId="18363" priority="3487" operator="lessThan">
      <formula>$C$4</formula>
    </cfRule>
  </conditionalFormatting>
  <conditionalFormatting sqref="BB33">
    <cfRule type="cellIs" dxfId="18362" priority="3488" operator="lessThan">
      <formula>$C$4</formula>
    </cfRule>
  </conditionalFormatting>
  <conditionalFormatting sqref="BB33">
    <cfRule type="cellIs" dxfId="18361" priority="3489" operator="lessThan">
      <formula>$C$4</formula>
    </cfRule>
  </conditionalFormatting>
  <conditionalFormatting sqref="BB34">
    <cfRule type="cellIs" dxfId="18360" priority="3490" operator="lessThan">
      <formula>$C$4</formula>
    </cfRule>
  </conditionalFormatting>
  <conditionalFormatting sqref="BB34">
    <cfRule type="cellIs" dxfId="18359" priority="3491" operator="lessThan">
      <formula>$C$4</formula>
    </cfRule>
  </conditionalFormatting>
  <conditionalFormatting sqref="BB35">
    <cfRule type="cellIs" dxfId="18358" priority="3492" operator="lessThan">
      <formula>$C$4</formula>
    </cfRule>
  </conditionalFormatting>
  <conditionalFormatting sqref="BB35">
    <cfRule type="cellIs" dxfId="18357" priority="3493" operator="lessThan">
      <formula>$C$4</formula>
    </cfRule>
  </conditionalFormatting>
  <conditionalFormatting sqref="BB36">
    <cfRule type="cellIs" dxfId="18356" priority="3494" operator="lessThan">
      <formula>$C$4</formula>
    </cfRule>
  </conditionalFormatting>
  <conditionalFormatting sqref="BB36">
    <cfRule type="cellIs" dxfId="18355" priority="3495" operator="lessThan">
      <formula>$C$4</formula>
    </cfRule>
  </conditionalFormatting>
  <conditionalFormatting sqref="BB37">
    <cfRule type="cellIs" dxfId="18354" priority="3496" operator="lessThan">
      <formula>$C$4</formula>
    </cfRule>
  </conditionalFormatting>
  <conditionalFormatting sqref="BB37">
    <cfRule type="cellIs" dxfId="18353" priority="3497" operator="lessThan">
      <formula>$C$4</formula>
    </cfRule>
  </conditionalFormatting>
  <conditionalFormatting sqref="BB38">
    <cfRule type="cellIs" dxfId="18352" priority="3498" operator="lessThan">
      <formula>$C$4</formula>
    </cfRule>
  </conditionalFormatting>
  <conditionalFormatting sqref="BB38">
    <cfRule type="cellIs" dxfId="18351" priority="3499" operator="lessThan">
      <formula>$C$4</formula>
    </cfRule>
  </conditionalFormatting>
  <conditionalFormatting sqref="BB39">
    <cfRule type="cellIs" dxfId="18350" priority="3500" operator="lessThan">
      <formula>$C$4</formula>
    </cfRule>
  </conditionalFormatting>
  <conditionalFormatting sqref="BB39">
    <cfRule type="cellIs" dxfId="18349" priority="3501" operator="lessThan">
      <formula>$C$4</formula>
    </cfRule>
  </conditionalFormatting>
  <conditionalFormatting sqref="BB40">
    <cfRule type="cellIs" dxfId="18348" priority="3502" operator="lessThan">
      <formula>$C$4</formula>
    </cfRule>
  </conditionalFormatting>
  <conditionalFormatting sqref="BB40">
    <cfRule type="cellIs" dxfId="18347" priority="3503" operator="lessThan">
      <formula>$C$4</formula>
    </cfRule>
  </conditionalFormatting>
  <conditionalFormatting sqref="BB41">
    <cfRule type="cellIs" dxfId="18346" priority="3504" operator="lessThan">
      <formula>$C$4</formula>
    </cfRule>
  </conditionalFormatting>
  <conditionalFormatting sqref="BB41">
    <cfRule type="cellIs" dxfId="18345" priority="3505" operator="lessThan">
      <formula>$C$4</formula>
    </cfRule>
  </conditionalFormatting>
  <conditionalFormatting sqref="BB42">
    <cfRule type="cellIs" dxfId="18344" priority="3506" operator="lessThan">
      <formula>$C$4</formula>
    </cfRule>
  </conditionalFormatting>
  <conditionalFormatting sqref="BB42">
    <cfRule type="cellIs" dxfId="18343" priority="3507" operator="lessThan">
      <formula>$C$4</formula>
    </cfRule>
  </conditionalFormatting>
  <conditionalFormatting sqref="BB43">
    <cfRule type="cellIs" dxfId="18342" priority="3508" operator="lessThan">
      <formula>$C$4</formula>
    </cfRule>
  </conditionalFormatting>
  <conditionalFormatting sqref="BB43">
    <cfRule type="cellIs" dxfId="18341" priority="3509" operator="lessThan">
      <formula>$C$4</formula>
    </cfRule>
  </conditionalFormatting>
  <conditionalFormatting sqref="BB44">
    <cfRule type="cellIs" dxfId="18340" priority="3510" operator="lessThan">
      <formula>$C$4</formula>
    </cfRule>
  </conditionalFormatting>
  <conditionalFormatting sqref="BB44">
    <cfRule type="cellIs" dxfId="18339" priority="3511" operator="lessThan">
      <formula>$C$4</formula>
    </cfRule>
  </conditionalFormatting>
  <conditionalFormatting sqref="BB45">
    <cfRule type="cellIs" dxfId="18338" priority="3512" operator="lessThan">
      <formula>$C$4</formula>
    </cfRule>
  </conditionalFormatting>
  <conditionalFormatting sqref="BB45">
    <cfRule type="cellIs" dxfId="18337" priority="3513" operator="lessThan">
      <formula>$C$4</formula>
    </cfRule>
  </conditionalFormatting>
  <conditionalFormatting sqref="BB46">
    <cfRule type="cellIs" dxfId="18336" priority="3514" operator="lessThan">
      <formula>$C$4</formula>
    </cfRule>
  </conditionalFormatting>
  <conditionalFormatting sqref="BB46">
    <cfRule type="cellIs" dxfId="18335" priority="3515" operator="lessThan">
      <formula>$C$4</formula>
    </cfRule>
  </conditionalFormatting>
  <conditionalFormatting sqref="BB47">
    <cfRule type="cellIs" dxfId="18334" priority="3516" operator="lessThan">
      <formula>$C$4</formula>
    </cfRule>
  </conditionalFormatting>
  <conditionalFormatting sqref="BB47">
    <cfRule type="cellIs" dxfId="18333" priority="3517" operator="lessThan">
      <formula>$C$4</formula>
    </cfRule>
  </conditionalFormatting>
  <conditionalFormatting sqref="BB48">
    <cfRule type="cellIs" dxfId="18332" priority="3518" operator="lessThan">
      <formula>$C$4</formula>
    </cfRule>
  </conditionalFormatting>
  <conditionalFormatting sqref="BB48">
    <cfRule type="cellIs" dxfId="18331" priority="3519" operator="lessThan">
      <formula>$C$4</formula>
    </cfRule>
  </conditionalFormatting>
  <conditionalFormatting sqref="BB49">
    <cfRule type="cellIs" dxfId="18330" priority="3520" operator="lessThan">
      <formula>$C$4</formula>
    </cfRule>
  </conditionalFormatting>
  <conditionalFormatting sqref="BB49">
    <cfRule type="cellIs" dxfId="18329" priority="3521" operator="lessThan">
      <formula>$C$4</formula>
    </cfRule>
  </conditionalFormatting>
  <conditionalFormatting sqref="BB50">
    <cfRule type="cellIs" dxfId="18328" priority="3522" operator="lessThan">
      <formula>$C$4</formula>
    </cfRule>
  </conditionalFormatting>
  <conditionalFormatting sqref="BB50">
    <cfRule type="cellIs" dxfId="18327" priority="3523" operator="lessThan">
      <formula>$C$4</formula>
    </cfRule>
  </conditionalFormatting>
  <conditionalFormatting sqref="BB51">
    <cfRule type="cellIs" dxfId="18326" priority="3524" operator="lessThan">
      <formula>$C$4</formula>
    </cfRule>
  </conditionalFormatting>
  <conditionalFormatting sqref="BB51">
    <cfRule type="cellIs" dxfId="18325" priority="3525" operator="lessThan">
      <formula>$C$4</formula>
    </cfRule>
  </conditionalFormatting>
  <conditionalFormatting sqref="BB52">
    <cfRule type="cellIs" dxfId="18324" priority="3526" operator="lessThan">
      <formula>$C$4</formula>
    </cfRule>
  </conditionalFormatting>
  <conditionalFormatting sqref="BB52">
    <cfRule type="cellIs" dxfId="18323" priority="3527" operator="lessThan">
      <formula>$C$4</formula>
    </cfRule>
  </conditionalFormatting>
  <conditionalFormatting sqref="BB53">
    <cfRule type="cellIs" dxfId="18322" priority="3528" operator="lessThan">
      <formula>$C$4</formula>
    </cfRule>
  </conditionalFormatting>
  <conditionalFormatting sqref="BB53">
    <cfRule type="cellIs" dxfId="18321" priority="3529" operator="lessThan">
      <formula>$C$4</formula>
    </cfRule>
  </conditionalFormatting>
  <conditionalFormatting sqref="BB54">
    <cfRule type="cellIs" dxfId="18320" priority="3530" operator="lessThan">
      <formula>$C$4</formula>
    </cfRule>
  </conditionalFormatting>
  <conditionalFormatting sqref="BB54">
    <cfRule type="cellIs" dxfId="18319" priority="3531" operator="lessThan">
      <formula>$C$4</formula>
    </cfRule>
  </conditionalFormatting>
  <conditionalFormatting sqref="BB55">
    <cfRule type="cellIs" dxfId="18318" priority="3532" operator="lessThan">
      <formula>$C$4</formula>
    </cfRule>
  </conditionalFormatting>
  <conditionalFormatting sqref="BB55">
    <cfRule type="cellIs" dxfId="18317" priority="3533" operator="lessThan">
      <formula>$C$4</formula>
    </cfRule>
  </conditionalFormatting>
  <conditionalFormatting sqref="BB56">
    <cfRule type="cellIs" dxfId="18316" priority="3534" operator="lessThan">
      <formula>$C$4</formula>
    </cfRule>
  </conditionalFormatting>
  <conditionalFormatting sqref="BB56">
    <cfRule type="cellIs" dxfId="18315" priority="3535" operator="lessThan">
      <formula>$C$4</formula>
    </cfRule>
  </conditionalFormatting>
  <conditionalFormatting sqref="BB57">
    <cfRule type="cellIs" dxfId="18314" priority="3536" operator="lessThan">
      <formula>$C$4</formula>
    </cfRule>
  </conditionalFormatting>
  <conditionalFormatting sqref="BB57">
    <cfRule type="cellIs" dxfId="18313" priority="3537" operator="lessThan">
      <formula>$C$4</formula>
    </cfRule>
  </conditionalFormatting>
  <conditionalFormatting sqref="BB58">
    <cfRule type="cellIs" dxfId="18312" priority="3538" operator="lessThan">
      <formula>$C$4</formula>
    </cfRule>
  </conditionalFormatting>
  <conditionalFormatting sqref="BB58">
    <cfRule type="cellIs" dxfId="18311" priority="3539" operator="lessThan">
      <formula>$C$4</formula>
    </cfRule>
  </conditionalFormatting>
  <conditionalFormatting sqref="BB59">
    <cfRule type="cellIs" dxfId="18310" priority="3540" operator="lessThan">
      <formula>$C$4</formula>
    </cfRule>
  </conditionalFormatting>
  <conditionalFormatting sqref="BB59">
    <cfRule type="cellIs" dxfId="18309" priority="3541" operator="lessThan">
      <formula>$C$4</formula>
    </cfRule>
  </conditionalFormatting>
  <conditionalFormatting sqref="BB60">
    <cfRule type="cellIs" dxfId="18308" priority="3542" operator="lessThan">
      <formula>$C$4</formula>
    </cfRule>
  </conditionalFormatting>
  <conditionalFormatting sqref="BB60">
    <cfRule type="cellIs" dxfId="18307" priority="3543" operator="lessThan">
      <formula>$C$4</formula>
    </cfRule>
  </conditionalFormatting>
  <conditionalFormatting sqref="BC11">
    <cfRule type="cellIs" dxfId="18306" priority="3544" operator="lessThan">
      <formula>$C$4</formula>
    </cfRule>
  </conditionalFormatting>
  <conditionalFormatting sqref="BC11">
    <cfRule type="cellIs" dxfId="18305" priority="3545" operator="lessThan">
      <formula>$C$4</formula>
    </cfRule>
  </conditionalFormatting>
  <conditionalFormatting sqref="BC12">
    <cfRule type="cellIs" dxfId="18304" priority="3546" operator="lessThan">
      <formula>$C$4</formula>
    </cfRule>
  </conditionalFormatting>
  <conditionalFormatting sqref="BC12">
    <cfRule type="cellIs" dxfId="18303" priority="3547" operator="lessThan">
      <formula>$C$4</formula>
    </cfRule>
  </conditionalFormatting>
  <conditionalFormatting sqref="BC13">
    <cfRule type="cellIs" dxfId="18302" priority="3548" operator="lessThan">
      <formula>$C$4</formula>
    </cfRule>
  </conditionalFormatting>
  <conditionalFormatting sqref="BC13">
    <cfRule type="cellIs" dxfId="18301" priority="3549" operator="lessThan">
      <formula>$C$4</formula>
    </cfRule>
  </conditionalFormatting>
  <conditionalFormatting sqref="BC14">
    <cfRule type="cellIs" dxfId="18300" priority="3550" operator="lessThan">
      <formula>$C$4</formula>
    </cfRule>
  </conditionalFormatting>
  <conditionalFormatting sqref="BC14">
    <cfRule type="cellIs" dxfId="18299" priority="3551" operator="lessThan">
      <formula>$C$4</formula>
    </cfRule>
  </conditionalFormatting>
  <conditionalFormatting sqref="BC15">
    <cfRule type="cellIs" dxfId="18298" priority="3552" operator="lessThan">
      <formula>$C$4</formula>
    </cfRule>
  </conditionalFormatting>
  <conditionalFormatting sqref="BC15">
    <cfRule type="cellIs" dxfId="18297" priority="3553" operator="lessThan">
      <formula>$C$4</formula>
    </cfRule>
  </conditionalFormatting>
  <conditionalFormatting sqref="BC16">
    <cfRule type="cellIs" dxfId="18296" priority="3554" operator="lessThan">
      <formula>$C$4</formula>
    </cfRule>
  </conditionalFormatting>
  <conditionalFormatting sqref="BC16">
    <cfRule type="cellIs" dxfId="18295" priority="3555" operator="lessThan">
      <formula>$C$4</formula>
    </cfRule>
  </conditionalFormatting>
  <conditionalFormatting sqref="BC17">
    <cfRule type="cellIs" dxfId="18294" priority="3556" operator="lessThan">
      <formula>$C$4</formula>
    </cfRule>
  </conditionalFormatting>
  <conditionalFormatting sqref="BC17">
    <cfRule type="cellIs" dxfId="18293" priority="3557" operator="lessThan">
      <formula>$C$4</formula>
    </cfRule>
  </conditionalFormatting>
  <conditionalFormatting sqref="BC18">
    <cfRule type="cellIs" dxfId="18292" priority="3558" operator="lessThan">
      <formula>$C$4</formula>
    </cfRule>
  </conditionalFormatting>
  <conditionalFormatting sqref="BC18">
    <cfRule type="cellIs" dxfId="18291" priority="3559" operator="lessThan">
      <formula>$C$4</formula>
    </cfRule>
  </conditionalFormatting>
  <conditionalFormatting sqref="BC19">
    <cfRule type="cellIs" dxfId="18290" priority="3560" operator="lessThan">
      <formula>$C$4</formula>
    </cfRule>
  </conditionalFormatting>
  <conditionalFormatting sqref="BC19">
    <cfRule type="cellIs" dxfId="18289" priority="3561" operator="lessThan">
      <formula>$C$4</formula>
    </cfRule>
  </conditionalFormatting>
  <conditionalFormatting sqref="BC20">
    <cfRule type="cellIs" dxfId="18288" priority="3562" operator="lessThan">
      <formula>$C$4</formula>
    </cfRule>
  </conditionalFormatting>
  <conditionalFormatting sqref="BC20">
    <cfRule type="cellIs" dxfId="18287" priority="3563" operator="lessThan">
      <formula>$C$4</formula>
    </cfRule>
  </conditionalFormatting>
  <conditionalFormatting sqref="BC21">
    <cfRule type="cellIs" dxfId="18286" priority="3564" operator="lessThan">
      <formula>$C$4</formula>
    </cfRule>
  </conditionalFormatting>
  <conditionalFormatting sqref="BC21">
    <cfRule type="cellIs" dxfId="18285" priority="3565" operator="lessThan">
      <formula>$C$4</formula>
    </cfRule>
  </conditionalFormatting>
  <conditionalFormatting sqref="BC22">
    <cfRule type="cellIs" dxfId="18284" priority="3566" operator="lessThan">
      <formula>$C$4</formula>
    </cfRule>
  </conditionalFormatting>
  <conditionalFormatting sqref="BC22">
    <cfRule type="cellIs" dxfId="18283" priority="3567" operator="lessThan">
      <formula>$C$4</formula>
    </cfRule>
  </conditionalFormatting>
  <conditionalFormatting sqref="BC23">
    <cfRule type="cellIs" dxfId="18282" priority="3568" operator="lessThan">
      <formula>$C$4</formula>
    </cfRule>
  </conditionalFormatting>
  <conditionalFormatting sqref="BC23">
    <cfRule type="cellIs" dxfId="18281" priority="3569" operator="lessThan">
      <formula>$C$4</formula>
    </cfRule>
  </conditionalFormatting>
  <conditionalFormatting sqref="BC24">
    <cfRule type="cellIs" dxfId="18280" priority="3570" operator="lessThan">
      <formula>$C$4</formula>
    </cfRule>
  </conditionalFormatting>
  <conditionalFormatting sqref="BC24">
    <cfRule type="cellIs" dxfId="18279" priority="3571" operator="lessThan">
      <formula>$C$4</formula>
    </cfRule>
  </conditionalFormatting>
  <conditionalFormatting sqref="BC25">
    <cfRule type="cellIs" dxfId="18278" priority="3572" operator="lessThan">
      <formula>$C$4</formula>
    </cfRule>
  </conditionalFormatting>
  <conditionalFormatting sqref="BC25">
    <cfRule type="cellIs" dxfId="18277" priority="3573" operator="lessThan">
      <formula>$C$4</formula>
    </cfRule>
  </conditionalFormatting>
  <conditionalFormatting sqref="BC26">
    <cfRule type="cellIs" dxfId="18276" priority="3574" operator="lessThan">
      <formula>$C$4</formula>
    </cfRule>
  </conditionalFormatting>
  <conditionalFormatting sqref="BC26">
    <cfRule type="cellIs" dxfId="18275" priority="3575" operator="lessThan">
      <formula>$C$4</formula>
    </cfRule>
  </conditionalFormatting>
  <conditionalFormatting sqref="BC27">
    <cfRule type="cellIs" dxfId="18274" priority="3576" operator="lessThan">
      <formula>$C$4</formula>
    </cfRule>
  </conditionalFormatting>
  <conditionalFormatting sqref="BC27">
    <cfRule type="cellIs" dxfId="18273" priority="3577" operator="lessThan">
      <formula>$C$4</formula>
    </cfRule>
  </conditionalFormatting>
  <conditionalFormatting sqref="BC28">
    <cfRule type="cellIs" dxfId="18272" priority="3578" operator="lessThan">
      <formula>$C$4</formula>
    </cfRule>
  </conditionalFormatting>
  <conditionalFormatting sqref="BC28">
    <cfRule type="cellIs" dxfId="18271" priority="3579" operator="lessThan">
      <formula>$C$4</formula>
    </cfRule>
  </conditionalFormatting>
  <conditionalFormatting sqref="BC29">
    <cfRule type="cellIs" dxfId="18270" priority="3580" operator="lessThan">
      <formula>$C$4</formula>
    </cfRule>
  </conditionalFormatting>
  <conditionalFormatting sqref="BC29">
    <cfRule type="cellIs" dxfId="18269" priority="3581" operator="lessThan">
      <formula>$C$4</formula>
    </cfRule>
  </conditionalFormatting>
  <conditionalFormatting sqref="BC30">
    <cfRule type="cellIs" dxfId="18268" priority="3582" operator="lessThan">
      <formula>$C$4</formula>
    </cfRule>
  </conditionalFormatting>
  <conditionalFormatting sqref="BC30">
    <cfRule type="cellIs" dxfId="18267" priority="3583" operator="lessThan">
      <formula>$C$4</formula>
    </cfRule>
  </conditionalFormatting>
  <conditionalFormatting sqref="BC31">
    <cfRule type="cellIs" dxfId="18266" priority="3584" operator="lessThan">
      <formula>$C$4</formula>
    </cfRule>
  </conditionalFormatting>
  <conditionalFormatting sqref="BC31">
    <cfRule type="cellIs" dxfId="18265" priority="3585" operator="lessThan">
      <formula>$C$4</formula>
    </cfRule>
  </conditionalFormatting>
  <conditionalFormatting sqref="BC32">
    <cfRule type="cellIs" dxfId="18264" priority="3586" operator="lessThan">
      <formula>$C$4</formula>
    </cfRule>
  </conditionalFormatting>
  <conditionalFormatting sqref="BC32">
    <cfRule type="cellIs" dxfId="18263" priority="3587" operator="lessThan">
      <formula>$C$4</formula>
    </cfRule>
  </conditionalFormatting>
  <conditionalFormatting sqref="BC33">
    <cfRule type="cellIs" dxfId="18262" priority="3588" operator="lessThan">
      <formula>$C$4</formula>
    </cfRule>
  </conditionalFormatting>
  <conditionalFormatting sqref="BC33">
    <cfRule type="cellIs" dxfId="18261" priority="3589" operator="lessThan">
      <formula>$C$4</formula>
    </cfRule>
  </conditionalFormatting>
  <conditionalFormatting sqref="BC34">
    <cfRule type="cellIs" dxfId="18260" priority="3590" operator="lessThan">
      <formula>$C$4</formula>
    </cfRule>
  </conditionalFormatting>
  <conditionalFormatting sqref="BC34">
    <cfRule type="cellIs" dxfId="18259" priority="3591" operator="lessThan">
      <formula>$C$4</formula>
    </cfRule>
  </conditionalFormatting>
  <conditionalFormatting sqref="BC35">
    <cfRule type="cellIs" dxfId="18258" priority="3592" operator="lessThan">
      <formula>$C$4</formula>
    </cfRule>
  </conditionalFormatting>
  <conditionalFormatting sqref="BC35">
    <cfRule type="cellIs" dxfId="18257" priority="3593" operator="lessThan">
      <formula>$C$4</formula>
    </cfRule>
  </conditionalFormatting>
  <conditionalFormatting sqref="BC36">
    <cfRule type="cellIs" dxfId="18256" priority="3594" operator="lessThan">
      <formula>$C$4</formula>
    </cfRule>
  </conditionalFormatting>
  <conditionalFormatting sqref="BC36">
    <cfRule type="cellIs" dxfId="18255" priority="3595" operator="lessThan">
      <formula>$C$4</formula>
    </cfRule>
  </conditionalFormatting>
  <conditionalFormatting sqref="BC37">
    <cfRule type="cellIs" dxfId="18254" priority="3596" operator="lessThan">
      <formula>$C$4</formula>
    </cfRule>
  </conditionalFormatting>
  <conditionalFormatting sqref="BC37">
    <cfRule type="cellIs" dxfId="18253" priority="3597" operator="lessThan">
      <formula>$C$4</formula>
    </cfRule>
  </conditionalFormatting>
  <conditionalFormatting sqref="BC38">
    <cfRule type="cellIs" dxfId="18252" priority="3598" operator="lessThan">
      <formula>$C$4</formula>
    </cfRule>
  </conditionalFormatting>
  <conditionalFormatting sqref="BC38">
    <cfRule type="cellIs" dxfId="18251" priority="3599" operator="lessThan">
      <formula>$C$4</formula>
    </cfRule>
  </conditionalFormatting>
  <conditionalFormatting sqref="BC39">
    <cfRule type="cellIs" dxfId="18250" priority="3600" operator="lessThan">
      <formula>$C$4</formula>
    </cfRule>
  </conditionalFormatting>
  <conditionalFormatting sqref="BC39">
    <cfRule type="cellIs" dxfId="18249" priority="3601" operator="lessThan">
      <formula>$C$4</formula>
    </cfRule>
  </conditionalFormatting>
  <conditionalFormatting sqref="BC40">
    <cfRule type="cellIs" dxfId="18248" priority="3602" operator="lessThan">
      <formula>$C$4</formula>
    </cfRule>
  </conditionalFormatting>
  <conditionalFormatting sqref="BC40">
    <cfRule type="cellIs" dxfId="18247" priority="3603" operator="lessThan">
      <formula>$C$4</formula>
    </cfRule>
  </conditionalFormatting>
  <conditionalFormatting sqref="BC41">
    <cfRule type="cellIs" dxfId="18246" priority="3604" operator="lessThan">
      <formula>$C$4</formula>
    </cfRule>
  </conditionalFormatting>
  <conditionalFormatting sqref="BC41">
    <cfRule type="cellIs" dxfId="18245" priority="3605" operator="lessThan">
      <formula>$C$4</formula>
    </cfRule>
  </conditionalFormatting>
  <conditionalFormatting sqref="BC42">
    <cfRule type="cellIs" dxfId="18244" priority="3606" operator="lessThan">
      <formula>$C$4</formula>
    </cfRule>
  </conditionalFormatting>
  <conditionalFormatting sqref="BC42">
    <cfRule type="cellIs" dxfId="18243" priority="3607" operator="lessThan">
      <formula>$C$4</formula>
    </cfRule>
  </conditionalFormatting>
  <conditionalFormatting sqref="BC43">
    <cfRule type="cellIs" dxfId="18242" priority="3608" operator="lessThan">
      <formula>$C$4</formula>
    </cfRule>
  </conditionalFormatting>
  <conditionalFormatting sqref="BC43">
    <cfRule type="cellIs" dxfId="18241" priority="3609" operator="lessThan">
      <formula>$C$4</formula>
    </cfRule>
  </conditionalFormatting>
  <conditionalFormatting sqref="BC44">
    <cfRule type="cellIs" dxfId="18240" priority="3610" operator="lessThan">
      <formula>$C$4</formula>
    </cfRule>
  </conditionalFormatting>
  <conditionalFormatting sqref="BC44">
    <cfRule type="cellIs" dxfId="18239" priority="3611" operator="lessThan">
      <formula>$C$4</formula>
    </cfRule>
  </conditionalFormatting>
  <conditionalFormatting sqref="BC45">
    <cfRule type="cellIs" dxfId="18238" priority="3612" operator="lessThan">
      <formula>$C$4</formula>
    </cfRule>
  </conditionalFormatting>
  <conditionalFormatting sqref="BC45">
    <cfRule type="cellIs" dxfId="18237" priority="3613" operator="lessThan">
      <formula>$C$4</formula>
    </cfRule>
  </conditionalFormatting>
  <conditionalFormatting sqref="BC46">
    <cfRule type="cellIs" dxfId="18236" priority="3614" operator="lessThan">
      <formula>$C$4</formula>
    </cfRule>
  </conditionalFormatting>
  <conditionalFormatting sqref="BC46">
    <cfRule type="cellIs" dxfId="18235" priority="3615" operator="lessThan">
      <formula>$C$4</formula>
    </cfRule>
  </conditionalFormatting>
  <conditionalFormatting sqref="BC47">
    <cfRule type="cellIs" dxfId="18234" priority="3616" operator="lessThan">
      <formula>$C$4</formula>
    </cfRule>
  </conditionalFormatting>
  <conditionalFormatting sqref="BC47">
    <cfRule type="cellIs" dxfId="18233" priority="3617" operator="lessThan">
      <formula>$C$4</formula>
    </cfRule>
  </conditionalFormatting>
  <conditionalFormatting sqref="BC48">
    <cfRule type="cellIs" dxfId="18232" priority="3618" operator="lessThan">
      <formula>$C$4</formula>
    </cfRule>
  </conditionalFormatting>
  <conditionalFormatting sqref="BC48">
    <cfRule type="cellIs" dxfId="18231" priority="3619" operator="lessThan">
      <formula>$C$4</formula>
    </cfRule>
  </conditionalFormatting>
  <conditionalFormatting sqref="BC49">
    <cfRule type="cellIs" dxfId="18230" priority="3620" operator="lessThan">
      <formula>$C$4</formula>
    </cfRule>
  </conditionalFormatting>
  <conditionalFormatting sqref="BC49">
    <cfRule type="cellIs" dxfId="18229" priority="3621" operator="lessThan">
      <formula>$C$4</formula>
    </cfRule>
  </conditionalFormatting>
  <conditionalFormatting sqref="BC50">
    <cfRule type="cellIs" dxfId="18228" priority="3622" operator="lessThan">
      <formula>$C$4</formula>
    </cfRule>
  </conditionalFormatting>
  <conditionalFormatting sqref="BC50">
    <cfRule type="cellIs" dxfId="18227" priority="3623" operator="lessThan">
      <formula>$C$4</formula>
    </cfRule>
  </conditionalFormatting>
  <conditionalFormatting sqref="BC51">
    <cfRule type="cellIs" dxfId="18226" priority="3624" operator="lessThan">
      <formula>$C$4</formula>
    </cfRule>
  </conditionalFormatting>
  <conditionalFormatting sqref="BC51">
    <cfRule type="cellIs" dxfId="18225" priority="3625" operator="lessThan">
      <formula>$C$4</formula>
    </cfRule>
  </conditionalFormatting>
  <conditionalFormatting sqref="BC52">
    <cfRule type="cellIs" dxfId="18224" priority="3626" operator="lessThan">
      <formula>$C$4</formula>
    </cfRule>
  </conditionalFormatting>
  <conditionalFormatting sqref="BC52">
    <cfRule type="cellIs" dxfId="18223" priority="3627" operator="lessThan">
      <formula>$C$4</formula>
    </cfRule>
  </conditionalFormatting>
  <conditionalFormatting sqref="BC53">
    <cfRule type="cellIs" dxfId="18222" priority="3628" operator="lessThan">
      <formula>$C$4</formula>
    </cfRule>
  </conditionalFormatting>
  <conditionalFormatting sqref="BC53">
    <cfRule type="cellIs" dxfId="18221" priority="3629" operator="lessThan">
      <formula>$C$4</formula>
    </cfRule>
  </conditionalFormatting>
  <conditionalFormatting sqref="BC54">
    <cfRule type="cellIs" dxfId="18220" priority="3630" operator="lessThan">
      <formula>$C$4</formula>
    </cfRule>
  </conditionalFormatting>
  <conditionalFormatting sqref="BC54">
    <cfRule type="cellIs" dxfId="18219" priority="3631" operator="lessThan">
      <formula>$C$4</formula>
    </cfRule>
  </conditionalFormatting>
  <conditionalFormatting sqref="BC55">
    <cfRule type="cellIs" dxfId="18218" priority="3632" operator="lessThan">
      <formula>$C$4</formula>
    </cfRule>
  </conditionalFormatting>
  <conditionalFormatting sqref="BC55">
    <cfRule type="cellIs" dxfId="18217" priority="3633" operator="lessThan">
      <formula>$C$4</formula>
    </cfRule>
  </conditionalFormatting>
  <conditionalFormatting sqref="BC56">
    <cfRule type="cellIs" dxfId="18216" priority="3634" operator="lessThan">
      <formula>$C$4</formula>
    </cfRule>
  </conditionalFormatting>
  <conditionalFormatting sqref="BC56">
    <cfRule type="cellIs" dxfId="18215" priority="3635" operator="lessThan">
      <formula>$C$4</formula>
    </cfRule>
  </conditionalFormatting>
  <conditionalFormatting sqref="BC57">
    <cfRule type="cellIs" dxfId="18214" priority="3636" operator="lessThan">
      <formula>$C$4</formula>
    </cfRule>
  </conditionalFormatting>
  <conditionalFormatting sqref="BC57">
    <cfRule type="cellIs" dxfId="18213" priority="3637" operator="lessThan">
      <formula>$C$4</formula>
    </cfRule>
  </conditionalFormatting>
  <conditionalFormatting sqref="BC58">
    <cfRule type="cellIs" dxfId="18212" priority="3638" operator="lessThan">
      <formula>$C$4</formula>
    </cfRule>
  </conditionalFormatting>
  <conditionalFormatting sqref="BC58">
    <cfRule type="cellIs" dxfId="18211" priority="3639" operator="lessThan">
      <formula>$C$4</formula>
    </cfRule>
  </conditionalFormatting>
  <conditionalFormatting sqref="BC59">
    <cfRule type="cellIs" dxfId="18210" priority="3640" operator="lessThan">
      <formula>$C$4</formula>
    </cfRule>
  </conditionalFormatting>
  <conditionalFormatting sqref="BC59">
    <cfRule type="cellIs" dxfId="18209" priority="3641" operator="lessThan">
      <formula>$C$4</formula>
    </cfRule>
  </conditionalFormatting>
  <conditionalFormatting sqref="BC60">
    <cfRule type="cellIs" dxfId="18208" priority="3642" operator="lessThan">
      <formula>$C$4</formula>
    </cfRule>
  </conditionalFormatting>
  <conditionalFormatting sqref="BC60">
    <cfRule type="cellIs" dxfId="18207" priority="3643" operator="lessThan">
      <formula>$C$4</formula>
    </cfRule>
  </conditionalFormatting>
  <conditionalFormatting sqref="BD11">
    <cfRule type="cellIs" dxfId="18206" priority="3644" operator="lessThan">
      <formula>$C$4</formula>
    </cfRule>
  </conditionalFormatting>
  <conditionalFormatting sqref="BD11">
    <cfRule type="cellIs" dxfId="18205" priority="3645" operator="lessThan">
      <formula>$C$4</formula>
    </cfRule>
  </conditionalFormatting>
  <conditionalFormatting sqref="BD12">
    <cfRule type="cellIs" dxfId="18204" priority="3646" operator="lessThan">
      <formula>$C$4</formula>
    </cfRule>
  </conditionalFormatting>
  <conditionalFormatting sqref="BD12">
    <cfRule type="cellIs" dxfId="18203" priority="3647" operator="lessThan">
      <formula>$C$4</formula>
    </cfRule>
  </conditionalFormatting>
  <conditionalFormatting sqref="BD13">
    <cfRule type="cellIs" dxfId="18202" priority="3648" operator="lessThan">
      <formula>$C$4</formula>
    </cfRule>
  </conditionalFormatting>
  <conditionalFormatting sqref="BD13">
    <cfRule type="cellIs" dxfId="18201" priority="3649" operator="lessThan">
      <formula>$C$4</formula>
    </cfRule>
  </conditionalFormatting>
  <conditionalFormatting sqref="BD14">
    <cfRule type="cellIs" dxfId="18200" priority="3650" operator="lessThan">
      <formula>$C$4</formula>
    </cfRule>
  </conditionalFormatting>
  <conditionalFormatting sqref="BD14">
    <cfRule type="cellIs" dxfId="18199" priority="3651" operator="lessThan">
      <formula>$C$4</formula>
    </cfRule>
  </conditionalFormatting>
  <conditionalFormatting sqref="BD15">
    <cfRule type="cellIs" dxfId="18198" priority="3652" operator="lessThan">
      <formula>$C$4</formula>
    </cfRule>
  </conditionalFormatting>
  <conditionalFormatting sqref="BD15">
    <cfRule type="cellIs" dxfId="18197" priority="3653" operator="lessThan">
      <formula>$C$4</formula>
    </cfRule>
  </conditionalFormatting>
  <conditionalFormatting sqref="BD16">
    <cfRule type="cellIs" dxfId="18196" priority="3654" operator="lessThan">
      <formula>$C$4</formula>
    </cfRule>
  </conditionalFormatting>
  <conditionalFormatting sqref="BD16">
    <cfRule type="cellIs" dxfId="18195" priority="3655" operator="lessThan">
      <formula>$C$4</formula>
    </cfRule>
  </conditionalFormatting>
  <conditionalFormatting sqref="BD17">
    <cfRule type="cellIs" dxfId="18194" priority="3656" operator="lessThan">
      <formula>$C$4</formula>
    </cfRule>
  </conditionalFormatting>
  <conditionalFormatting sqref="BD17">
    <cfRule type="cellIs" dxfId="18193" priority="3657" operator="lessThan">
      <formula>$C$4</formula>
    </cfRule>
  </conditionalFormatting>
  <conditionalFormatting sqref="BD18">
    <cfRule type="cellIs" dxfId="18192" priority="3658" operator="lessThan">
      <formula>$C$4</formula>
    </cfRule>
  </conditionalFormatting>
  <conditionalFormatting sqref="BD18">
    <cfRule type="cellIs" dxfId="18191" priority="3659" operator="lessThan">
      <formula>$C$4</formula>
    </cfRule>
  </conditionalFormatting>
  <conditionalFormatting sqref="BD19">
    <cfRule type="cellIs" dxfId="18190" priority="3660" operator="lessThan">
      <formula>$C$4</formula>
    </cfRule>
  </conditionalFormatting>
  <conditionalFormatting sqref="BD19">
    <cfRule type="cellIs" dxfId="18189" priority="3661" operator="lessThan">
      <formula>$C$4</formula>
    </cfRule>
  </conditionalFormatting>
  <conditionalFormatting sqref="BD20">
    <cfRule type="cellIs" dxfId="18188" priority="3662" operator="lessThan">
      <formula>$C$4</formula>
    </cfRule>
  </conditionalFormatting>
  <conditionalFormatting sqref="BD20">
    <cfRule type="cellIs" dxfId="18187" priority="3663" operator="lessThan">
      <formula>$C$4</formula>
    </cfRule>
  </conditionalFormatting>
  <conditionalFormatting sqref="BD21">
    <cfRule type="cellIs" dxfId="18186" priority="3664" operator="lessThan">
      <formula>$C$4</formula>
    </cfRule>
  </conditionalFormatting>
  <conditionalFormatting sqref="BD21">
    <cfRule type="cellIs" dxfId="18185" priority="3665" operator="lessThan">
      <formula>$C$4</formula>
    </cfRule>
  </conditionalFormatting>
  <conditionalFormatting sqref="BD22">
    <cfRule type="cellIs" dxfId="18184" priority="3666" operator="lessThan">
      <formula>$C$4</formula>
    </cfRule>
  </conditionalFormatting>
  <conditionalFormatting sqref="BD22">
    <cfRule type="cellIs" dxfId="18183" priority="3667" operator="lessThan">
      <formula>$C$4</formula>
    </cfRule>
  </conditionalFormatting>
  <conditionalFormatting sqref="BD23">
    <cfRule type="cellIs" dxfId="18182" priority="3668" operator="lessThan">
      <formula>$C$4</formula>
    </cfRule>
  </conditionalFormatting>
  <conditionalFormatting sqref="BD23">
    <cfRule type="cellIs" dxfId="18181" priority="3669" operator="lessThan">
      <formula>$C$4</formula>
    </cfRule>
  </conditionalFormatting>
  <conditionalFormatting sqref="BD24">
    <cfRule type="cellIs" dxfId="18180" priority="3670" operator="lessThan">
      <formula>$C$4</formula>
    </cfRule>
  </conditionalFormatting>
  <conditionalFormatting sqref="BD24">
    <cfRule type="cellIs" dxfId="18179" priority="3671" operator="lessThan">
      <formula>$C$4</formula>
    </cfRule>
  </conditionalFormatting>
  <conditionalFormatting sqref="BD25">
    <cfRule type="cellIs" dxfId="18178" priority="3672" operator="lessThan">
      <formula>$C$4</formula>
    </cfRule>
  </conditionalFormatting>
  <conditionalFormatting sqref="BD25">
    <cfRule type="cellIs" dxfId="18177" priority="3673" operator="lessThan">
      <formula>$C$4</formula>
    </cfRule>
  </conditionalFormatting>
  <conditionalFormatting sqref="BD26">
    <cfRule type="cellIs" dxfId="18176" priority="3674" operator="lessThan">
      <formula>$C$4</formula>
    </cfRule>
  </conditionalFormatting>
  <conditionalFormatting sqref="BD26">
    <cfRule type="cellIs" dxfId="18175" priority="3675" operator="lessThan">
      <formula>$C$4</formula>
    </cfRule>
  </conditionalFormatting>
  <conditionalFormatting sqref="BD27">
    <cfRule type="cellIs" dxfId="18174" priority="3676" operator="lessThan">
      <formula>$C$4</formula>
    </cfRule>
  </conditionalFormatting>
  <conditionalFormatting sqref="BD27">
    <cfRule type="cellIs" dxfId="18173" priority="3677" operator="lessThan">
      <formula>$C$4</formula>
    </cfRule>
  </conditionalFormatting>
  <conditionalFormatting sqref="BD28">
    <cfRule type="cellIs" dxfId="18172" priority="3678" operator="lessThan">
      <formula>$C$4</formula>
    </cfRule>
  </conditionalFormatting>
  <conditionalFormatting sqref="BD28">
    <cfRule type="cellIs" dxfId="18171" priority="3679" operator="lessThan">
      <formula>$C$4</formula>
    </cfRule>
  </conditionalFormatting>
  <conditionalFormatting sqref="BD29">
    <cfRule type="cellIs" dxfId="18170" priority="3680" operator="lessThan">
      <formula>$C$4</formula>
    </cfRule>
  </conditionalFormatting>
  <conditionalFormatting sqref="BD29">
    <cfRule type="cellIs" dxfId="18169" priority="3681" operator="lessThan">
      <formula>$C$4</formula>
    </cfRule>
  </conditionalFormatting>
  <conditionalFormatting sqref="BD30">
    <cfRule type="cellIs" dxfId="18168" priority="3682" operator="lessThan">
      <formula>$C$4</formula>
    </cfRule>
  </conditionalFormatting>
  <conditionalFormatting sqref="BD30">
    <cfRule type="cellIs" dxfId="18167" priority="3683" operator="lessThan">
      <formula>$C$4</formula>
    </cfRule>
  </conditionalFormatting>
  <conditionalFormatting sqref="BD31">
    <cfRule type="cellIs" dxfId="18166" priority="3684" operator="lessThan">
      <formula>$C$4</formula>
    </cfRule>
  </conditionalFormatting>
  <conditionalFormatting sqref="BD31">
    <cfRule type="cellIs" dxfId="18165" priority="3685" operator="lessThan">
      <formula>$C$4</formula>
    </cfRule>
  </conditionalFormatting>
  <conditionalFormatting sqref="BD32">
    <cfRule type="cellIs" dxfId="18164" priority="3686" operator="lessThan">
      <formula>$C$4</formula>
    </cfRule>
  </conditionalFormatting>
  <conditionalFormatting sqref="BD32">
    <cfRule type="cellIs" dxfId="18163" priority="3687" operator="lessThan">
      <formula>$C$4</formula>
    </cfRule>
  </conditionalFormatting>
  <conditionalFormatting sqref="BD33">
    <cfRule type="cellIs" dxfId="18162" priority="3688" operator="lessThan">
      <formula>$C$4</formula>
    </cfRule>
  </conditionalFormatting>
  <conditionalFormatting sqref="BD33">
    <cfRule type="cellIs" dxfId="18161" priority="3689" operator="lessThan">
      <formula>$C$4</formula>
    </cfRule>
  </conditionalFormatting>
  <conditionalFormatting sqref="BD34">
    <cfRule type="cellIs" dxfId="18160" priority="3690" operator="lessThan">
      <formula>$C$4</formula>
    </cfRule>
  </conditionalFormatting>
  <conditionalFormatting sqref="BD34">
    <cfRule type="cellIs" dxfId="18159" priority="3691" operator="lessThan">
      <formula>$C$4</formula>
    </cfRule>
  </conditionalFormatting>
  <conditionalFormatting sqref="BD35">
    <cfRule type="cellIs" dxfId="18158" priority="3692" operator="lessThan">
      <formula>$C$4</formula>
    </cfRule>
  </conditionalFormatting>
  <conditionalFormatting sqref="BD35">
    <cfRule type="cellIs" dxfId="18157" priority="3693" operator="lessThan">
      <formula>$C$4</formula>
    </cfRule>
  </conditionalFormatting>
  <conditionalFormatting sqref="BD36">
    <cfRule type="cellIs" dxfId="18156" priority="3694" operator="lessThan">
      <formula>$C$4</formula>
    </cfRule>
  </conditionalFormatting>
  <conditionalFormatting sqref="BD36">
    <cfRule type="cellIs" dxfId="18155" priority="3695" operator="lessThan">
      <formula>$C$4</formula>
    </cfRule>
  </conditionalFormatting>
  <conditionalFormatting sqref="BD37">
    <cfRule type="cellIs" dxfId="18154" priority="3696" operator="lessThan">
      <formula>$C$4</formula>
    </cfRule>
  </conditionalFormatting>
  <conditionalFormatting sqref="BD37">
    <cfRule type="cellIs" dxfId="18153" priority="3697" operator="lessThan">
      <formula>$C$4</formula>
    </cfRule>
  </conditionalFormatting>
  <conditionalFormatting sqref="BD38">
    <cfRule type="cellIs" dxfId="18152" priority="3698" operator="lessThan">
      <formula>$C$4</formula>
    </cfRule>
  </conditionalFormatting>
  <conditionalFormatting sqref="BD38">
    <cfRule type="cellIs" dxfId="18151" priority="3699" operator="lessThan">
      <formula>$C$4</formula>
    </cfRule>
  </conditionalFormatting>
  <conditionalFormatting sqref="BD39">
    <cfRule type="cellIs" dxfId="18150" priority="3700" operator="lessThan">
      <formula>$C$4</formula>
    </cfRule>
  </conditionalFormatting>
  <conditionalFormatting sqref="BD39">
    <cfRule type="cellIs" dxfId="18149" priority="3701" operator="lessThan">
      <formula>$C$4</formula>
    </cfRule>
  </conditionalFormatting>
  <conditionalFormatting sqref="BD40">
    <cfRule type="cellIs" dxfId="18148" priority="3702" operator="lessThan">
      <formula>$C$4</formula>
    </cfRule>
  </conditionalFormatting>
  <conditionalFormatting sqref="BD40">
    <cfRule type="cellIs" dxfId="18147" priority="3703" operator="lessThan">
      <formula>$C$4</formula>
    </cfRule>
  </conditionalFormatting>
  <conditionalFormatting sqref="BD41">
    <cfRule type="cellIs" dxfId="18146" priority="3704" operator="lessThan">
      <formula>$C$4</formula>
    </cfRule>
  </conditionalFormatting>
  <conditionalFormatting sqref="BD41">
    <cfRule type="cellIs" dxfId="18145" priority="3705" operator="lessThan">
      <formula>$C$4</formula>
    </cfRule>
  </conditionalFormatting>
  <conditionalFormatting sqref="BD42">
    <cfRule type="cellIs" dxfId="18144" priority="3706" operator="lessThan">
      <formula>$C$4</formula>
    </cfRule>
  </conditionalFormatting>
  <conditionalFormatting sqref="BD42">
    <cfRule type="cellIs" dxfId="18143" priority="3707" operator="lessThan">
      <formula>$C$4</formula>
    </cfRule>
  </conditionalFormatting>
  <conditionalFormatting sqref="BD43">
    <cfRule type="cellIs" dxfId="18142" priority="3708" operator="lessThan">
      <formula>$C$4</formula>
    </cfRule>
  </conditionalFormatting>
  <conditionalFormatting sqref="BD43">
    <cfRule type="cellIs" dxfId="18141" priority="3709" operator="lessThan">
      <formula>$C$4</formula>
    </cfRule>
  </conditionalFormatting>
  <conditionalFormatting sqref="BD44">
    <cfRule type="cellIs" dxfId="18140" priority="3710" operator="lessThan">
      <formula>$C$4</formula>
    </cfRule>
  </conditionalFormatting>
  <conditionalFormatting sqref="BD44">
    <cfRule type="cellIs" dxfId="18139" priority="3711" operator="lessThan">
      <formula>$C$4</formula>
    </cfRule>
  </conditionalFormatting>
  <conditionalFormatting sqref="BD45">
    <cfRule type="cellIs" dxfId="18138" priority="3712" operator="lessThan">
      <formula>$C$4</formula>
    </cfRule>
  </conditionalFormatting>
  <conditionalFormatting sqref="BD45">
    <cfRule type="cellIs" dxfId="18137" priority="3713" operator="lessThan">
      <formula>$C$4</formula>
    </cfRule>
  </conditionalFormatting>
  <conditionalFormatting sqref="BD46">
    <cfRule type="cellIs" dxfId="18136" priority="3714" operator="lessThan">
      <formula>$C$4</formula>
    </cfRule>
  </conditionalFormatting>
  <conditionalFormatting sqref="BD46">
    <cfRule type="cellIs" dxfId="18135" priority="3715" operator="lessThan">
      <formula>$C$4</formula>
    </cfRule>
  </conditionalFormatting>
  <conditionalFormatting sqref="BD47">
    <cfRule type="cellIs" dxfId="18134" priority="3716" operator="lessThan">
      <formula>$C$4</formula>
    </cfRule>
  </conditionalFormatting>
  <conditionalFormatting sqref="BD47">
    <cfRule type="cellIs" dxfId="18133" priority="3717" operator="lessThan">
      <formula>$C$4</formula>
    </cfRule>
  </conditionalFormatting>
  <conditionalFormatting sqref="BD48">
    <cfRule type="cellIs" dxfId="18132" priority="3718" operator="lessThan">
      <formula>$C$4</formula>
    </cfRule>
  </conditionalFormatting>
  <conditionalFormatting sqref="BD48">
    <cfRule type="cellIs" dxfId="18131" priority="3719" operator="lessThan">
      <formula>$C$4</formula>
    </cfRule>
  </conditionalFormatting>
  <conditionalFormatting sqref="BD49">
    <cfRule type="cellIs" dxfId="18130" priority="3720" operator="lessThan">
      <formula>$C$4</formula>
    </cfRule>
  </conditionalFormatting>
  <conditionalFormatting sqref="BD49">
    <cfRule type="cellIs" dxfId="18129" priority="3721" operator="lessThan">
      <formula>$C$4</formula>
    </cfRule>
  </conditionalFormatting>
  <conditionalFormatting sqref="BD50">
    <cfRule type="cellIs" dxfId="18128" priority="3722" operator="lessThan">
      <formula>$C$4</formula>
    </cfRule>
  </conditionalFormatting>
  <conditionalFormatting sqref="BD50">
    <cfRule type="cellIs" dxfId="18127" priority="3723" operator="lessThan">
      <formula>$C$4</formula>
    </cfRule>
  </conditionalFormatting>
  <conditionalFormatting sqref="BD51">
    <cfRule type="cellIs" dxfId="18126" priority="3724" operator="lessThan">
      <formula>$C$4</formula>
    </cfRule>
  </conditionalFormatting>
  <conditionalFormatting sqref="BD51">
    <cfRule type="cellIs" dxfId="18125" priority="3725" operator="lessThan">
      <formula>$C$4</formula>
    </cfRule>
  </conditionalFormatting>
  <conditionalFormatting sqref="BD52">
    <cfRule type="cellIs" dxfId="18124" priority="3726" operator="lessThan">
      <formula>$C$4</formula>
    </cfRule>
  </conditionalFormatting>
  <conditionalFormatting sqref="BD52">
    <cfRule type="cellIs" dxfId="18123" priority="3727" operator="lessThan">
      <formula>$C$4</formula>
    </cfRule>
  </conditionalFormatting>
  <conditionalFormatting sqref="BD53">
    <cfRule type="cellIs" dxfId="18122" priority="3728" operator="lessThan">
      <formula>$C$4</formula>
    </cfRule>
  </conditionalFormatting>
  <conditionalFormatting sqref="BD53">
    <cfRule type="cellIs" dxfId="18121" priority="3729" operator="lessThan">
      <formula>$C$4</formula>
    </cfRule>
  </conditionalFormatting>
  <conditionalFormatting sqref="BD54">
    <cfRule type="cellIs" dxfId="18120" priority="3730" operator="lessThan">
      <formula>$C$4</formula>
    </cfRule>
  </conditionalFormatting>
  <conditionalFormatting sqref="BD54">
    <cfRule type="cellIs" dxfId="18119" priority="3731" operator="lessThan">
      <formula>$C$4</formula>
    </cfRule>
  </conditionalFormatting>
  <conditionalFormatting sqref="BD55">
    <cfRule type="cellIs" dxfId="18118" priority="3732" operator="lessThan">
      <formula>$C$4</formula>
    </cfRule>
  </conditionalFormatting>
  <conditionalFormatting sqref="BD55">
    <cfRule type="cellIs" dxfId="18117" priority="3733" operator="lessThan">
      <formula>$C$4</formula>
    </cfRule>
  </conditionalFormatting>
  <conditionalFormatting sqref="BD56">
    <cfRule type="cellIs" dxfId="18116" priority="3734" operator="lessThan">
      <formula>$C$4</formula>
    </cfRule>
  </conditionalFormatting>
  <conditionalFormatting sqref="BD56">
    <cfRule type="cellIs" dxfId="18115" priority="3735" operator="lessThan">
      <formula>$C$4</formula>
    </cfRule>
  </conditionalFormatting>
  <conditionalFormatting sqref="BD57">
    <cfRule type="cellIs" dxfId="18114" priority="3736" operator="lessThan">
      <formula>$C$4</formula>
    </cfRule>
  </conditionalFormatting>
  <conditionalFormatting sqref="BD57">
    <cfRule type="cellIs" dxfId="18113" priority="3737" operator="lessThan">
      <formula>$C$4</formula>
    </cfRule>
  </conditionalFormatting>
  <conditionalFormatting sqref="BD58">
    <cfRule type="cellIs" dxfId="18112" priority="3738" operator="lessThan">
      <formula>$C$4</formula>
    </cfRule>
  </conditionalFormatting>
  <conditionalFormatting sqref="BD58">
    <cfRule type="cellIs" dxfId="18111" priority="3739" operator="lessThan">
      <formula>$C$4</formula>
    </cfRule>
  </conditionalFormatting>
  <conditionalFormatting sqref="BD59">
    <cfRule type="cellIs" dxfId="18110" priority="3740" operator="lessThan">
      <formula>$C$4</formula>
    </cfRule>
  </conditionalFormatting>
  <conditionalFormatting sqref="BD59">
    <cfRule type="cellIs" dxfId="18109" priority="3741" operator="lessThan">
      <formula>$C$4</formula>
    </cfRule>
  </conditionalFormatting>
  <conditionalFormatting sqref="BD60">
    <cfRule type="cellIs" dxfId="18108" priority="3742" operator="lessThan">
      <formula>$C$4</formula>
    </cfRule>
  </conditionalFormatting>
  <conditionalFormatting sqref="BD60">
    <cfRule type="cellIs" dxfId="18107" priority="3743" operator="lessThan">
      <formula>$C$4</formula>
    </cfRule>
  </conditionalFormatting>
  <conditionalFormatting sqref="BE11">
    <cfRule type="cellIs" dxfId="18106" priority="3744" operator="lessThan">
      <formula>$C$4</formula>
    </cfRule>
  </conditionalFormatting>
  <conditionalFormatting sqref="BE11">
    <cfRule type="cellIs" dxfId="18105" priority="3745" operator="lessThan">
      <formula>$C$4</formula>
    </cfRule>
  </conditionalFormatting>
  <conditionalFormatting sqref="BE12">
    <cfRule type="cellIs" dxfId="18104" priority="3746" operator="lessThan">
      <formula>$C$4</formula>
    </cfRule>
  </conditionalFormatting>
  <conditionalFormatting sqref="BE12">
    <cfRule type="cellIs" dxfId="18103" priority="3747" operator="lessThan">
      <formula>$C$4</formula>
    </cfRule>
  </conditionalFormatting>
  <conditionalFormatting sqref="BE13">
    <cfRule type="cellIs" dxfId="18102" priority="3748" operator="lessThan">
      <formula>$C$4</formula>
    </cfRule>
  </conditionalFormatting>
  <conditionalFormatting sqref="BE13">
    <cfRule type="cellIs" dxfId="18101" priority="3749" operator="lessThan">
      <formula>$C$4</formula>
    </cfRule>
  </conditionalFormatting>
  <conditionalFormatting sqref="BE14">
    <cfRule type="cellIs" dxfId="18100" priority="3750" operator="lessThan">
      <formula>$C$4</formula>
    </cfRule>
  </conditionalFormatting>
  <conditionalFormatting sqref="BE14">
    <cfRule type="cellIs" dxfId="18099" priority="3751" operator="lessThan">
      <formula>$C$4</formula>
    </cfRule>
  </conditionalFormatting>
  <conditionalFormatting sqref="BE15">
    <cfRule type="cellIs" dxfId="18098" priority="3752" operator="lessThan">
      <formula>$C$4</formula>
    </cfRule>
  </conditionalFormatting>
  <conditionalFormatting sqref="BE15">
    <cfRule type="cellIs" dxfId="18097" priority="3753" operator="lessThan">
      <formula>$C$4</formula>
    </cfRule>
  </conditionalFormatting>
  <conditionalFormatting sqref="BE16">
    <cfRule type="cellIs" dxfId="18096" priority="3754" operator="lessThan">
      <formula>$C$4</formula>
    </cfRule>
  </conditionalFormatting>
  <conditionalFormatting sqref="BE16">
    <cfRule type="cellIs" dxfId="18095" priority="3755" operator="lessThan">
      <formula>$C$4</formula>
    </cfRule>
  </conditionalFormatting>
  <conditionalFormatting sqref="BE17">
    <cfRule type="cellIs" dxfId="18094" priority="3756" operator="lessThan">
      <formula>$C$4</formula>
    </cfRule>
  </conditionalFormatting>
  <conditionalFormatting sqref="BE17">
    <cfRule type="cellIs" dxfId="18093" priority="3757" operator="lessThan">
      <formula>$C$4</formula>
    </cfRule>
  </conditionalFormatting>
  <conditionalFormatting sqref="BE18">
    <cfRule type="cellIs" dxfId="18092" priority="3758" operator="lessThan">
      <formula>$C$4</formula>
    </cfRule>
  </conditionalFormatting>
  <conditionalFormatting sqref="BE18">
    <cfRule type="cellIs" dxfId="18091" priority="3759" operator="lessThan">
      <formula>$C$4</formula>
    </cfRule>
  </conditionalFormatting>
  <conditionalFormatting sqref="BE19">
    <cfRule type="cellIs" dxfId="18090" priority="3760" operator="lessThan">
      <formula>$C$4</formula>
    </cfRule>
  </conditionalFormatting>
  <conditionalFormatting sqref="BE19">
    <cfRule type="cellIs" dxfId="18089" priority="3761" operator="lessThan">
      <formula>$C$4</formula>
    </cfRule>
  </conditionalFormatting>
  <conditionalFormatting sqref="BE20">
    <cfRule type="cellIs" dxfId="18088" priority="3762" operator="lessThan">
      <formula>$C$4</formula>
    </cfRule>
  </conditionalFormatting>
  <conditionalFormatting sqref="BE20">
    <cfRule type="cellIs" dxfId="18087" priority="3763" operator="lessThan">
      <formula>$C$4</formula>
    </cfRule>
  </conditionalFormatting>
  <conditionalFormatting sqref="BE21">
    <cfRule type="cellIs" dxfId="18086" priority="3764" operator="lessThan">
      <formula>$C$4</formula>
    </cfRule>
  </conditionalFormatting>
  <conditionalFormatting sqref="BE21">
    <cfRule type="cellIs" dxfId="18085" priority="3765" operator="lessThan">
      <formula>$C$4</formula>
    </cfRule>
  </conditionalFormatting>
  <conditionalFormatting sqref="BE22">
    <cfRule type="cellIs" dxfId="18084" priority="3766" operator="lessThan">
      <formula>$C$4</formula>
    </cfRule>
  </conditionalFormatting>
  <conditionalFormatting sqref="BE22">
    <cfRule type="cellIs" dxfId="18083" priority="3767" operator="lessThan">
      <formula>$C$4</formula>
    </cfRule>
  </conditionalFormatting>
  <conditionalFormatting sqref="BE23">
    <cfRule type="cellIs" dxfId="18082" priority="3768" operator="lessThan">
      <formula>$C$4</formula>
    </cfRule>
  </conditionalFormatting>
  <conditionalFormatting sqref="BE23">
    <cfRule type="cellIs" dxfId="18081" priority="3769" operator="lessThan">
      <formula>$C$4</formula>
    </cfRule>
  </conditionalFormatting>
  <conditionalFormatting sqref="BE24">
    <cfRule type="cellIs" dxfId="18080" priority="3770" operator="lessThan">
      <formula>$C$4</formula>
    </cfRule>
  </conditionalFormatting>
  <conditionalFormatting sqref="BE24">
    <cfRule type="cellIs" dxfId="18079" priority="3771" operator="lessThan">
      <formula>$C$4</formula>
    </cfRule>
  </conditionalFormatting>
  <conditionalFormatting sqref="BE25">
    <cfRule type="cellIs" dxfId="18078" priority="3772" operator="lessThan">
      <formula>$C$4</formula>
    </cfRule>
  </conditionalFormatting>
  <conditionalFormatting sqref="BE25">
    <cfRule type="cellIs" dxfId="18077" priority="3773" operator="lessThan">
      <formula>$C$4</formula>
    </cfRule>
  </conditionalFormatting>
  <conditionalFormatting sqref="BE26">
    <cfRule type="cellIs" dxfId="18076" priority="3774" operator="lessThan">
      <formula>$C$4</formula>
    </cfRule>
  </conditionalFormatting>
  <conditionalFormatting sqref="BE26">
    <cfRule type="cellIs" dxfId="18075" priority="3775" operator="lessThan">
      <formula>$C$4</formula>
    </cfRule>
  </conditionalFormatting>
  <conditionalFormatting sqref="BE27">
    <cfRule type="cellIs" dxfId="18074" priority="3776" operator="lessThan">
      <formula>$C$4</formula>
    </cfRule>
  </conditionalFormatting>
  <conditionalFormatting sqref="BE27">
    <cfRule type="cellIs" dxfId="18073" priority="3777" operator="lessThan">
      <formula>$C$4</formula>
    </cfRule>
  </conditionalFormatting>
  <conditionalFormatting sqref="BE28">
    <cfRule type="cellIs" dxfId="18072" priority="3778" operator="lessThan">
      <formula>$C$4</formula>
    </cfRule>
  </conditionalFormatting>
  <conditionalFormatting sqref="BE28">
    <cfRule type="cellIs" dxfId="18071" priority="3779" operator="lessThan">
      <formula>$C$4</formula>
    </cfRule>
  </conditionalFormatting>
  <conditionalFormatting sqref="BE29">
    <cfRule type="cellIs" dxfId="18070" priority="3780" operator="lessThan">
      <formula>$C$4</formula>
    </cfRule>
  </conditionalFormatting>
  <conditionalFormatting sqref="BE29">
    <cfRule type="cellIs" dxfId="18069" priority="3781" operator="lessThan">
      <formula>$C$4</formula>
    </cfRule>
  </conditionalFormatting>
  <conditionalFormatting sqref="BE30">
    <cfRule type="cellIs" dxfId="18068" priority="3782" operator="lessThan">
      <formula>$C$4</formula>
    </cfRule>
  </conditionalFormatting>
  <conditionalFormatting sqref="BE30">
    <cfRule type="cellIs" dxfId="18067" priority="3783" operator="lessThan">
      <formula>$C$4</formula>
    </cfRule>
  </conditionalFormatting>
  <conditionalFormatting sqref="BE31">
    <cfRule type="cellIs" dxfId="18066" priority="3784" operator="lessThan">
      <formula>$C$4</formula>
    </cfRule>
  </conditionalFormatting>
  <conditionalFormatting sqref="BE31">
    <cfRule type="cellIs" dxfId="18065" priority="3785" operator="lessThan">
      <formula>$C$4</formula>
    </cfRule>
  </conditionalFormatting>
  <conditionalFormatting sqref="BE32">
    <cfRule type="cellIs" dxfId="18064" priority="3786" operator="lessThan">
      <formula>$C$4</formula>
    </cfRule>
  </conditionalFormatting>
  <conditionalFormatting sqref="BE32">
    <cfRule type="cellIs" dxfId="18063" priority="3787" operator="lessThan">
      <formula>$C$4</formula>
    </cfRule>
  </conditionalFormatting>
  <conditionalFormatting sqref="BE33">
    <cfRule type="cellIs" dxfId="18062" priority="3788" operator="lessThan">
      <formula>$C$4</formula>
    </cfRule>
  </conditionalFormatting>
  <conditionalFormatting sqref="BE33">
    <cfRule type="cellIs" dxfId="18061" priority="3789" operator="lessThan">
      <formula>$C$4</formula>
    </cfRule>
  </conditionalFormatting>
  <conditionalFormatting sqref="BE34">
    <cfRule type="cellIs" dxfId="18060" priority="3790" operator="lessThan">
      <formula>$C$4</formula>
    </cfRule>
  </conditionalFormatting>
  <conditionalFormatting sqref="BE34">
    <cfRule type="cellIs" dxfId="18059" priority="3791" operator="lessThan">
      <formula>$C$4</formula>
    </cfRule>
  </conditionalFormatting>
  <conditionalFormatting sqref="BE35">
    <cfRule type="cellIs" dxfId="18058" priority="3792" operator="lessThan">
      <formula>$C$4</formula>
    </cfRule>
  </conditionalFormatting>
  <conditionalFormatting sqref="BE35">
    <cfRule type="cellIs" dxfId="18057" priority="3793" operator="lessThan">
      <formula>$C$4</formula>
    </cfRule>
  </conditionalFormatting>
  <conditionalFormatting sqref="BE36">
    <cfRule type="cellIs" dxfId="18056" priority="3794" operator="lessThan">
      <formula>$C$4</formula>
    </cfRule>
  </conditionalFormatting>
  <conditionalFormatting sqref="BE36">
    <cfRule type="cellIs" dxfId="18055" priority="3795" operator="lessThan">
      <formula>$C$4</formula>
    </cfRule>
  </conditionalFormatting>
  <conditionalFormatting sqref="BE37">
    <cfRule type="cellIs" dxfId="18054" priority="3796" operator="lessThan">
      <formula>$C$4</formula>
    </cfRule>
  </conditionalFormatting>
  <conditionalFormatting sqref="BE37">
    <cfRule type="cellIs" dxfId="18053" priority="3797" operator="lessThan">
      <formula>$C$4</formula>
    </cfRule>
  </conditionalFormatting>
  <conditionalFormatting sqref="BE38">
    <cfRule type="cellIs" dxfId="18052" priority="3798" operator="lessThan">
      <formula>$C$4</formula>
    </cfRule>
  </conditionalFormatting>
  <conditionalFormatting sqref="BE38">
    <cfRule type="cellIs" dxfId="18051" priority="3799" operator="lessThan">
      <formula>$C$4</formula>
    </cfRule>
  </conditionalFormatting>
  <conditionalFormatting sqref="BE39">
    <cfRule type="cellIs" dxfId="18050" priority="3800" operator="lessThan">
      <formula>$C$4</formula>
    </cfRule>
  </conditionalFormatting>
  <conditionalFormatting sqref="BE39">
    <cfRule type="cellIs" dxfId="18049" priority="3801" operator="lessThan">
      <formula>$C$4</formula>
    </cfRule>
  </conditionalFormatting>
  <conditionalFormatting sqref="BE40">
    <cfRule type="cellIs" dxfId="18048" priority="3802" operator="lessThan">
      <formula>$C$4</formula>
    </cfRule>
  </conditionalFormatting>
  <conditionalFormatting sqref="BE40">
    <cfRule type="cellIs" dxfId="18047" priority="3803" operator="lessThan">
      <formula>$C$4</formula>
    </cfRule>
  </conditionalFormatting>
  <conditionalFormatting sqref="BE41">
    <cfRule type="cellIs" dxfId="18046" priority="3804" operator="lessThan">
      <formula>$C$4</formula>
    </cfRule>
  </conditionalFormatting>
  <conditionalFormatting sqref="BE41">
    <cfRule type="cellIs" dxfId="18045" priority="3805" operator="lessThan">
      <formula>$C$4</formula>
    </cfRule>
  </conditionalFormatting>
  <conditionalFormatting sqref="BE42">
    <cfRule type="cellIs" dxfId="18044" priority="3806" operator="lessThan">
      <formula>$C$4</formula>
    </cfRule>
  </conditionalFormatting>
  <conditionalFormatting sqref="BE42">
    <cfRule type="cellIs" dxfId="18043" priority="3807" operator="lessThan">
      <formula>$C$4</formula>
    </cfRule>
  </conditionalFormatting>
  <conditionalFormatting sqref="BE43">
    <cfRule type="cellIs" dxfId="18042" priority="3808" operator="lessThan">
      <formula>$C$4</formula>
    </cfRule>
  </conditionalFormatting>
  <conditionalFormatting sqref="BE43">
    <cfRule type="cellIs" dxfId="18041" priority="3809" operator="lessThan">
      <formula>$C$4</formula>
    </cfRule>
  </conditionalFormatting>
  <conditionalFormatting sqref="BE44">
    <cfRule type="cellIs" dxfId="18040" priority="3810" operator="lessThan">
      <formula>$C$4</formula>
    </cfRule>
  </conditionalFormatting>
  <conditionalFormatting sqref="BE44">
    <cfRule type="cellIs" dxfId="18039" priority="3811" operator="lessThan">
      <formula>$C$4</formula>
    </cfRule>
  </conditionalFormatting>
  <conditionalFormatting sqref="BE45">
    <cfRule type="cellIs" dxfId="18038" priority="3812" operator="lessThan">
      <formula>$C$4</formula>
    </cfRule>
  </conditionalFormatting>
  <conditionalFormatting sqref="BE45">
    <cfRule type="cellIs" dxfId="18037" priority="3813" operator="lessThan">
      <formula>$C$4</formula>
    </cfRule>
  </conditionalFormatting>
  <conditionalFormatting sqref="BE46">
    <cfRule type="cellIs" dxfId="18036" priority="3814" operator="lessThan">
      <formula>$C$4</formula>
    </cfRule>
  </conditionalFormatting>
  <conditionalFormatting sqref="BE46">
    <cfRule type="cellIs" dxfId="18035" priority="3815" operator="lessThan">
      <formula>$C$4</formula>
    </cfRule>
  </conditionalFormatting>
  <conditionalFormatting sqref="BE47">
    <cfRule type="cellIs" dxfId="18034" priority="3816" operator="lessThan">
      <formula>$C$4</formula>
    </cfRule>
  </conditionalFormatting>
  <conditionalFormatting sqref="BE47">
    <cfRule type="cellIs" dxfId="18033" priority="3817" operator="lessThan">
      <formula>$C$4</formula>
    </cfRule>
  </conditionalFormatting>
  <conditionalFormatting sqref="BE48">
    <cfRule type="cellIs" dxfId="18032" priority="3818" operator="lessThan">
      <formula>$C$4</formula>
    </cfRule>
  </conditionalFormatting>
  <conditionalFormatting sqref="BE48">
    <cfRule type="cellIs" dxfId="18031" priority="3819" operator="lessThan">
      <formula>$C$4</formula>
    </cfRule>
  </conditionalFormatting>
  <conditionalFormatting sqref="BE49">
    <cfRule type="cellIs" dxfId="18030" priority="3820" operator="lessThan">
      <formula>$C$4</formula>
    </cfRule>
  </conditionalFormatting>
  <conditionalFormatting sqref="BE49">
    <cfRule type="cellIs" dxfId="18029" priority="3821" operator="lessThan">
      <formula>$C$4</formula>
    </cfRule>
  </conditionalFormatting>
  <conditionalFormatting sqref="BE50">
    <cfRule type="cellIs" dxfId="18028" priority="3822" operator="lessThan">
      <formula>$C$4</formula>
    </cfRule>
  </conditionalFormatting>
  <conditionalFormatting sqref="BE50">
    <cfRule type="cellIs" dxfId="18027" priority="3823" operator="lessThan">
      <formula>$C$4</formula>
    </cfRule>
  </conditionalFormatting>
  <conditionalFormatting sqref="BE51">
    <cfRule type="cellIs" dxfId="18026" priority="3824" operator="lessThan">
      <formula>$C$4</formula>
    </cfRule>
  </conditionalFormatting>
  <conditionalFormatting sqref="BE51">
    <cfRule type="cellIs" dxfId="18025" priority="3825" operator="lessThan">
      <formula>$C$4</formula>
    </cfRule>
  </conditionalFormatting>
  <conditionalFormatting sqref="BE52">
    <cfRule type="cellIs" dxfId="18024" priority="3826" operator="lessThan">
      <formula>$C$4</formula>
    </cfRule>
  </conditionalFormatting>
  <conditionalFormatting sqref="BE52">
    <cfRule type="cellIs" dxfId="18023" priority="3827" operator="lessThan">
      <formula>$C$4</formula>
    </cfRule>
  </conditionalFormatting>
  <conditionalFormatting sqref="BE53">
    <cfRule type="cellIs" dxfId="18022" priority="3828" operator="lessThan">
      <formula>$C$4</formula>
    </cfRule>
  </conditionalFormatting>
  <conditionalFormatting sqref="BE53">
    <cfRule type="cellIs" dxfId="18021" priority="3829" operator="lessThan">
      <formula>$C$4</formula>
    </cfRule>
  </conditionalFormatting>
  <conditionalFormatting sqref="BE54">
    <cfRule type="cellIs" dxfId="18020" priority="3830" operator="lessThan">
      <formula>$C$4</formula>
    </cfRule>
  </conditionalFormatting>
  <conditionalFormatting sqref="BE54">
    <cfRule type="cellIs" dxfId="18019" priority="3831" operator="lessThan">
      <formula>$C$4</formula>
    </cfRule>
  </conditionalFormatting>
  <conditionalFormatting sqref="BE55">
    <cfRule type="cellIs" dxfId="18018" priority="3832" operator="lessThan">
      <formula>$C$4</formula>
    </cfRule>
  </conditionalFormatting>
  <conditionalFormatting sqref="BE55">
    <cfRule type="cellIs" dxfId="18017" priority="3833" operator="lessThan">
      <formula>$C$4</formula>
    </cfRule>
  </conditionalFormatting>
  <conditionalFormatting sqref="BE56">
    <cfRule type="cellIs" dxfId="18016" priority="3834" operator="lessThan">
      <formula>$C$4</formula>
    </cfRule>
  </conditionalFormatting>
  <conditionalFormatting sqref="BE56">
    <cfRule type="cellIs" dxfId="18015" priority="3835" operator="lessThan">
      <formula>$C$4</formula>
    </cfRule>
  </conditionalFormatting>
  <conditionalFormatting sqref="BE57">
    <cfRule type="cellIs" dxfId="18014" priority="3836" operator="lessThan">
      <formula>$C$4</formula>
    </cfRule>
  </conditionalFormatting>
  <conditionalFormatting sqref="BE57">
    <cfRule type="cellIs" dxfId="18013" priority="3837" operator="lessThan">
      <formula>$C$4</formula>
    </cfRule>
  </conditionalFormatting>
  <conditionalFormatting sqref="BE58">
    <cfRule type="cellIs" dxfId="18012" priority="3838" operator="lessThan">
      <formula>$C$4</formula>
    </cfRule>
  </conditionalFormatting>
  <conditionalFormatting sqref="BE58">
    <cfRule type="cellIs" dxfId="18011" priority="3839" operator="lessThan">
      <formula>$C$4</formula>
    </cfRule>
  </conditionalFormatting>
  <conditionalFormatting sqref="BE59">
    <cfRule type="cellIs" dxfId="18010" priority="3840" operator="lessThan">
      <formula>$C$4</formula>
    </cfRule>
  </conditionalFormatting>
  <conditionalFormatting sqref="BE59">
    <cfRule type="cellIs" dxfId="18009" priority="3841" operator="lessThan">
      <formula>$C$4</formula>
    </cfRule>
  </conditionalFormatting>
  <conditionalFormatting sqref="BE60">
    <cfRule type="cellIs" dxfId="18008" priority="3842" operator="lessThan">
      <formula>$C$4</formula>
    </cfRule>
  </conditionalFormatting>
  <conditionalFormatting sqref="BE60">
    <cfRule type="cellIs" dxfId="18007" priority="3843" operator="lessThan">
      <formula>$C$4</formula>
    </cfRule>
  </conditionalFormatting>
  <conditionalFormatting sqref="BF11">
    <cfRule type="cellIs" dxfId="18006" priority="3844" operator="lessThan">
      <formula>$C$4</formula>
    </cfRule>
  </conditionalFormatting>
  <conditionalFormatting sqref="BF11">
    <cfRule type="cellIs" dxfId="18005" priority="3845" operator="lessThan">
      <formula>$C$4</formula>
    </cfRule>
  </conditionalFormatting>
  <conditionalFormatting sqref="BF12">
    <cfRule type="cellIs" dxfId="18004" priority="3846" operator="lessThan">
      <formula>$C$4</formula>
    </cfRule>
  </conditionalFormatting>
  <conditionalFormatting sqref="BF12">
    <cfRule type="cellIs" dxfId="18003" priority="3847" operator="lessThan">
      <formula>$C$4</formula>
    </cfRule>
  </conditionalFormatting>
  <conditionalFormatting sqref="BF13">
    <cfRule type="cellIs" dxfId="18002" priority="3848" operator="lessThan">
      <formula>$C$4</formula>
    </cfRule>
  </conditionalFormatting>
  <conditionalFormatting sqref="BF13">
    <cfRule type="cellIs" dxfId="18001" priority="3849" operator="lessThan">
      <formula>$C$4</formula>
    </cfRule>
  </conditionalFormatting>
  <conditionalFormatting sqref="BF14">
    <cfRule type="cellIs" dxfId="18000" priority="3850" operator="lessThan">
      <formula>$C$4</formula>
    </cfRule>
  </conditionalFormatting>
  <conditionalFormatting sqref="BF14">
    <cfRule type="cellIs" dxfId="17999" priority="3851" operator="lessThan">
      <formula>$C$4</formula>
    </cfRule>
  </conditionalFormatting>
  <conditionalFormatting sqref="BF15">
    <cfRule type="cellIs" dxfId="17998" priority="3852" operator="lessThan">
      <formula>$C$4</formula>
    </cfRule>
  </conditionalFormatting>
  <conditionalFormatting sqref="BF15">
    <cfRule type="cellIs" dxfId="17997" priority="3853" operator="lessThan">
      <formula>$C$4</formula>
    </cfRule>
  </conditionalFormatting>
  <conditionalFormatting sqref="BF16">
    <cfRule type="cellIs" dxfId="17996" priority="3854" operator="lessThan">
      <formula>$C$4</formula>
    </cfRule>
  </conditionalFormatting>
  <conditionalFormatting sqref="BF16">
    <cfRule type="cellIs" dxfId="17995" priority="3855" operator="lessThan">
      <formula>$C$4</formula>
    </cfRule>
  </conditionalFormatting>
  <conditionalFormatting sqref="BF17">
    <cfRule type="cellIs" dxfId="17994" priority="3856" operator="lessThan">
      <formula>$C$4</formula>
    </cfRule>
  </conditionalFormatting>
  <conditionalFormatting sqref="BF17">
    <cfRule type="cellIs" dxfId="17993" priority="3857" operator="lessThan">
      <formula>$C$4</formula>
    </cfRule>
  </conditionalFormatting>
  <conditionalFormatting sqref="BF18">
    <cfRule type="cellIs" dxfId="17992" priority="3858" operator="lessThan">
      <formula>$C$4</formula>
    </cfRule>
  </conditionalFormatting>
  <conditionalFormatting sqref="BF18">
    <cfRule type="cellIs" dxfId="17991" priority="3859" operator="lessThan">
      <formula>$C$4</formula>
    </cfRule>
  </conditionalFormatting>
  <conditionalFormatting sqref="BF19">
    <cfRule type="cellIs" dxfId="17990" priority="3860" operator="lessThan">
      <formula>$C$4</formula>
    </cfRule>
  </conditionalFormatting>
  <conditionalFormatting sqref="BF19">
    <cfRule type="cellIs" dxfId="17989" priority="3861" operator="lessThan">
      <formula>$C$4</formula>
    </cfRule>
  </conditionalFormatting>
  <conditionalFormatting sqref="BF20">
    <cfRule type="cellIs" dxfId="17988" priority="3862" operator="lessThan">
      <formula>$C$4</formula>
    </cfRule>
  </conditionalFormatting>
  <conditionalFormatting sqref="BF20">
    <cfRule type="cellIs" dxfId="17987" priority="3863" operator="lessThan">
      <formula>$C$4</formula>
    </cfRule>
  </conditionalFormatting>
  <conditionalFormatting sqref="BF21">
    <cfRule type="cellIs" dxfId="17986" priority="3864" operator="lessThan">
      <formula>$C$4</formula>
    </cfRule>
  </conditionalFormatting>
  <conditionalFormatting sqref="BF21">
    <cfRule type="cellIs" dxfId="17985" priority="3865" operator="lessThan">
      <formula>$C$4</formula>
    </cfRule>
  </conditionalFormatting>
  <conditionalFormatting sqref="BF22">
    <cfRule type="cellIs" dxfId="17984" priority="3866" operator="lessThan">
      <formula>$C$4</formula>
    </cfRule>
  </conditionalFormatting>
  <conditionalFormatting sqref="BF22">
    <cfRule type="cellIs" dxfId="17983" priority="3867" operator="lessThan">
      <formula>$C$4</formula>
    </cfRule>
  </conditionalFormatting>
  <conditionalFormatting sqref="BF23">
    <cfRule type="cellIs" dxfId="17982" priority="3868" operator="lessThan">
      <formula>$C$4</formula>
    </cfRule>
  </conditionalFormatting>
  <conditionalFormatting sqref="BF23">
    <cfRule type="cellIs" dxfId="17981" priority="3869" operator="lessThan">
      <formula>$C$4</formula>
    </cfRule>
  </conditionalFormatting>
  <conditionalFormatting sqref="BF24">
    <cfRule type="cellIs" dxfId="17980" priority="3870" operator="lessThan">
      <formula>$C$4</formula>
    </cfRule>
  </conditionalFormatting>
  <conditionalFormatting sqref="BF24">
    <cfRule type="cellIs" dxfId="17979" priority="3871" operator="lessThan">
      <formula>$C$4</formula>
    </cfRule>
  </conditionalFormatting>
  <conditionalFormatting sqref="BF25">
    <cfRule type="cellIs" dxfId="17978" priority="3872" operator="lessThan">
      <formula>$C$4</formula>
    </cfRule>
  </conditionalFormatting>
  <conditionalFormatting sqref="BF25">
    <cfRule type="cellIs" dxfId="17977" priority="3873" operator="lessThan">
      <formula>$C$4</formula>
    </cfRule>
  </conditionalFormatting>
  <conditionalFormatting sqref="BF26">
    <cfRule type="cellIs" dxfId="17976" priority="3874" operator="lessThan">
      <formula>$C$4</formula>
    </cfRule>
  </conditionalFormatting>
  <conditionalFormatting sqref="BF26">
    <cfRule type="cellIs" dxfId="17975" priority="3875" operator="lessThan">
      <formula>$C$4</formula>
    </cfRule>
  </conditionalFormatting>
  <conditionalFormatting sqref="BF27">
    <cfRule type="cellIs" dxfId="17974" priority="3876" operator="lessThan">
      <formula>$C$4</formula>
    </cfRule>
  </conditionalFormatting>
  <conditionalFormatting sqref="BF27">
    <cfRule type="cellIs" dxfId="17973" priority="3877" operator="lessThan">
      <formula>$C$4</formula>
    </cfRule>
  </conditionalFormatting>
  <conditionalFormatting sqref="BF28">
    <cfRule type="cellIs" dxfId="17972" priority="3878" operator="lessThan">
      <formula>$C$4</formula>
    </cfRule>
  </conditionalFormatting>
  <conditionalFormatting sqref="BF28">
    <cfRule type="cellIs" dxfId="17971" priority="3879" operator="lessThan">
      <formula>$C$4</formula>
    </cfRule>
  </conditionalFormatting>
  <conditionalFormatting sqref="BF29">
    <cfRule type="cellIs" dxfId="17970" priority="3880" operator="lessThan">
      <formula>$C$4</formula>
    </cfRule>
  </conditionalFormatting>
  <conditionalFormatting sqref="BF29">
    <cfRule type="cellIs" dxfId="17969" priority="3881" operator="lessThan">
      <formula>$C$4</formula>
    </cfRule>
  </conditionalFormatting>
  <conditionalFormatting sqref="BF30">
    <cfRule type="cellIs" dxfId="17968" priority="3882" operator="lessThan">
      <formula>$C$4</formula>
    </cfRule>
  </conditionalFormatting>
  <conditionalFormatting sqref="BF30">
    <cfRule type="cellIs" dxfId="17967" priority="3883" operator="lessThan">
      <formula>$C$4</formula>
    </cfRule>
  </conditionalFormatting>
  <conditionalFormatting sqref="BF31">
    <cfRule type="cellIs" dxfId="17966" priority="3884" operator="lessThan">
      <formula>$C$4</formula>
    </cfRule>
  </conditionalFormatting>
  <conditionalFormatting sqref="BF31">
    <cfRule type="cellIs" dxfId="17965" priority="3885" operator="lessThan">
      <formula>$C$4</formula>
    </cfRule>
  </conditionalFormatting>
  <conditionalFormatting sqref="BF32">
    <cfRule type="cellIs" dxfId="17964" priority="3886" operator="lessThan">
      <formula>$C$4</formula>
    </cfRule>
  </conditionalFormatting>
  <conditionalFormatting sqref="BF32">
    <cfRule type="cellIs" dxfId="17963" priority="3887" operator="lessThan">
      <formula>$C$4</formula>
    </cfRule>
  </conditionalFormatting>
  <conditionalFormatting sqref="BF33">
    <cfRule type="cellIs" dxfId="17962" priority="3888" operator="lessThan">
      <formula>$C$4</formula>
    </cfRule>
  </conditionalFormatting>
  <conditionalFormatting sqref="BF33">
    <cfRule type="cellIs" dxfId="17961" priority="3889" operator="lessThan">
      <formula>$C$4</formula>
    </cfRule>
  </conditionalFormatting>
  <conditionalFormatting sqref="BF34">
    <cfRule type="cellIs" dxfId="17960" priority="3890" operator="lessThan">
      <formula>$C$4</formula>
    </cfRule>
  </conditionalFormatting>
  <conditionalFormatting sqref="BF34">
    <cfRule type="cellIs" dxfId="17959" priority="3891" operator="lessThan">
      <formula>$C$4</formula>
    </cfRule>
  </conditionalFormatting>
  <conditionalFormatting sqref="BF35">
    <cfRule type="cellIs" dxfId="17958" priority="3892" operator="lessThan">
      <formula>$C$4</formula>
    </cfRule>
  </conditionalFormatting>
  <conditionalFormatting sqref="BF35">
    <cfRule type="cellIs" dxfId="17957" priority="3893" operator="lessThan">
      <formula>$C$4</formula>
    </cfRule>
  </conditionalFormatting>
  <conditionalFormatting sqref="BF36">
    <cfRule type="cellIs" dxfId="17956" priority="3894" operator="lessThan">
      <formula>$C$4</formula>
    </cfRule>
  </conditionalFormatting>
  <conditionalFormatting sqref="BF36">
    <cfRule type="cellIs" dxfId="17955" priority="3895" operator="lessThan">
      <formula>$C$4</formula>
    </cfRule>
  </conditionalFormatting>
  <conditionalFormatting sqref="BF37">
    <cfRule type="cellIs" dxfId="17954" priority="3896" operator="lessThan">
      <formula>$C$4</formula>
    </cfRule>
  </conditionalFormatting>
  <conditionalFormatting sqref="BF37">
    <cfRule type="cellIs" dxfId="17953" priority="3897" operator="lessThan">
      <formula>$C$4</formula>
    </cfRule>
  </conditionalFormatting>
  <conditionalFormatting sqref="BF38">
    <cfRule type="cellIs" dxfId="17952" priority="3898" operator="lessThan">
      <formula>$C$4</formula>
    </cfRule>
  </conditionalFormatting>
  <conditionalFormatting sqref="BF38">
    <cfRule type="cellIs" dxfId="17951" priority="3899" operator="lessThan">
      <formula>$C$4</formula>
    </cfRule>
  </conditionalFormatting>
  <conditionalFormatting sqref="BF39">
    <cfRule type="cellIs" dxfId="17950" priority="3900" operator="lessThan">
      <formula>$C$4</formula>
    </cfRule>
  </conditionalFormatting>
  <conditionalFormatting sqref="BF39">
    <cfRule type="cellIs" dxfId="17949" priority="3901" operator="lessThan">
      <formula>$C$4</formula>
    </cfRule>
  </conditionalFormatting>
  <conditionalFormatting sqref="BF40">
    <cfRule type="cellIs" dxfId="17948" priority="3902" operator="lessThan">
      <formula>$C$4</formula>
    </cfRule>
  </conditionalFormatting>
  <conditionalFormatting sqref="BF40">
    <cfRule type="cellIs" dxfId="17947" priority="3903" operator="lessThan">
      <formula>$C$4</formula>
    </cfRule>
  </conditionalFormatting>
  <conditionalFormatting sqref="BF41">
    <cfRule type="cellIs" dxfId="17946" priority="3904" operator="lessThan">
      <formula>$C$4</formula>
    </cfRule>
  </conditionalFormatting>
  <conditionalFormatting sqref="BF41">
    <cfRule type="cellIs" dxfId="17945" priority="3905" operator="lessThan">
      <formula>$C$4</formula>
    </cfRule>
  </conditionalFormatting>
  <conditionalFormatting sqref="BF42">
    <cfRule type="cellIs" dxfId="17944" priority="3906" operator="lessThan">
      <formula>$C$4</formula>
    </cfRule>
  </conditionalFormatting>
  <conditionalFormatting sqref="BF42">
    <cfRule type="cellIs" dxfId="17943" priority="3907" operator="lessThan">
      <formula>$C$4</formula>
    </cfRule>
  </conditionalFormatting>
  <conditionalFormatting sqref="BF43">
    <cfRule type="cellIs" dxfId="17942" priority="3908" operator="lessThan">
      <formula>$C$4</formula>
    </cfRule>
  </conditionalFormatting>
  <conditionalFormatting sqref="BF43">
    <cfRule type="cellIs" dxfId="17941" priority="3909" operator="lessThan">
      <formula>$C$4</formula>
    </cfRule>
  </conditionalFormatting>
  <conditionalFormatting sqref="BF44">
    <cfRule type="cellIs" dxfId="17940" priority="3910" operator="lessThan">
      <formula>$C$4</formula>
    </cfRule>
  </conditionalFormatting>
  <conditionalFormatting sqref="BF44">
    <cfRule type="cellIs" dxfId="17939" priority="3911" operator="lessThan">
      <formula>$C$4</formula>
    </cfRule>
  </conditionalFormatting>
  <conditionalFormatting sqref="BF45">
    <cfRule type="cellIs" dxfId="17938" priority="3912" operator="lessThan">
      <formula>$C$4</formula>
    </cfRule>
  </conditionalFormatting>
  <conditionalFormatting sqref="BF45">
    <cfRule type="cellIs" dxfId="17937" priority="3913" operator="lessThan">
      <formula>$C$4</formula>
    </cfRule>
  </conditionalFormatting>
  <conditionalFormatting sqref="BF46">
    <cfRule type="cellIs" dxfId="17936" priority="3914" operator="lessThan">
      <formula>$C$4</formula>
    </cfRule>
  </conditionalFormatting>
  <conditionalFormatting sqref="BF46">
    <cfRule type="cellIs" dxfId="17935" priority="3915" operator="lessThan">
      <formula>$C$4</formula>
    </cfRule>
  </conditionalFormatting>
  <conditionalFormatting sqref="BF47">
    <cfRule type="cellIs" dxfId="17934" priority="3916" operator="lessThan">
      <formula>$C$4</formula>
    </cfRule>
  </conditionalFormatting>
  <conditionalFormatting sqref="BF47">
    <cfRule type="cellIs" dxfId="17933" priority="3917" operator="lessThan">
      <formula>$C$4</formula>
    </cfRule>
  </conditionalFormatting>
  <conditionalFormatting sqref="BF48">
    <cfRule type="cellIs" dxfId="17932" priority="3918" operator="lessThan">
      <formula>$C$4</formula>
    </cfRule>
  </conditionalFormatting>
  <conditionalFormatting sqref="BF48">
    <cfRule type="cellIs" dxfId="17931" priority="3919" operator="lessThan">
      <formula>$C$4</formula>
    </cfRule>
  </conditionalFormatting>
  <conditionalFormatting sqref="BF49">
    <cfRule type="cellIs" dxfId="17930" priority="3920" operator="lessThan">
      <formula>$C$4</formula>
    </cfRule>
  </conditionalFormatting>
  <conditionalFormatting sqref="BF49">
    <cfRule type="cellIs" dxfId="17929" priority="3921" operator="lessThan">
      <formula>$C$4</formula>
    </cfRule>
  </conditionalFormatting>
  <conditionalFormatting sqref="BF50">
    <cfRule type="cellIs" dxfId="17928" priority="3922" operator="lessThan">
      <formula>$C$4</formula>
    </cfRule>
  </conditionalFormatting>
  <conditionalFormatting sqref="BF50">
    <cfRule type="cellIs" dxfId="17927" priority="3923" operator="lessThan">
      <formula>$C$4</formula>
    </cfRule>
  </conditionalFormatting>
  <conditionalFormatting sqref="BF51">
    <cfRule type="cellIs" dxfId="17926" priority="3924" operator="lessThan">
      <formula>$C$4</formula>
    </cfRule>
  </conditionalFormatting>
  <conditionalFormatting sqref="BF51">
    <cfRule type="cellIs" dxfId="17925" priority="3925" operator="lessThan">
      <formula>$C$4</formula>
    </cfRule>
  </conditionalFormatting>
  <conditionalFormatting sqref="BF52">
    <cfRule type="cellIs" dxfId="17924" priority="3926" operator="lessThan">
      <formula>$C$4</formula>
    </cfRule>
  </conditionalFormatting>
  <conditionalFormatting sqref="BF52">
    <cfRule type="cellIs" dxfId="17923" priority="3927" operator="lessThan">
      <formula>$C$4</formula>
    </cfRule>
  </conditionalFormatting>
  <conditionalFormatting sqref="BF53">
    <cfRule type="cellIs" dxfId="17922" priority="3928" operator="lessThan">
      <formula>$C$4</formula>
    </cfRule>
  </conditionalFormatting>
  <conditionalFormatting sqref="BF53">
    <cfRule type="cellIs" dxfId="17921" priority="3929" operator="lessThan">
      <formula>$C$4</formula>
    </cfRule>
  </conditionalFormatting>
  <conditionalFormatting sqref="BF54">
    <cfRule type="cellIs" dxfId="17920" priority="3930" operator="lessThan">
      <formula>$C$4</formula>
    </cfRule>
  </conditionalFormatting>
  <conditionalFormatting sqref="BF54">
    <cfRule type="cellIs" dxfId="17919" priority="3931" operator="lessThan">
      <formula>$C$4</formula>
    </cfRule>
  </conditionalFormatting>
  <conditionalFormatting sqref="BF55">
    <cfRule type="cellIs" dxfId="17918" priority="3932" operator="lessThan">
      <formula>$C$4</formula>
    </cfRule>
  </conditionalFormatting>
  <conditionalFormatting sqref="BF55">
    <cfRule type="cellIs" dxfId="17917" priority="3933" operator="lessThan">
      <formula>$C$4</formula>
    </cfRule>
  </conditionalFormatting>
  <conditionalFormatting sqref="BF56">
    <cfRule type="cellIs" dxfId="17916" priority="3934" operator="lessThan">
      <formula>$C$4</formula>
    </cfRule>
  </conditionalFormatting>
  <conditionalFormatting sqref="BF56">
    <cfRule type="cellIs" dxfId="17915" priority="3935" operator="lessThan">
      <formula>$C$4</formula>
    </cfRule>
  </conditionalFormatting>
  <conditionalFormatting sqref="BF57">
    <cfRule type="cellIs" dxfId="17914" priority="3936" operator="lessThan">
      <formula>$C$4</formula>
    </cfRule>
  </conditionalFormatting>
  <conditionalFormatting sqref="BF57">
    <cfRule type="cellIs" dxfId="17913" priority="3937" operator="lessThan">
      <formula>$C$4</formula>
    </cfRule>
  </conditionalFormatting>
  <conditionalFormatting sqref="BF58">
    <cfRule type="cellIs" dxfId="17912" priority="3938" operator="lessThan">
      <formula>$C$4</formula>
    </cfRule>
  </conditionalFormatting>
  <conditionalFormatting sqref="BF58">
    <cfRule type="cellIs" dxfId="17911" priority="3939" operator="lessThan">
      <formula>$C$4</formula>
    </cfRule>
  </conditionalFormatting>
  <conditionalFormatting sqref="BF59">
    <cfRule type="cellIs" dxfId="17910" priority="3940" operator="lessThan">
      <formula>$C$4</formula>
    </cfRule>
  </conditionalFormatting>
  <conditionalFormatting sqref="BF59">
    <cfRule type="cellIs" dxfId="17909" priority="3941" operator="lessThan">
      <formula>$C$4</formula>
    </cfRule>
  </conditionalFormatting>
  <conditionalFormatting sqref="BF60">
    <cfRule type="cellIs" dxfId="17908" priority="3942" operator="lessThan">
      <formula>$C$4</formula>
    </cfRule>
  </conditionalFormatting>
  <conditionalFormatting sqref="BF60">
    <cfRule type="cellIs" dxfId="17907" priority="3943" operator="lessThan">
      <formula>$C$4</formula>
    </cfRule>
  </conditionalFormatting>
  <conditionalFormatting sqref="BG11">
    <cfRule type="cellIs" dxfId="17906" priority="3944" operator="lessThan">
      <formula>$C$4</formula>
    </cfRule>
  </conditionalFormatting>
  <conditionalFormatting sqref="BG11">
    <cfRule type="cellIs" dxfId="17905" priority="3945" operator="lessThan">
      <formula>$C$4</formula>
    </cfRule>
  </conditionalFormatting>
  <conditionalFormatting sqref="BG12">
    <cfRule type="cellIs" dxfId="17904" priority="3946" operator="lessThan">
      <formula>$C$4</formula>
    </cfRule>
  </conditionalFormatting>
  <conditionalFormatting sqref="BG12">
    <cfRule type="cellIs" dxfId="17903" priority="3947" operator="lessThan">
      <formula>$C$4</formula>
    </cfRule>
  </conditionalFormatting>
  <conditionalFormatting sqref="BG13">
    <cfRule type="cellIs" dxfId="17902" priority="3948" operator="lessThan">
      <formula>$C$4</formula>
    </cfRule>
  </conditionalFormatting>
  <conditionalFormatting sqref="BG13">
    <cfRule type="cellIs" dxfId="17901" priority="3949" operator="lessThan">
      <formula>$C$4</formula>
    </cfRule>
  </conditionalFormatting>
  <conditionalFormatting sqref="BG14">
    <cfRule type="cellIs" dxfId="17900" priority="3950" operator="lessThan">
      <formula>$C$4</formula>
    </cfRule>
  </conditionalFormatting>
  <conditionalFormatting sqref="BG14">
    <cfRule type="cellIs" dxfId="17899" priority="3951" operator="lessThan">
      <formula>$C$4</formula>
    </cfRule>
  </conditionalFormatting>
  <conditionalFormatting sqref="BG15">
    <cfRule type="cellIs" dxfId="17898" priority="3952" operator="lessThan">
      <formula>$C$4</formula>
    </cfRule>
  </conditionalFormatting>
  <conditionalFormatting sqref="BG15">
    <cfRule type="cellIs" dxfId="17897" priority="3953" operator="lessThan">
      <formula>$C$4</formula>
    </cfRule>
  </conditionalFormatting>
  <conditionalFormatting sqref="BG16">
    <cfRule type="cellIs" dxfId="17896" priority="3954" operator="lessThan">
      <formula>$C$4</formula>
    </cfRule>
  </conditionalFormatting>
  <conditionalFormatting sqref="BG16">
    <cfRule type="cellIs" dxfId="17895" priority="3955" operator="lessThan">
      <formula>$C$4</formula>
    </cfRule>
  </conditionalFormatting>
  <conditionalFormatting sqref="BG17">
    <cfRule type="cellIs" dxfId="17894" priority="3956" operator="lessThan">
      <formula>$C$4</formula>
    </cfRule>
  </conditionalFormatting>
  <conditionalFormatting sqref="BG17">
    <cfRule type="cellIs" dxfId="17893" priority="3957" operator="lessThan">
      <formula>$C$4</formula>
    </cfRule>
  </conditionalFormatting>
  <conditionalFormatting sqref="BG18">
    <cfRule type="cellIs" dxfId="17892" priority="3958" operator="lessThan">
      <formula>$C$4</formula>
    </cfRule>
  </conditionalFormatting>
  <conditionalFormatting sqref="BG18">
    <cfRule type="cellIs" dxfId="17891" priority="3959" operator="lessThan">
      <formula>$C$4</formula>
    </cfRule>
  </conditionalFormatting>
  <conditionalFormatting sqref="BG19">
    <cfRule type="cellIs" dxfId="17890" priority="3960" operator="lessThan">
      <formula>$C$4</formula>
    </cfRule>
  </conditionalFormatting>
  <conditionalFormatting sqref="BG19">
    <cfRule type="cellIs" dxfId="17889" priority="3961" operator="lessThan">
      <formula>$C$4</formula>
    </cfRule>
  </conditionalFormatting>
  <conditionalFormatting sqref="BG20">
    <cfRule type="cellIs" dxfId="17888" priority="3962" operator="lessThan">
      <formula>$C$4</formula>
    </cfRule>
  </conditionalFormatting>
  <conditionalFormatting sqref="BG20">
    <cfRule type="cellIs" dxfId="17887" priority="3963" operator="lessThan">
      <formula>$C$4</formula>
    </cfRule>
  </conditionalFormatting>
  <conditionalFormatting sqref="BG21">
    <cfRule type="cellIs" dxfId="17886" priority="3964" operator="lessThan">
      <formula>$C$4</formula>
    </cfRule>
  </conditionalFormatting>
  <conditionalFormatting sqref="BG21">
    <cfRule type="cellIs" dxfId="17885" priority="3965" operator="lessThan">
      <formula>$C$4</formula>
    </cfRule>
  </conditionalFormatting>
  <conditionalFormatting sqref="BG22">
    <cfRule type="cellIs" dxfId="17884" priority="3966" operator="lessThan">
      <formula>$C$4</formula>
    </cfRule>
  </conditionalFormatting>
  <conditionalFormatting sqref="BG22">
    <cfRule type="cellIs" dxfId="17883" priority="3967" operator="lessThan">
      <formula>$C$4</formula>
    </cfRule>
  </conditionalFormatting>
  <conditionalFormatting sqref="BG23">
    <cfRule type="cellIs" dxfId="17882" priority="3968" operator="lessThan">
      <formula>$C$4</formula>
    </cfRule>
  </conditionalFormatting>
  <conditionalFormatting sqref="BG23">
    <cfRule type="cellIs" dxfId="17881" priority="3969" operator="lessThan">
      <formula>$C$4</formula>
    </cfRule>
  </conditionalFormatting>
  <conditionalFormatting sqref="BG24">
    <cfRule type="cellIs" dxfId="17880" priority="3970" operator="lessThan">
      <formula>$C$4</formula>
    </cfRule>
  </conditionalFormatting>
  <conditionalFormatting sqref="BG24">
    <cfRule type="cellIs" dxfId="17879" priority="3971" operator="lessThan">
      <formula>$C$4</formula>
    </cfRule>
  </conditionalFormatting>
  <conditionalFormatting sqref="BG25">
    <cfRule type="cellIs" dxfId="17878" priority="3972" operator="lessThan">
      <formula>$C$4</formula>
    </cfRule>
  </conditionalFormatting>
  <conditionalFormatting sqref="BG25">
    <cfRule type="cellIs" dxfId="17877" priority="3973" operator="lessThan">
      <formula>$C$4</formula>
    </cfRule>
  </conditionalFormatting>
  <conditionalFormatting sqref="BG26">
    <cfRule type="cellIs" dxfId="17876" priority="3974" operator="lessThan">
      <formula>$C$4</formula>
    </cfRule>
  </conditionalFormatting>
  <conditionalFormatting sqref="BG26">
    <cfRule type="cellIs" dxfId="17875" priority="3975" operator="lessThan">
      <formula>$C$4</formula>
    </cfRule>
  </conditionalFormatting>
  <conditionalFormatting sqref="BG27">
    <cfRule type="cellIs" dxfId="17874" priority="3976" operator="lessThan">
      <formula>$C$4</formula>
    </cfRule>
  </conditionalFormatting>
  <conditionalFormatting sqref="BG27">
    <cfRule type="cellIs" dxfId="17873" priority="3977" operator="lessThan">
      <formula>$C$4</formula>
    </cfRule>
  </conditionalFormatting>
  <conditionalFormatting sqref="BG28">
    <cfRule type="cellIs" dxfId="17872" priority="3978" operator="lessThan">
      <formula>$C$4</formula>
    </cfRule>
  </conditionalFormatting>
  <conditionalFormatting sqref="BG28">
    <cfRule type="cellIs" dxfId="17871" priority="3979" operator="lessThan">
      <formula>$C$4</formula>
    </cfRule>
  </conditionalFormatting>
  <conditionalFormatting sqref="BG29">
    <cfRule type="cellIs" dxfId="17870" priority="3980" operator="lessThan">
      <formula>$C$4</formula>
    </cfRule>
  </conditionalFormatting>
  <conditionalFormatting sqref="BG29">
    <cfRule type="cellIs" dxfId="17869" priority="3981" operator="lessThan">
      <formula>$C$4</formula>
    </cfRule>
  </conditionalFormatting>
  <conditionalFormatting sqref="BG30">
    <cfRule type="cellIs" dxfId="17868" priority="3982" operator="lessThan">
      <formula>$C$4</formula>
    </cfRule>
  </conditionalFormatting>
  <conditionalFormatting sqref="BG30">
    <cfRule type="cellIs" dxfId="17867" priority="3983" operator="lessThan">
      <formula>$C$4</formula>
    </cfRule>
  </conditionalFormatting>
  <conditionalFormatting sqref="BG31">
    <cfRule type="cellIs" dxfId="17866" priority="3984" operator="lessThan">
      <formula>$C$4</formula>
    </cfRule>
  </conditionalFormatting>
  <conditionalFormatting sqref="BG31">
    <cfRule type="cellIs" dxfId="17865" priority="3985" operator="lessThan">
      <formula>$C$4</formula>
    </cfRule>
  </conditionalFormatting>
  <conditionalFormatting sqref="BG32">
    <cfRule type="cellIs" dxfId="17864" priority="3986" operator="lessThan">
      <formula>$C$4</formula>
    </cfRule>
  </conditionalFormatting>
  <conditionalFormatting sqref="BG32">
    <cfRule type="cellIs" dxfId="17863" priority="3987" operator="lessThan">
      <formula>$C$4</formula>
    </cfRule>
  </conditionalFormatting>
  <conditionalFormatting sqref="BG33">
    <cfRule type="cellIs" dxfId="17862" priority="3988" operator="lessThan">
      <formula>$C$4</formula>
    </cfRule>
  </conditionalFormatting>
  <conditionalFormatting sqref="BG33">
    <cfRule type="cellIs" dxfId="17861" priority="3989" operator="lessThan">
      <formula>$C$4</formula>
    </cfRule>
  </conditionalFormatting>
  <conditionalFormatting sqref="BG34">
    <cfRule type="cellIs" dxfId="17860" priority="3990" operator="lessThan">
      <formula>$C$4</formula>
    </cfRule>
  </conditionalFormatting>
  <conditionalFormatting sqref="BG34">
    <cfRule type="cellIs" dxfId="17859" priority="3991" operator="lessThan">
      <formula>$C$4</formula>
    </cfRule>
  </conditionalFormatting>
  <conditionalFormatting sqref="BG35">
    <cfRule type="cellIs" dxfId="17858" priority="3992" operator="lessThan">
      <formula>$C$4</formula>
    </cfRule>
  </conditionalFormatting>
  <conditionalFormatting sqref="BG35">
    <cfRule type="cellIs" dxfId="17857" priority="3993" operator="lessThan">
      <formula>$C$4</formula>
    </cfRule>
  </conditionalFormatting>
  <conditionalFormatting sqref="BG36">
    <cfRule type="cellIs" dxfId="17856" priority="3994" operator="lessThan">
      <formula>$C$4</formula>
    </cfRule>
  </conditionalFormatting>
  <conditionalFormatting sqref="BG36">
    <cfRule type="cellIs" dxfId="17855" priority="3995" operator="lessThan">
      <formula>$C$4</formula>
    </cfRule>
  </conditionalFormatting>
  <conditionalFormatting sqref="BG37">
    <cfRule type="cellIs" dxfId="17854" priority="3996" operator="lessThan">
      <formula>$C$4</formula>
    </cfRule>
  </conditionalFormatting>
  <conditionalFormatting sqref="BG37">
    <cfRule type="cellIs" dxfId="17853" priority="3997" operator="lessThan">
      <formula>$C$4</formula>
    </cfRule>
  </conditionalFormatting>
  <conditionalFormatting sqref="BG38">
    <cfRule type="cellIs" dxfId="17852" priority="3998" operator="lessThan">
      <formula>$C$4</formula>
    </cfRule>
  </conditionalFormatting>
  <conditionalFormatting sqref="BG38">
    <cfRule type="cellIs" dxfId="17851" priority="3999" operator="lessThan">
      <formula>$C$4</formula>
    </cfRule>
  </conditionalFormatting>
  <conditionalFormatting sqref="BG39">
    <cfRule type="cellIs" dxfId="17850" priority="4000" operator="lessThan">
      <formula>$C$4</formula>
    </cfRule>
  </conditionalFormatting>
  <conditionalFormatting sqref="BG39">
    <cfRule type="cellIs" dxfId="17849" priority="4001" operator="lessThan">
      <formula>$C$4</formula>
    </cfRule>
  </conditionalFormatting>
  <conditionalFormatting sqref="BG40">
    <cfRule type="cellIs" dxfId="17848" priority="4002" operator="lessThan">
      <formula>$C$4</formula>
    </cfRule>
  </conditionalFormatting>
  <conditionalFormatting sqref="BG40">
    <cfRule type="cellIs" dxfId="17847" priority="4003" operator="lessThan">
      <formula>$C$4</formula>
    </cfRule>
  </conditionalFormatting>
  <conditionalFormatting sqref="BG41">
    <cfRule type="cellIs" dxfId="17846" priority="4004" operator="lessThan">
      <formula>$C$4</formula>
    </cfRule>
  </conditionalFormatting>
  <conditionalFormatting sqref="BG41">
    <cfRule type="cellIs" dxfId="17845" priority="4005" operator="lessThan">
      <formula>$C$4</formula>
    </cfRule>
  </conditionalFormatting>
  <conditionalFormatting sqref="BG42">
    <cfRule type="cellIs" dxfId="17844" priority="4006" operator="lessThan">
      <formula>$C$4</formula>
    </cfRule>
  </conditionalFormatting>
  <conditionalFormatting sqref="BG42">
    <cfRule type="cellIs" dxfId="17843" priority="4007" operator="lessThan">
      <formula>$C$4</formula>
    </cfRule>
  </conditionalFormatting>
  <conditionalFormatting sqref="BG43">
    <cfRule type="cellIs" dxfId="17842" priority="4008" operator="lessThan">
      <formula>$C$4</formula>
    </cfRule>
  </conditionalFormatting>
  <conditionalFormatting sqref="BG43">
    <cfRule type="cellIs" dxfId="17841" priority="4009" operator="lessThan">
      <formula>$C$4</formula>
    </cfRule>
  </conditionalFormatting>
  <conditionalFormatting sqref="BG44">
    <cfRule type="cellIs" dxfId="17840" priority="4010" operator="lessThan">
      <formula>$C$4</formula>
    </cfRule>
  </conditionalFormatting>
  <conditionalFormatting sqref="BG44">
    <cfRule type="cellIs" dxfId="17839" priority="4011" operator="lessThan">
      <formula>$C$4</formula>
    </cfRule>
  </conditionalFormatting>
  <conditionalFormatting sqref="BG45">
    <cfRule type="cellIs" dxfId="17838" priority="4012" operator="lessThan">
      <formula>$C$4</formula>
    </cfRule>
  </conditionalFormatting>
  <conditionalFormatting sqref="BG45">
    <cfRule type="cellIs" dxfId="17837" priority="4013" operator="lessThan">
      <formula>$C$4</formula>
    </cfRule>
  </conditionalFormatting>
  <conditionalFormatting sqref="BG46">
    <cfRule type="cellIs" dxfId="17836" priority="4014" operator="lessThan">
      <formula>$C$4</formula>
    </cfRule>
  </conditionalFormatting>
  <conditionalFormatting sqref="BG46">
    <cfRule type="cellIs" dxfId="17835" priority="4015" operator="lessThan">
      <formula>$C$4</formula>
    </cfRule>
  </conditionalFormatting>
  <conditionalFormatting sqref="BG47">
    <cfRule type="cellIs" dxfId="17834" priority="4016" operator="lessThan">
      <formula>$C$4</formula>
    </cfRule>
  </conditionalFormatting>
  <conditionalFormatting sqref="BG47">
    <cfRule type="cellIs" dxfId="17833" priority="4017" operator="lessThan">
      <formula>$C$4</formula>
    </cfRule>
  </conditionalFormatting>
  <conditionalFormatting sqref="BG48">
    <cfRule type="cellIs" dxfId="17832" priority="4018" operator="lessThan">
      <formula>$C$4</formula>
    </cfRule>
  </conditionalFormatting>
  <conditionalFormatting sqref="BG48">
    <cfRule type="cellIs" dxfId="17831" priority="4019" operator="lessThan">
      <formula>$C$4</formula>
    </cfRule>
  </conditionalFormatting>
  <conditionalFormatting sqref="BG49">
    <cfRule type="cellIs" dxfId="17830" priority="4020" operator="lessThan">
      <formula>$C$4</formula>
    </cfRule>
  </conditionalFormatting>
  <conditionalFormatting sqref="BG49">
    <cfRule type="cellIs" dxfId="17829" priority="4021" operator="lessThan">
      <formula>$C$4</formula>
    </cfRule>
  </conditionalFormatting>
  <conditionalFormatting sqref="BG50">
    <cfRule type="cellIs" dxfId="17828" priority="4022" operator="lessThan">
      <formula>$C$4</formula>
    </cfRule>
  </conditionalFormatting>
  <conditionalFormatting sqref="BG50">
    <cfRule type="cellIs" dxfId="17827" priority="4023" operator="lessThan">
      <formula>$C$4</formula>
    </cfRule>
  </conditionalFormatting>
  <conditionalFormatting sqref="BG51">
    <cfRule type="cellIs" dxfId="17826" priority="4024" operator="lessThan">
      <formula>$C$4</formula>
    </cfRule>
  </conditionalFormatting>
  <conditionalFormatting sqref="BG51">
    <cfRule type="cellIs" dxfId="17825" priority="4025" operator="lessThan">
      <formula>$C$4</formula>
    </cfRule>
  </conditionalFormatting>
  <conditionalFormatting sqref="BG52">
    <cfRule type="cellIs" dxfId="17824" priority="4026" operator="lessThan">
      <formula>$C$4</formula>
    </cfRule>
  </conditionalFormatting>
  <conditionalFormatting sqref="BG52">
    <cfRule type="cellIs" dxfId="17823" priority="4027" operator="lessThan">
      <formula>$C$4</formula>
    </cfRule>
  </conditionalFormatting>
  <conditionalFormatting sqref="BG53">
    <cfRule type="cellIs" dxfId="17822" priority="4028" operator="lessThan">
      <formula>$C$4</formula>
    </cfRule>
  </conditionalFormatting>
  <conditionalFormatting sqref="BG53">
    <cfRule type="cellIs" dxfId="17821" priority="4029" operator="lessThan">
      <formula>$C$4</formula>
    </cfRule>
  </conditionalFormatting>
  <conditionalFormatting sqref="BG54">
    <cfRule type="cellIs" dxfId="17820" priority="4030" operator="lessThan">
      <formula>$C$4</formula>
    </cfRule>
  </conditionalFormatting>
  <conditionalFormatting sqref="BG54">
    <cfRule type="cellIs" dxfId="17819" priority="4031" operator="lessThan">
      <formula>$C$4</formula>
    </cfRule>
  </conditionalFormatting>
  <conditionalFormatting sqref="BG55">
    <cfRule type="cellIs" dxfId="17818" priority="4032" operator="lessThan">
      <formula>$C$4</formula>
    </cfRule>
  </conditionalFormatting>
  <conditionalFormatting sqref="BG55">
    <cfRule type="cellIs" dxfId="17817" priority="4033" operator="lessThan">
      <formula>$C$4</formula>
    </cfRule>
  </conditionalFormatting>
  <conditionalFormatting sqref="BG56">
    <cfRule type="cellIs" dxfId="17816" priority="4034" operator="lessThan">
      <formula>$C$4</formula>
    </cfRule>
  </conditionalFormatting>
  <conditionalFormatting sqref="BG56">
    <cfRule type="cellIs" dxfId="17815" priority="4035" operator="lessThan">
      <formula>$C$4</formula>
    </cfRule>
  </conditionalFormatting>
  <conditionalFormatting sqref="BG57">
    <cfRule type="cellIs" dxfId="17814" priority="4036" operator="lessThan">
      <formula>$C$4</formula>
    </cfRule>
  </conditionalFormatting>
  <conditionalFormatting sqref="BG57">
    <cfRule type="cellIs" dxfId="17813" priority="4037" operator="lessThan">
      <formula>$C$4</formula>
    </cfRule>
  </conditionalFormatting>
  <conditionalFormatting sqref="BG58">
    <cfRule type="cellIs" dxfId="17812" priority="4038" operator="lessThan">
      <formula>$C$4</formula>
    </cfRule>
  </conditionalFormatting>
  <conditionalFormatting sqref="BG58">
    <cfRule type="cellIs" dxfId="17811" priority="4039" operator="lessThan">
      <formula>$C$4</formula>
    </cfRule>
  </conditionalFormatting>
  <conditionalFormatting sqref="BG59">
    <cfRule type="cellIs" dxfId="17810" priority="4040" operator="lessThan">
      <formula>$C$4</formula>
    </cfRule>
  </conditionalFormatting>
  <conditionalFormatting sqref="BG59">
    <cfRule type="cellIs" dxfId="17809" priority="4041" operator="lessThan">
      <formula>$C$4</formula>
    </cfRule>
  </conditionalFormatting>
  <conditionalFormatting sqref="BG60">
    <cfRule type="cellIs" dxfId="17808" priority="4042" operator="lessThan">
      <formula>$C$4</formula>
    </cfRule>
  </conditionalFormatting>
  <conditionalFormatting sqref="BG60">
    <cfRule type="cellIs" dxfId="17807" priority="4043" operator="lessThan">
      <formula>$C$4</formula>
    </cfRule>
  </conditionalFormatting>
  <conditionalFormatting sqref="BH11">
    <cfRule type="cellIs" dxfId="17806" priority="4044" operator="lessThan">
      <formula>$C$4</formula>
    </cfRule>
  </conditionalFormatting>
  <conditionalFormatting sqref="BH11">
    <cfRule type="cellIs" dxfId="17805" priority="4045" operator="lessThan">
      <formula>$C$4</formula>
    </cfRule>
  </conditionalFormatting>
  <conditionalFormatting sqref="BH12">
    <cfRule type="cellIs" dxfId="17804" priority="4046" operator="lessThan">
      <formula>$C$4</formula>
    </cfRule>
  </conditionalFormatting>
  <conditionalFormatting sqref="BH12">
    <cfRule type="cellIs" dxfId="17803" priority="4047" operator="lessThan">
      <formula>$C$4</formula>
    </cfRule>
  </conditionalFormatting>
  <conditionalFormatting sqref="BH13">
    <cfRule type="cellIs" dxfId="17802" priority="4048" operator="lessThan">
      <formula>$C$4</formula>
    </cfRule>
  </conditionalFormatting>
  <conditionalFormatting sqref="BH13">
    <cfRule type="cellIs" dxfId="17801" priority="4049" operator="lessThan">
      <formula>$C$4</formula>
    </cfRule>
  </conditionalFormatting>
  <conditionalFormatting sqref="BH14">
    <cfRule type="cellIs" dxfId="17800" priority="4050" operator="lessThan">
      <formula>$C$4</formula>
    </cfRule>
  </conditionalFormatting>
  <conditionalFormatting sqref="BH14">
    <cfRule type="cellIs" dxfId="17799" priority="4051" operator="lessThan">
      <formula>$C$4</formula>
    </cfRule>
  </conditionalFormatting>
  <conditionalFormatting sqref="BH15">
    <cfRule type="cellIs" dxfId="17798" priority="4052" operator="lessThan">
      <formula>$C$4</formula>
    </cfRule>
  </conditionalFormatting>
  <conditionalFormatting sqref="BH15">
    <cfRule type="cellIs" dxfId="17797" priority="4053" operator="lessThan">
      <formula>$C$4</formula>
    </cfRule>
  </conditionalFormatting>
  <conditionalFormatting sqref="BH16">
    <cfRule type="cellIs" dxfId="17796" priority="4054" operator="lessThan">
      <formula>$C$4</formula>
    </cfRule>
  </conditionalFormatting>
  <conditionalFormatting sqref="BH16">
    <cfRule type="cellIs" dxfId="17795" priority="4055" operator="lessThan">
      <formula>$C$4</formula>
    </cfRule>
  </conditionalFormatting>
  <conditionalFormatting sqref="BH17">
    <cfRule type="cellIs" dxfId="17794" priority="4056" operator="lessThan">
      <formula>$C$4</formula>
    </cfRule>
  </conditionalFormatting>
  <conditionalFormatting sqref="BH17">
    <cfRule type="cellIs" dxfId="17793" priority="4057" operator="lessThan">
      <formula>$C$4</formula>
    </cfRule>
  </conditionalFormatting>
  <conditionalFormatting sqref="BH18">
    <cfRule type="cellIs" dxfId="17792" priority="4058" operator="lessThan">
      <formula>$C$4</formula>
    </cfRule>
  </conditionalFormatting>
  <conditionalFormatting sqref="BH18">
    <cfRule type="cellIs" dxfId="17791" priority="4059" operator="lessThan">
      <formula>$C$4</formula>
    </cfRule>
  </conditionalFormatting>
  <conditionalFormatting sqref="BH19">
    <cfRule type="cellIs" dxfId="17790" priority="4060" operator="lessThan">
      <formula>$C$4</formula>
    </cfRule>
  </conditionalFormatting>
  <conditionalFormatting sqref="BH19">
    <cfRule type="cellIs" dxfId="17789" priority="4061" operator="lessThan">
      <formula>$C$4</formula>
    </cfRule>
  </conditionalFormatting>
  <conditionalFormatting sqref="BH20">
    <cfRule type="cellIs" dxfId="17788" priority="4062" operator="lessThan">
      <formula>$C$4</formula>
    </cfRule>
  </conditionalFormatting>
  <conditionalFormatting sqref="BH20">
    <cfRule type="cellIs" dxfId="17787" priority="4063" operator="lessThan">
      <formula>$C$4</formula>
    </cfRule>
  </conditionalFormatting>
  <conditionalFormatting sqref="BH21">
    <cfRule type="cellIs" dxfId="17786" priority="4064" operator="lessThan">
      <formula>$C$4</formula>
    </cfRule>
  </conditionalFormatting>
  <conditionalFormatting sqref="BH21">
    <cfRule type="cellIs" dxfId="17785" priority="4065" operator="lessThan">
      <formula>$C$4</formula>
    </cfRule>
  </conditionalFormatting>
  <conditionalFormatting sqref="BH22">
    <cfRule type="cellIs" dxfId="17784" priority="4066" operator="lessThan">
      <formula>$C$4</formula>
    </cfRule>
  </conditionalFormatting>
  <conditionalFormatting sqref="BH22">
    <cfRule type="cellIs" dxfId="17783" priority="4067" operator="lessThan">
      <formula>$C$4</formula>
    </cfRule>
  </conditionalFormatting>
  <conditionalFormatting sqref="BH23">
    <cfRule type="cellIs" dxfId="17782" priority="4068" operator="lessThan">
      <formula>$C$4</formula>
    </cfRule>
  </conditionalFormatting>
  <conditionalFormatting sqref="BH23">
    <cfRule type="cellIs" dxfId="17781" priority="4069" operator="lessThan">
      <formula>$C$4</formula>
    </cfRule>
  </conditionalFormatting>
  <conditionalFormatting sqref="BH24">
    <cfRule type="cellIs" dxfId="17780" priority="4070" operator="lessThan">
      <formula>$C$4</formula>
    </cfRule>
  </conditionalFormatting>
  <conditionalFormatting sqref="BH24">
    <cfRule type="cellIs" dxfId="17779" priority="4071" operator="lessThan">
      <formula>$C$4</formula>
    </cfRule>
  </conditionalFormatting>
  <conditionalFormatting sqref="BH25">
    <cfRule type="cellIs" dxfId="17778" priority="4072" operator="lessThan">
      <formula>$C$4</formula>
    </cfRule>
  </conditionalFormatting>
  <conditionalFormatting sqref="BH25">
    <cfRule type="cellIs" dxfId="17777" priority="4073" operator="lessThan">
      <formula>$C$4</formula>
    </cfRule>
  </conditionalFormatting>
  <conditionalFormatting sqref="BH26">
    <cfRule type="cellIs" dxfId="17776" priority="4074" operator="lessThan">
      <formula>$C$4</formula>
    </cfRule>
  </conditionalFormatting>
  <conditionalFormatting sqref="BH26">
    <cfRule type="cellIs" dxfId="17775" priority="4075" operator="lessThan">
      <formula>$C$4</formula>
    </cfRule>
  </conditionalFormatting>
  <conditionalFormatting sqref="BH27">
    <cfRule type="cellIs" dxfId="17774" priority="4076" operator="lessThan">
      <formula>$C$4</formula>
    </cfRule>
  </conditionalFormatting>
  <conditionalFormatting sqref="BH27">
    <cfRule type="cellIs" dxfId="17773" priority="4077" operator="lessThan">
      <formula>$C$4</formula>
    </cfRule>
  </conditionalFormatting>
  <conditionalFormatting sqref="BH28">
    <cfRule type="cellIs" dxfId="17772" priority="4078" operator="lessThan">
      <formula>$C$4</formula>
    </cfRule>
  </conditionalFormatting>
  <conditionalFormatting sqref="BH28">
    <cfRule type="cellIs" dxfId="17771" priority="4079" operator="lessThan">
      <formula>$C$4</formula>
    </cfRule>
  </conditionalFormatting>
  <conditionalFormatting sqref="BH29">
    <cfRule type="cellIs" dxfId="17770" priority="4080" operator="lessThan">
      <formula>$C$4</formula>
    </cfRule>
  </conditionalFormatting>
  <conditionalFormatting sqref="BH29">
    <cfRule type="cellIs" dxfId="17769" priority="4081" operator="lessThan">
      <formula>$C$4</formula>
    </cfRule>
  </conditionalFormatting>
  <conditionalFormatting sqref="BH30">
    <cfRule type="cellIs" dxfId="17768" priority="4082" operator="lessThan">
      <formula>$C$4</formula>
    </cfRule>
  </conditionalFormatting>
  <conditionalFormatting sqref="BH30">
    <cfRule type="cellIs" dxfId="17767" priority="4083" operator="lessThan">
      <formula>$C$4</formula>
    </cfRule>
  </conditionalFormatting>
  <conditionalFormatting sqref="BH31">
    <cfRule type="cellIs" dxfId="17766" priority="4084" operator="lessThan">
      <formula>$C$4</formula>
    </cfRule>
  </conditionalFormatting>
  <conditionalFormatting sqref="BH31">
    <cfRule type="cellIs" dxfId="17765" priority="4085" operator="lessThan">
      <formula>$C$4</formula>
    </cfRule>
  </conditionalFormatting>
  <conditionalFormatting sqref="BH32">
    <cfRule type="cellIs" dxfId="17764" priority="4086" operator="lessThan">
      <formula>$C$4</formula>
    </cfRule>
  </conditionalFormatting>
  <conditionalFormatting sqref="BH32">
    <cfRule type="cellIs" dxfId="17763" priority="4087" operator="lessThan">
      <formula>$C$4</formula>
    </cfRule>
  </conditionalFormatting>
  <conditionalFormatting sqref="BH33">
    <cfRule type="cellIs" dxfId="17762" priority="4088" operator="lessThan">
      <formula>$C$4</formula>
    </cfRule>
  </conditionalFormatting>
  <conditionalFormatting sqref="BH33">
    <cfRule type="cellIs" dxfId="17761" priority="4089" operator="lessThan">
      <formula>$C$4</formula>
    </cfRule>
  </conditionalFormatting>
  <conditionalFormatting sqref="BH34">
    <cfRule type="cellIs" dxfId="17760" priority="4090" operator="lessThan">
      <formula>$C$4</formula>
    </cfRule>
  </conditionalFormatting>
  <conditionalFormatting sqref="BH34">
    <cfRule type="cellIs" dxfId="17759" priority="4091" operator="lessThan">
      <formula>$C$4</formula>
    </cfRule>
  </conditionalFormatting>
  <conditionalFormatting sqref="BH35">
    <cfRule type="cellIs" dxfId="17758" priority="4092" operator="lessThan">
      <formula>$C$4</formula>
    </cfRule>
  </conditionalFormatting>
  <conditionalFormatting sqref="BH35">
    <cfRule type="cellIs" dxfId="17757" priority="4093" operator="lessThan">
      <formula>$C$4</formula>
    </cfRule>
  </conditionalFormatting>
  <conditionalFormatting sqref="BH36">
    <cfRule type="cellIs" dxfId="17756" priority="4094" operator="lessThan">
      <formula>$C$4</formula>
    </cfRule>
  </conditionalFormatting>
  <conditionalFormatting sqref="BH36">
    <cfRule type="cellIs" dxfId="17755" priority="4095" operator="lessThan">
      <formula>$C$4</formula>
    </cfRule>
  </conditionalFormatting>
  <conditionalFormatting sqref="BH37">
    <cfRule type="cellIs" dxfId="17754" priority="4096" operator="lessThan">
      <formula>$C$4</formula>
    </cfRule>
  </conditionalFormatting>
  <conditionalFormatting sqref="BH37">
    <cfRule type="cellIs" dxfId="17753" priority="4097" operator="lessThan">
      <formula>$C$4</formula>
    </cfRule>
  </conditionalFormatting>
  <conditionalFormatting sqref="BH38">
    <cfRule type="cellIs" dxfId="17752" priority="4098" operator="lessThan">
      <formula>$C$4</formula>
    </cfRule>
  </conditionalFormatting>
  <conditionalFormatting sqref="BH38">
    <cfRule type="cellIs" dxfId="17751" priority="4099" operator="lessThan">
      <formula>$C$4</formula>
    </cfRule>
  </conditionalFormatting>
  <conditionalFormatting sqref="BH39">
    <cfRule type="cellIs" dxfId="17750" priority="4100" operator="lessThan">
      <formula>$C$4</formula>
    </cfRule>
  </conditionalFormatting>
  <conditionalFormatting sqref="BH39">
    <cfRule type="cellIs" dxfId="17749" priority="4101" operator="lessThan">
      <formula>$C$4</formula>
    </cfRule>
  </conditionalFormatting>
  <conditionalFormatting sqref="BH40">
    <cfRule type="cellIs" dxfId="17748" priority="4102" operator="lessThan">
      <formula>$C$4</formula>
    </cfRule>
  </conditionalFormatting>
  <conditionalFormatting sqref="BH40">
    <cfRule type="cellIs" dxfId="17747" priority="4103" operator="lessThan">
      <formula>$C$4</formula>
    </cfRule>
  </conditionalFormatting>
  <conditionalFormatting sqref="BH41">
    <cfRule type="cellIs" dxfId="17746" priority="4104" operator="lessThan">
      <formula>$C$4</formula>
    </cfRule>
  </conditionalFormatting>
  <conditionalFormatting sqref="BH41">
    <cfRule type="cellIs" dxfId="17745" priority="4105" operator="lessThan">
      <formula>$C$4</formula>
    </cfRule>
  </conditionalFormatting>
  <conditionalFormatting sqref="BH42">
    <cfRule type="cellIs" dxfId="17744" priority="4106" operator="lessThan">
      <formula>$C$4</formula>
    </cfRule>
  </conditionalFormatting>
  <conditionalFormatting sqref="BH42">
    <cfRule type="cellIs" dxfId="17743" priority="4107" operator="lessThan">
      <formula>$C$4</formula>
    </cfRule>
  </conditionalFormatting>
  <conditionalFormatting sqref="BH43">
    <cfRule type="cellIs" dxfId="17742" priority="4108" operator="lessThan">
      <formula>$C$4</formula>
    </cfRule>
  </conditionalFormatting>
  <conditionalFormatting sqref="BH43">
    <cfRule type="cellIs" dxfId="17741" priority="4109" operator="lessThan">
      <formula>$C$4</formula>
    </cfRule>
  </conditionalFormatting>
  <conditionalFormatting sqref="BH44">
    <cfRule type="cellIs" dxfId="17740" priority="4110" operator="lessThan">
      <formula>$C$4</formula>
    </cfRule>
  </conditionalFormatting>
  <conditionalFormatting sqref="BH44">
    <cfRule type="cellIs" dxfId="17739" priority="4111" operator="lessThan">
      <formula>$C$4</formula>
    </cfRule>
  </conditionalFormatting>
  <conditionalFormatting sqref="BH45">
    <cfRule type="cellIs" dxfId="17738" priority="4112" operator="lessThan">
      <formula>$C$4</formula>
    </cfRule>
  </conditionalFormatting>
  <conditionalFormatting sqref="BH45">
    <cfRule type="cellIs" dxfId="17737" priority="4113" operator="lessThan">
      <formula>$C$4</formula>
    </cfRule>
  </conditionalFormatting>
  <conditionalFormatting sqref="BH46">
    <cfRule type="cellIs" dxfId="17736" priority="4114" operator="lessThan">
      <formula>$C$4</formula>
    </cfRule>
  </conditionalFormatting>
  <conditionalFormatting sqref="BH46">
    <cfRule type="cellIs" dxfId="17735" priority="4115" operator="lessThan">
      <formula>$C$4</formula>
    </cfRule>
  </conditionalFormatting>
  <conditionalFormatting sqref="BH47">
    <cfRule type="cellIs" dxfId="17734" priority="4116" operator="lessThan">
      <formula>$C$4</formula>
    </cfRule>
  </conditionalFormatting>
  <conditionalFormatting sqref="BH47">
    <cfRule type="cellIs" dxfId="17733" priority="4117" operator="lessThan">
      <formula>$C$4</formula>
    </cfRule>
  </conditionalFormatting>
  <conditionalFormatting sqref="BH48">
    <cfRule type="cellIs" dxfId="17732" priority="4118" operator="lessThan">
      <formula>$C$4</formula>
    </cfRule>
  </conditionalFormatting>
  <conditionalFormatting sqref="BH48">
    <cfRule type="cellIs" dxfId="17731" priority="4119" operator="lessThan">
      <formula>$C$4</formula>
    </cfRule>
  </conditionalFormatting>
  <conditionalFormatting sqref="BH49">
    <cfRule type="cellIs" dxfId="17730" priority="4120" operator="lessThan">
      <formula>$C$4</formula>
    </cfRule>
  </conditionalFormatting>
  <conditionalFormatting sqref="BH49">
    <cfRule type="cellIs" dxfId="17729" priority="4121" operator="lessThan">
      <formula>$C$4</formula>
    </cfRule>
  </conditionalFormatting>
  <conditionalFormatting sqref="BH50">
    <cfRule type="cellIs" dxfId="17728" priority="4122" operator="lessThan">
      <formula>$C$4</formula>
    </cfRule>
  </conditionalFormatting>
  <conditionalFormatting sqref="BH50">
    <cfRule type="cellIs" dxfId="17727" priority="4123" operator="lessThan">
      <formula>$C$4</formula>
    </cfRule>
  </conditionalFormatting>
  <conditionalFormatting sqref="BH51">
    <cfRule type="cellIs" dxfId="17726" priority="4124" operator="lessThan">
      <formula>$C$4</formula>
    </cfRule>
  </conditionalFormatting>
  <conditionalFormatting sqref="BH51">
    <cfRule type="cellIs" dxfId="17725" priority="4125" operator="lessThan">
      <formula>$C$4</formula>
    </cfRule>
  </conditionalFormatting>
  <conditionalFormatting sqref="BH52">
    <cfRule type="cellIs" dxfId="17724" priority="4126" operator="lessThan">
      <formula>$C$4</formula>
    </cfRule>
  </conditionalFormatting>
  <conditionalFormatting sqref="BH52">
    <cfRule type="cellIs" dxfId="17723" priority="4127" operator="lessThan">
      <formula>$C$4</formula>
    </cfRule>
  </conditionalFormatting>
  <conditionalFormatting sqref="BH53">
    <cfRule type="cellIs" dxfId="17722" priority="4128" operator="lessThan">
      <formula>$C$4</formula>
    </cfRule>
  </conditionalFormatting>
  <conditionalFormatting sqref="BH53">
    <cfRule type="cellIs" dxfId="17721" priority="4129" operator="lessThan">
      <formula>$C$4</formula>
    </cfRule>
  </conditionalFormatting>
  <conditionalFormatting sqref="BH54">
    <cfRule type="cellIs" dxfId="17720" priority="4130" operator="lessThan">
      <formula>$C$4</formula>
    </cfRule>
  </conditionalFormatting>
  <conditionalFormatting sqref="BH54">
    <cfRule type="cellIs" dxfId="17719" priority="4131" operator="lessThan">
      <formula>$C$4</formula>
    </cfRule>
  </conditionalFormatting>
  <conditionalFormatting sqref="BH55">
    <cfRule type="cellIs" dxfId="17718" priority="4132" operator="lessThan">
      <formula>$C$4</formula>
    </cfRule>
  </conditionalFormatting>
  <conditionalFormatting sqref="BH55">
    <cfRule type="cellIs" dxfId="17717" priority="4133" operator="lessThan">
      <formula>$C$4</formula>
    </cfRule>
  </conditionalFormatting>
  <conditionalFormatting sqref="BH56">
    <cfRule type="cellIs" dxfId="17716" priority="4134" operator="lessThan">
      <formula>$C$4</formula>
    </cfRule>
  </conditionalFormatting>
  <conditionalFormatting sqref="BH56">
    <cfRule type="cellIs" dxfId="17715" priority="4135" operator="lessThan">
      <formula>$C$4</formula>
    </cfRule>
  </conditionalFormatting>
  <conditionalFormatting sqref="BH57">
    <cfRule type="cellIs" dxfId="17714" priority="4136" operator="lessThan">
      <formula>$C$4</formula>
    </cfRule>
  </conditionalFormatting>
  <conditionalFormatting sqref="BH57">
    <cfRule type="cellIs" dxfId="17713" priority="4137" operator="lessThan">
      <formula>$C$4</formula>
    </cfRule>
  </conditionalFormatting>
  <conditionalFormatting sqref="BH58">
    <cfRule type="cellIs" dxfId="17712" priority="4138" operator="lessThan">
      <formula>$C$4</formula>
    </cfRule>
  </conditionalFormatting>
  <conditionalFormatting sqref="BH58">
    <cfRule type="cellIs" dxfId="17711" priority="4139" operator="lessThan">
      <formula>$C$4</formula>
    </cfRule>
  </conditionalFormatting>
  <conditionalFormatting sqref="BH59">
    <cfRule type="cellIs" dxfId="17710" priority="4140" operator="lessThan">
      <formula>$C$4</formula>
    </cfRule>
  </conditionalFormatting>
  <conditionalFormatting sqref="BH59">
    <cfRule type="cellIs" dxfId="17709" priority="4141" operator="lessThan">
      <formula>$C$4</formula>
    </cfRule>
  </conditionalFormatting>
  <conditionalFormatting sqref="BH60">
    <cfRule type="cellIs" dxfId="17708" priority="4142" operator="lessThan">
      <formula>$C$4</formula>
    </cfRule>
  </conditionalFormatting>
  <conditionalFormatting sqref="BH60">
    <cfRule type="cellIs" dxfId="17707" priority="4143" operator="lessThan">
      <formula>$C$4</formula>
    </cfRule>
  </conditionalFormatting>
  <conditionalFormatting sqref="BI11">
    <cfRule type="cellIs" dxfId="17706" priority="4144" operator="lessThan">
      <formula>$C$4</formula>
    </cfRule>
  </conditionalFormatting>
  <conditionalFormatting sqref="BI11">
    <cfRule type="cellIs" dxfId="17705" priority="4145" operator="lessThan">
      <formula>$C$4</formula>
    </cfRule>
  </conditionalFormatting>
  <conditionalFormatting sqref="BI12">
    <cfRule type="cellIs" dxfId="17704" priority="4146" operator="lessThan">
      <formula>$C$4</formula>
    </cfRule>
  </conditionalFormatting>
  <conditionalFormatting sqref="BI12">
    <cfRule type="cellIs" dxfId="17703" priority="4147" operator="lessThan">
      <formula>$C$4</formula>
    </cfRule>
  </conditionalFormatting>
  <conditionalFormatting sqref="BI13">
    <cfRule type="cellIs" dxfId="17702" priority="4148" operator="lessThan">
      <formula>$C$4</formula>
    </cfRule>
  </conditionalFormatting>
  <conditionalFormatting sqref="BI13">
    <cfRule type="cellIs" dxfId="17701" priority="4149" operator="lessThan">
      <formula>$C$4</formula>
    </cfRule>
  </conditionalFormatting>
  <conditionalFormatting sqref="BI14">
    <cfRule type="cellIs" dxfId="17700" priority="4150" operator="lessThan">
      <formula>$C$4</formula>
    </cfRule>
  </conditionalFormatting>
  <conditionalFormatting sqref="BI14">
    <cfRule type="cellIs" dxfId="17699" priority="4151" operator="lessThan">
      <formula>$C$4</formula>
    </cfRule>
  </conditionalFormatting>
  <conditionalFormatting sqref="BI15">
    <cfRule type="cellIs" dxfId="17698" priority="4152" operator="lessThan">
      <formula>$C$4</formula>
    </cfRule>
  </conditionalFormatting>
  <conditionalFormatting sqref="BI15">
    <cfRule type="cellIs" dxfId="17697" priority="4153" operator="lessThan">
      <formula>$C$4</formula>
    </cfRule>
  </conditionalFormatting>
  <conditionalFormatting sqref="BI16">
    <cfRule type="cellIs" dxfId="17696" priority="4154" operator="lessThan">
      <formula>$C$4</formula>
    </cfRule>
  </conditionalFormatting>
  <conditionalFormatting sqref="BI16">
    <cfRule type="cellIs" dxfId="17695" priority="4155" operator="lessThan">
      <formula>$C$4</formula>
    </cfRule>
  </conditionalFormatting>
  <conditionalFormatting sqref="BI17">
    <cfRule type="cellIs" dxfId="17694" priority="4156" operator="lessThan">
      <formula>$C$4</formula>
    </cfRule>
  </conditionalFormatting>
  <conditionalFormatting sqref="BI17">
    <cfRule type="cellIs" dxfId="17693" priority="4157" operator="lessThan">
      <formula>$C$4</formula>
    </cfRule>
  </conditionalFormatting>
  <conditionalFormatting sqref="BI18">
    <cfRule type="cellIs" dxfId="17692" priority="4158" operator="lessThan">
      <formula>$C$4</formula>
    </cfRule>
  </conditionalFormatting>
  <conditionalFormatting sqref="BI18">
    <cfRule type="cellIs" dxfId="17691" priority="4159" operator="lessThan">
      <formula>$C$4</formula>
    </cfRule>
  </conditionalFormatting>
  <conditionalFormatting sqref="BI19">
    <cfRule type="cellIs" dxfId="17690" priority="4160" operator="lessThan">
      <formula>$C$4</formula>
    </cfRule>
  </conditionalFormatting>
  <conditionalFormatting sqref="BI19">
    <cfRule type="cellIs" dxfId="17689" priority="4161" operator="lessThan">
      <formula>$C$4</formula>
    </cfRule>
  </conditionalFormatting>
  <conditionalFormatting sqref="BI20">
    <cfRule type="cellIs" dxfId="17688" priority="4162" operator="lessThan">
      <formula>$C$4</formula>
    </cfRule>
  </conditionalFormatting>
  <conditionalFormatting sqref="BI20">
    <cfRule type="cellIs" dxfId="17687" priority="4163" operator="lessThan">
      <formula>$C$4</formula>
    </cfRule>
  </conditionalFormatting>
  <conditionalFormatting sqref="BI21">
    <cfRule type="cellIs" dxfId="17686" priority="4164" operator="lessThan">
      <formula>$C$4</formula>
    </cfRule>
  </conditionalFormatting>
  <conditionalFormatting sqref="BI21">
    <cfRule type="cellIs" dxfId="17685" priority="4165" operator="lessThan">
      <formula>$C$4</formula>
    </cfRule>
  </conditionalFormatting>
  <conditionalFormatting sqref="BI22">
    <cfRule type="cellIs" dxfId="17684" priority="4166" operator="lessThan">
      <formula>$C$4</formula>
    </cfRule>
  </conditionalFormatting>
  <conditionalFormatting sqref="BI22">
    <cfRule type="cellIs" dxfId="17683" priority="4167" operator="lessThan">
      <formula>$C$4</formula>
    </cfRule>
  </conditionalFormatting>
  <conditionalFormatting sqref="BI23">
    <cfRule type="cellIs" dxfId="17682" priority="4168" operator="lessThan">
      <formula>$C$4</formula>
    </cfRule>
  </conditionalFormatting>
  <conditionalFormatting sqref="BI23">
    <cfRule type="cellIs" dxfId="17681" priority="4169" operator="lessThan">
      <formula>$C$4</formula>
    </cfRule>
  </conditionalFormatting>
  <conditionalFormatting sqref="BI24">
    <cfRule type="cellIs" dxfId="17680" priority="4170" operator="lessThan">
      <formula>$C$4</formula>
    </cfRule>
  </conditionalFormatting>
  <conditionalFormatting sqref="BI24">
    <cfRule type="cellIs" dxfId="17679" priority="4171" operator="lessThan">
      <formula>$C$4</formula>
    </cfRule>
  </conditionalFormatting>
  <conditionalFormatting sqref="BI25">
    <cfRule type="cellIs" dxfId="17678" priority="4172" operator="lessThan">
      <formula>$C$4</formula>
    </cfRule>
  </conditionalFormatting>
  <conditionalFormatting sqref="BI25">
    <cfRule type="cellIs" dxfId="17677" priority="4173" operator="lessThan">
      <formula>$C$4</formula>
    </cfRule>
  </conditionalFormatting>
  <conditionalFormatting sqref="BI26">
    <cfRule type="cellIs" dxfId="17676" priority="4174" operator="lessThan">
      <formula>$C$4</formula>
    </cfRule>
  </conditionalFormatting>
  <conditionalFormatting sqref="BI26">
    <cfRule type="cellIs" dxfId="17675" priority="4175" operator="lessThan">
      <formula>$C$4</formula>
    </cfRule>
  </conditionalFormatting>
  <conditionalFormatting sqref="BI27">
    <cfRule type="cellIs" dxfId="17674" priority="4176" operator="lessThan">
      <formula>$C$4</formula>
    </cfRule>
  </conditionalFormatting>
  <conditionalFormatting sqref="BI27">
    <cfRule type="cellIs" dxfId="17673" priority="4177" operator="lessThan">
      <formula>$C$4</formula>
    </cfRule>
  </conditionalFormatting>
  <conditionalFormatting sqref="BI28">
    <cfRule type="cellIs" dxfId="17672" priority="4178" operator="lessThan">
      <formula>$C$4</formula>
    </cfRule>
  </conditionalFormatting>
  <conditionalFormatting sqref="BI28">
    <cfRule type="cellIs" dxfId="17671" priority="4179" operator="lessThan">
      <formula>$C$4</formula>
    </cfRule>
  </conditionalFormatting>
  <conditionalFormatting sqref="BI29">
    <cfRule type="cellIs" dxfId="17670" priority="4180" operator="lessThan">
      <formula>$C$4</formula>
    </cfRule>
  </conditionalFormatting>
  <conditionalFormatting sqref="BI29">
    <cfRule type="cellIs" dxfId="17669" priority="4181" operator="lessThan">
      <formula>$C$4</formula>
    </cfRule>
  </conditionalFormatting>
  <conditionalFormatting sqref="BI30">
    <cfRule type="cellIs" dxfId="17668" priority="4182" operator="lessThan">
      <formula>$C$4</formula>
    </cfRule>
  </conditionalFormatting>
  <conditionalFormatting sqref="BI30">
    <cfRule type="cellIs" dxfId="17667" priority="4183" operator="lessThan">
      <formula>$C$4</formula>
    </cfRule>
  </conditionalFormatting>
  <conditionalFormatting sqref="BI31">
    <cfRule type="cellIs" dxfId="17666" priority="4184" operator="lessThan">
      <formula>$C$4</formula>
    </cfRule>
  </conditionalFormatting>
  <conditionalFormatting sqref="BI31">
    <cfRule type="cellIs" dxfId="17665" priority="4185" operator="lessThan">
      <formula>$C$4</formula>
    </cfRule>
  </conditionalFormatting>
  <conditionalFormatting sqref="BI32">
    <cfRule type="cellIs" dxfId="17664" priority="4186" operator="lessThan">
      <formula>$C$4</formula>
    </cfRule>
  </conditionalFormatting>
  <conditionalFormatting sqref="BI32">
    <cfRule type="cellIs" dxfId="17663" priority="4187" operator="lessThan">
      <formula>$C$4</formula>
    </cfRule>
  </conditionalFormatting>
  <conditionalFormatting sqref="BI33">
    <cfRule type="cellIs" dxfId="17662" priority="4188" operator="lessThan">
      <formula>$C$4</formula>
    </cfRule>
  </conditionalFormatting>
  <conditionalFormatting sqref="BI33">
    <cfRule type="cellIs" dxfId="17661" priority="4189" operator="lessThan">
      <formula>$C$4</formula>
    </cfRule>
  </conditionalFormatting>
  <conditionalFormatting sqref="BI34">
    <cfRule type="cellIs" dxfId="17660" priority="4190" operator="lessThan">
      <formula>$C$4</formula>
    </cfRule>
  </conditionalFormatting>
  <conditionalFormatting sqref="BI34">
    <cfRule type="cellIs" dxfId="17659" priority="4191" operator="lessThan">
      <formula>$C$4</formula>
    </cfRule>
  </conditionalFormatting>
  <conditionalFormatting sqref="BI35">
    <cfRule type="cellIs" dxfId="17658" priority="4192" operator="lessThan">
      <formula>$C$4</formula>
    </cfRule>
  </conditionalFormatting>
  <conditionalFormatting sqref="BI35">
    <cfRule type="cellIs" dxfId="17657" priority="4193" operator="lessThan">
      <formula>$C$4</formula>
    </cfRule>
  </conditionalFormatting>
  <conditionalFormatting sqref="BI36">
    <cfRule type="cellIs" dxfId="17656" priority="4194" operator="lessThan">
      <formula>$C$4</formula>
    </cfRule>
  </conditionalFormatting>
  <conditionalFormatting sqref="BI36">
    <cfRule type="cellIs" dxfId="17655" priority="4195" operator="lessThan">
      <formula>$C$4</formula>
    </cfRule>
  </conditionalFormatting>
  <conditionalFormatting sqref="BI37">
    <cfRule type="cellIs" dxfId="17654" priority="4196" operator="lessThan">
      <formula>$C$4</formula>
    </cfRule>
  </conditionalFormatting>
  <conditionalFormatting sqref="BI37">
    <cfRule type="cellIs" dxfId="17653" priority="4197" operator="lessThan">
      <formula>$C$4</formula>
    </cfRule>
  </conditionalFormatting>
  <conditionalFormatting sqref="BI38">
    <cfRule type="cellIs" dxfId="17652" priority="4198" operator="lessThan">
      <formula>$C$4</formula>
    </cfRule>
  </conditionalFormatting>
  <conditionalFormatting sqref="BI38">
    <cfRule type="cellIs" dxfId="17651" priority="4199" operator="lessThan">
      <formula>$C$4</formula>
    </cfRule>
  </conditionalFormatting>
  <conditionalFormatting sqref="BI39">
    <cfRule type="cellIs" dxfId="17650" priority="4200" operator="lessThan">
      <formula>$C$4</formula>
    </cfRule>
  </conditionalFormatting>
  <conditionalFormatting sqref="BI39">
    <cfRule type="cellIs" dxfId="17649" priority="4201" operator="lessThan">
      <formula>$C$4</formula>
    </cfRule>
  </conditionalFormatting>
  <conditionalFormatting sqref="BI40">
    <cfRule type="cellIs" dxfId="17648" priority="4202" operator="lessThan">
      <formula>$C$4</formula>
    </cfRule>
  </conditionalFormatting>
  <conditionalFormatting sqref="BI40">
    <cfRule type="cellIs" dxfId="17647" priority="4203" operator="lessThan">
      <formula>$C$4</formula>
    </cfRule>
  </conditionalFormatting>
  <conditionalFormatting sqref="BI41">
    <cfRule type="cellIs" dxfId="17646" priority="4204" operator="lessThan">
      <formula>$C$4</formula>
    </cfRule>
  </conditionalFormatting>
  <conditionalFormatting sqref="BI41">
    <cfRule type="cellIs" dxfId="17645" priority="4205" operator="lessThan">
      <formula>$C$4</formula>
    </cfRule>
  </conditionalFormatting>
  <conditionalFormatting sqref="BI42">
    <cfRule type="cellIs" dxfId="17644" priority="4206" operator="lessThan">
      <formula>$C$4</formula>
    </cfRule>
  </conditionalFormatting>
  <conditionalFormatting sqref="BI42">
    <cfRule type="cellIs" dxfId="17643" priority="4207" operator="lessThan">
      <formula>$C$4</formula>
    </cfRule>
  </conditionalFormatting>
  <conditionalFormatting sqref="BI43">
    <cfRule type="cellIs" dxfId="17642" priority="4208" operator="lessThan">
      <formula>$C$4</formula>
    </cfRule>
  </conditionalFormatting>
  <conditionalFormatting sqref="BI43">
    <cfRule type="cellIs" dxfId="17641" priority="4209" operator="lessThan">
      <formula>$C$4</formula>
    </cfRule>
  </conditionalFormatting>
  <conditionalFormatting sqref="BI44">
    <cfRule type="cellIs" dxfId="17640" priority="4210" operator="lessThan">
      <formula>$C$4</formula>
    </cfRule>
  </conditionalFormatting>
  <conditionalFormatting sqref="BI44">
    <cfRule type="cellIs" dxfId="17639" priority="4211" operator="lessThan">
      <formula>$C$4</formula>
    </cfRule>
  </conditionalFormatting>
  <conditionalFormatting sqref="BI45">
    <cfRule type="cellIs" dxfId="17638" priority="4212" operator="lessThan">
      <formula>$C$4</formula>
    </cfRule>
  </conditionalFormatting>
  <conditionalFormatting sqref="BI45">
    <cfRule type="cellIs" dxfId="17637" priority="4213" operator="lessThan">
      <formula>$C$4</formula>
    </cfRule>
  </conditionalFormatting>
  <conditionalFormatting sqref="BI46">
    <cfRule type="cellIs" dxfId="17636" priority="4214" operator="lessThan">
      <formula>$C$4</formula>
    </cfRule>
  </conditionalFormatting>
  <conditionalFormatting sqref="BI46">
    <cfRule type="cellIs" dxfId="17635" priority="4215" operator="lessThan">
      <formula>$C$4</formula>
    </cfRule>
  </conditionalFormatting>
  <conditionalFormatting sqref="BI47">
    <cfRule type="cellIs" dxfId="17634" priority="4216" operator="lessThan">
      <formula>$C$4</formula>
    </cfRule>
  </conditionalFormatting>
  <conditionalFormatting sqref="BI47">
    <cfRule type="cellIs" dxfId="17633" priority="4217" operator="lessThan">
      <formula>$C$4</formula>
    </cfRule>
  </conditionalFormatting>
  <conditionalFormatting sqref="BI48">
    <cfRule type="cellIs" dxfId="17632" priority="4218" operator="lessThan">
      <formula>$C$4</formula>
    </cfRule>
  </conditionalFormatting>
  <conditionalFormatting sqref="BI48">
    <cfRule type="cellIs" dxfId="17631" priority="4219" operator="lessThan">
      <formula>$C$4</formula>
    </cfRule>
  </conditionalFormatting>
  <conditionalFormatting sqref="BI49">
    <cfRule type="cellIs" dxfId="17630" priority="4220" operator="lessThan">
      <formula>$C$4</formula>
    </cfRule>
  </conditionalFormatting>
  <conditionalFormatting sqref="BI49">
    <cfRule type="cellIs" dxfId="17629" priority="4221" operator="lessThan">
      <formula>$C$4</formula>
    </cfRule>
  </conditionalFormatting>
  <conditionalFormatting sqref="BI50">
    <cfRule type="cellIs" dxfId="17628" priority="4222" operator="lessThan">
      <formula>$C$4</formula>
    </cfRule>
  </conditionalFormatting>
  <conditionalFormatting sqref="BI50">
    <cfRule type="cellIs" dxfId="17627" priority="4223" operator="lessThan">
      <formula>$C$4</formula>
    </cfRule>
  </conditionalFormatting>
  <conditionalFormatting sqref="BI51">
    <cfRule type="cellIs" dxfId="17626" priority="4224" operator="lessThan">
      <formula>$C$4</formula>
    </cfRule>
  </conditionalFormatting>
  <conditionalFormatting sqref="BI51">
    <cfRule type="cellIs" dxfId="17625" priority="4225" operator="lessThan">
      <formula>$C$4</formula>
    </cfRule>
  </conditionalFormatting>
  <conditionalFormatting sqref="BI52">
    <cfRule type="cellIs" dxfId="17624" priority="4226" operator="lessThan">
      <formula>$C$4</formula>
    </cfRule>
  </conditionalFormatting>
  <conditionalFormatting sqref="BI52">
    <cfRule type="cellIs" dxfId="17623" priority="4227" operator="lessThan">
      <formula>$C$4</formula>
    </cfRule>
  </conditionalFormatting>
  <conditionalFormatting sqref="BI53">
    <cfRule type="cellIs" dxfId="17622" priority="4228" operator="lessThan">
      <formula>$C$4</formula>
    </cfRule>
  </conditionalFormatting>
  <conditionalFormatting sqref="BI53">
    <cfRule type="cellIs" dxfId="17621" priority="4229" operator="lessThan">
      <formula>$C$4</formula>
    </cfRule>
  </conditionalFormatting>
  <conditionalFormatting sqref="BI54">
    <cfRule type="cellIs" dxfId="17620" priority="4230" operator="lessThan">
      <formula>$C$4</formula>
    </cfRule>
  </conditionalFormatting>
  <conditionalFormatting sqref="BI54">
    <cfRule type="cellIs" dxfId="17619" priority="4231" operator="lessThan">
      <formula>$C$4</formula>
    </cfRule>
  </conditionalFormatting>
  <conditionalFormatting sqref="BI55">
    <cfRule type="cellIs" dxfId="17618" priority="4232" operator="lessThan">
      <formula>$C$4</formula>
    </cfRule>
  </conditionalFormatting>
  <conditionalFormatting sqref="BI55">
    <cfRule type="cellIs" dxfId="17617" priority="4233" operator="lessThan">
      <formula>$C$4</formula>
    </cfRule>
  </conditionalFormatting>
  <conditionalFormatting sqref="BI56">
    <cfRule type="cellIs" dxfId="17616" priority="4234" operator="lessThan">
      <formula>$C$4</formula>
    </cfRule>
  </conditionalFormatting>
  <conditionalFormatting sqref="BI56">
    <cfRule type="cellIs" dxfId="17615" priority="4235" operator="lessThan">
      <formula>$C$4</formula>
    </cfRule>
  </conditionalFormatting>
  <conditionalFormatting sqref="BI57">
    <cfRule type="cellIs" dxfId="17614" priority="4236" operator="lessThan">
      <formula>$C$4</formula>
    </cfRule>
  </conditionalFormatting>
  <conditionalFormatting sqref="BI57">
    <cfRule type="cellIs" dxfId="17613" priority="4237" operator="lessThan">
      <formula>$C$4</formula>
    </cfRule>
  </conditionalFormatting>
  <conditionalFormatting sqref="BI58">
    <cfRule type="cellIs" dxfId="17612" priority="4238" operator="lessThan">
      <formula>$C$4</formula>
    </cfRule>
  </conditionalFormatting>
  <conditionalFormatting sqref="BI58">
    <cfRule type="cellIs" dxfId="17611" priority="4239" operator="lessThan">
      <formula>$C$4</formula>
    </cfRule>
  </conditionalFormatting>
  <conditionalFormatting sqref="BI59">
    <cfRule type="cellIs" dxfId="17610" priority="4240" operator="lessThan">
      <formula>$C$4</formula>
    </cfRule>
  </conditionalFormatting>
  <conditionalFormatting sqref="BI59">
    <cfRule type="cellIs" dxfId="17609" priority="4241" operator="lessThan">
      <formula>$C$4</formula>
    </cfRule>
  </conditionalFormatting>
  <conditionalFormatting sqref="BI60">
    <cfRule type="cellIs" dxfId="17608" priority="4242" operator="lessThan">
      <formula>$C$4</formula>
    </cfRule>
  </conditionalFormatting>
  <conditionalFormatting sqref="BI60">
    <cfRule type="cellIs" dxfId="17607" priority="4243" operator="lessThan">
      <formula>$C$4</formula>
    </cfRule>
  </conditionalFormatting>
  <conditionalFormatting sqref="BJ11">
    <cfRule type="cellIs" dxfId="17606" priority="4244" operator="lessThan">
      <formula>$C$4</formula>
    </cfRule>
  </conditionalFormatting>
  <conditionalFormatting sqref="BJ11">
    <cfRule type="cellIs" dxfId="17605" priority="4245" operator="lessThan">
      <formula>$C$4</formula>
    </cfRule>
  </conditionalFormatting>
  <conditionalFormatting sqref="BJ12">
    <cfRule type="cellIs" dxfId="17604" priority="4246" operator="lessThan">
      <formula>$C$4</formula>
    </cfRule>
  </conditionalFormatting>
  <conditionalFormatting sqref="BJ12">
    <cfRule type="cellIs" dxfId="17603" priority="4247" operator="lessThan">
      <formula>$C$4</formula>
    </cfRule>
  </conditionalFormatting>
  <conditionalFormatting sqref="BJ13">
    <cfRule type="cellIs" dxfId="17602" priority="4248" operator="lessThan">
      <formula>$C$4</formula>
    </cfRule>
  </conditionalFormatting>
  <conditionalFormatting sqref="BJ13">
    <cfRule type="cellIs" dxfId="17601" priority="4249" operator="lessThan">
      <formula>$C$4</formula>
    </cfRule>
  </conditionalFormatting>
  <conditionalFormatting sqref="BJ14">
    <cfRule type="cellIs" dxfId="17600" priority="4250" operator="lessThan">
      <formula>$C$4</formula>
    </cfRule>
  </conditionalFormatting>
  <conditionalFormatting sqref="BJ14">
    <cfRule type="cellIs" dxfId="17599" priority="4251" operator="lessThan">
      <formula>$C$4</formula>
    </cfRule>
  </conditionalFormatting>
  <conditionalFormatting sqref="BJ15">
    <cfRule type="cellIs" dxfId="17598" priority="4252" operator="lessThan">
      <formula>$C$4</formula>
    </cfRule>
  </conditionalFormatting>
  <conditionalFormatting sqref="BJ15">
    <cfRule type="cellIs" dxfId="17597" priority="4253" operator="lessThan">
      <formula>$C$4</formula>
    </cfRule>
  </conditionalFormatting>
  <conditionalFormatting sqref="BJ16">
    <cfRule type="cellIs" dxfId="17596" priority="4254" operator="lessThan">
      <formula>$C$4</formula>
    </cfRule>
  </conditionalFormatting>
  <conditionalFormatting sqref="BJ16">
    <cfRule type="cellIs" dxfId="17595" priority="4255" operator="lessThan">
      <formula>$C$4</formula>
    </cfRule>
  </conditionalFormatting>
  <conditionalFormatting sqref="BJ17">
    <cfRule type="cellIs" dxfId="17594" priority="4256" operator="lessThan">
      <formula>$C$4</formula>
    </cfRule>
  </conditionalFormatting>
  <conditionalFormatting sqref="BJ17">
    <cfRule type="cellIs" dxfId="17593" priority="4257" operator="lessThan">
      <formula>$C$4</formula>
    </cfRule>
  </conditionalFormatting>
  <conditionalFormatting sqref="BJ18">
    <cfRule type="cellIs" dxfId="17592" priority="4258" operator="lessThan">
      <formula>$C$4</formula>
    </cfRule>
  </conditionalFormatting>
  <conditionalFormatting sqref="BJ18">
    <cfRule type="cellIs" dxfId="17591" priority="4259" operator="lessThan">
      <formula>$C$4</formula>
    </cfRule>
  </conditionalFormatting>
  <conditionalFormatting sqref="BJ19">
    <cfRule type="cellIs" dxfId="17590" priority="4260" operator="lessThan">
      <formula>$C$4</formula>
    </cfRule>
  </conditionalFormatting>
  <conditionalFormatting sqref="BJ19">
    <cfRule type="cellIs" dxfId="17589" priority="4261" operator="lessThan">
      <formula>$C$4</formula>
    </cfRule>
  </conditionalFormatting>
  <conditionalFormatting sqref="BJ20">
    <cfRule type="cellIs" dxfId="17588" priority="4262" operator="lessThan">
      <formula>$C$4</formula>
    </cfRule>
  </conditionalFormatting>
  <conditionalFormatting sqref="BJ20">
    <cfRule type="cellIs" dxfId="17587" priority="4263" operator="lessThan">
      <formula>$C$4</formula>
    </cfRule>
  </conditionalFormatting>
  <conditionalFormatting sqref="BJ21">
    <cfRule type="cellIs" dxfId="17586" priority="4264" operator="lessThan">
      <formula>$C$4</formula>
    </cfRule>
  </conditionalFormatting>
  <conditionalFormatting sqref="BJ21">
    <cfRule type="cellIs" dxfId="17585" priority="4265" operator="lessThan">
      <formula>$C$4</formula>
    </cfRule>
  </conditionalFormatting>
  <conditionalFormatting sqref="BJ22">
    <cfRule type="cellIs" dxfId="17584" priority="4266" operator="lessThan">
      <formula>$C$4</formula>
    </cfRule>
  </conditionalFormatting>
  <conditionalFormatting sqref="BJ22">
    <cfRule type="cellIs" dxfId="17583" priority="4267" operator="lessThan">
      <formula>$C$4</formula>
    </cfRule>
  </conditionalFormatting>
  <conditionalFormatting sqref="BJ23">
    <cfRule type="cellIs" dxfId="17582" priority="4268" operator="lessThan">
      <formula>$C$4</formula>
    </cfRule>
  </conditionalFormatting>
  <conditionalFormatting sqref="BJ23">
    <cfRule type="cellIs" dxfId="17581" priority="4269" operator="lessThan">
      <formula>$C$4</formula>
    </cfRule>
  </conditionalFormatting>
  <conditionalFormatting sqref="BJ24">
    <cfRule type="cellIs" dxfId="17580" priority="4270" operator="lessThan">
      <formula>$C$4</formula>
    </cfRule>
  </conditionalFormatting>
  <conditionalFormatting sqref="BJ24">
    <cfRule type="cellIs" dxfId="17579" priority="4271" operator="lessThan">
      <formula>$C$4</formula>
    </cfRule>
  </conditionalFormatting>
  <conditionalFormatting sqref="BJ25">
    <cfRule type="cellIs" dxfId="17578" priority="4272" operator="lessThan">
      <formula>$C$4</formula>
    </cfRule>
  </conditionalFormatting>
  <conditionalFormatting sqref="BJ25">
    <cfRule type="cellIs" dxfId="17577" priority="4273" operator="lessThan">
      <formula>$C$4</formula>
    </cfRule>
  </conditionalFormatting>
  <conditionalFormatting sqref="BJ26">
    <cfRule type="cellIs" dxfId="17576" priority="4274" operator="lessThan">
      <formula>$C$4</formula>
    </cfRule>
  </conditionalFormatting>
  <conditionalFormatting sqref="BJ26">
    <cfRule type="cellIs" dxfId="17575" priority="4275" operator="lessThan">
      <formula>$C$4</formula>
    </cfRule>
  </conditionalFormatting>
  <conditionalFormatting sqref="BJ27">
    <cfRule type="cellIs" dxfId="17574" priority="4276" operator="lessThan">
      <formula>$C$4</formula>
    </cfRule>
  </conditionalFormatting>
  <conditionalFormatting sqref="BJ27">
    <cfRule type="cellIs" dxfId="17573" priority="4277" operator="lessThan">
      <formula>$C$4</formula>
    </cfRule>
  </conditionalFormatting>
  <conditionalFormatting sqref="BJ28">
    <cfRule type="cellIs" dxfId="17572" priority="4278" operator="lessThan">
      <formula>$C$4</formula>
    </cfRule>
  </conditionalFormatting>
  <conditionalFormatting sqref="BJ28">
    <cfRule type="cellIs" dxfId="17571" priority="4279" operator="lessThan">
      <formula>$C$4</formula>
    </cfRule>
  </conditionalFormatting>
  <conditionalFormatting sqref="BJ29">
    <cfRule type="cellIs" dxfId="17570" priority="4280" operator="lessThan">
      <formula>$C$4</formula>
    </cfRule>
  </conditionalFormatting>
  <conditionalFormatting sqref="BJ29">
    <cfRule type="cellIs" dxfId="17569" priority="4281" operator="lessThan">
      <formula>$C$4</formula>
    </cfRule>
  </conditionalFormatting>
  <conditionalFormatting sqref="BJ30">
    <cfRule type="cellIs" dxfId="17568" priority="4282" operator="lessThan">
      <formula>$C$4</formula>
    </cfRule>
  </conditionalFormatting>
  <conditionalFormatting sqref="BJ30">
    <cfRule type="cellIs" dxfId="17567" priority="4283" operator="lessThan">
      <formula>$C$4</formula>
    </cfRule>
  </conditionalFormatting>
  <conditionalFormatting sqref="BJ31">
    <cfRule type="cellIs" dxfId="17566" priority="4284" operator="lessThan">
      <formula>$C$4</formula>
    </cfRule>
  </conditionalFormatting>
  <conditionalFormatting sqref="BJ31">
    <cfRule type="cellIs" dxfId="17565" priority="4285" operator="lessThan">
      <formula>$C$4</formula>
    </cfRule>
  </conditionalFormatting>
  <conditionalFormatting sqref="BJ32">
    <cfRule type="cellIs" dxfId="17564" priority="4286" operator="lessThan">
      <formula>$C$4</formula>
    </cfRule>
  </conditionalFormatting>
  <conditionalFormatting sqref="BJ32">
    <cfRule type="cellIs" dxfId="17563" priority="4287" operator="lessThan">
      <formula>$C$4</formula>
    </cfRule>
  </conditionalFormatting>
  <conditionalFormatting sqref="BJ33">
    <cfRule type="cellIs" dxfId="17562" priority="4288" operator="lessThan">
      <formula>$C$4</formula>
    </cfRule>
  </conditionalFormatting>
  <conditionalFormatting sqref="BJ33">
    <cfRule type="cellIs" dxfId="17561" priority="4289" operator="lessThan">
      <formula>$C$4</formula>
    </cfRule>
  </conditionalFormatting>
  <conditionalFormatting sqref="BJ34">
    <cfRule type="cellIs" dxfId="17560" priority="4290" operator="lessThan">
      <formula>$C$4</formula>
    </cfRule>
  </conditionalFormatting>
  <conditionalFormatting sqref="BJ34">
    <cfRule type="cellIs" dxfId="17559" priority="4291" operator="lessThan">
      <formula>$C$4</formula>
    </cfRule>
  </conditionalFormatting>
  <conditionalFormatting sqref="BJ35">
    <cfRule type="cellIs" dxfId="17558" priority="4292" operator="lessThan">
      <formula>$C$4</formula>
    </cfRule>
  </conditionalFormatting>
  <conditionalFormatting sqref="BJ35">
    <cfRule type="cellIs" dxfId="17557" priority="4293" operator="lessThan">
      <formula>$C$4</formula>
    </cfRule>
  </conditionalFormatting>
  <conditionalFormatting sqref="BJ36">
    <cfRule type="cellIs" dxfId="17556" priority="4294" operator="lessThan">
      <formula>$C$4</formula>
    </cfRule>
  </conditionalFormatting>
  <conditionalFormatting sqref="BJ36">
    <cfRule type="cellIs" dxfId="17555" priority="4295" operator="lessThan">
      <formula>$C$4</formula>
    </cfRule>
  </conditionalFormatting>
  <conditionalFormatting sqref="BJ37">
    <cfRule type="cellIs" dxfId="17554" priority="4296" operator="lessThan">
      <formula>$C$4</formula>
    </cfRule>
  </conditionalFormatting>
  <conditionalFormatting sqref="BJ37">
    <cfRule type="cellIs" dxfId="17553" priority="4297" operator="lessThan">
      <formula>$C$4</formula>
    </cfRule>
  </conditionalFormatting>
  <conditionalFormatting sqref="BJ38">
    <cfRule type="cellIs" dxfId="17552" priority="4298" operator="lessThan">
      <formula>$C$4</formula>
    </cfRule>
  </conditionalFormatting>
  <conditionalFormatting sqref="BJ38">
    <cfRule type="cellIs" dxfId="17551" priority="4299" operator="lessThan">
      <formula>$C$4</formula>
    </cfRule>
  </conditionalFormatting>
  <conditionalFormatting sqref="BJ39">
    <cfRule type="cellIs" dxfId="17550" priority="4300" operator="lessThan">
      <formula>$C$4</formula>
    </cfRule>
  </conditionalFormatting>
  <conditionalFormatting sqref="BJ39">
    <cfRule type="cellIs" dxfId="17549" priority="4301" operator="lessThan">
      <formula>$C$4</formula>
    </cfRule>
  </conditionalFormatting>
  <conditionalFormatting sqref="BJ40">
    <cfRule type="cellIs" dxfId="17548" priority="4302" operator="lessThan">
      <formula>$C$4</formula>
    </cfRule>
  </conditionalFormatting>
  <conditionalFormatting sqref="BJ40">
    <cfRule type="cellIs" dxfId="17547" priority="4303" operator="lessThan">
      <formula>$C$4</formula>
    </cfRule>
  </conditionalFormatting>
  <conditionalFormatting sqref="BJ41">
    <cfRule type="cellIs" dxfId="17546" priority="4304" operator="lessThan">
      <formula>$C$4</formula>
    </cfRule>
  </conditionalFormatting>
  <conditionalFormatting sqref="BJ41">
    <cfRule type="cellIs" dxfId="17545" priority="4305" operator="lessThan">
      <formula>$C$4</formula>
    </cfRule>
  </conditionalFormatting>
  <conditionalFormatting sqref="BJ42">
    <cfRule type="cellIs" dxfId="17544" priority="4306" operator="lessThan">
      <formula>$C$4</formula>
    </cfRule>
  </conditionalFormatting>
  <conditionalFormatting sqref="BJ42">
    <cfRule type="cellIs" dxfId="17543" priority="4307" operator="lessThan">
      <formula>$C$4</formula>
    </cfRule>
  </conditionalFormatting>
  <conditionalFormatting sqref="BJ43">
    <cfRule type="cellIs" dxfId="17542" priority="4308" operator="lessThan">
      <formula>$C$4</formula>
    </cfRule>
  </conditionalFormatting>
  <conditionalFormatting sqref="BJ43">
    <cfRule type="cellIs" dxfId="17541" priority="4309" operator="lessThan">
      <formula>$C$4</formula>
    </cfRule>
  </conditionalFormatting>
  <conditionalFormatting sqref="BJ44">
    <cfRule type="cellIs" dxfId="17540" priority="4310" operator="lessThan">
      <formula>$C$4</formula>
    </cfRule>
  </conditionalFormatting>
  <conditionalFormatting sqref="BJ44">
    <cfRule type="cellIs" dxfId="17539" priority="4311" operator="lessThan">
      <formula>$C$4</formula>
    </cfRule>
  </conditionalFormatting>
  <conditionalFormatting sqref="BJ45">
    <cfRule type="cellIs" dxfId="17538" priority="4312" operator="lessThan">
      <formula>$C$4</formula>
    </cfRule>
  </conditionalFormatting>
  <conditionalFormatting sqref="BJ45">
    <cfRule type="cellIs" dxfId="17537" priority="4313" operator="lessThan">
      <formula>$C$4</formula>
    </cfRule>
  </conditionalFormatting>
  <conditionalFormatting sqref="BJ46">
    <cfRule type="cellIs" dxfId="17536" priority="4314" operator="lessThan">
      <formula>$C$4</formula>
    </cfRule>
  </conditionalFormatting>
  <conditionalFormatting sqref="BJ46">
    <cfRule type="cellIs" dxfId="17535" priority="4315" operator="lessThan">
      <formula>$C$4</formula>
    </cfRule>
  </conditionalFormatting>
  <conditionalFormatting sqref="BJ47">
    <cfRule type="cellIs" dxfId="17534" priority="4316" operator="lessThan">
      <formula>$C$4</formula>
    </cfRule>
  </conditionalFormatting>
  <conditionalFormatting sqref="BJ47">
    <cfRule type="cellIs" dxfId="17533" priority="4317" operator="lessThan">
      <formula>$C$4</formula>
    </cfRule>
  </conditionalFormatting>
  <conditionalFormatting sqref="BJ48">
    <cfRule type="cellIs" dxfId="17532" priority="4318" operator="lessThan">
      <formula>$C$4</formula>
    </cfRule>
  </conditionalFormatting>
  <conditionalFormatting sqref="BJ48">
    <cfRule type="cellIs" dxfId="17531" priority="4319" operator="lessThan">
      <formula>$C$4</formula>
    </cfRule>
  </conditionalFormatting>
  <conditionalFormatting sqref="BJ49">
    <cfRule type="cellIs" dxfId="17530" priority="4320" operator="lessThan">
      <formula>$C$4</formula>
    </cfRule>
  </conditionalFormatting>
  <conditionalFormatting sqref="BJ49">
    <cfRule type="cellIs" dxfId="17529" priority="4321" operator="lessThan">
      <formula>$C$4</formula>
    </cfRule>
  </conditionalFormatting>
  <conditionalFormatting sqref="BJ50">
    <cfRule type="cellIs" dxfId="17528" priority="4322" operator="lessThan">
      <formula>$C$4</formula>
    </cfRule>
  </conditionalFormatting>
  <conditionalFormatting sqref="BJ50">
    <cfRule type="cellIs" dxfId="17527" priority="4323" operator="lessThan">
      <formula>$C$4</formula>
    </cfRule>
  </conditionalFormatting>
  <conditionalFormatting sqref="BJ51">
    <cfRule type="cellIs" dxfId="17526" priority="4324" operator="lessThan">
      <formula>$C$4</formula>
    </cfRule>
  </conditionalFormatting>
  <conditionalFormatting sqref="BJ51">
    <cfRule type="cellIs" dxfId="17525" priority="4325" operator="lessThan">
      <formula>$C$4</formula>
    </cfRule>
  </conditionalFormatting>
  <conditionalFormatting sqref="BJ52">
    <cfRule type="cellIs" dxfId="17524" priority="4326" operator="lessThan">
      <formula>$C$4</formula>
    </cfRule>
  </conditionalFormatting>
  <conditionalFormatting sqref="BJ52">
    <cfRule type="cellIs" dxfId="17523" priority="4327" operator="lessThan">
      <formula>$C$4</formula>
    </cfRule>
  </conditionalFormatting>
  <conditionalFormatting sqref="BJ53">
    <cfRule type="cellIs" dxfId="17522" priority="4328" operator="lessThan">
      <formula>$C$4</formula>
    </cfRule>
  </conditionalFormatting>
  <conditionalFormatting sqref="BJ53">
    <cfRule type="cellIs" dxfId="17521" priority="4329" operator="lessThan">
      <formula>$C$4</formula>
    </cfRule>
  </conditionalFormatting>
  <conditionalFormatting sqref="BJ54">
    <cfRule type="cellIs" dxfId="17520" priority="4330" operator="lessThan">
      <formula>$C$4</formula>
    </cfRule>
  </conditionalFormatting>
  <conditionalFormatting sqref="BJ54">
    <cfRule type="cellIs" dxfId="17519" priority="4331" operator="lessThan">
      <formula>$C$4</formula>
    </cfRule>
  </conditionalFormatting>
  <conditionalFormatting sqref="BJ55">
    <cfRule type="cellIs" dxfId="17518" priority="4332" operator="lessThan">
      <formula>$C$4</formula>
    </cfRule>
  </conditionalFormatting>
  <conditionalFormatting sqref="BJ55">
    <cfRule type="cellIs" dxfId="17517" priority="4333" operator="lessThan">
      <formula>$C$4</formula>
    </cfRule>
  </conditionalFormatting>
  <conditionalFormatting sqref="BJ56">
    <cfRule type="cellIs" dxfId="17516" priority="4334" operator="lessThan">
      <formula>$C$4</formula>
    </cfRule>
  </conditionalFormatting>
  <conditionalFormatting sqref="BJ56">
    <cfRule type="cellIs" dxfId="17515" priority="4335" operator="lessThan">
      <formula>$C$4</formula>
    </cfRule>
  </conditionalFormatting>
  <conditionalFormatting sqref="BJ57">
    <cfRule type="cellIs" dxfId="17514" priority="4336" operator="lessThan">
      <formula>$C$4</formula>
    </cfRule>
  </conditionalFormatting>
  <conditionalFormatting sqref="BJ57">
    <cfRule type="cellIs" dxfId="17513" priority="4337" operator="lessThan">
      <formula>$C$4</formula>
    </cfRule>
  </conditionalFormatting>
  <conditionalFormatting sqref="BJ58">
    <cfRule type="cellIs" dxfId="17512" priority="4338" operator="lessThan">
      <formula>$C$4</formula>
    </cfRule>
  </conditionalFormatting>
  <conditionalFormatting sqref="BJ58">
    <cfRule type="cellIs" dxfId="17511" priority="4339" operator="lessThan">
      <formula>$C$4</formula>
    </cfRule>
  </conditionalFormatting>
  <conditionalFormatting sqref="BJ59">
    <cfRule type="cellIs" dxfId="17510" priority="4340" operator="lessThan">
      <formula>$C$4</formula>
    </cfRule>
  </conditionalFormatting>
  <conditionalFormatting sqref="BJ59">
    <cfRule type="cellIs" dxfId="17509" priority="4341" operator="lessThan">
      <formula>$C$4</formula>
    </cfRule>
  </conditionalFormatting>
  <conditionalFormatting sqref="BJ60">
    <cfRule type="cellIs" dxfId="17508" priority="4342" operator="lessThan">
      <formula>$C$4</formula>
    </cfRule>
  </conditionalFormatting>
  <conditionalFormatting sqref="BJ60">
    <cfRule type="cellIs" dxfId="17507" priority="4343" operator="lessThan">
      <formula>$C$4</formula>
    </cfRule>
  </conditionalFormatting>
  <conditionalFormatting sqref="BK11">
    <cfRule type="cellIs" dxfId="17506" priority="4344" operator="lessThan">
      <formula>$C$4</formula>
    </cfRule>
  </conditionalFormatting>
  <conditionalFormatting sqref="BK11">
    <cfRule type="cellIs" dxfId="17505" priority="4345" operator="lessThan">
      <formula>$C$4</formula>
    </cfRule>
  </conditionalFormatting>
  <conditionalFormatting sqref="BK12">
    <cfRule type="cellIs" dxfId="17504" priority="4346" operator="lessThan">
      <formula>$C$4</formula>
    </cfRule>
  </conditionalFormatting>
  <conditionalFormatting sqref="BK12">
    <cfRule type="cellIs" dxfId="17503" priority="4347" operator="lessThan">
      <formula>$C$4</formula>
    </cfRule>
  </conditionalFormatting>
  <conditionalFormatting sqref="BK13">
    <cfRule type="cellIs" dxfId="17502" priority="4348" operator="lessThan">
      <formula>$C$4</formula>
    </cfRule>
  </conditionalFormatting>
  <conditionalFormatting sqref="BK13">
    <cfRule type="cellIs" dxfId="17501" priority="4349" operator="lessThan">
      <formula>$C$4</formula>
    </cfRule>
  </conditionalFormatting>
  <conditionalFormatting sqref="BK14">
    <cfRule type="cellIs" dxfId="17500" priority="4350" operator="lessThan">
      <formula>$C$4</formula>
    </cfRule>
  </conditionalFormatting>
  <conditionalFormatting sqref="BK14">
    <cfRule type="cellIs" dxfId="17499" priority="4351" operator="lessThan">
      <formula>$C$4</formula>
    </cfRule>
  </conditionalFormatting>
  <conditionalFormatting sqref="BK15">
    <cfRule type="cellIs" dxfId="17498" priority="4352" operator="lessThan">
      <formula>$C$4</formula>
    </cfRule>
  </conditionalFormatting>
  <conditionalFormatting sqref="BK15">
    <cfRule type="cellIs" dxfId="17497" priority="4353" operator="lessThan">
      <formula>$C$4</formula>
    </cfRule>
  </conditionalFormatting>
  <conditionalFormatting sqref="BK16">
    <cfRule type="cellIs" dxfId="17496" priority="4354" operator="lessThan">
      <formula>$C$4</formula>
    </cfRule>
  </conditionalFormatting>
  <conditionalFormatting sqref="BK16">
    <cfRule type="cellIs" dxfId="17495" priority="4355" operator="lessThan">
      <formula>$C$4</formula>
    </cfRule>
  </conditionalFormatting>
  <conditionalFormatting sqref="BK17">
    <cfRule type="cellIs" dxfId="17494" priority="4356" operator="lessThan">
      <formula>$C$4</formula>
    </cfRule>
  </conditionalFormatting>
  <conditionalFormatting sqref="BK17">
    <cfRule type="cellIs" dxfId="17493" priority="4357" operator="lessThan">
      <formula>$C$4</formula>
    </cfRule>
  </conditionalFormatting>
  <conditionalFormatting sqref="BK18">
    <cfRule type="cellIs" dxfId="17492" priority="4358" operator="lessThan">
      <formula>$C$4</formula>
    </cfRule>
  </conditionalFormatting>
  <conditionalFormatting sqref="BK18">
    <cfRule type="cellIs" dxfId="17491" priority="4359" operator="lessThan">
      <formula>$C$4</formula>
    </cfRule>
  </conditionalFormatting>
  <conditionalFormatting sqref="BK19">
    <cfRule type="cellIs" dxfId="17490" priority="4360" operator="lessThan">
      <formula>$C$4</formula>
    </cfRule>
  </conditionalFormatting>
  <conditionalFormatting sqref="BK19">
    <cfRule type="cellIs" dxfId="17489" priority="4361" operator="lessThan">
      <formula>$C$4</formula>
    </cfRule>
  </conditionalFormatting>
  <conditionalFormatting sqref="BK20">
    <cfRule type="cellIs" dxfId="17488" priority="4362" operator="lessThan">
      <formula>$C$4</formula>
    </cfRule>
  </conditionalFormatting>
  <conditionalFormatting sqref="BK20">
    <cfRule type="cellIs" dxfId="17487" priority="4363" operator="lessThan">
      <formula>$C$4</formula>
    </cfRule>
  </conditionalFormatting>
  <conditionalFormatting sqref="BK21">
    <cfRule type="cellIs" dxfId="17486" priority="4364" operator="lessThan">
      <formula>$C$4</formula>
    </cfRule>
  </conditionalFormatting>
  <conditionalFormatting sqref="BK21">
    <cfRule type="cellIs" dxfId="17485" priority="4365" operator="lessThan">
      <formula>$C$4</formula>
    </cfRule>
  </conditionalFormatting>
  <conditionalFormatting sqref="BK22">
    <cfRule type="cellIs" dxfId="17484" priority="4366" operator="lessThan">
      <formula>$C$4</formula>
    </cfRule>
  </conditionalFormatting>
  <conditionalFormatting sqref="BK22">
    <cfRule type="cellIs" dxfId="17483" priority="4367" operator="lessThan">
      <formula>$C$4</formula>
    </cfRule>
  </conditionalFormatting>
  <conditionalFormatting sqref="BK23">
    <cfRule type="cellIs" dxfId="17482" priority="4368" operator="lessThan">
      <formula>$C$4</formula>
    </cfRule>
  </conditionalFormatting>
  <conditionalFormatting sqref="BK23">
    <cfRule type="cellIs" dxfId="17481" priority="4369" operator="lessThan">
      <formula>$C$4</formula>
    </cfRule>
  </conditionalFormatting>
  <conditionalFormatting sqref="BK24">
    <cfRule type="cellIs" dxfId="17480" priority="4370" operator="lessThan">
      <formula>$C$4</formula>
    </cfRule>
  </conditionalFormatting>
  <conditionalFormatting sqref="BK24">
    <cfRule type="cellIs" dxfId="17479" priority="4371" operator="lessThan">
      <formula>$C$4</formula>
    </cfRule>
  </conditionalFormatting>
  <conditionalFormatting sqref="BK25">
    <cfRule type="cellIs" dxfId="17478" priority="4372" operator="lessThan">
      <formula>$C$4</formula>
    </cfRule>
  </conditionalFormatting>
  <conditionalFormatting sqref="BK25">
    <cfRule type="cellIs" dxfId="17477" priority="4373" operator="lessThan">
      <formula>$C$4</formula>
    </cfRule>
  </conditionalFormatting>
  <conditionalFormatting sqref="BK26">
    <cfRule type="cellIs" dxfId="17476" priority="4374" operator="lessThan">
      <formula>$C$4</formula>
    </cfRule>
  </conditionalFormatting>
  <conditionalFormatting sqref="BK26">
    <cfRule type="cellIs" dxfId="17475" priority="4375" operator="lessThan">
      <formula>$C$4</formula>
    </cfRule>
  </conditionalFormatting>
  <conditionalFormatting sqref="BK27">
    <cfRule type="cellIs" dxfId="17474" priority="4376" operator="lessThan">
      <formula>$C$4</formula>
    </cfRule>
  </conditionalFormatting>
  <conditionalFormatting sqref="BK27">
    <cfRule type="cellIs" dxfId="17473" priority="4377" operator="lessThan">
      <formula>$C$4</formula>
    </cfRule>
  </conditionalFormatting>
  <conditionalFormatting sqref="BK28">
    <cfRule type="cellIs" dxfId="17472" priority="4378" operator="lessThan">
      <formula>$C$4</formula>
    </cfRule>
  </conditionalFormatting>
  <conditionalFormatting sqref="BK28">
    <cfRule type="cellIs" dxfId="17471" priority="4379" operator="lessThan">
      <formula>$C$4</formula>
    </cfRule>
  </conditionalFormatting>
  <conditionalFormatting sqref="BK29">
    <cfRule type="cellIs" dxfId="17470" priority="4380" operator="lessThan">
      <formula>$C$4</formula>
    </cfRule>
  </conditionalFormatting>
  <conditionalFormatting sqref="BK29">
    <cfRule type="cellIs" dxfId="17469" priority="4381" operator="lessThan">
      <formula>$C$4</formula>
    </cfRule>
  </conditionalFormatting>
  <conditionalFormatting sqref="BK30">
    <cfRule type="cellIs" dxfId="17468" priority="4382" operator="lessThan">
      <formula>$C$4</formula>
    </cfRule>
  </conditionalFormatting>
  <conditionalFormatting sqref="BK30">
    <cfRule type="cellIs" dxfId="17467" priority="4383" operator="lessThan">
      <formula>$C$4</formula>
    </cfRule>
  </conditionalFormatting>
  <conditionalFormatting sqref="BK31">
    <cfRule type="cellIs" dxfId="17466" priority="4384" operator="lessThan">
      <formula>$C$4</formula>
    </cfRule>
  </conditionalFormatting>
  <conditionalFormatting sqref="BK31">
    <cfRule type="cellIs" dxfId="17465" priority="4385" operator="lessThan">
      <formula>$C$4</formula>
    </cfRule>
  </conditionalFormatting>
  <conditionalFormatting sqref="BK32">
    <cfRule type="cellIs" dxfId="17464" priority="4386" operator="lessThan">
      <formula>$C$4</formula>
    </cfRule>
  </conditionalFormatting>
  <conditionalFormatting sqref="BK32">
    <cfRule type="cellIs" dxfId="17463" priority="4387" operator="lessThan">
      <formula>$C$4</formula>
    </cfRule>
  </conditionalFormatting>
  <conditionalFormatting sqref="BK33">
    <cfRule type="cellIs" dxfId="17462" priority="4388" operator="lessThan">
      <formula>$C$4</formula>
    </cfRule>
  </conditionalFormatting>
  <conditionalFormatting sqref="BK33">
    <cfRule type="cellIs" dxfId="17461" priority="4389" operator="lessThan">
      <formula>$C$4</formula>
    </cfRule>
  </conditionalFormatting>
  <conditionalFormatting sqref="BK34">
    <cfRule type="cellIs" dxfId="17460" priority="4390" operator="lessThan">
      <formula>$C$4</formula>
    </cfRule>
  </conditionalFormatting>
  <conditionalFormatting sqref="BK34">
    <cfRule type="cellIs" dxfId="17459" priority="4391" operator="lessThan">
      <formula>$C$4</formula>
    </cfRule>
  </conditionalFormatting>
  <conditionalFormatting sqref="BK35">
    <cfRule type="cellIs" dxfId="17458" priority="4392" operator="lessThan">
      <formula>$C$4</formula>
    </cfRule>
  </conditionalFormatting>
  <conditionalFormatting sqref="BK35">
    <cfRule type="cellIs" dxfId="17457" priority="4393" operator="lessThan">
      <formula>$C$4</formula>
    </cfRule>
  </conditionalFormatting>
  <conditionalFormatting sqref="BK36">
    <cfRule type="cellIs" dxfId="17456" priority="4394" operator="lessThan">
      <formula>$C$4</formula>
    </cfRule>
  </conditionalFormatting>
  <conditionalFormatting sqref="BK36">
    <cfRule type="cellIs" dxfId="17455" priority="4395" operator="lessThan">
      <formula>$C$4</formula>
    </cfRule>
  </conditionalFormatting>
  <conditionalFormatting sqref="BK37">
    <cfRule type="cellIs" dxfId="17454" priority="4396" operator="lessThan">
      <formula>$C$4</formula>
    </cfRule>
  </conditionalFormatting>
  <conditionalFormatting sqref="BK37">
    <cfRule type="cellIs" dxfId="17453" priority="4397" operator="lessThan">
      <formula>$C$4</formula>
    </cfRule>
  </conditionalFormatting>
  <conditionalFormatting sqref="BK38">
    <cfRule type="cellIs" dxfId="17452" priority="4398" operator="lessThan">
      <formula>$C$4</formula>
    </cfRule>
  </conditionalFormatting>
  <conditionalFormatting sqref="BK38">
    <cfRule type="cellIs" dxfId="17451" priority="4399" operator="lessThan">
      <formula>$C$4</formula>
    </cfRule>
  </conditionalFormatting>
  <conditionalFormatting sqref="BK39">
    <cfRule type="cellIs" dxfId="17450" priority="4400" operator="lessThan">
      <formula>$C$4</formula>
    </cfRule>
  </conditionalFormatting>
  <conditionalFormatting sqref="BK39">
    <cfRule type="cellIs" dxfId="17449" priority="4401" operator="lessThan">
      <formula>$C$4</formula>
    </cfRule>
  </conditionalFormatting>
  <conditionalFormatting sqref="BK40">
    <cfRule type="cellIs" dxfId="17448" priority="4402" operator="lessThan">
      <formula>$C$4</formula>
    </cfRule>
  </conditionalFormatting>
  <conditionalFormatting sqref="BK40">
    <cfRule type="cellIs" dxfId="17447" priority="4403" operator="lessThan">
      <formula>$C$4</formula>
    </cfRule>
  </conditionalFormatting>
  <conditionalFormatting sqref="BK41">
    <cfRule type="cellIs" dxfId="17446" priority="4404" operator="lessThan">
      <formula>$C$4</formula>
    </cfRule>
  </conditionalFormatting>
  <conditionalFormatting sqref="BK41">
    <cfRule type="cellIs" dxfId="17445" priority="4405" operator="lessThan">
      <formula>$C$4</formula>
    </cfRule>
  </conditionalFormatting>
  <conditionalFormatting sqref="BK42">
    <cfRule type="cellIs" dxfId="17444" priority="4406" operator="lessThan">
      <formula>$C$4</formula>
    </cfRule>
  </conditionalFormatting>
  <conditionalFormatting sqref="BK42">
    <cfRule type="cellIs" dxfId="17443" priority="4407" operator="lessThan">
      <formula>$C$4</formula>
    </cfRule>
  </conditionalFormatting>
  <conditionalFormatting sqref="BK43">
    <cfRule type="cellIs" dxfId="17442" priority="4408" operator="lessThan">
      <formula>$C$4</formula>
    </cfRule>
  </conditionalFormatting>
  <conditionalFormatting sqref="BK43">
    <cfRule type="cellIs" dxfId="17441" priority="4409" operator="lessThan">
      <formula>$C$4</formula>
    </cfRule>
  </conditionalFormatting>
  <conditionalFormatting sqref="BK44">
    <cfRule type="cellIs" dxfId="17440" priority="4410" operator="lessThan">
      <formula>$C$4</formula>
    </cfRule>
  </conditionalFormatting>
  <conditionalFormatting sqref="BK44">
    <cfRule type="cellIs" dxfId="17439" priority="4411" operator="lessThan">
      <formula>$C$4</formula>
    </cfRule>
  </conditionalFormatting>
  <conditionalFormatting sqref="BK45">
    <cfRule type="cellIs" dxfId="17438" priority="4412" operator="lessThan">
      <formula>$C$4</formula>
    </cfRule>
  </conditionalFormatting>
  <conditionalFormatting sqref="BK45">
    <cfRule type="cellIs" dxfId="17437" priority="4413" operator="lessThan">
      <formula>$C$4</formula>
    </cfRule>
  </conditionalFormatting>
  <conditionalFormatting sqref="BK46">
    <cfRule type="cellIs" dxfId="17436" priority="4414" operator="lessThan">
      <formula>$C$4</formula>
    </cfRule>
  </conditionalFormatting>
  <conditionalFormatting sqref="BK46">
    <cfRule type="cellIs" dxfId="17435" priority="4415" operator="lessThan">
      <formula>$C$4</formula>
    </cfRule>
  </conditionalFormatting>
  <conditionalFormatting sqref="BK47">
    <cfRule type="cellIs" dxfId="17434" priority="4416" operator="lessThan">
      <formula>$C$4</formula>
    </cfRule>
  </conditionalFormatting>
  <conditionalFormatting sqref="BK47">
    <cfRule type="cellIs" dxfId="17433" priority="4417" operator="lessThan">
      <formula>$C$4</formula>
    </cfRule>
  </conditionalFormatting>
  <conditionalFormatting sqref="BK48">
    <cfRule type="cellIs" dxfId="17432" priority="4418" operator="lessThan">
      <formula>$C$4</formula>
    </cfRule>
  </conditionalFormatting>
  <conditionalFormatting sqref="BK48">
    <cfRule type="cellIs" dxfId="17431" priority="4419" operator="lessThan">
      <formula>$C$4</formula>
    </cfRule>
  </conditionalFormatting>
  <conditionalFormatting sqref="BK49">
    <cfRule type="cellIs" dxfId="17430" priority="4420" operator="lessThan">
      <formula>$C$4</formula>
    </cfRule>
  </conditionalFormatting>
  <conditionalFormatting sqref="BK49">
    <cfRule type="cellIs" dxfId="17429" priority="4421" operator="lessThan">
      <formula>$C$4</formula>
    </cfRule>
  </conditionalFormatting>
  <conditionalFormatting sqref="BK50">
    <cfRule type="cellIs" dxfId="17428" priority="4422" operator="lessThan">
      <formula>$C$4</formula>
    </cfRule>
  </conditionalFormatting>
  <conditionalFormatting sqref="BK50">
    <cfRule type="cellIs" dxfId="17427" priority="4423" operator="lessThan">
      <formula>$C$4</formula>
    </cfRule>
  </conditionalFormatting>
  <conditionalFormatting sqref="BK51">
    <cfRule type="cellIs" dxfId="17426" priority="4424" operator="lessThan">
      <formula>$C$4</formula>
    </cfRule>
  </conditionalFormatting>
  <conditionalFormatting sqref="BK51">
    <cfRule type="cellIs" dxfId="17425" priority="4425" operator="lessThan">
      <formula>$C$4</formula>
    </cfRule>
  </conditionalFormatting>
  <conditionalFormatting sqref="BK52">
    <cfRule type="cellIs" dxfId="17424" priority="4426" operator="lessThan">
      <formula>$C$4</formula>
    </cfRule>
  </conditionalFormatting>
  <conditionalFormatting sqref="BK52">
    <cfRule type="cellIs" dxfId="17423" priority="4427" operator="lessThan">
      <formula>$C$4</formula>
    </cfRule>
  </conditionalFormatting>
  <conditionalFormatting sqref="BK53">
    <cfRule type="cellIs" dxfId="17422" priority="4428" operator="lessThan">
      <formula>$C$4</formula>
    </cfRule>
  </conditionalFormatting>
  <conditionalFormatting sqref="BK53">
    <cfRule type="cellIs" dxfId="17421" priority="4429" operator="lessThan">
      <formula>$C$4</formula>
    </cfRule>
  </conditionalFormatting>
  <conditionalFormatting sqref="BK54">
    <cfRule type="cellIs" dxfId="17420" priority="4430" operator="lessThan">
      <formula>$C$4</formula>
    </cfRule>
  </conditionalFormatting>
  <conditionalFormatting sqref="BK54">
    <cfRule type="cellIs" dxfId="17419" priority="4431" operator="lessThan">
      <formula>$C$4</formula>
    </cfRule>
  </conditionalFormatting>
  <conditionalFormatting sqref="BK55">
    <cfRule type="cellIs" dxfId="17418" priority="4432" operator="lessThan">
      <formula>$C$4</formula>
    </cfRule>
  </conditionalFormatting>
  <conditionalFormatting sqref="BK55">
    <cfRule type="cellIs" dxfId="17417" priority="4433" operator="lessThan">
      <formula>$C$4</formula>
    </cfRule>
  </conditionalFormatting>
  <conditionalFormatting sqref="BK56">
    <cfRule type="cellIs" dxfId="17416" priority="4434" operator="lessThan">
      <formula>$C$4</formula>
    </cfRule>
  </conditionalFormatting>
  <conditionalFormatting sqref="BK56">
    <cfRule type="cellIs" dxfId="17415" priority="4435" operator="lessThan">
      <formula>$C$4</formula>
    </cfRule>
  </conditionalFormatting>
  <conditionalFormatting sqref="BK57">
    <cfRule type="cellIs" dxfId="17414" priority="4436" operator="lessThan">
      <formula>$C$4</formula>
    </cfRule>
  </conditionalFormatting>
  <conditionalFormatting sqref="BK57">
    <cfRule type="cellIs" dxfId="17413" priority="4437" operator="lessThan">
      <formula>$C$4</formula>
    </cfRule>
  </conditionalFormatting>
  <conditionalFormatting sqref="BK58">
    <cfRule type="cellIs" dxfId="17412" priority="4438" operator="lessThan">
      <formula>$C$4</formula>
    </cfRule>
  </conditionalFormatting>
  <conditionalFormatting sqref="BK58">
    <cfRule type="cellIs" dxfId="17411" priority="4439" operator="lessThan">
      <formula>$C$4</formula>
    </cfRule>
  </conditionalFormatting>
  <conditionalFormatting sqref="BK59">
    <cfRule type="cellIs" dxfId="17410" priority="4440" operator="lessThan">
      <formula>$C$4</formula>
    </cfRule>
  </conditionalFormatting>
  <conditionalFormatting sqref="BK59">
    <cfRule type="cellIs" dxfId="17409" priority="4441" operator="lessThan">
      <formula>$C$4</formula>
    </cfRule>
  </conditionalFormatting>
  <conditionalFormatting sqref="BK60">
    <cfRule type="cellIs" dxfId="17408" priority="4442" operator="lessThan">
      <formula>$C$4</formula>
    </cfRule>
  </conditionalFormatting>
  <conditionalFormatting sqref="BK60">
    <cfRule type="cellIs" dxfId="17407" priority="4443" operator="lessThan">
      <formula>$C$4</formula>
    </cfRule>
  </conditionalFormatting>
  <conditionalFormatting sqref="BL11">
    <cfRule type="cellIs" dxfId="17406" priority="4444" operator="lessThan">
      <formula>$C$4</formula>
    </cfRule>
  </conditionalFormatting>
  <conditionalFormatting sqref="BL11">
    <cfRule type="cellIs" dxfId="17405" priority="4445" operator="lessThan">
      <formula>$C$4</formula>
    </cfRule>
  </conditionalFormatting>
  <conditionalFormatting sqref="BL12">
    <cfRule type="cellIs" dxfId="17404" priority="4446" operator="lessThan">
      <formula>$C$4</formula>
    </cfRule>
  </conditionalFormatting>
  <conditionalFormatting sqref="BL12">
    <cfRule type="cellIs" dxfId="17403" priority="4447" operator="lessThan">
      <formula>$C$4</formula>
    </cfRule>
  </conditionalFormatting>
  <conditionalFormatting sqref="BL13">
    <cfRule type="cellIs" dxfId="17402" priority="4448" operator="lessThan">
      <formula>$C$4</formula>
    </cfRule>
  </conditionalFormatting>
  <conditionalFormatting sqref="BL13">
    <cfRule type="cellIs" dxfId="17401" priority="4449" operator="lessThan">
      <formula>$C$4</formula>
    </cfRule>
  </conditionalFormatting>
  <conditionalFormatting sqref="BL14">
    <cfRule type="cellIs" dxfId="17400" priority="4450" operator="lessThan">
      <formula>$C$4</formula>
    </cfRule>
  </conditionalFormatting>
  <conditionalFormatting sqref="BL14">
    <cfRule type="cellIs" dxfId="17399" priority="4451" operator="lessThan">
      <formula>$C$4</formula>
    </cfRule>
  </conditionalFormatting>
  <conditionalFormatting sqref="BL15">
    <cfRule type="cellIs" dxfId="17398" priority="4452" operator="lessThan">
      <formula>$C$4</formula>
    </cfRule>
  </conditionalFormatting>
  <conditionalFormatting sqref="BL15">
    <cfRule type="cellIs" dxfId="17397" priority="4453" operator="lessThan">
      <formula>$C$4</formula>
    </cfRule>
  </conditionalFormatting>
  <conditionalFormatting sqref="BL16">
    <cfRule type="cellIs" dxfId="17396" priority="4454" operator="lessThan">
      <formula>$C$4</formula>
    </cfRule>
  </conditionalFormatting>
  <conditionalFormatting sqref="BL16">
    <cfRule type="cellIs" dxfId="17395" priority="4455" operator="lessThan">
      <formula>$C$4</formula>
    </cfRule>
  </conditionalFormatting>
  <conditionalFormatting sqref="BL17">
    <cfRule type="cellIs" dxfId="17394" priority="4456" operator="lessThan">
      <formula>$C$4</formula>
    </cfRule>
  </conditionalFormatting>
  <conditionalFormatting sqref="BL17">
    <cfRule type="cellIs" dxfId="17393" priority="4457" operator="lessThan">
      <formula>$C$4</formula>
    </cfRule>
  </conditionalFormatting>
  <conditionalFormatting sqref="BL18">
    <cfRule type="cellIs" dxfId="17392" priority="4458" operator="lessThan">
      <formula>$C$4</formula>
    </cfRule>
  </conditionalFormatting>
  <conditionalFormatting sqref="BL18">
    <cfRule type="cellIs" dxfId="17391" priority="4459" operator="lessThan">
      <formula>$C$4</formula>
    </cfRule>
  </conditionalFormatting>
  <conditionalFormatting sqref="BL19">
    <cfRule type="cellIs" dxfId="17390" priority="4460" operator="lessThan">
      <formula>$C$4</formula>
    </cfRule>
  </conditionalFormatting>
  <conditionalFormatting sqref="BL19">
    <cfRule type="cellIs" dxfId="17389" priority="4461" operator="lessThan">
      <formula>$C$4</formula>
    </cfRule>
  </conditionalFormatting>
  <conditionalFormatting sqref="BL20">
    <cfRule type="cellIs" dxfId="17388" priority="4462" operator="lessThan">
      <formula>$C$4</formula>
    </cfRule>
  </conditionalFormatting>
  <conditionalFormatting sqref="BL20">
    <cfRule type="cellIs" dxfId="17387" priority="4463" operator="lessThan">
      <formula>$C$4</formula>
    </cfRule>
  </conditionalFormatting>
  <conditionalFormatting sqref="BL21">
    <cfRule type="cellIs" dxfId="17386" priority="4464" operator="lessThan">
      <formula>$C$4</formula>
    </cfRule>
  </conditionalFormatting>
  <conditionalFormatting sqref="BL21">
    <cfRule type="cellIs" dxfId="17385" priority="4465" operator="lessThan">
      <formula>$C$4</formula>
    </cfRule>
  </conditionalFormatting>
  <conditionalFormatting sqref="BL22">
    <cfRule type="cellIs" dxfId="17384" priority="4466" operator="lessThan">
      <formula>$C$4</formula>
    </cfRule>
  </conditionalFormatting>
  <conditionalFormatting sqref="BL22">
    <cfRule type="cellIs" dxfId="17383" priority="4467" operator="lessThan">
      <formula>$C$4</formula>
    </cfRule>
  </conditionalFormatting>
  <conditionalFormatting sqref="BL23">
    <cfRule type="cellIs" dxfId="17382" priority="4468" operator="lessThan">
      <formula>$C$4</formula>
    </cfRule>
  </conditionalFormatting>
  <conditionalFormatting sqref="BL23">
    <cfRule type="cellIs" dxfId="17381" priority="4469" operator="lessThan">
      <formula>$C$4</formula>
    </cfRule>
  </conditionalFormatting>
  <conditionalFormatting sqref="BL24">
    <cfRule type="cellIs" dxfId="17380" priority="4470" operator="lessThan">
      <formula>$C$4</formula>
    </cfRule>
  </conditionalFormatting>
  <conditionalFormatting sqref="BL24">
    <cfRule type="cellIs" dxfId="17379" priority="4471" operator="lessThan">
      <formula>$C$4</formula>
    </cfRule>
  </conditionalFormatting>
  <conditionalFormatting sqref="BL25">
    <cfRule type="cellIs" dxfId="17378" priority="4472" operator="lessThan">
      <formula>$C$4</formula>
    </cfRule>
  </conditionalFormatting>
  <conditionalFormatting sqref="BL25">
    <cfRule type="cellIs" dxfId="17377" priority="4473" operator="lessThan">
      <formula>$C$4</formula>
    </cfRule>
  </conditionalFormatting>
  <conditionalFormatting sqref="BL26">
    <cfRule type="cellIs" dxfId="17376" priority="4474" operator="lessThan">
      <formula>$C$4</formula>
    </cfRule>
  </conditionalFormatting>
  <conditionalFormatting sqref="BL26">
    <cfRule type="cellIs" dxfId="17375" priority="4475" operator="lessThan">
      <formula>$C$4</formula>
    </cfRule>
  </conditionalFormatting>
  <conditionalFormatting sqref="BL27">
    <cfRule type="cellIs" dxfId="17374" priority="4476" operator="lessThan">
      <formula>$C$4</formula>
    </cfRule>
  </conditionalFormatting>
  <conditionalFormatting sqref="BL27">
    <cfRule type="cellIs" dxfId="17373" priority="4477" operator="lessThan">
      <formula>$C$4</formula>
    </cfRule>
  </conditionalFormatting>
  <conditionalFormatting sqref="BL28">
    <cfRule type="cellIs" dxfId="17372" priority="4478" operator="lessThan">
      <formula>$C$4</formula>
    </cfRule>
  </conditionalFormatting>
  <conditionalFormatting sqref="BL28">
    <cfRule type="cellIs" dxfId="17371" priority="4479" operator="lessThan">
      <formula>$C$4</formula>
    </cfRule>
  </conditionalFormatting>
  <conditionalFormatting sqref="BL29">
    <cfRule type="cellIs" dxfId="17370" priority="4480" operator="lessThan">
      <formula>$C$4</formula>
    </cfRule>
  </conditionalFormatting>
  <conditionalFormatting sqref="BL29">
    <cfRule type="cellIs" dxfId="17369" priority="4481" operator="lessThan">
      <formula>$C$4</formula>
    </cfRule>
  </conditionalFormatting>
  <conditionalFormatting sqref="BL30">
    <cfRule type="cellIs" dxfId="17368" priority="4482" operator="lessThan">
      <formula>$C$4</formula>
    </cfRule>
  </conditionalFormatting>
  <conditionalFormatting sqref="BL30">
    <cfRule type="cellIs" dxfId="17367" priority="4483" operator="lessThan">
      <formula>$C$4</formula>
    </cfRule>
  </conditionalFormatting>
  <conditionalFormatting sqref="BL31">
    <cfRule type="cellIs" dxfId="17366" priority="4484" operator="lessThan">
      <formula>$C$4</formula>
    </cfRule>
  </conditionalFormatting>
  <conditionalFormatting sqref="BL31">
    <cfRule type="cellIs" dxfId="17365" priority="4485" operator="lessThan">
      <formula>$C$4</formula>
    </cfRule>
  </conditionalFormatting>
  <conditionalFormatting sqref="BL32">
    <cfRule type="cellIs" dxfId="17364" priority="4486" operator="lessThan">
      <formula>$C$4</formula>
    </cfRule>
  </conditionalFormatting>
  <conditionalFormatting sqref="BL32">
    <cfRule type="cellIs" dxfId="17363" priority="4487" operator="lessThan">
      <formula>$C$4</formula>
    </cfRule>
  </conditionalFormatting>
  <conditionalFormatting sqref="BL33">
    <cfRule type="cellIs" dxfId="17362" priority="4488" operator="lessThan">
      <formula>$C$4</formula>
    </cfRule>
  </conditionalFormatting>
  <conditionalFormatting sqref="BL33">
    <cfRule type="cellIs" dxfId="17361" priority="4489" operator="lessThan">
      <formula>$C$4</formula>
    </cfRule>
  </conditionalFormatting>
  <conditionalFormatting sqref="BL34">
    <cfRule type="cellIs" dxfId="17360" priority="4490" operator="lessThan">
      <formula>$C$4</formula>
    </cfRule>
  </conditionalFormatting>
  <conditionalFormatting sqref="BL34">
    <cfRule type="cellIs" dxfId="17359" priority="4491" operator="lessThan">
      <formula>$C$4</formula>
    </cfRule>
  </conditionalFormatting>
  <conditionalFormatting sqref="BL35">
    <cfRule type="cellIs" dxfId="17358" priority="4492" operator="lessThan">
      <formula>$C$4</formula>
    </cfRule>
  </conditionalFormatting>
  <conditionalFormatting sqref="BL35">
    <cfRule type="cellIs" dxfId="17357" priority="4493" operator="lessThan">
      <formula>$C$4</formula>
    </cfRule>
  </conditionalFormatting>
  <conditionalFormatting sqref="BL36">
    <cfRule type="cellIs" dxfId="17356" priority="4494" operator="lessThan">
      <formula>$C$4</formula>
    </cfRule>
  </conditionalFormatting>
  <conditionalFormatting sqref="BL36">
    <cfRule type="cellIs" dxfId="17355" priority="4495" operator="lessThan">
      <formula>$C$4</formula>
    </cfRule>
  </conditionalFormatting>
  <conditionalFormatting sqref="BL37">
    <cfRule type="cellIs" dxfId="17354" priority="4496" operator="lessThan">
      <formula>$C$4</formula>
    </cfRule>
  </conditionalFormatting>
  <conditionalFormatting sqref="BL37">
    <cfRule type="cellIs" dxfId="17353" priority="4497" operator="lessThan">
      <formula>$C$4</formula>
    </cfRule>
  </conditionalFormatting>
  <conditionalFormatting sqref="BL38">
    <cfRule type="cellIs" dxfId="17352" priority="4498" operator="lessThan">
      <formula>$C$4</formula>
    </cfRule>
  </conditionalFormatting>
  <conditionalFormatting sqref="BL38">
    <cfRule type="cellIs" dxfId="17351" priority="4499" operator="lessThan">
      <formula>$C$4</formula>
    </cfRule>
  </conditionalFormatting>
  <conditionalFormatting sqref="BL39">
    <cfRule type="cellIs" dxfId="17350" priority="4500" operator="lessThan">
      <formula>$C$4</formula>
    </cfRule>
  </conditionalFormatting>
  <conditionalFormatting sqref="BL39">
    <cfRule type="cellIs" dxfId="17349" priority="4501" operator="lessThan">
      <formula>$C$4</formula>
    </cfRule>
  </conditionalFormatting>
  <conditionalFormatting sqref="BL40">
    <cfRule type="cellIs" dxfId="17348" priority="4502" operator="lessThan">
      <formula>$C$4</formula>
    </cfRule>
  </conditionalFormatting>
  <conditionalFormatting sqref="BL40">
    <cfRule type="cellIs" dxfId="17347" priority="4503" operator="lessThan">
      <formula>$C$4</formula>
    </cfRule>
  </conditionalFormatting>
  <conditionalFormatting sqref="BL41">
    <cfRule type="cellIs" dxfId="17346" priority="4504" operator="lessThan">
      <formula>$C$4</formula>
    </cfRule>
  </conditionalFormatting>
  <conditionalFormatting sqref="BL41">
    <cfRule type="cellIs" dxfId="17345" priority="4505" operator="lessThan">
      <formula>$C$4</formula>
    </cfRule>
  </conditionalFormatting>
  <conditionalFormatting sqref="BL42">
    <cfRule type="cellIs" dxfId="17344" priority="4506" operator="lessThan">
      <formula>$C$4</formula>
    </cfRule>
  </conditionalFormatting>
  <conditionalFormatting sqref="BL42">
    <cfRule type="cellIs" dxfId="17343" priority="4507" operator="lessThan">
      <formula>$C$4</formula>
    </cfRule>
  </conditionalFormatting>
  <conditionalFormatting sqref="BL43">
    <cfRule type="cellIs" dxfId="17342" priority="4508" operator="lessThan">
      <formula>$C$4</formula>
    </cfRule>
  </conditionalFormatting>
  <conditionalFormatting sqref="BL43">
    <cfRule type="cellIs" dxfId="17341" priority="4509" operator="lessThan">
      <formula>$C$4</formula>
    </cfRule>
  </conditionalFormatting>
  <conditionalFormatting sqref="BL44">
    <cfRule type="cellIs" dxfId="17340" priority="4510" operator="lessThan">
      <formula>$C$4</formula>
    </cfRule>
  </conditionalFormatting>
  <conditionalFormatting sqref="BL44">
    <cfRule type="cellIs" dxfId="17339" priority="4511" operator="lessThan">
      <formula>$C$4</formula>
    </cfRule>
  </conditionalFormatting>
  <conditionalFormatting sqref="BL45">
    <cfRule type="cellIs" dxfId="17338" priority="4512" operator="lessThan">
      <formula>$C$4</formula>
    </cfRule>
  </conditionalFormatting>
  <conditionalFormatting sqref="BL45">
    <cfRule type="cellIs" dxfId="17337" priority="4513" operator="lessThan">
      <formula>$C$4</formula>
    </cfRule>
  </conditionalFormatting>
  <conditionalFormatting sqref="BL46">
    <cfRule type="cellIs" dxfId="17336" priority="4514" operator="lessThan">
      <formula>$C$4</formula>
    </cfRule>
  </conditionalFormatting>
  <conditionalFormatting sqref="BL46">
    <cfRule type="cellIs" dxfId="17335" priority="4515" operator="lessThan">
      <formula>$C$4</formula>
    </cfRule>
  </conditionalFormatting>
  <conditionalFormatting sqref="BL47">
    <cfRule type="cellIs" dxfId="17334" priority="4516" operator="lessThan">
      <formula>$C$4</formula>
    </cfRule>
  </conditionalFormatting>
  <conditionalFormatting sqref="BL47">
    <cfRule type="cellIs" dxfId="17333" priority="4517" operator="lessThan">
      <formula>$C$4</formula>
    </cfRule>
  </conditionalFormatting>
  <conditionalFormatting sqref="BL48">
    <cfRule type="cellIs" dxfId="17332" priority="4518" operator="lessThan">
      <formula>$C$4</formula>
    </cfRule>
  </conditionalFormatting>
  <conditionalFormatting sqref="BL48">
    <cfRule type="cellIs" dxfId="17331" priority="4519" operator="lessThan">
      <formula>$C$4</formula>
    </cfRule>
  </conditionalFormatting>
  <conditionalFormatting sqref="BL49">
    <cfRule type="cellIs" dxfId="17330" priority="4520" operator="lessThan">
      <formula>$C$4</formula>
    </cfRule>
  </conditionalFormatting>
  <conditionalFormatting sqref="BL49">
    <cfRule type="cellIs" dxfId="17329" priority="4521" operator="lessThan">
      <formula>$C$4</formula>
    </cfRule>
  </conditionalFormatting>
  <conditionalFormatting sqref="BL50">
    <cfRule type="cellIs" dxfId="17328" priority="4522" operator="lessThan">
      <formula>$C$4</formula>
    </cfRule>
  </conditionalFormatting>
  <conditionalFormatting sqref="BL50">
    <cfRule type="cellIs" dxfId="17327" priority="4523" operator="lessThan">
      <formula>$C$4</formula>
    </cfRule>
  </conditionalFormatting>
  <conditionalFormatting sqref="BL51">
    <cfRule type="cellIs" dxfId="17326" priority="4524" operator="lessThan">
      <formula>$C$4</formula>
    </cfRule>
  </conditionalFormatting>
  <conditionalFormatting sqref="BL51">
    <cfRule type="cellIs" dxfId="17325" priority="4525" operator="lessThan">
      <formula>$C$4</formula>
    </cfRule>
  </conditionalFormatting>
  <conditionalFormatting sqref="BL52">
    <cfRule type="cellIs" dxfId="17324" priority="4526" operator="lessThan">
      <formula>$C$4</formula>
    </cfRule>
  </conditionalFormatting>
  <conditionalFormatting sqref="BL52">
    <cfRule type="cellIs" dxfId="17323" priority="4527" operator="lessThan">
      <formula>$C$4</formula>
    </cfRule>
  </conditionalFormatting>
  <conditionalFormatting sqref="BL53">
    <cfRule type="cellIs" dxfId="17322" priority="4528" operator="lessThan">
      <formula>$C$4</formula>
    </cfRule>
  </conditionalFormatting>
  <conditionalFormatting sqref="BL53">
    <cfRule type="cellIs" dxfId="17321" priority="4529" operator="lessThan">
      <formula>$C$4</formula>
    </cfRule>
  </conditionalFormatting>
  <conditionalFormatting sqref="BL54">
    <cfRule type="cellIs" dxfId="17320" priority="4530" operator="lessThan">
      <formula>$C$4</formula>
    </cfRule>
  </conditionalFormatting>
  <conditionalFormatting sqref="BL54">
    <cfRule type="cellIs" dxfId="17319" priority="4531" operator="lessThan">
      <formula>$C$4</formula>
    </cfRule>
  </conditionalFormatting>
  <conditionalFormatting sqref="BL55">
    <cfRule type="cellIs" dxfId="17318" priority="4532" operator="lessThan">
      <formula>$C$4</formula>
    </cfRule>
  </conditionalFormatting>
  <conditionalFormatting sqref="BL55">
    <cfRule type="cellIs" dxfId="17317" priority="4533" operator="lessThan">
      <formula>$C$4</formula>
    </cfRule>
  </conditionalFormatting>
  <conditionalFormatting sqref="BL56">
    <cfRule type="cellIs" dxfId="17316" priority="4534" operator="lessThan">
      <formula>$C$4</formula>
    </cfRule>
  </conditionalFormatting>
  <conditionalFormatting sqref="BL56">
    <cfRule type="cellIs" dxfId="17315" priority="4535" operator="lessThan">
      <formula>$C$4</formula>
    </cfRule>
  </conditionalFormatting>
  <conditionalFormatting sqref="BL57">
    <cfRule type="cellIs" dxfId="17314" priority="4536" operator="lessThan">
      <formula>$C$4</formula>
    </cfRule>
  </conditionalFormatting>
  <conditionalFormatting sqref="BL57">
    <cfRule type="cellIs" dxfId="17313" priority="4537" operator="lessThan">
      <formula>$C$4</formula>
    </cfRule>
  </conditionalFormatting>
  <conditionalFormatting sqref="BL58">
    <cfRule type="cellIs" dxfId="17312" priority="4538" operator="lessThan">
      <formula>$C$4</formula>
    </cfRule>
  </conditionalFormatting>
  <conditionalFormatting sqref="BL58">
    <cfRule type="cellIs" dxfId="17311" priority="4539" operator="lessThan">
      <formula>$C$4</formula>
    </cfRule>
  </conditionalFormatting>
  <conditionalFormatting sqref="BL59">
    <cfRule type="cellIs" dxfId="17310" priority="4540" operator="lessThan">
      <formula>$C$4</formula>
    </cfRule>
  </conditionalFormatting>
  <conditionalFormatting sqref="BL59">
    <cfRule type="cellIs" dxfId="17309" priority="4541" operator="lessThan">
      <formula>$C$4</formula>
    </cfRule>
  </conditionalFormatting>
  <conditionalFormatting sqref="BL60">
    <cfRule type="cellIs" dxfId="17308" priority="4542" operator="lessThan">
      <formula>$C$4</formula>
    </cfRule>
  </conditionalFormatting>
  <conditionalFormatting sqref="BL60">
    <cfRule type="cellIs" dxfId="17307" priority="4543" operator="lessThan">
      <formula>$C$4</formula>
    </cfRule>
  </conditionalFormatting>
  <conditionalFormatting sqref="BM11">
    <cfRule type="cellIs" dxfId="17306" priority="4544" operator="lessThan">
      <formula>$C$4</formula>
    </cfRule>
  </conditionalFormatting>
  <conditionalFormatting sqref="BM11">
    <cfRule type="cellIs" dxfId="17305" priority="4545" operator="lessThan">
      <formula>$C$4</formula>
    </cfRule>
  </conditionalFormatting>
  <conditionalFormatting sqref="BM12">
    <cfRule type="cellIs" dxfId="17304" priority="4546" operator="lessThan">
      <formula>$C$4</formula>
    </cfRule>
  </conditionalFormatting>
  <conditionalFormatting sqref="BM12">
    <cfRule type="cellIs" dxfId="17303" priority="4547" operator="lessThan">
      <formula>$C$4</formula>
    </cfRule>
  </conditionalFormatting>
  <conditionalFormatting sqref="BM13">
    <cfRule type="cellIs" dxfId="17302" priority="4548" operator="lessThan">
      <formula>$C$4</formula>
    </cfRule>
  </conditionalFormatting>
  <conditionalFormatting sqref="BM13">
    <cfRule type="cellIs" dxfId="17301" priority="4549" operator="lessThan">
      <formula>$C$4</formula>
    </cfRule>
  </conditionalFormatting>
  <conditionalFormatting sqref="BM14">
    <cfRule type="cellIs" dxfId="17300" priority="4550" operator="lessThan">
      <formula>$C$4</formula>
    </cfRule>
  </conditionalFormatting>
  <conditionalFormatting sqref="BM14">
    <cfRule type="cellIs" dxfId="17299" priority="4551" operator="lessThan">
      <formula>$C$4</formula>
    </cfRule>
  </conditionalFormatting>
  <conditionalFormatting sqref="BM15">
    <cfRule type="cellIs" dxfId="17298" priority="4552" operator="lessThan">
      <formula>$C$4</formula>
    </cfRule>
  </conditionalFormatting>
  <conditionalFormatting sqref="BM15">
    <cfRule type="cellIs" dxfId="17297" priority="4553" operator="lessThan">
      <formula>$C$4</formula>
    </cfRule>
  </conditionalFormatting>
  <conditionalFormatting sqref="BM16">
    <cfRule type="cellIs" dxfId="17296" priority="4554" operator="lessThan">
      <formula>$C$4</formula>
    </cfRule>
  </conditionalFormatting>
  <conditionalFormatting sqref="BM16">
    <cfRule type="cellIs" dxfId="17295" priority="4555" operator="lessThan">
      <formula>$C$4</formula>
    </cfRule>
  </conditionalFormatting>
  <conditionalFormatting sqref="BM17">
    <cfRule type="cellIs" dxfId="17294" priority="4556" operator="lessThan">
      <formula>$C$4</formula>
    </cfRule>
  </conditionalFormatting>
  <conditionalFormatting sqref="BM17">
    <cfRule type="cellIs" dxfId="17293" priority="4557" operator="lessThan">
      <formula>$C$4</formula>
    </cfRule>
  </conditionalFormatting>
  <conditionalFormatting sqref="BM18">
    <cfRule type="cellIs" dxfId="17292" priority="4558" operator="lessThan">
      <formula>$C$4</formula>
    </cfRule>
  </conditionalFormatting>
  <conditionalFormatting sqref="BM18">
    <cfRule type="cellIs" dxfId="17291" priority="4559" operator="lessThan">
      <formula>$C$4</formula>
    </cfRule>
  </conditionalFormatting>
  <conditionalFormatting sqref="BM19">
    <cfRule type="cellIs" dxfId="17290" priority="4560" operator="lessThan">
      <formula>$C$4</formula>
    </cfRule>
  </conditionalFormatting>
  <conditionalFormatting sqref="BM19">
    <cfRule type="cellIs" dxfId="17289" priority="4561" operator="lessThan">
      <formula>$C$4</formula>
    </cfRule>
  </conditionalFormatting>
  <conditionalFormatting sqref="BM20">
    <cfRule type="cellIs" dxfId="17288" priority="4562" operator="lessThan">
      <formula>$C$4</formula>
    </cfRule>
  </conditionalFormatting>
  <conditionalFormatting sqref="BM20">
    <cfRule type="cellIs" dxfId="17287" priority="4563" operator="lessThan">
      <formula>$C$4</formula>
    </cfRule>
  </conditionalFormatting>
  <conditionalFormatting sqref="BM21">
    <cfRule type="cellIs" dxfId="17286" priority="4564" operator="lessThan">
      <formula>$C$4</formula>
    </cfRule>
  </conditionalFormatting>
  <conditionalFormatting sqref="BM21">
    <cfRule type="cellIs" dxfId="17285" priority="4565" operator="lessThan">
      <formula>$C$4</formula>
    </cfRule>
  </conditionalFormatting>
  <conditionalFormatting sqref="BM22">
    <cfRule type="cellIs" dxfId="17284" priority="4566" operator="lessThan">
      <formula>$C$4</formula>
    </cfRule>
  </conditionalFormatting>
  <conditionalFormatting sqref="BM22">
    <cfRule type="cellIs" dxfId="17283" priority="4567" operator="lessThan">
      <formula>$C$4</formula>
    </cfRule>
  </conditionalFormatting>
  <conditionalFormatting sqref="BM23">
    <cfRule type="cellIs" dxfId="17282" priority="4568" operator="lessThan">
      <formula>$C$4</formula>
    </cfRule>
  </conditionalFormatting>
  <conditionalFormatting sqref="BM23">
    <cfRule type="cellIs" dxfId="17281" priority="4569" operator="lessThan">
      <formula>$C$4</formula>
    </cfRule>
  </conditionalFormatting>
  <conditionalFormatting sqref="BM24">
    <cfRule type="cellIs" dxfId="17280" priority="4570" operator="lessThan">
      <formula>$C$4</formula>
    </cfRule>
  </conditionalFormatting>
  <conditionalFormatting sqref="BM24">
    <cfRule type="cellIs" dxfId="17279" priority="4571" operator="lessThan">
      <formula>$C$4</formula>
    </cfRule>
  </conditionalFormatting>
  <conditionalFormatting sqref="BM25">
    <cfRule type="cellIs" dxfId="17278" priority="4572" operator="lessThan">
      <formula>$C$4</formula>
    </cfRule>
  </conditionalFormatting>
  <conditionalFormatting sqref="BM25">
    <cfRule type="cellIs" dxfId="17277" priority="4573" operator="lessThan">
      <formula>$C$4</formula>
    </cfRule>
  </conditionalFormatting>
  <conditionalFormatting sqref="BM26">
    <cfRule type="cellIs" dxfId="17276" priority="4574" operator="lessThan">
      <formula>$C$4</formula>
    </cfRule>
  </conditionalFormatting>
  <conditionalFormatting sqref="BM26">
    <cfRule type="cellIs" dxfId="17275" priority="4575" operator="lessThan">
      <formula>$C$4</formula>
    </cfRule>
  </conditionalFormatting>
  <conditionalFormatting sqref="BM27">
    <cfRule type="cellIs" dxfId="17274" priority="4576" operator="lessThan">
      <formula>$C$4</formula>
    </cfRule>
  </conditionalFormatting>
  <conditionalFormatting sqref="BM27">
    <cfRule type="cellIs" dxfId="17273" priority="4577" operator="lessThan">
      <formula>$C$4</formula>
    </cfRule>
  </conditionalFormatting>
  <conditionalFormatting sqref="BM28">
    <cfRule type="cellIs" dxfId="17272" priority="4578" operator="lessThan">
      <formula>$C$4</formula>
    </cfRule>
  </conditionalFormatting>
  <conditionalFormatting sqref="BM28">
    <cfRule type="cellIs" dxfId="17271" priority="4579" operator="lessThan">
      <formula>$C$4</formula>
    </cfRule>
  </conditionalFormatting>
  <conditionalFormatting sqref="BM29">
    <cfRule type="cellIs" dxfId="17270" priority="4580" operator="lessThan">
      <formula>$C$4</formula>
    </cfRule>
  </conditionalFormatting>
  <conditionalFormatting sqref="BM29">
    <cfRule type="cellIs" dxfId="17269" priority="4581" operator="lessThan">
      <formula>$C$4</formula>
    </cfRule>
  </conditionalFormatting>
  <conditionalFormatting sqref="BM30">
    <cfRule type="cellIs" dxfId="17268" priority="4582" operator="lessThan">
      <formula>$C$4</formula>
    </cfRule>
  </conditionalFormatting>
  <conditionalFormatting sqref="BM30">
    <cfRule type="cellIs" dxfId="17267" priority="4583" operator="lessThan">
      <formula>$C$4</formula>
    </cfRule>
  </conditionalFormatting>
  <conditionalFormatting sqref="BM31">
    <cfRule type="cellIs" dxfId="17266" priority="4584" operator="lessThan">
      <formula>$C$4</formula>
    </cfRule>
  </conditionalFormatting>
  <conditionalFormatting sqref="BM31">
    <cfRule type="cellIs" dxfId="17265" priority="4585" operator="lessThan">
      <formula>$C$4</formula>
    </cfRule>
  </conditionalFormatting>
  <conditionalFormatting sqref="BM32">
    <cfRule type="cellIs" dxfId="17264" priority="4586" operator="lessThan">
      <formula>$C$4</formula>
    </cfRule>
  </conditionalFormatting>
  <conditionalFormatting sqref="BM32">
    <cfRule type="cellIs" dxfId="17263" priority="4587" operator="lessThan">
      <formula>$C$4</formula>
    </cfRule>
  </conditionalFormatting>
  <conditionalFormatting sqref="BM33">
    <cfRule type="cellIs" dxfId="17262" priority="4588" operator="lessThan">
      <formula>$C$4</formula>
    </cfRule>
  </conditionalFormatting>
  <conditionalFormatting sqref="BM33">
    <cfRule type="cellIs" dxfId="17261" priority="4589" operator="lessThan">
      <formula>$C$4</formula>
    </cfRule>
  </conditionalFormatting>
  <conditionalFormatting sqref="BM34">
    <cfRule type="cellIs" dxfId="17260" priority="4590" operator="lessThan">
      <formula>$C$4</formula>
    </cfRule>
  </conditionalFormatting>
  <conditionalFormatting sqref="BM34">
    <cfRule type="cellIs" dxfId="17259" priority="4591" operator="lessThan">
      <formula>$C$4</formula>
    </cfRule>
  </conditionalFormatting>
  <conditionalFormatting sqref="BM35">
    <cfRule type="cellIs" dxfId="17258" priority="4592" operator="lessThan">
      <formula>$C$4</formula>
    </cfRule>
  </conditionalFormatting>
  <conditionalFormatting sqref="BM35">
    <cfRule type="cellIs" dxfId="17257" priority="4593" operator="lessThan">
      <formula>$C$4</formula>
    </cfRule>
  </conditionalFormatting>
  <conditionalFormatting sqref="BM36">
    <cfRule type="cellIs" dxfId="17256" priority="4594" operator="lessThan">
      <formula>$C$4</formula>
    </cfRule>
  </conditionalFormatting>
  <conditionalFormatting sqref="BM36">
    <cfRule type="cellIs" dxfId="17255" priority="4595" operator="lessThan">
      <formula>$C$4</formula>
    </cfRule>
  </conditionalFormatting>
  <conditionalFormatting sqref="BM37">
    <cfRule type="cellIs" dxfId="17254" priority="4596" operator="lessThan">
      <formula>$C$4</formula>
    </cfRule>
  </conditionalFormatting>
  <conditionalFormatting sqref="BM37">
    <cfRule type="cellIs" dxfId="17253" priority="4597" operator="lessThan">
      <formula>$C$4</formula>
    </cfRule>
  </conditionalFormatting>
  <conditionalFormatting sqref="BM38">
    <cfRule type="cellIs" dxfId="17252" priority="4598" operator="lessThan">
      <formula>$C$4</formula>
    </cfRule>
  </conditionalFormatting>
  <conditionalFormatting sqref="BM38">
    <cfRule type="cellIs" dxfId="17251" priority="4599" operator="lessThan">
      <formula>$C$4</formula>
    </cfRule>
  </conditionalFormatting>
  <conditionalFormatting sqref="BM39">
    <cfRule type="cellIs" dxfId="17250" priority="4600" operator="lessThan">
      <formula>$C$4</formula>
    </cfRule>
  </conditionalFormatting>
  <conditionalFormatting sqref="BM39">
    <cfRule type="cellIs" dxfId="17249" priority="4601" operator="lessThan">
      <formula>$C$4</formula>
    </cfRule>
  </conditionalFormatting>
  <conditionalFormatting sqref="BM40">
    <cfRule type="cellIs" dxfId="17248" priority="4602" operator="lessThan">
      <formula>$C$4</formula>
    </cfRule>
  </conditionalFormatting>
  <conditionalFormatting sqref="BM40">
    <cfRule type="cellIs" dxfId="17247" priority="4603" operator="lessThan">
      <formula>$C$4</formula>
    </cfRule>
  </conditionalFormatting>
  <conditionalFormatting sqref="BM41">
    <cfRule type="cellIs" dxfId="17246" priority="4604" operator="lessThan">
      <formula>$C$4</formula>
    </cfRule>
  </conditionalFormatting>
  <conditionalFormatting sqref="BM41">
    <cfRule type="cellIs" dxfId="17245" priority="4605" operator="lessThan">
      <formula>$C$4</formula>
    </cfRule>
  </conditionalFormatting>
  <conditionalFormatting sqref="BM42">
    <cfRule type="cellIs" dxfId="17244" priority="4606" operator="lessThan">
      <formula>$C$4</formula>
    </cfRule>
  </conditionalFormatting>
  <conditionalFormatting sqref="BM42">
    <cfRule type="cellIs" dxfId="17243" priority="4607" operator="lessThan">
      <formula>$C$4</formula>
    </cfRule>
  </conditionalFormatting>
  <conditionalFormatting sqref="BM43">
    <cfRule type="cellIs" dxfId="17242" priority="4608" operator="lessThan">
      <formula>$C$4</formula>
    </cfRule>
  </conditionalFormatting>
  <conditionalFormatting sqref="BM43">
    <cfRule type="cellIs" dxfId="17241" priority="4609" operator="lessThan">
      <formula>$C$4</formula>
    </cfRule>
  </conditionalFormatting>
  <conditionalFormatting sqref="BM44">
    <cfRule type="cellIs" dxfId="17240" priority="4610" operator="lessThan">
      <formula>$C$4</formula>
    </cfRule>
  </conditionalFormatting>
  <conditionalFormatting sqref="BM44">
    <cfRule type="cellIs" dxfId="17239" priority="4611" operator="lessThan">
      <formula>$C$4</formula>
    </cfRule>
  </conditionalFormatting>
  <conditionalFormatting sqref="BM45">
    <cfRule type="cellIs" dxfId="17238" priority="4612" operator="lessThan">
      <formula>$C$4</formula>
    </cfRule>
  </conditionalFormatting>
  <conditionalFormatting sqref="BM45">
    <cfRule type="cellIs" dxfId="17237" priority="4613" operator="lessThan">
      <formula>$C$4</formula>
    </cfRule>
  </conditionalFormatting>
  <conditionalFormatting sqref="BM46">
    <cfRule type="cellIs" dxfId="17236" priority="4614" operator="lessThan">
      <formula>$C$4</formula>
    </cfRule>
  </conditionalFormatting>
  <conditionalFormatting sqref="BM46">
    <cfRule type="cellIs" dxfId="17235" priority="4615" operator="lessThan">
      <formula>$C$4</formula>
    </cfRule>
  </conditionalFormatting>
  <conditionalFormatting sqref="BM47">
    <cfRule type="cellIs" dxfId="17234" priority="4616" operator="lessThan">
      <formula>$C$4</formula>
    </cfRule>
  </conditionalFormatting>
  <conditionalFormatting sqref="BM47">
    <cfRule type="cellIs" dxfId="17233" priority="4617" operator="lessThan">
      <formula>$C$4</formula>
    </cfRule>
  </conditionalFormatting>
  <conditionalFormatting sqref="BM48">
    <cfRule type="cellIs" dxfId="17232" priority="4618" operator="lessThan">
      <formula>$C$4</formula>
    </cfRule>
  </conditionalFormatting>
  <conditionalFormatting sqref="BM48">
    <cfRule type="cellIs" dxfId="17231" priority="4619" operator="lessThan">
      <formula>$C$4</formula>
    </cfRule>
  </conditionalFormatting>
  <conditionalFormatting sqref="BM49">
    <cfRule type="cellIs" dxfId="17230" priority="4620" operator="lessThan">
      <formula>$C$4</formula>
    </cfRule>
  </conditionalFormatting>
  <conditionalFormatting sqref="BM49">
    <cfRule type="cellIs" dxfId="17229" priority="4621" operator="lessThan">
      <formula>$C$4</formula>
    </cfRule>
  </conditionalFormatting>
  <conditionalFormatting sqref="BM50">
    <cfRule type="cellIs" dxfId="17228" priority="4622" operator="lessThan">
      <formula>$C$4</formula>
    </cfRule>
  </conditionalFormatting>
  <conditionalFormatting sqref="BM50">
    <cfRule type="cellIs" dxfId="17227" priority="4623" operator="lessThan">
      <formula>$C$4</formula>
    </cfRule>
  </conditionalFormatting>
  <conditionalFormatting sqref="BM51">
    <cfRule type="cellIs" dxfId="17226" priority="4624" operator="lessThan">
      <formula>$C$4</formula>
    </cfRule>
  </conditionalFormatting>
  <conditionalFormatting sqref="BM51">
    <cfRule type="cellIs" dxfId="17225" priority="4625" operator="lessThan">
      <formula>$C$4</formula>
    </cfRule>
  </conditionalFormatting>
  <conditionalFormatting sqref="BM52">
    <cfRule type="cellIs" dxfId="17224" priority="4626" operator="lessThan">
      <formula>$C$4</formula>
    </cfRule>
  </conditionalFormatting>
  <conditionalFormatting sqref="BM52">
    <cfRule type="cellIs" dxfId="17223" priority="4627" operator="lessThan">
      <formula>$C$4</formula>
    </cfRule>
  </conditionalFormatting>
  <conditionalFormatting sqref="BM53">
    <cfRule type="cellIs" dxfId="17222" priority="4628" operator="lessThan">
      <formula>$C$4</formula>
    </cfRule>
  </conditionalFormatting>
  <conditionalFormatting sqref="BM53">
    <cfRule type="cellIs" dxfId="17221" priority="4629" operator="lessThan">
      <formula>$C$4</formula>
    </cfRule>
  </conditionalFormatting>
  <conditionalFormatting sqref="BM54">
    <cfRule type="cellIs" dxfId="17220" priority="4630" operator="lessThan">
      <formula>$C$4</formula>
    </cfRule>
  </conditionalFormatting>
  <conditionalFormatting sqref="BM54">
    <cfRule type="cellIs" dxfId="17219" priority="4631" operator="lessThan">
      <formula>$C$4</formula>
    </cfRule>
  </conditionalFormatting>
  <conditionalFormatting sqref="BM55">
    <cfRule type="cellIs" dxfId="17218" priority="4632" operator="lessThan">
      <formula>$C$4</formula>
    </cfRule>
  </conditionalFormatting>
  <conditionalFormatting sqref="BM55">
    <cfRule type="cellIs" dxfId="17217" priority="4633" operator="lessThan">
      <formula>$C$4</formula>
    </cfRule>
  </conditionalFormatting>
  <conditionalFormatting sqref="BM56">
    <cfRule type="cellIs" dxfId="17216" priority="4634" operator="lessThan">
      <formula>$C$4</formula>
    </cfRule>
  </conditionalFormatting>
  <conditionalFormatting sqref="BM56">
    <cfRule type="cellIs" dxfId="17215" priority="4635" operator="lessThan">
      <formula>$C$4</formula>
    </cfRule>
  </conditionalFormatting>
  <conditionalFormatting sqref="BM57">
    <cfRule type="cellIs" dxfId="17214" priority="4636" operator="lessThan">
      <formula>$C$4</formula>
    </cfRule>
  </conditionalFormatting>
  <conditionalFormatting sqref="BM57">
    <cfRule type="cellIs" dxfId="17213" priority="4637" operator="lessThan">
      <formula>$C$4</formula>
    </cfRule>
  </conditionalFormatting>
  <conditionalFormatting sqref="BM58">
    <cfRule type="cellIs" dxfId="17212" priority="4638" operator="lessThan">
      <formula>$C$4</formula>
    </cfRule>
  </conditionalFormatting>
  <conditionalFormatting sqref="BM58">
    <cfRule type="cellIs" dxfId="17211" priority="4639" operator="lessThan">
      <formula>$C$4</formula>
    </cfRule>
  </conditionalFormatting>
  <conditionalFormatting sqref="BM59">
    <cfRule type="cellIs" dxfId="17210" priority="4640" operator="lessThan">
      <formula>$C$4</formula>
    </cfRule>
  </conditionalFormatting>
  <conditionalFormatting sqref="BM59">
    <cfRule type="cellIs" dxfId="17209" priority="4641" operator="lessThan">
      <formula>$C$4</formula>
    </cfRule>
  </conditionalFormatting>
  <conditionalFormatting sqref="BM60">
    <cfRule type="cellIs" dxfId="17208" priority="4642" operator="lessThan">
      <formula>$C$4</formula>
    </cfRule>
  </conditionalFormatting>
  <conditionalFormatting sqref="BM60">
    <cfRule type="cellIs" dxfId="17207" priority="4643" operator="lessThan">
      <formula>$C$4</formula>
    </cfRule>
  </conditionalFormatting>
  <conditionalFormatting sqref="BN11">
    <cfRule type="cellIs" dxfId="17206" priority="4644" operator="lessThan">
      <formula>$C$4</formula>
    </cfRule>
  </conditionalFormatting>
  <conditionalFormatting sqref="BN11">
    <cfRule type="cellIs" dxfId="17205" priority="4645" operator="lessThan">
      <formula>$C$4</formula>
    </cfRule>
  </conditionalFormatting>
  <conditionalFormatting sqref="BN12">
    <cfRule type="cellIs" dxfId="17204" priority="4646" operator="lessThan">
      <formula>$C$4</formula>
    </cfRule>
  </conditionalFormatting>
  <conditionalFormatting sqref="BN12">
    <cfRule type="cellIs" dxfId="17203" priority="4647" operator="lessThan">
      <formula>$C$4</formula>
    </cfRule>
  </conditionalFormatting>
  <conditionalFormatting sqref="BN13">
    <cfRule type="cellIs" dxfId="17202" priority="4648" operator="lessThan">
      <formula>$C$4</formula>
    </cfRule>
  </conditionalFormatting>
  <conditionalFormatting sqref="BN13">
    <cfRule type="cellIs" dxfId="17201" priority="4649" operator="lessThan">
      <formula>$C$4</formula>
    </cfRule>
  </conditionalFormatting>
  <conditionalFormatting sqref="BN14">
    <cfRule type="cellIs" dxfId="17200" priority="4650" operator="lessThan">
      <formula>$C$4</formula>
    </cfRule>
  </conditionalFormatting>
  <conditionalFormatting sqref="BN14">
    <cfRule type="cellIs" dxfId="17199" priority="4651" operator="lessThan">
      <formula>$C$4</formula>
    </cfRule>
  </conditionalFormatting>
  <conditionalFormatting sqref="BN15">
    <cfRule type="cellIs" dxfId="17198" priority="4652" operator="lessThan">
      <formula>$C$4</formula>
    </cfRule>
  </conditionalFormatting>
  <conditionalFormatting sqref="BN15">
    <cfRule type="cellIs" dxfId="17197" priority="4653" operator="lessThan">
      <formula>$C$4</formula>
    </cfRule>
  </conditionalFormatting>
  <conditionalFormatting sqref="BN16">
    <cfRule type="cellIs" dxfId="17196" priority="4654" operator="lessThan">
      <formula>$C$4</formula>
    </cfRule>
  </conditionalFormatting>
  <conditionalFormatting sqref="BN16">
    <cfRule type="cellIs" dxfId="17195" priority="4655" operator="lessThan">
      <formula>$C$4</formula>
    </cfRule>
  </conditionalFormatting>
  <conditionalFormatting sqref="BN17">
    <cfRule type="cellIs" dxfId="17194" priority="4656" operator="lessThan">
      <formula>$C$4</formula>
    </cfRule>
  </conditionalFormatting>
  <conditionalFormatting sqref="BN17">
    <cfRule type="cellIs" dxfId="17193" priority="4657" operator="lessThan">
      <formula>$C$4</formula>
    </cfRule>
  </conditionalFormatting>
  <conditionalFormatting sqref="BN18">
    <cfRule type="cellIs" dxfId="17192" priority="4658" operator="lessThan">
      <formula>$C$4</formula>
    </cfRule>
  </conditionalFormatting>
  <conditionalFormatting sqref="BN18">
    <cfRule type="cellIs" dxfId="17191" priority="4659" operator="lessThan">
      <formula>$C$4</formula>
    </cfRule>
  </conditionalFormatting>
  <conditionalFormatting sqref="BN19">
    <cfRule type="cellIs" dxfId="17190" priority="4660" operator="lessThan">
      <formula>$C$4</formula>
    </cfRule>
  </conditionalFormatting>
  <conditionalFormatting sqref="BN19">
    <cfRule type="cellIs" dxfId="17189" priority="4661" operator="lessThan">
      <formula>$C$4</formula>
    </cfRule>
  </conditionalFormatting>
  <conditionalFormatting sqref="BN20">
    <cfRule type="cellIs" dxfId="17188" priority="4662" operator="lessThan">
      <formula>$C$4</formula>
    </cfRule>
  </conditionalFormatting>
  <conditionalFormatting sqref="BN20">
    <cfRule type="cellIs" dxfId="17187" priority="4663" operator="lessThan">
      <formula>$C$4</formula>
    </cfRule>
  </conditionalFormatting>
  <conditionalFormatting sqref="BN21">
    <cfRule type="cellIs" dxfId="17186" priority="4664" operator="lessThan">
      <formula>$C$4</formula>
    </cfRule>
  </conditionalFormatting>
  <conditionalFormatting sqref="BN21">
    <cfRule type="cellIs" dxfId="17185" priority="4665" operator="lessThan">
      <formula>$C$4</formula>
    </cfRule>
  </conditionalFormatting>
  <conditionalFormatting sqref="BN22">
    <cfRule type="cellIs" dxfId="17184" priority="4666" operator="lessThan">
      <formula>$C$4</formula>
    </cfRule>
  </conditionalFormatting>
  <conditionalFormatting sqref="BN22">
    <cfRule type="cellIs" dxfId="17183" priority="4667" operator="lessThan">
      <formula>$C$4</formula>
    </cfRule>
  </conditionalFormatting>
  <conditionalFormatting sqref="BN23">
    <cfRule type="cellIs" dxfId="17182" priority="4668" operator="lessThan">
      <formula>$C$4</formula>
    </cfRule>
  </conditionalFormatting>
  <conditionalFormatting sqref="BN23">
    <cfRule type="cellIs" dxfId="17181" priority="4669" operator="lessThan">
      <formula>$C$4</formula>
    </cfRule>
  </conditionalFormatting>
  <conditionalFormatting sqref="BN24">
    <cfRule type="cellIs" dxfId="17180" priority="4670" operator="lessThan">
      <formula>$C$4</formula>
    </cfRule>
  </conditionalFormatting>
  <conditionalFormatting sqref="BN24">
    <cfRule type="cellIs" dxfId="17179" priority="4671" operator="lessThan">
      <formula>$C$4</formula>
    </cfRule>
  </conditionalFormatting>
  <conditionalFormatting sqref="BN25">
    <cfRule type="cellIs" dxfId="17178" priority="4672" operator="lessThan">
      <formula>$C$4</formula>
    </cfRule>
  </conditionalFormatting>
  <conditionalFormatting sqref="BN25">
    <cfRule type="cellIs" dxfId="17177" priority="4673" operator="lessThan">
      <formula>$C$4</formula>
    </cfRule>
  </conditionalFormatting>
  <conditionalFormatting sqref="BN26">
    <cfRule type="cellIs" dxfId="17176" priority="4674" operator="lessThan">
      <formula>$C$4</formula>
    </cfRule>
  </conditionalFormatting>
  <conditionalFormatting sqref="BN26">
    <cfRule type="cellIs" dxfId="17175" priority="4675" operator="lessThan">
      <formula>$C$4</formula>
    </cfRule>
  </conditionalFormatting>
  <conditionalFormatting sqref="BN27">
    <cfRule type="cellIs" dxfId="17174" priority="4676" operator="lessThan">
      <formula>$C$4</formula>
    </cfRule>
  </conditionalFormatting>
  <conditionalFormatting sqref="BN27">
    <cfRule type="cellIs" dxfId="17173" priority="4677" operator="lessThan">
      <formula>$C$4</formula>
    </cfRule>
  </conditionalFormatting>
  <conditionalFormatting sqref="BN28">
    <cfRule type="cellIs" dxfId="17172" priority="4678" operator="lessThan">
      <formula>$C$4</formula>
    </cfRule>
  </conditionalFormatting>
  <conditionalFormatting sqref="BN28">
    <cfRule type="cellIs" dxfId="17171" priority="4679" operator="lessThan">
      <formula>$C$4</formula>
    </cfRule>
  </conditionalFormatting>
  <conditionalFormatting sqref="BN29">
    <cfRule type="cellIs" dxfId="17170" priority="4680" operator="lessThan">
      <formula>$C$4</formula>
    </cfRule>
  </conditionalFormatting>
  <conditionalFormatting sqref="BN29">
    <cfRule type="cellIs" dxfId="17169" priority="4681" operator="lessThan">
      <formula>$C$4</formula>
    </cfRule>
  </conditionalFormatting>
  <conditionalFormatting sqref="BN30">
    <cfRule type="cellIs" dxfId="17168" priority="4682" operator="lessThan">
      <formula>$C$4</formula>
    </cfRule>
  </conditionalFormatting>
  <conditionalFormatting sqref="BN30">
    <cfRule type="cellIs" dxfId="17167" priority="4683" operator="lessThan">
      <formula>$C$4</formula>
    </cfRule>
  </conditionalFormatting>
  <conditionalFormatting sqref="BN31">
    <cfRule type="cellIs" dxfId="17166" priority="4684" operator="lessThan">
      <formula>$C$4</formula>
    </cfRule>
  </conditionalFormatting>
  <conditionalFormatting sqref="BN31">
    <cfRule type="cellIs" dxfId="17165" priority="4685" operator="lessThan">
      <formula>$C$4</formula>
    </cfRule>
  </conditionalFormatting>
  <conditionalFormatting sqref="BN32">
    <cfRule type="cellIs" dxfId="17164" priority="4686" operator="lessThan">
      <formula>$C$4</formula>
    </cfRule>
  </conditionalFormatting>
  <conditionalFormatting sqref="BN32">
    <cfRule type="cellIs" dxfId="17163" priority="4687" operator="lessThan">
      <formula>$C$4</formula>
    </cfRule>
  </conditionalFormatting>
  <conditionalFormatting sqref="BN33">
    <cfRule type="cellIs" dxfId="17162" priority="4688" operator="lessThan">
      <formula>$C$4</formula>
    </cfRule>
  </conditionalFormatting>
  <conditionalFormatting sqref="BN33">
    <cfRule type="cellIs" dxfId="17161" priority="4689" operator="lessThan">
      <formula>$C$4</formula>
    </cfRule>
  </conditionalFormatting>
  <conditionalFormatting sqref="BN34">
    <cfRule type="cellIs" dxfId="17160" priority="4690" operator="lessThan">
      <formula>$C$4</formula>
    </cfRule>
  </conditionalFormatting>
  <conditionalFormatting sqref="BN34">
    <cfRule type="cellIs" dxfId="17159" priority="4691" operator="lessThan">
      <formula>$C$4</formula>
    </cfRule>
  </conditionalFormatting>
  <conditionalFormatting sqref="BN35">
    <cfRule type="cellIs" dxfId="17158" priority="4692" operator="lessThan">
      <formula>$C$4</formula>
    </cfRule>
  </conditionalFormatting>
  <conditionalFormatting sqref="BN35">
    <cfRule type="cellIs" dxfId="17157" priority="4693" operator="lessThan">
      <formula>$C$4</formula>
    </cfRule>
  </conditionalFormatting>
  <conditionalFormatting sqref="BN36">
    <cfRule type="cellIs" dxfId="17156" priority="4694" operator="lessThan">
      <formula>$C$4</formula>
    </cfRule>
  </conditionalFormatting>
  <conditionalFormatting sqref="BN36">
    <cfRule type="cellIs" dxfId="17155" priority="4695" operator="lessThan">
      <formula>$C$4</formula>
    </cfRule>
  </conditionalFormatting>
  <conditionalFormatting sqref="BN37">
    <cfRule type="cellIs" dxfId="17154" priority="4696" operator="lessThan">
      <formula>$C$4</formula>
    </cfRule>
  </conditionalFormatting>
  <conditionalFormatting sqref="BN37">
    <cfRule type="cellIs" dxfId="17153" priority="4697" operator="lessThan">
      <formula>$C$4</formula>
    </cfRule>
  </conditionalFormatting>
  <conditionalFormatting sqref="BN38">
    <cfRule type="cellIs" dxfId="17152" priority="4698" operator="lessThan">
      <formula>$C$4</formula>
    </cfRule>
  </conditionalFormatting>
  <conditionalFormatting sqref="BN38">
    <cfRule type="cellIs" dxfId="17151" priority="4699" operator="lessThan">
      <formula>$C$4</formula>
    </cfRule>
  </conditionalFormatting>
  <conditionalFormatting sqref="BN39">
    <cfRule type="cellIs" dxfId="17150" priority="4700" operator="lessThan">
      <formula>$C$4</formula>
    </cfRule>
  </conditionalFormatting>
  <conditionalFormatting sqref="BN39">
    <cfRule type="cellIs" dxfId="17149" priority="4701" operator="lessThan">
      <formula>$C$4</formula>
    </cfRule>
  </conditionalFormatting>
  <conditionalFormatting sqref="BN40">
    <cfRule type="cellIs" dxfId="17148" priority="4702" operator="lessThan">
      <formula>$C$4</formula>
    </cfRule>
  </conditionalFormatting>
  <conditionalFormatting sqref="BN40">
    <cfRule type="cellIs" dxfId="17147" priority="4703" operator="lessThan">
      <formula>$C$4</formula>
    </cfRule>
  </conditionalFormatting>
  <conditionalFormatting sqref="BN41">
    <cfRule type="cellIs" dxfId="17146" priority="4704" operator="lessThan">
      <formula>$C$4</formula>
    </cfRule>
  </conditionalFormatting>
  <conditionalFormatting sqref="BN41">
    <cfRule type="cellIs" dxfId="17145" priority="4705" operator="lessThan">
      <formula>$C$4</formula>
    </cfRule>
  </conditionalFormatting>
  <conditionalFormatting sqref="BN42">
    <cfRule type="cellIs" dxfId="17144" priority="4706" operator="lessThan">
      <formula>$C$4</formula>
    </cfRule>
  </conditionalFormatting>
  <conditionalFormatting sqref="BN42">
    <cfRule type="cellIs" dxfId="17143" priority="4707" operator="lessThan">
      <formula>$C$4</formula>
    </cfRule>
  </conditionalFormatting>
  <conditionalFormatting sqref="BN43">
    <cfRule type="cellIs" dxfId="17142" priority="4708" operator="lessThan">
      <formula>$C$4</formula>
    </cfRule>
  </conditionalFormatting>
  <conditionalFormatting sqref="BN43">
    <cfRule type="cellIs" dxfId="17141" priority="4709" operator="lessThan">
      <formula>$C$4</formula>
    </cfRule>
  </conditionalFormatting>
  <conditionalFormatting sqref="BN44">
    <cfRule type="cellIs" dxfId="17140" priority="4710" operator="lessThan">
      <formula>$C$4</formula>
    </cfRule>
  </conditionalFormatting>
  <conditionalFormatting sqref="BN44">
    <cfRule type="cellIs" dxfId="17139" priority="4711" operator="lessThan">
      <formula>$C$4</formula>
    </cfRule>
  </conditionalFormatting>
  <conditionalFormatting sqref="BN45">
    <cfRule type="cellIs" dxfId="17138" priority="4712" operator="lessThan">
      <formula>$C$4</formula>
    </cfRule>
  </conditionalFormatting>
  <conditionalFormatting sqref="BN45">
    <cfRule type="cellIs" dxfId="17137" priority="4713" operator="lessThan">
      <formula>$C$4</formula>
    </cfRule>
  </conditionalFormatting>
  <conditionalFormatting sqref="BN46">
    <cfRule type="cellIs" dxfId="17136" priority="4714" operator="lessThan">
      <formula>$C$4</formula>
    </cfRule>
  </conditionalFormatting>
  <conditionalFormatting sqref="BN46">
    <cfRule type="cellIs" dxfId="17135" priority="4715" operator="lessThan">
      <formula>$C$4</formula>
    </cfRule>
  </conditionalFormatting>
  <conditionalFormatting sqref="BN47">
    <cfRule type="cellIs" dxfId="17134" priority="4716" operator="lessThan">
      <formula>$C$4</formula>
    </cfRule>
  </conditionalFormatting>
  <conditionalFormatting sqref="BN47">
    <cfRule type="cellIs" dxfId="17133" priority="4717" operator="lessThan">
      <formula>$C$4</formula>
    </cfRule>
  </conditionalFormatting>
  <conditionalFormatting sqref="BN48">
    <cfRule type="cellIs" dxfId="17132" priority="4718" operator="lessThan">
      <formula>$C$4</formula>
    </cfRule>
  </conditionalFormatting>
  <conditionalFormatting sqref="BN48">
    <cfRule type="cellIs" dxfId="17131" priority="4719" operator="lessThan">
      <formula>$C$4</formula>
    </cfRule>
  </conditionalFormatting>
  <conditionalFormatting sqref="BN49">
    <cfRule type="cellIs" dxfId="17130" priority="4720" operator="lessThan">
      <formula>$C$4</formula>
    </cfRule>
  </conditionalFormatting>
  <conditionalFormatting sqref="BN49">
    <cfRule type="cellIs" dxfId="17129" priority="4721" operator="lessThan">
      <formula>$C$4</formula>
    </cfRule>
  </conditionalFormatting>
  <conditionalFormatting sqref="BN50">
    <cfRule type="cellIs" dxfId="17128" priority="4722" operator="lessThan">
      <formula>$C$4</formula>
    </cfRule>
  </conditionalFormatting>
  <conditionalFormatting sqref="BN50">
    <cfRule type="cellIs" dxfId="17127" priority="4723" operator="lessThan">
      <formula>$C$4</formula>
    </cfRule>
  </conditionalFormatting>
  <conditionalFormatting sqref="BN51">
    <cfRule type="cellIs" dxfId="17126" priority="4724" operator="lessThan">
      <formula>$C$4</formula>
    </cfRule>
  </conditionalFormatting>
  <conditionalFormatting sqref="BN51">
    <cfRule type="cellIs" dxfId="17125" priority="4725" operator="lessThan">
      <formula>$C$4</formula>
    </cfRule>
  </conditionalFormatting>
  <conditionalFormatting sqref="BN52">
    <cfRule type="cellIs" dxfId="17124" priority="4726" operator="lessThan">
      <formula>$C$4</formula>
    </cfRule>
  </conditionalFormatting>
  <conditionalFormatting sqref="BN52">
    <cfRule type="cellIs" dxfId="17123" priority="4727" operator="lessThan">
      <formula>$C$4</formula>
    </cfRule>
  </conditionalFormatting>
  <conditionalFormatting sqref="BN53">
    <cfRule type="cellIs" dxfId="17122" priority="4728" operator="lessThan">
      <formula>$C$4</formula>
    </cfRule>
  </conditionalFormatting>
  <conditionalFormatting sqref="BN53">
    <cfRule type="cellIs" dxfId="17121" priority="4729" operator="lessThan">
      <formula>$C$4</formula>
    </cfRule>
  </conditionalFormatting>
  <conditionalFormatting sqref="BN54">
    <cfRule type="cellIs" dxfId="17120" priority="4730" operator="lessThan">
      <formula>$C$4</formula>
    </cfRule>
  </conditionalFormatting>
  <conditionalFormatting sqref="BN54">
    <cfRule type="cellIs" dxfId="17119" priority="4731" operator="lessThan">
      <formula>$C$4</formula>
    </cfRule>
  </conditionalFormatting>
  <conditionalFormatting sqref="BN55">
    <cfRule type="cellIs" dxfId="17118" priority="4732" operator="lessThan">
      <formula>$C$4</formula>
    </cfRule>
  </conditionalFormatting>
  <conditionalFormatting sqref="BN55">
    <cfRule type="cellIs" dxfId="17117" priority="4733" operator="lessThan">
      <formula>$C$4</formula>
    </cfRule>
  </conditionalFormatting>
  <conditionalFormatting sqref="BN56">
    <cfRule type="cellIs" dxfId="17116" priority="4734" operator="lessThan">
      <formula>$C$4</formula>
    </cfRule>
  </conditionalFormatting>
  <conditionalFormatting sqref="BN56">
    <cfRule type="cellIs" dxfId="17115" priority="4735" operator="lessThan">
      <formula>$C$4</formula>
    </cfRule>
  </conditionalFormatting>
  <conditionalFormatting sqref="BN57">
    <cfRule type="cellIs" dxfId="17114" priority="4736" operator="lessThan">
      <formula>$C$4</formula>
    </cfRule>
  </conditionalFormatting>
  <conditionalFormatting sqref="BN57">
    <cfRule type="cellIs" dxfId="17113" priority="4737" operator="lessThan">
      <formula>$C$4</formula>
    </cfRule>
  </conditionalFormatting>
  <conditionalFormatting sqref="BN58">
    <cfRule type="cellIs" dxfId="17112" priority="4738" operator="lessThan">
      <formula>$C$4</formula>
    </cfRule>
  </conditionalFormatting>
  <conditionalFormatting sqref="BN58">
    <cfRule type="cellIs" dxfId="17111" priority="4739" operator="lessThan">
      <formula>$C$4</formula>
    </cfRule>
  </conditionalFormatting>
  <conditionalFormatting sqref="BN59">
    <cfRule type="cellIs" dxfId="17110" priority="4740" operator="lessThan">
      <formula>$C$4</formula>
    </cfRule>
  </conditionalFormatting>
  <conditionalFormatting sqref="BN59">
    <cfRule type="cellIs" dxfId="17109" priority="4741" operator="lessThan">
      <formula>$C$4</formula>
    </cfRule>
  </conditionalFormatting>
  <conditionalFormatting sqref="BN60">
    <cfRule type="cellIs" dxfId="17108" priority="4742" operator="lessThan">
      <formula>$C$4</formula>
    </cfRule>
  </conditionalFormatting>
  <conditionalFormatting sqref="BN60">
    <cfRule type="cellIs" dxfId="17107" priority="4743" operator="lessThan">
      <formula>$C$4</formula>
    </cfRule>
  </conditionalFormatting>
  <conditionalFormatting sqref="BO11">
    <cfRule type="cellIs" dxfId="17106" priority="4744" operator="lessThan">
      <formula>$C$4</formula>
    </cfRule>
  </conditionalFormatting>
  <conditionalFormatting sqref="BO11">
    <cfRule type="cellIs" dxfId="17105" priority="4745" operator="lessThan">
      <formula>$C$4</formula>
    </cfRule>
  </conditionalFormatting>
  <conditionalFormatting sqref="BO12">
    <cfRule type="cellIs" dxfId="17104" priority="4746" operator="lessThan">
      <formula>$C$4</formula>
    </cfRule>
  </conditionalFormatting>
  <conditionalFormatting sqref="BO12">
    <cfRule type="cellIs" dxfId="17103" priority="4747" operator="lessThan">
      <formula>$C$4</formula>
    </cfRule>
  </conditionalFormatting>
  <conditionalFormatting sqref="BO13">
    <cfRule type="cellIs" dxfId="17102" priority="4748" operator="lessThan">
      <formula>$C$4</formula>
    </cfRule>
  </conditionalFormatting>
  <conditionalFormatting sqref="BO13">
    <cfRule type="cellIs" dxfId="17101" priority="4749" operator="lessThan">
      <formula>$C$4</formula>
    </cfRule>
  </conditionalFormatting>
  <conditionalFormatting sqref="BO14">
    <cfRule type="cellIs" dxfId="17100" priority="4750" operator="lessThan">
      <formula>$C$4</formula>
    </cfRule>
  </conditionalFormatting>
  <conditionalFormatting sqref="BO14">
    <cfRule type="cellIs" dxfId="17099" priority="4751" operator="lessThan">
      <formula>$C$4</formula>
    </cfRule>
  </conditionalFormatting>
  <conditionalFormatting sqref="BO15">
    <cfRule type="cellIs" dxfId="17098" priority="4752" operator="lessThan">
      <formula>$C$4</formula>
    </cfRule>
  </conditionalFormatting>
  <conditionalFormatting sqref="BO15">
    <cfRule type="cellIs" dxfId="17097" priority="4753" operator="lessThan">
      <formula>$C$4</formula>
    </cfRule>
  </conditionalFormatting>
  <conditionalFormatting sqref="BO16">
    <cfRule type="cellIs" dxfId="17096" priority="4754" operator="lessThan">
      <formula>$C$4</formula>
    </cfRule>
  </conditionalFormatting>
  <conditionalFormatting sqref="BO16">
    <cfRule type="cellIs" dxfId="17095" priority="4755" operator="lessThan">
      <formula>$C$4</formula>
    </cfRule>
  </conditionalFormatting>
  <conditionalFormatting sqref="BO17">
    <cfRule type="cellIs" dxfId="17094" priority="4756" operator="lessThan">
      <formula>$C$4</formula>
    </cfRule>
  </conditionalFormatting>
  <conditionalFormatting sqref="BO17">
    <cfRule type="cellIs" dxfId="17093" priority="4757" operator="lessThan">
      <formula>$C$4</formula>
    </cfRule>
  </conditionalFormatting>
  <conditionalFormatting sqref="BO18">
    <cfRule type="cellIs" dxfId="17092" priority="4758" operator="lessThan">
      <formula>$C$4</formula>
    </cfRule>
  </conditionalFormatting>
  <conditionalFormatting sqref="BO18">
    <cfRule type="cellIs" dxfId="17091" priority="4759" operator="lessThan">
      <formula>$C$4</formula>
    </cfRule>
  </conditionalFormatting>
  <conditionalFormatting sqref="BO19">
    <cfRule type="cellIs" dxfId="17090" priority="4760" operator="lessThan">
      <formula>$C$4</formula>
    </cfRule>
  </conditionalFormatting>
  <conditionalFormatting sqref="BO19">
    <cfRule type="cellIs" dxfId="17089" priority="4761" operator="lessThan">
      <formula>$C$4</formula>
    </cfRule>
  </conditionalFormatting>
  <conditionalFormatting sqref="BO20">
    <cfRule type="cellIs" dxfId="17088" priority="4762" operator="lessThan">
      <formula>$C$4</formula>
    </cfRule>
  </conditionalFormatting>
  <conditionalFormatting sqref="BO20">
    <cfRule type="cellIs" dxfId="17087" priority="4763" operator="lessThan">
      <formula>$C$4</formula>
    </cfRule>
  </conditionalFormatting>
  <conditionalFormatting sqref="BO21">
    <cfRule type="cellIs" dxfId="17086" priority="4764" operator="lessThan">
      <formula>$C$4</formula>
    </cfRule>
  </conditionalFormatting>
  <conditionalFormatting sqref="BO21">
    <cfRule type="cellIs" dxfId="17085" priority="4765" operator="lessThan">
      <formula>$C$4</formula>
    </cfRule>
  </conditionalFormatting>
  <conditionalFormatting sqref="BO22">
    <cfRule type="cellIs" dxfId="17084" priority="4766" operator="lessThan">
      <formula>$C$4</formula>
    </cfRule>
  </conditionalFormatting>
  <conditionalFormatting sqref="BO22">
    <cfRule type="cellIs" dxfId="17083" priority="4767" operator="lessThan">
      <formula>$C$4</formula>
    </cfRule>
  </conditionalFormatting>
  <conditionalFormatting sqref="BO23">
    <cfRule type="cellIs" dxfId="17082" priority="4768" operator="lessThan">
      <formula>$C$4</formula>
    </cfRule>
  </conditionalFormatting>
  <conditionalFormatting sqref="BO23">
    <cfRule type="cellIs" dxfId="17081" priority="4769" operator="lessThan">
      <formula>$C$4</formula>
    </cfRule>
  </conditionalFormatting>
  <conditionalFormatting sqref="BO24">
    <cfRule type="cellIs" dxfId="17080" priority="4770" operator="lessThan">
      <formula>$C$4</formula>
    </cfRule>
  </conditionalFormatting>
  <conditionalFormatting sqref="BO24">
    <cfRule type="cellIs" dxfId="17079" priority="4771" operator="lessThan">
      <formula>$C$4</formula>
    </cfRule>
  </conditionalFormatting>
  <conditionalFormatting sqref="BO25">
    <cfRule type="cellIs" dxfId="17078" priority="4772" operator="lessThan">
      <formula>$C$4</formula>
    </cfRule>
  </conditionalFormatting>
  <conditionalFormatting sqref="BO25">
    <cfRule type="cellIs" dxfId="17077" priority="4773" operator="lessThan">
      <formula>$C$4</formula>
    </cfRule>
  </conditionalFormatting>
  <conditionalFormatting sqref="BO26">
    <cfRule type="cellIs" dxfId="17076" priority="4774" operator="lessThan">
      <formula>$C$4</formula>
    </cfRule>
  </conditionalFormatting>
  <conditionalFormatting sqref="BO26">
    <cfRule type="cellIs" dxfId="17075" priority="4775" operator="lessThan">
      <formula>$C$4</formula>
    </cfRule>
  </conditionalFormatting>
  <conditionalFormatting sqref="BO27">
    <cfRule type="cellIs" dxfId="17074" priority="4776" operator="lessThan">
      <formula>$C$4</formula>
    </cfRule>
  </conditionalFormatting>
  <conditionalFormatting sqref="BO27">
    <cfRule type="cellIs" dxfId="17073" priority="4777" operator="lessThan">
      <formula>$C$4</formula>
    </cfRule>
  </conditionalFormatting>
  <conditionalFormatting sqref="BO28">
    <cfRule type="cellIs" dxfId="17072" priority="4778" operator="lessThan">
      <formula>$C$4</formula>
    </cfRule>
  </conditionalFormatting>
  <conditionalFormatting sqref="BO28">
    <cfRule type="cellIs" dxfId="17071" priority="4779" operator="lessThan">
      <formula>$C$4</formula>
    </cfRule>
  </conditionalFormatting>
  <conditionalFormatting sqref="BO29">
    <cfRule type="cellIs" dxfId="17070" priority="4780" operator="lessThan">
      <formula>$C$4</formula>
    </cfRule>
  </conditionalFormatting>
  <conditionalFormatting sqref="BO29">
    <cfRule type="cellIs" dxfId="17069" priority="4781" operator="lessThan">
      <formula>$C$4</formula>
    </cfRule>
  </conditionalFormatting>
  <conditionalFormatting sqref="BO30">
    <cfRule type="cellIs" dxfId="17068" priority="4782" operator="lessThan">
      <formula>$C$4</formula>
    </cfRule>
  </conditionalFormatting>
  <conditionalFormatting sqref="BO30">
    <cfRule type="cellIs" dxfId="17067" priority="4783" operator="lessThan">
      <formula>$C$4</formula>
    </cfRule>
  </conditionalFormatting>
  <conditionalFormatting sqref="BO31">
    <cfRule type="cellIs" dxfId="17066" priority="4784" operator="lessThan">
      <formula>$C$4</formula>
    </cfRule>
  </conditionalFormatting>
  <conditionalFormatting sqref="BO31">
    <cfRule type="cellIs" dxfId="17065" priority="4785" operator="lessThan">
      <formula>$C$4</formula>
    </cfRule>
  </conditionalFormatting>
  <conditionalFormatting sqref="BO32">
    <cfRule type="cellIs" dxfId="17064" priority="4786" operator="lessThan">
      <formula>$C$4</formula>
    </cfRule>
  </conditionalFormatting>
  <conditionalFormatting sqref="BO32">
    <cfRule type="cellIs" dxfId="17063" priority="4787" operator="lessThan">
      <formula>$C$4</formula>
    </cfRule>
  </conditionalFormatting>
  <conditionalFormatting sqref="BO33">
    <cfRule type="cellIs" dxfId="17062" priority="4788" operator="lessThan">
      <formula>$C$4</formula>
    </cfRule>
  </conditionalFormatting>
  <conditionalFormatting sqref="BO33">
    <cfRule type="cellIs" dxfId="17061" priority="4789" operator="lessThan">
      <formula>$C$4</formula>
    </cfRule>
  </conditionalFormatting>
  <conditionalFormatting sqref="BO34">
    <cfRule type="cellIs" dxfId="17060" priority="4790" operator="lessThan">
      <formula>$C$4</formula>
    </cfRule>
  </conditionalFormatting>
  <conditionalFormatting sqref="BO34">
    <cfRule type="cellIs" dxfId="17059" priority="4791" operator="lessThan">
      <formula>$C$4</formula>
    </cfRule>
  </conditionalFormatting>
  <conditionalFormatting sqref="BO35">
    <cfRule type="cellIs" dxfId="17058" priority="4792" operator="lessThan">
      <formula>$C$4</formula>
    </cfRule>
  </conditionalFormatting>
  <conditionalFormatting sqref="BO35">
    <cfRule type="cellIs" dxfId="17057" priority="4793" operator="lessThan">
      <formula>$C$4</formula>
    </cfRule>
  </conditionalFormatting>
  <conditionalFormatting sqref="BO36">
    <cfRule type="cellIs" dxfId="17056" priority="4794" operator="lessThan">
      <formula>$C$4</formula>
    </cfRule>
  </conditionalFormatting>
  <conditionalFormatting sqref="BO36">
    <cfRule type="cellIs" dxfId="17055" priority="4795" operator="lessThan">
      <formula>$C$4</formula>
    </cfRule>
  </conditionalFormatting>
  <conditionalFormatting sqref="BO37">
    <cfRule type="cellIs" dxfId="17054" priority="4796" operator="lessThan">
      <formula>$C$4</formula>
    </cfRule>
  </conditionalFormatting>
  <conditionalFormatting sqref="BO37">
    <cfRule type="cellIs" dxfId="17053" priority="4797" operator="lessThan">
      <formula>$C$4</formula>
    </cfRule>
  </conditionalFormatting>
  <conditionalFormatting sqref="BO38">
    <cfRule type="cellIs" dxfId="17052" priority="4798" operator="lessThan">
      <formula>$C$4</formula>
    </cfRule>
  </conditionalFormatting>
  <conditionalFormatting sqref="BO38">
    <cfRule type="cellIs" dxfId="17051" priority="4799" operator="lessThan">
      <formula>$C$4</formula>
    </cfRule>
  </conditionalFormatting>
  <conditionalFormatting sqref="BO39">
    <cfRule type="cellIs" dxfId="17050" priority="4800" operator="lessThan">
      <formula>$C$4</formula>
    </cfRule>
  </conditionalFormatting>
  <conditionalFormatting sqref="BO39">
    <cfRule type="cellIs" dxfId="17049" priority="4801" operator="lessThan">
      <formula>$C$4</formula>
    </cfRule>
  </conditionalFormatting>
  <conditionalFormatting sqref="BO40">
    <cfRule type="cellIs" dxfId="17048" priority="4802" operator="lessThan">
      <formula>$C$4</formula>
    </cfRule>
  </conditionalFormatting>
  <conditionalFormatting sqref="BO40">
    <cfRule type="cellIs" dxfId="17047" priority="4803" operator="lessThan">
      <formula>$C$4</formula>
    </cfRule>
  </conditionalFormatting>
  <conditionalFormatting sqref="BO41">
    <cfRule type="cellIs" dxfId="17046" priority="4804" operator="lessThan">
      <formula>$C$4</formula>
    </cfRule>
  </conditionalFormatting>
  <conditionalFormatting sqref="BO41">
    <cfRule type="cellIs" dxfId="17045" priority="4805" operator="lessThan">
      <formula>$C$4</formula>
    </cfRule>
  </conditionalFormatting>
  <conditionalFormatting sqref="BO42">
    <cfRule type="cellIs" dxfId="17044" priority="4806" operator="lessThan">
      <formula>$C$4</formula>
    </cfRule>
  </conditionalFormatting>
  <conditionalFormatting sqref="BO42">
    <cfRule type="cellIs" dxfId="17043" priority="4807" operator="lessThan">
      <formula>$C$4</formula>
    </cfRule>
  </conditionalFormatting>
  <conditionalFormatting sqref="BO43">
    <cfRule type="cellIs" dxfId="17042" priority="4808" operator="lessThan">
      <formula>$C$4</formula>
    </cfRule>
  </conditionalFormatting>
  <conditionalFormatting sqref="BO43">
    <cfRule type="cellIs" dxfId="17041" priority="4809" operator="lessThan">
      <formula>$C$4</formula>
    </cfRule>
  </conditionalFormatting>
  <conditionalFormatting sqref="BO44">
    <cfRule type="cellIs" dxfId="17040" priority="4810" operator="lessThan">
      <formula>$C$4</formula>
    </cfRule>
  </conditionalFormatting>
  <conditionalFormatting sqref="BO44">
    <cfRule type="cellIs" dxfId="17039" priority="4811" operator="lessThan">
      <formula>$C$4</formula>
    </cfRule>
  </conditionalFormatting>
  <conditionalFormatting sqref="BO45">
    <cfRule type="cellIs" dxfId="17038" priority="4812" operator="lessThan">
      <formula>$C$4</formula>
    </cfRule>
  </conditionalFormatting>
  <conditionalFormatting sqref="BO45">
    <cfRule type="cellIs" dxfId="17037" priority="4813" operator="lessThan">
      <formula>$C$4</formula>
    </cfRule>
  </conditionalFormatting>
  <conditionalFormatting sqref="BO46">
    <cfRule type="cellIs" dxfId="17036" priority="4814" operator="lessThan">
      <formula>$C$4</formula>
    </cfRule>
  </conditionalFormatting>
  <conditionalFormatting sqref="BO46">
    <cfRule type="cellIs" dxfId="17035" priority="4815" operator="lessThan">
      <formula>$C$4</formula>
    </cfRule>
  </conditionalFormatting>
  <conditionalFormatting sqref="BO47">
    <cfRule type="cellIs" dxfId="17034" priority="4816" operator="lessThan">
      <formula>$C$4</formula>
    </cfRule>
  </conditionalFormatting>
  <conditionalFormatting sqref="BO47">
    <cfRule type="cellIs" dxfId="17033" priority="4817" operator="lessThan">
      <formula>$C$4</formula>
    </cfRule>
  </conditionalFormatting>
  <conditionalFormatting sqref="BO48">
    <cfRule type="cellIs" dxfId="17032" priority="4818" operator="lessThan">
      <formula>$C$4</formula>
    </cfRule>
  </conditionalFormatting>
  <conditionalFormatting sqref="BO48">
    <cfRule type="cellIs" dxfId="17031" priority="4819" operator="lessThan">
      <formula>$C$4</formula>
    </cfRule>
  </conditionalFormatting>
  <conditionalFormatting sqref="BO49">
    <cfRule type="cellIs" dxfId="17030" priority="4820" operator="lessThan">
      <formula>$C$4</formula>
    </cfRule>
  </conditionalFormatting>
  <conditionalFormatting sqref="BO49">
    <cfRule type="cellIs" dxfId="17029" priority="4821" operator="lessThan">
      <formula>$C$4</formula>
    </cfRule>
  </conditionalFormatting>
  <conditionalFormatting sqref="BO50">
    <cfRule type="cellIs" dxfId="17028" priority="4822" operator="lessThan">
      <formula>$C$4</formula>
    </cfRule>
  </conditionalFormatting>
  <conditionalFormatting sqref="BO50">
    <cfRule type="cellIs" dxfId="17027" priority="4823" operator="lessThan">
      <formula>$C$4</formula>
    </cfRule>
  </conditionalFormatting>
  <conditionalFormatting sqref="BO51">
    <cfRule type="cellIs" dxfId="17026" priority="4824" operator="lessThan">
      <formula>$C$4</formula>
    </cfRule>
  </conditionalFormatting>
  <conditionalFormatting sqref="BO51">
    <cfRule type="cellIs" dxfId="17025" priority="4825" operator="lessThan">
      <formula>$C$4</formula>
    </cfRule>
  </conditionalFormatting>
  <conditionalFormatting sqref="BO52">
    <cfRule type="cellIs" dxfId="17024" priority="4826" operator="lessThan">
      <formula>$C$4</formula>
    </cfRule>
  </conditionalFormatting>
  <conditionalFormatting sqref="BO52">
    <cfRule type="cellIs" dxfId="17023" priority="4827" operator="lessThan">
      <formula>$C$4</formula>
    </cfRule>
  </conditionalFormatting>
  <conditionalFormatting sqref="BO53">
    <cfRule type="cellIs" dxfId="17022" priority="4828" operator="lessThan">
      <formula>$C$4</formula>
    </cfRule>
  </conditionalFormatting>
  <conditionalFormatting sqref="BO53">
    <cfRule type="cellIs" dxfId="17021" priority="4829" operator="lessThan">
      <formula>$C$4</formula>
    </cfRule>
  </conditionalFormatting>
  <conditionalFormatting sqref="BO54">
    <cfRule type="cellIs" dxfId="17020" priority="4830" operator="lessThan">
      <formula>$C$4</formula>
    </cfRule>
  </conditionalFormatting>
  <conditionalFormatting sqref="BO54">
    <cfRule type="cellIs" dxfId="17019" priority="4831" operator="lessThan">
      <formula>$C$4</formula>
    </cfRule>
  </conditionalFormatting>
  <conditionalFormatting sqref="BO55">
    <cfRule type="cellIs" dxfId="17018" priority="4832" operator="lessThan">
      <formula>$C$4</formula>
    </cfRule>
  </conditionalFormatting>
  <conditionalFormatting sqref="BO55">
    <cfRule type="cellIs" dxfId="17017" priority="4833" operator="lessThan">
      <formula>$C$4</formula>
    </cfRule>
  </conditionalFormatting>
  <conditionalFormatting sqref="BO56">
    <cfRule type="cellIs" dxfId="17016" priority="4834" operator="lessThan">
      <formula>$C$4</formula>
    </cfRule>
  </conditionalFormatting>
  <conditionalFormatting sqref="BO56">
    <cfRule type="cellIs" dxfId="17015" priority="4835" operator="lessThan">
      <formula>$C$4</formula>
    </cfRule>
  </conditionalFormatting>
  <conditionalFormatting sqref="BO57">
    <cfRule type="cellIs" dxfId="17014" priority="4836" operator="lessThan">
      <formula>$C$4</formula>
    </cfRule>
  </conditionalFormatting>
  <conditionalFormatting sqref="BO57">
    <cfRule type="cellIs" dxfId="17013" priority="4837" operator="lessThan">
      <formula>$C$4</formula>
    </cfRule>
  </conditionalFormatting>
  <conditionalFormatting sqref="BO58">
    <cfRule type="cellIs" dxfId="17012" priority="4838" operator="lessThan">
      <formula>$C$4</formula>
    </cfRule>
  </conditionalFormatting>
  <conditionalFormatting sqref="BO58">
    <cfRule type="cellIs" dxfId="17011" priority="4839" operator="lessThan">
      <formula>$C$4</formula>
    </cfRule>
  </conditionalFormatting>
  <conditionalFormatting sqref="BO59">
    <cfRule type="cellIs" dxfId="17010" priority="4840" operator="lessThan">
      <formula>$C$4</formula>
    </cfRule>
  </conditionalFormatting>
  <conditionalFormatting sqref="BO59">
    <cfRule type="cellIs" dxfId="17009" priority="4841" operator="lessThan">
      <formula>$C$4</formula>
    </cfRule>
  </conditionalFormatting>
  <conditionalFormatting sqref="BO60">
    <cfRule type="cellIs" dxfId="17008" priority="4842" operator="lessThan">
      <formula>$C$4</formula>
    </cfRule>
  </conditionalFormatting>
  <conditionalFormatting sqref="BO60">
    <cfRule type="cellIs" dxfId="17007" priority="4843" operator="lessThan">
      <formula>$C$4</formula>
    </cfRule>
  </conditionalFormatting>
  <conditionalFormatting sqref="BP11">
    <cfRule type="cellIs" dxfId="17006" priority="4844" operator="lessThan">
      <formula>$C$4</formula>
    </cfRule>
  </conditionalFormatting>
  <conditionalFormatting sqref="BP11">
    <cfRule type="cellIs" dxfId="17005" priority="4845" operator="lessThan">
      <formula>$C$4</formula>
    </cfRule>
  </conditionalFormatting>
  <conditionalFormatting sqref="BP12">
    <cfRule type="cellIs" dxfId="17004" priority="4846" operator="lessThan">
      <formula>$C$4</formula>
    </cfRule>
  </conditionalFormatting>
  <conditionalFormatting sqref="BP12">
    <cfRule type="cellIs" dxfId="17003" priority="4847" operator="lessThan">
      <formula>$C$4</formula>
    </cfRule>
  </conditionalFormatting>
  <conditionalFormatting sqref="BP13">
    <cfRule type="cellIs" dxfId="17002" priority="4848" operator="lessThan">
      <formula>$C$4</formula>
    </cfRule>
  </conditionalFormatting>
  <conditionalFormatting sqref="BP13">
    <cfRule type="cellIs" dxfId="17001" priority="4849" operator="lessThan">
      <formula>$C$4</formula>
    </cfRule>
  </conditionalFormatting>
  <conditionalFormatting sqref="BP14">
    <cfRule type="cellIs" dxfId="17000" priority="4850" operator="lessThan">
      <formula>$C$4</formula>
    </cfRule>
  </conditionalFormatting>
  <conditionalFormatting sqref="BP14">
    <cfRule type="cellIs" dxfId="16999" priority="4851" operator="lessThan">
      <formula>$C$4</formula>
    </cfRule>
  </conditionalFormatting>
  <conditionalFormatting sqref="BP15">
    <cfRule type="cellIs" dxfId="16998" priority="4852" operator="lessThan">
      <formula>$C$4</formula>
    </cfRule>
  </conditionalFormatting>
  <conditionalFormatting sqref="BP15">
    <cfRule type="cellIs" dxfId="16997" priority="4853" operator="lessThan">
      <formula>$C$4</formula>
    </cfRule>
  </conditionalFormatting>
  <conditionalFormatting sqref="BP16">
    <cfRule type="cellIs" dxfId="16996" priority="4854" operator="lessThan">
      <formula>$C$4</formula>
    </cfRule>
  </conditionalFormatting>
  <conditionalFormatting sqref="BP16">
    <cfRule type="cellIs" dxfId="16995" priority="4855" operator="lessThan">
      <formula>$C$4</formula>
    </cfRule>
  </conditionalFormatting>
  <conditionalFormatting sqref="BP17">
    <cfRule type="cellIs" dxfId="16994" priority="4856" operator="lessThan">
      <formula>$C$4</formula>
    </cfRule>
  </conditionalFormatting>
  <conditionalFormatting sqref="BP17">
    <cfRule type="cellIs" dxfId="16993" priority="4857" operator="lessThan">
      <formula>$C$4</formula>
    </cfRule>
  </conditionalFormatting>
  <conditionalFormatting sqref="BP18">
    <cfRule type="cellIs" dxfId="16992" priority="4858" operator="lessThan">
      <formula>$C$4</formula>
    </cfRule>
  </conditionalFormatting>
  <conditionalFormatting sqref="BP18">
    <cfRule type="cellIs" dxfId="16991" priority="4859" operator="lessThan">
      <formula>$C$4</formula>
    </cfRule>
  </conditionalFormatting>
  <conditionalFormatting sqref="BP19">
    <cfRule type="cellIs" dxfId="16990" priority="4860" operator="lessThan">
      <formula>$C$4</formula>
    </cfRule>
  </conditionalFormatting>
  <conditionalFormatting sqref="BP19">
    <cfRule type="cellIs" dxfId="16989" priority="4861" operator="lessThan">
      <formula>$C$4</formula>
    </cfRule>
  </conditionalFormatting>
  <conditionalFormatting sqref="BP20">
    <cfRule type="cellIs" dxfId="16988" priority="4862" operator="lessThan">
      <formula>$C$4</formula>
    </cfRule>
  </conditionalFormatting>
  <conditionalFormatting sqref="BP20">
    <cfRule type="cellIs" dxfId="16987" priority="4863" operator="lessThan">
      <formula>$C$4</formula>
    </cfRule>
  </conditionalFormatting>
  <conditionalFormatting sqref="BP21">
    <cfRule type="cellIs" dxfId="16986" priority="4864" operator="lessThan">
      <formula>$C$4</formula>
    </cfRule>
  </conditionalFormatting>
  <conditionalFormatting sqref="BP21">
    <cfRule type="cellIs" dxfId="16985" priority="4865" operator="lessThan">
      <formula>$C$4</formula>
    </cfRule>
  </conditionalFormatting>
  <conditionalFormatting sqref="BP22">
    <cfRule type="cellIs" dxfId="16984" priority="4866" operator="lessThan">
      <formula>$C$4</formula>
    </cfRule>
  </conditionalFormatting>
  <conditionalFormatting sqref="BP22">
    <cfRule type="cellIs" dxfId="16983" priority="4867" operator="lessThan">
      <formula>$C$4</formula>
    </cfRule>
  </conditionalFormatting>
  <conditionalFormatting sqref="BP23">
    <cfRule type="cellIs" dxfId="16982" priority="4868" operator="lessThan">
      <formula>$C$4</formula>
    </cfRule>
  </conditionalFormatting>
  <conditionalFormatting sqref="BP23">
    <cfRule type="cellIs" dxfId="16981" priority="4869" operator="lessThan">
      <formula>$C$4</formula>
    </cfRule>
  </conditionalFormatting>
  <conditionalFormatting sqref="BP24">
    <cfRule type="cellIs" dxfId="16980" priority="4870" operator="lessThan">
      <formula>$C$4</formula>
    </cfRule>
  </conditionalFormatting>
  <conditionalFormatting sqref="BP24">
    <cfRule type="cellIs" dxfId="16979" priority="4871" operator="lessThan">
      <formula>$C$4</formula>
    </cfRule>
  </conditionalFormatting>
  <conditionalFormatting sqref="BP25">
    <cfRule type="cellIs" dxfId="16978" priority="4872" operator="lessThan">
      <formula>$C$4</formula>
    </cfRule>
  </conditionalFormatting>
  <conditionalFormatting sqref="BP25">
    <cfRule type="cellIs" dxfId="16977" priority="4873" operator="lessThan">
      <formula>$C$4</formula>
    </cfRule>
  </conditionalFormatting>
  <conditionalFormatting sqref="BP26">
    <cfRule type="cellIs" dxfId="16976" priority="4874" operator="lessThan">
      <formula>$C$4</formula>
    </cfRule>
  </conditionalFormatting>
  <conditionalFormatting sqref="BP26">
    <cfRule type="cellIs" dxfId="16975" priority="4875" operator="lessThan">
      <formula>$C$4</formula>
    </cfRule>
  </conditionalFormatting>
  <conditionalFormatting sqref="BP27">
    <cfRule type="cellIs" dxfId="16974" priority="4876" operator="lessThan">
      <formula>$C$4</formula>
    </cfRule>
  </conditionalFormatting>
  <conditionalFormatting sqref="BP27">
    <cfRule type="cellIs" dxfId="16973" priority="4877" operator="lessThan">
      <formula>$C$4</formula>
    </cfRule>
  </conditionalFormatting>
  <conditionalFormatting sqref="BP28">
    <cfRule type="cellIs" dxfId="16972" priority="4878" operator="lessThan">
      <formula>$C$4</formula>
    </cfRule>
  </conditionalFormatting>
  <conditionalFormatting sqref="BP28">
    <cfRule type="cellIs" dxfId="16971" priority="4879" operator="lessThan">
      <formula>$C$4</formula>
    </cfRule>
  </conditionalFormatting>
  <conditionalFormatting sqref="BP29">
    <cfRule type="cellIs" dxfId="16970" priority="4880" operator="lessThan">
      <formula>$C$4</formula>
    </cfRule>
  </conditionalFormatting>
  <conditionalFormatting sqref="BP29">
    <cfRule type="cellIs" dxfId="16969" priority="4881" operator="lessThan">
      <formula>$C$4</formula>
    </cfRule>
  </conditionalFormatting>
  <conditionalFormatting sqref="BP30">
    <cfRule type="cellIs" dxfId="16968" priority="4882" operator="lessThan">
      <formula>$C$4</formula>
    </cfRule>
  </conditionalFormatting>
  <conditionalFormatting sqref="BP30">
    <cfRule type="cellIs" dxfId="16967" priority="4883" operator="lessThan">
      <formula>$C$4</formula>
    </cfRule>
  </conditionalFormatting>
  <conditionalFormatting sqref="BP31">
    <cfRule type="cellIs" dxfId="16966" priority="4884" operator="lessThan">
      <formula>$C$4</formula>
    </cfRule>
  </conditionalFormatting>
  <conditionalFormatting sqref="BP31">
    <cfRule type="cellIs" dxfId="16965" priority="4885" operator="lessThan">
      <formula>$C$4</formula>
    </cfRule>
  </conditionalFormatting>
  <conditionalFormatting sqref="BP32">
    <cfRule type="cellIs" dxfId="16964" priority="4886" operator="lessThan">
      <formula>$C$4</formula>
    </cfRule>
  </conditionalFormatting>
  <conditionalFormatting sqref="BP32">
    <cfRule type="cellIs" dxfId="16963" priority="4887" operator="lessThan">
      <formula>$C$4</formula>
    </cfRule>
  </conditionalFormatting>
  <conditionalFormatting sqref="BP33">
    <cfRule type="cellIs" dxfId="16962" priority="4888" operator="lessThan">
      <formula>$C$4</formula>
    </cfRule>
  </conditionalFormatting>
  <conditionalFormatting sqref="BP33">
    <cfRule type="cellIs" dxfId="16961" priority="4889" operator="lessThan">
      <formula>$C$4</formula>
    </cfRule>
  </conditionalFormatting>
  <conditionalFormatting sqref="BP34">
    <cfRule type="cellIs" dxfId="16960" priority="4890" operator="lessThan">
      <formula>$C$4</formula>
    </cfRule>
  </conditionalFormatting>
  <conditionalFormatting sqref="BP34">
    <cfRule type="cellIs" dxfId="16959" priority="4891" operator="lessThan">
      <formula>$C$4</formula>
    </cfRule>
  </conditionalFormatting>
  <conditionalFormatting sqref="BP35">
    <cfRule type="cellIs" dxfId="16958" priority="4892" operator="lessThan">
      <formula>$C$4</formula>
    </cfRule>
  </conditionalFormatting>
  <conditionalFormatting sqref="BP35">
    <cfRule type="cellIs" dxfId="16957" priority="4893" operator="lessThan">
      <formula>$C$4</formula>
    </cfRule>
  </conditionalFormatting>
  <conditionalFormatting sqref="BP36">
    <cfRule type="cellIs" dxfId="16956" priority="4894" operator="lessThan">
      <formula>$C$4</formula>
    </cfRule>
  </conditionalFormatting>
  <conditionalFormatting sqref="BP36">
    <cfRule type="cellIs" dxfId="16955" priority="4895" operator="lessThan">
      <formula>$C$4</formula>
    </cfRule>
  </conditionalFormatting>
  <conditionalFormatting sqref="BP37">
    <cfRule type="cellIs" dxfId="16954" priority="4896" operator="lessThan">
      <formula>$C$4</formula>
    </cfRule>
  </conditionalFormatting>
  <conditionalFormatting sqref="BP37">
    <cfRule type="cellIs" dxfId="16953" priority="4897" operator="lessThan">
      <formula>$C$4</formula>
    </cfRule>
  </conditionalFormatting>
  <conditionalFormatting sqref="BP38">
    <cfRule type="cellIs" dxfId="16952" priority="4898" operator="lessThan">
      <formula>$C$4</formula>
    </cfRule>
  </conditionalFormatting>
  <conditionalFormatting sqref="BP38">
    <cfRule type="cellIs" dxfId="16951" priority="4899" operator="lessThan">
      <formula>$C$4</formula>
    </cfRule>
  </conditionalFormatting>
  <conditionalFormatting sqref="BP39">
    <cfRule type="cellIs" dxfId="16950" priority="4900" operator="lessThan">
      <formula>$C$4</formula>
    </cfRule>
  </conditionalFormatting>
  <conditionalFormatting sqref="BP39">
    <cfRule type="cellIs" dxfId="16949" priority="4901" operator="lessThan">
      <formula>$C$4</formula>
    </cfRule>
  </conditionalFormatting>
  <conditionalFormatting sqref="BP40">
    <cfRule type="cellIs" dxfId="16948" priority="4902" operator="lessThan">
      <formula>$C$4</formula>
    </cfRule>
  </conditionalFormatting>
  <conditionalFormatting sqref="BP40">
    <cfRule type="cellIs" dxfId="16947" priority="4903" operator="lessThan">
      <formula>$C$4</formula>
    </cfRule>
  </conditionalFormatting>
  <conditionalFormatting sqref="BP41">
    <cfRule type="cellIs" dxfId="16946" priority="4904" operator="lessThan">
      <formula>$C$4</formula>
    </cfRule>
  </conditionalFormatting>
  <conditionalFormatting sqref="BP41">
    <cfRule type="cellIs" dxfId="16945" priority="4905" operator="lessThan">
      <formula>$C$4</formula>
    </cfRule>
  </conditionalFormatting>
  <conditionalFormatting sqref="BP42">
    <cfRule type="cellIs" dxfId="16944" priority="4906" operator="lessThan">
      <formula>$C$4</formula>
    </cfRule>
  </conditionalFormatting>
  <conditionalFormatting sqref="BP42">
    <cfRule type="cellIs" dxfId="16943" priority="4907" operator="lessThan">
      <formula>$C$4</formula>
    </cfRule>
  </conditionalFormatting>
  <conditionalFormatting sqref="BP43">
    <cfRule type="cellIs" dxfId="16942" priority="4908" operator="lessThan">
      <formula>$C$4</formula>
    </cfRule>
  </conditionalFormatting>
  <conditionalFormatting sqref="BP43">
    <cfRule type="cellIs" dxfId="16941" priority="4909" operator="lessThan">
      <formula>$C$4</formula>
    </cfRule>
  </conditionalFormatting>
  <conditionalFormatting sqref="BP44">
    <cfRule type="cellIs" dxfId="16940" priority="4910" operator="lessThan">
      <formula>$C$4</formula>
    </cfRule>
  </conditionalFormatting>
  <conditionalFormatting sqref="BP44">
    <cfRule type="cellIs" dxfId="16939" priority="4911" operator="lessThan">
      <formula>$C$4</formula>
    </cfRule>
  </conditionalFormatting>
  <conditionalFormatting sqref="BP45">
    <cfRule type="cellIs" dxfId="16938" priority="4912" operator="lessThan">
      <formula>$C$4</formula>
    </cfRule>
  </conditionalFormatting>
  <conditionalFormatting sqref="BP45">
    <cfRule type="cellIs" dxfId="16937" priority="4913" operator="lessThan">
      <formula>$C$4</formula>
    </cfRule>
  </conditionalFormatting>
  <conditionalFormatting sqref="BP46">
    <cfRule type="cellIs" dxfId="16936" priority="4914" operator="lessThan">
      <formula>$C$4</formula>
    </cfRule>
  </conditionalFormatting>
  <conditionalFormatting sqref="BP46">
    <cfRule type="cellIs" dxfId="16935" priority="4915" operator="lessThan">
      <formula>$C$4</formula>
    </cfRule>
  </conditionalFormatting>
  <conditionalFormatting sqref="BP47">
    <cfRule type="cellIs" dxfId="16934" priority="4916" operator="lessThan">
      <formula>$C$4</formula>
    </cfRule>
  </conditionalFormatting>
  <conditionalFormatting sqref="BP47">
    <cfRule type="cellIs" dxfId="16933" priority="4917" operator="lessThan">
      <formula>$C$4</formula>
    </cfRule>
  </conditionalFormatting>
  <conditionalFormatting sqref="BP48">
    <cfRule type="cellIs" dxfId="16932" priority="4918" operator="lessThan">
      <formula>$C$4</formula>
    </cfRule>
  </conditionalFormatting>
  <conditionalFormatting sqref="BP48">
    <cfRule type="cellIs" dxfId="16931" priority="4919" operator="lessThan">
      <formula>$C$4</formula>
    </cfRule>
  </conditionalFormatting>
  <conditionalFormatting sqref="BP49">
    <cfRule type="cellIs" dxfId="16930" priority="4920" operator="lessThan">
      <formula>$C$4</formula>
    </cfRule>
  </conditionalFormatting>
  <conditionalFormatting sqref="BP49">
    <cfRule type="cellIs" dxfId="16929" priority="4921" operator="lessThan">
      <formula>$C$4</formula>
    </cfRule>
  </conditionalFormatting>
  <conditionalFormatting sqref="BP50">
    <cfRule type="cellIs" dxfId="16928" priority="4922" operator="lessThan">
      <formula>$C$4</formula>
    </cfRule>
  </conditionalFormatting>
  <conditionalFormatting sqref="BP50">
    <cfRule type="cellIs" dxfId="16927" priority="4923" operator="lessThan">
      <formula>$C$4</formula>
    </cfRule>
  </conditionalFormatting>
  <conditionalFormatting sqref="BP51">
    <cfRule type="cellIs" dxfId="16926" priority="4924" operator="lessThan">
      <formula>$C$4</formula>
    </cfRule>
  </conditionalFormatting>
  <conditionalFormatting sqref="BP51">
    <cfRule type="cellIs" dxfId="16925" priority="4925" operator="lessThan">
      <formula>$C$4</formula>
    </cfRule>
  </conditionalFormatting>
  <conditionalFormatting sqref="BP52">
    <cfRule type="cellIs" dxfId="16924" priority="4926" operator="lessThan">
      <formula>$C$4</formula>
    </cfRule>
  </conditionalFormatting>
  <conditionalFormatting sqref="BP52">
    <cfRule type="cellIs" dxfId="16923" priority="4927" operator="lessThan">
      <formula>$C$4</formula>
    </cfRule>
  </conditionalFormatting>
  <conditionalFormatting sqref="BP53">
    <cfRule type="cellIs" dxfId="16922" priority="4928" operator="lessThan">
      <formula>$C$4</formula>
    </cfRule>
  </conditionalFormatting>
  <conditionalFormatting sqref="BP53">
    <cfRule type="cellIs" dxfId="16921" priority="4929" operator="lessThan">
      <formula>$C$4</formula>
    </cfRule>
  </conditionalFormatting>
  <conditionalFormatting sqref="BP54">
    <cfRule type="cellIs" dxfId="16920" priority="4930" operator="lessThan">
      <formula>$C$4</formula>
    </cfRule>
  </conditionalFormatting>
  <conditionalFormatting sqref="BP54">
    <cfRule type="cellIs" dxfId="16919" priority="4931" operator="lessThan">
      <formula>$C$4</formula>
    </cfRule>
  </conditionalFormatting>
  <conditionalFormatting sqref="BP55">
    <cfRule type="cellIs" dxfId="16918" priority="4932" operator="lessThan">
      <formula>$C$4</formula>
    </cfRule>
  </conditionalFormatting>
  <conditionalFormatting sqref="BP55">
    <cfRule type="cellIs" dxfId="16917" priority="4933" operator="lessThan">
      <formula>$C$4</formula>
    </cfRule>
  </conditionalFormatting>
  <conditionalFormatting sqref="BP56">
    <cfRule type="cellIs" dxfId="16916" priority="4934" operator="lessThan">
      <formula>$C$4</formula>
    </cfRule>
  </conditionalFormatting>
  <conditionalFormatting sqref="BP56">
    <cfRule type="cellIs" dxfId="16915" priority="4935" operator="lessThan">
      <formula>$C$4</formula>
    </cfRule>
  </conditionalFormatting>
  <conditionalFormatting sqref="BP57">
    <cfRule type="cellIs" dxfId="16914" priority="4936" operator="lessThan">
      <formula>$C$4</formula>
    </cfRule>
  </conditionalFormatting>
  <conditionalFormatting sqref="BP57">
    <cfRule type="cellIs" dxfId="16913" priority="4937" operator="lessThan">
      <formula>$C$4</formula>
    </cfRule>
  </conditionalFormatting>
  <conditionalFormatting sqref="BP58">
    <cfRule type="cellIs" dxfId="16912" priority="4938" operator="lessThan">
      <formula>$C$4</formula>
    </cfRule>
  </conditionalFormatting>
  <conditionalFormatting sqref="BP58">
    <cfRule type="cellIs" dxfId="16911" priority="4939" operator="lessThan">
      <formula>$C$4</formula>
    </cfRule>
  </conditionalFormatting>
  <conditionalFormatting sqref="BP59">
    <cfRule type="cellIs" dxfId="16910" priority="4940" operator="lessThan">
      <formula>$C$4</formula>
    </cfRule>
  </conditionalFormatting>
  <conditionalFormatting sqref="BP59">
    <cfRule type="cellIs" dxfId="16909" priority="4941" operator="lessThan">
      <formula>$C$4</formula>
    </cfRule>
  </conditionalFormatting>
  <conditionalFormatting sqref="BP60">
    <cfRule type="cellIs" dxfId="16908" priority="4942" operator="lessThan">
      <formula>$C$4</formula>
    </cfRule>
  </conditionalFormatting>
  <conditionalFormatting sqref="BP60">
    <cfRule type="cellIs" dxfId="16907" priority="4943" operator="lessThan">
      <formula>$C$4</formula>
    </cfRule>
  </conditionalFormatting>
  <conditionalFormatting sqref="BQ11">
    <cfRule type="cellIs" dxfId="16906" priority="4944" operator="lessThan">
      <formula>$C$4</formula>
    </cfRule>
  </conditionalFormatting>
  <conditionalFormatting sqref="BQ11">
    <cfRule type="cellIs" dxfId="16905" priority="4945" operator="lessThan">
      <formula>$C$4</formula>
    </cfRule>
  </conditionalFormatting>
  <conditionalFormatting sqref="BQ12">
    <cfRule type="cellIs" dxfId="16904" priority="4946" operator="lessThan">
      <formula>$C$4</formula>
    </cfRule>
  </conditionalFormatting>
  <conditionalFormatting sqref="BQ12">
    <cfRule type="cellIs" dxfId="16903" priority="4947" operator="lessThan">
      <formula>$C$4</formula>
    </cfRule>
  </conditionalFormatting>
  <conditionalFormatting sqref="BQ13">
    <cfRule type="cellIs" dxfId="16902" priority="4948" operator="lessThan">
      <formula>$C$4</formula>
    </cfRule>
  </conditionalFormatting>
  <conditionalFormatting sqref="BQ13">
    <cfRule type="cellIs" dxfId="16901" priority="4949" operator="lessThan">
      <formula>$C$4</formula>
    </cfRule>
  </conditionalFormatting>
  <conditionalFormatting sqref="BQ14">
    <cfRule type="cellIs" dxfId="16900" priority="4950" operator="lessThan">
      <formula>$C$4</formula>
    </cfRule>
  </conditionalFormatting>
  <conditionalFormatting sqref="BQ14">
    <cfRule type="cellIs" dxfId="16899" priority="4951" operator="lessThan">
      <formula>$C$4</formula>
    </cfRule>
  </conditionalFormatting>
  <conditionalFormatting sqref="BQ15">
    <cfRule type="cellIs" dxfId="16898" priority="4952" operator="lessThan">
      <formula>$C$4</formula>
    </cfRule>
  </conditionalFormatting>
  <conditionalFormatting sqref="BQ15">
    <cfRule type="cellIs" dxfId="16897" priority="4953" operator="lessThan">
      <formula>$C$4</formula>
    </cfRule>
  </conditionalFormatting>
  <conditionalFormatting sqref="BQ16">
    <cfRule type="cellIs" dxfId="16896" priority="4954" operator="lessThan">
      <formula>$C$4</formula>
    </cfRule>
  </conditionalFormatting>
  <conditionalFormatting sqref="BQ16">
    <cfRule type="cellIs" dxfId="16895" priority="4955" operator="lessThan">
      <formula>$C$4</formula>
    </cfRule>
  </conditionalFormatting>
  <conditionalFormatting sqref="BQ17">
    <cfRule type="cellIs" dxfId="16894" priority="4956" operator="lessThan">
      <formula>$C$4</formula>
    </cfRule>
  </conditionalFormatting>
  <conditionalFormatting sqref="BQ17">
    <cfRule type="cellIs" dxfId="16893" priority="4957" operator="lessThan">
      <formula>$C$4</formula>
    </cfRule>
  </conditionalFormatting>
  <conditionalFormatting sqref="BQ18">
    <cfRule type="cellIs" dxfId="16892" priority="4958" operator="lessThan">
      <formula>$C$4</formula>
    </cfRule>
  </conditionalFormatting>
  <conditionalFormatting sqref="BQ18">
    <cfRule type="cellIs" dxfId="16891" priority="4959" operator="lessThan">
      <formula>$C$4</formula>
    </cfRule>
  </conditionalFormatting>
  <conditionalFormatting sqref="BQ19">
    <cfRule type="cellIs" dxfId="16890" priority="4960" operator="lessThan">
      <formula>$C$4</formula>
    </cfRule>
  </conditionalFormatting>
  <conditionalFormatting sqref="BQ19">
    <cfRule type="cellIs" dxfId="16889" priority="4961" operator="lessThan">
      <formula>$C$4</formula>
    </cfRule>
  </conditionalFormatting>
  <conditionalFormatting sqref="BQ20">
    <cfRule type="cellIs" dxfId="16888" priority="4962" operator="lessThan">
      <formula>$C$4</formula>
    </cfRule>
  </conditionalFormatting>
  <conditionalFormatting sqref="BQ20">
    <cfRule type="cellIs" dxfId="16887" priority="4963" operator="lessThan">
      <formula>$C$4</formula>
    </cfRule>
  </conditionalFormatting>
  <conditionalFormatting sqref="BQ21">
    <cfRule type="cellIs" dxfId="16886" priority="4964" operator="lessThan">
      <formula>$C$4</formula>
    </cfRule>
  </conditionalFormatting>
  <conditionalFormatting sqref="BQ21">
    <cfRule type="cellIs" dxfId="16885" priority="4965" operator="lessThan">
      <formula>$C$4</formula>
    </cfRule>
  </conditionalFormatting>
  <conditionalFormatting sqref="BQ22">
    <cfRule type="cellIs" dxfId="16884" priority="4966" operator="lessThan">
      <formula>$C$4</formula>
    </cfRule>
  </conditionalFormatting>
  <conditionalFormatting sqref="BQ22">
    <cfRule type="cellIs" dxfId="16883" priority="4967" operator="lessThan">
      <formula>$C$4</formula>
    </cfRule>
  </conditionalFormatting>
  <conditionalFormatting sqref="BQ23">
    <cfRule type="cellIs" dxfId="16882" priority="4968" operator="lessThan">
      <formula>$C$4</formula>
    </cfRule>
  </conditionalFormatting>
  <conditionalFormatting sqref="BQ23">
    <cfRule type="cellIs" dxfId="16881" priority="4969" operator="lessThan">
      <formula>$C$4</formula>
    </cfRule>
  </conditionalFormatting>
  <conditionalFormatting sqref="BQ24">
    <cfRule type="cellIs" dxfId="16880" priority="4970" operator="lessThan">
      <formula>$C$4</formula>
    </cfRule>
  </conditionalFormatting>
  <conditionalFormatting sqref="BQ24">
    <cfRule type="cellIs" dxfId="16879" priority="4971" operator="lessThan">
      <formula>$C$4</formula>
    </cfRule>
  </conditionalFormatting>
  <conditionalFormatting sqref="BQ25">
    <cfRule type="cellIs" dxfId="16878" priority="4972" operator="lessThan">
      <formula>$C$4</formula>
    </cfRule>
  </conditionalFormatting>
  <conditionalFormatting sqref="BQ25">
    <cfRule type="cellIs" dxfId="16877" priority="4973" operator="lessThan">
      <formula>$C$4</formula>
    </cfRule>
  </conditionalFormatting>
  <conditionalFormatting sqref="BQ26">
    <cfRule type="cellIs" dxfId="16876" priority="4974" operator="lessThan">
      <formula>$C$4</formula>
    </cfRule>
  </conditionalFormatting>
  <conditionalFormatting sqref="BQ26">
    <cfRule type="cellIs" dxfId="16875" priority="4975" operator="lessThan">
      <formula>$C$4</formula>
    </cfRule>
  </conditionalFormatting>
  <conditionalFormatting sqref="BQ27">
    <cfRule type="cellIs" dxfId="16874" priority="4976" operator="lessThan">
      <formula>$C$4</formula>
    </cfRule>
  </conditionalFormatting>
  <conditionalFormatting sqref="BQ27">
    <cfRule type="cellIs" dxfId="16873" priority="4977" operator="lessThan">
      <formula>$C$4</formula>
    </cfRule>
  </conditionalFormatting>
  <conditionalFormatting sqref="BQ28">
    <cfRule type="cellIs" dxfId="16872" priority="4978" operator="lessThan">
      <formula>$C$4</formula>
    </cfRule>
  </conditionalFormatting>
  <conditionalFormatting sqref="BQ28">
    <cfRule type="cellIs" dxfId="16871" priority="4979" operator="lessThan">
      <formula>$C$4</formula>
    </cfRule>
  </conditionalFormatting>
  <conditionalFormatting sqref="BQ29">
    <cfRule type="cellIs" dxfId="16870" priority="4980" operator="lessThan">
      <formula>$C$4</formula>
    </cfRule>
  </conditionalFormatting>
  <conditionalFormatting sqref="BQ29">
    <cfRule type="cellIs" dxfId="16869" priority="4981" operator="lessThan">
      <formula>$C$4</formula>
    </cfRule>
  </conditionalFormatting>
  <conditionalFormatting sqref="BQ30">
    <cfRule type="cellIs" dxfId="16868" priority="4982" operator="lessThan">
      <formula>$C$4</formula>
    </cfRule>
  </conditionalFormatting>
  <conditionalFormatting sqref="BQ30">
    <cfRule type="cellIs" dxfId="16867" priority="4983" operator="lessThan">
      <formula>$C$4</formula>
    </cfRule>
  </conditionalFormatting>
  <conditionalFormatting sqref="BQ31">
    <cfRule type="cellIs" dxfId="16866" priority="4984" operator="lessThan">
      <formula>$C$4</formula>
    </cfRule>
  </conditionalFormatting>
  <conditionalFormatting sqref="BQ31">
    <cfRule type="cellIs" dxfId="16865" priority="4985" operator="lessThan">
      <formula>$C$4</formula>
    </cfRule>
  </conditionalFormatting>
  <conditionalFormatting sqref="BQ32">
    <cfRule type="cellIs" dxfId="16864" priority="4986" operator="lessThan">
      <formula>$C$4</formula>
    </cfRule>
  </conditionalFormatting>
  <conditionalFormatting sqref="BQ32">
    <cfRule type="cellIs" dxfId="16863" priority="4987" operator="lessThan">
      <formula>$C$4</formula>
    </cfRule>
  </conditionalFormatting>
  <conditionalFormatting sqref="BQ33">
    <cfRule type="cellIs" dxfId="16862" priority="4988" operator="lessThan">
      <formula>$C$4</formula>
    </cfRule>
  </conditionalFormatting>
  <conditionalFormatting sqref="BQ33">
    <cfRule type="cellIs" dxfId="16861" priority="4989" operator="lessThan">
      <formula>$C$4</formula>
    </cfRule>
  </conditionalFormatting>
  <conditionalFormatting sqref="BQ34">
    <cfRule type="cellIs" dxfId="16860" priority="4990" operator="lessThan">
      <formula>$C$4</formula>
    </cfRule>
  </conditionalFormatting>
  <conditionalFormatting sqref="BQ34">
    <cfRule type="cellIs" dxfId="16859" priority="4991" operator="lessThan">
      <formula>$C$4</formula>
    </cfRule>
  </conditionalFormatting>
  <conditionalFormatting sqref="BQ35">
    <cfRule type="cellIs" dxfId="16858" priority="4992" operator="lessThan">
      <formula>$C$4</formula>
    </cfRule>
  </conditionalFormatting>
  <conditionalFormatting sqref="BQ35">
    <cfRule type="cellIs" dxfId="16857" priority="4993" operator="lessThan">
      <formula>$C$4</formula>
    </cfRule>
  </conditionalFormatting>
  <conditionalFormatting sqref="BQ36">
    <cfRule type="cellIs" dxfId="16856" priority="4994" operator="lessThan">
      <formula>$C$4</formula>
    </cfRule>
  </conditionalFormatting>
  <conditionalFormatting sqref="BQ36">
    <cfRule type="cellIs" dxfId="16855" priority="4995" operator="lessThan">
      <formula>$C$4</formula>
    </cfRule>
  </conditionalFormatting>
  <conditionalFormatting sqref="BQ37">
    <cfRule type="cellIs" dxfId="16854" priority="4996" operator="lessThan">
      <formula>$C$4</formula>
    </cfRule>
  </conditionalFormatting>
  <conditionalFormatting sqref="BQ37">
    <cfRule type="cellIs" dxfId="16853" priority="4997" operator="lessThan">
      <formula>$C$4</formula>
    </cfRule>
  </conditionalFormatting>
  <conditionalFormatting sqref="BQ38">
    <cfRule type="cellIs" dxfId="16852" priority="4998" operator="lessThan">
      <formula>$C$4</formula>
    </cfRule>
  </conditionalFormatting>
  <conditionalFormatting sqref="BQ38">
    <cfRule type="cellIs" dxfId="16851" priority="4999" operator="lessThan">
      <formula>$C$4</formula>
    </cfRule>
  </conditionalFormatting>
  <conditionalFormatting sqref="BQ39">
    <cfRule type="cellIs" dxfId="16850" priority="5000" operator="lessThan">
      <formula>$C$4</formula>
    </cfRule>
  </conditionalFormatting>
  <conditionalFormatting sqref="BQ39">
    <cfRule type="cellIs" dxfId="16849" priority="5001" operator="lessThan">
      <formula>$C$4</formula>
    </cfRule>
  </conditionalFormatting>
  <conditionalFormatting sqref="BQ40">
    <cfRule type="cellIs" dxfId="16848" priority="5002" operator="lessThan">
      <formula>$C$4</formula>
    </cfRule>
  </conditionalFormatting>
  <conditionalFormatting sqref="BQ40">
    <cfRule type="cellIs" dxfId="16847" priority="5003" operator="lessThan">
      <formula>$C$4</formula>
    </cfRule>
  </conditionalFormatting>
  <conditionalFormatting sqref="BQ41">
    <cfRule type="cellIs" dxfId="16846" priority="5004" operator="lessThan">
      <formula>$C$4</formula>
    </cfRule>
  </conditionalFormatting>
  <conditionalFormatting sqref="BQ41">
    <cfRule type="cellIs" dxfId="16845" priority="5005" operator="lessThan">
      <formula>$C$4</formula>
    </cfRule>
  </conditionalFormatting>
  <conditionalFormatting sqref="BQ42">
    <cfRule type="cellIs" dxfId="16844" priority="5006" operator="lessThan">
      <formula>$C$4</formula>
    </cfRule>
  </conditionalFormatting>
  <conditionalFormatting sqref="BQ42">
    <cfRule type="cellIs" dxfId="16843" priority="5007" operator="lessThan">
      <formula>$C$4</formula>
    </cfRule>
  </conditionalFormatting>
  <conditionalFormatting sqref="BQ43">
    <cfRule type="cellIs" dxfId="16842" priority="5008" operator="lessThan">
      <formula>$C$4</formula>
    </cfRule>
  </conditionalFormatting>
  <conditionalFormatting sqref="BQ43">
    <cfRule type="cellIs" dxfId="16841" priority="5009" operator="lessThan">
      <formula>$C$4</formula>
    </cfRule>
  </conditionalFormatting>
  <conditionalFormatting sqref="BQ44">
    <cfRule type="cellIs" dxfId="16840" priority="5010" operator="lessThan">
      <formula>$C$4</formula>
    </cfRule>
  </conditionalFormatting>
  <conditionalFormatting sqref="BQ44">
    <cfRule type="cellIs" dxfId="16839" priority="5011" operator="lessThan">
      <formula>$C$4</formula>
    </cfRule>
  </conditionalFormatting>
  <conditionalFormatting sqref="BQ45">
    <cfRule type="cellIs" dxfId="16838" priority="5012" operator="lessThan">
      <formula>$C$4</formula>
    </cfRule>
  </conditionalFormatting>
  <conditionalFormatting sqref="BQ45">
    <cfRule type="cellIs" dxfId="16837" priority="5013" operator="lessThan">
      <formula>$C$4</formula>
    </cfRule>
  </conditionalFormatting>
  <conditionalFormatting sqref="BQ46">
    <cfRule type="cellIs" dxfId="16836" priority="5014" operator="lessThan">
      <formula>$C$4</formula>
    </cfRule>
  </conditionalFormatting>
  <conditionalFormatting sqref="BQ46">
    <cfRule type="cellIs" dxfId="16835" priority="5015" operator="lessThan">
      <formula>$C$4</formula>
    </cfRule>
  </conditionalFormatting>
  <conditionalFormatting sqref="BQ47">
    <cfRule type="cellIs" dxfId="16834" priority="5016" operator="lessThan">
      <formula>$C$4</formula>
    </cfRule>
  </conditionalFormatting>
  <conditionalFormatting sqref="BQ47">
    <cfRule type="cellIs" dxfId="16833" priority="5017" operator="lessThan">
      <formula>$C$4</formula>
    </cfRule>
  </conditionalFormatting>
  <conditionalFormatting sqref="BQ48">
    <cfRule type="cellIs" dxfId="16832" priority="5018" operator="lessThan">
      <formula>$C$4</formula>
    </cfRule>
  </conditionalFormatting>
  <conditionalFormatting sqref="BQ48">
    <cfRule type="cellIs" dxfId="16831" priority="5019" operator="lessThan">
      <formula>$C$4</formula>
    </cfRule>
  </conditionalFormatting>
  <conditionalFormatting sqref="BQ49">
    <cfRule type="cellIs" dxfId="16830" priority="5020" operator="lessThan">
      <formula>$C$4</formula>
    </cfRule>
  </conditionalFormatting>
  <conditionalFormatting sqref="BQ49">
    <cfRule type="cellIs" dxfId="16829" priority="5021" operator="lessThan">
      <formula>$C$4</formula>
    </cfRule>
  </conditionalFormatting>
  <conditionalFormatting sqref="BQ50">
    <cfRule type="cellIs" dxfId="16828" priority="5022" operator="lessThan">
      <formula>$C$4</formula>
    </cfRule>
  </conditionalFormatting>
  <conditionalFormatting sqref="BQ50">
    <cfRule type="cellIs" dxfId="16827" priority="5023" operator="lessThan">
      <formula>$C$4</formula>
    </cfRule>
  </conditionalFormatting>
  <conditionalFormatting sqref="BQ51">
    <cfRule type="cellIs" dxfId="16826" priority="5024" operator="lessThan">
      <formula>$C$4</formula>
    </cfRule>
  </conditionalFormatting>
  <conditionalFormatting sqref="BQ51">
    <cfRule type="cellIs" dxfId="16825" priority="5025" operator="lessThan">
      <formula>$C$4</formula>
    </cfRule>
  </conditionalFormatting>
  <conditionalFormatting sqref="BQ52">
    <cfRule type="cellIs" dxfId="16824" priority="5026" operator="lessThan">
      <formula>$C$4</formula>
    </cfRule>
  </conditionalFormatting>
  <conditionalFormatting sqref="BQ52">
    <cfRule type="cellIs" dxfId="16823" priority="5027" operator="lessThan">
      <formula>$C$4</formula>
    </cfRule>
  </conditionalFormatting>
  <conditionalFormatting sqref="BQ53">
    <cfRule type="cellIs" dxfId="16822" priority="5028" operator="lessThan">
      <formula>$C$4</formula>
    </cfRule>
  </conditionalFormatting>
  <conditionalFormatting sqref="BQ53">
    <cfRule type="cellIs" dxfId="16821" priority="5029" operator="lessThan">
      <formula>$C$4</formula>
    </cfRule>
  </conditionalFormatting>
  <conditionalFormatting sqref="BQ54">
    <cfRule type="cellIs" dxfId="16820" priority="5030" operator="lessThan">
      <formula>$C$4</formula>
    </cfRule>
  </conditionalFormatting>
  <conditionalFormatting sqref="BQ54">
    <cfRule type="cellIs" dxfId="16819" priority="5031" operator="lessThan">
      <formula>$C$4</formula>
    </cfRule>
  </conditionalFormatting>
  <conditionalFormatting sqref="BQ55">
    <cfRule type="cellIs" dxfId="16818" priority="5032" operator="lessThan">
      <formula>$C$4</formula>
    </cfRule>
  </conditionalFormatting>
  <conditionalFormatting sqref="BQ55">
    <cfRule type="cellIs" dxfId="16817" priority="5033" operator="lessThan">
      <formula>$C$4</formula>
    </cfRule>
  </conditionalFormatting>
  <conditionalFormatting sqref="BQ56">
    <cfRule type="cellIs" dxfId="16816" priority="5034" operator="lessThan">
      <formula>$C$4</formula>
    </cfRule>
  </conditionalFormatting>
  <conditionalFormatting sqref="BQ56">
    <cfRule type="cellIs" dxfId="16815" priority="5035" operator="lessThan">
      <formula>$C$4</formula>
    </cfRule>
  </conditionalFormatting>
  <conditionalFormatting sqref="BQ57">
    <cfRule type="cellIs" dxfId="16814" priority="5036" operator="lessThan">
      <formula>$C$4</formula>
    </cfRule>
  </conditionalFormatting>
  <conditionalFormatting sqref="BQ57">
    <cfRule type="cellIs" dxfId="16813" priority="5037" operator="lessThan">
      <formula>$C$4</formula>
    </cfRule>
  </conditionalFormatting>
  <conditionalFormatting sqref="BQ58">
    <cfRule type="cellIs" dxfId="16812" priority="5038" operator="lessThan">
      <formula>$C$4</formula>
    </cfRule>
  </conditionalFormatting>
  <conditionalFormatting sqref="BQ58">
    <cfRule type="cellIs" dxfId="16811" priority="5039" operator="lessThan">
      <formula>$C$4</formula>
    </cfRule>
  </conditionalFormatting>
  <conditionalFormatting sqref="BQ59">
    <cfRule type="cellIs" dxfId="16810" priority="5040" operator="lessThan">
      <formula>$C$4</formula>
    </cfRule>
  </conditionalFormatting>
  <conditionalFormatting sqref="BQ59">
    <cfRule type="cellIs" dxfId="16809" priority="5041" operator="lessThan">
      <formula>$C$4</formula>
    </cfRule>
  </conditionalFormatting>
  <conditionalFormatting sqref="BQ60">
    <cfRule type="cellIs" dxfId="16808" priority="5042" operator="lessThan">
      <formula>$C$4</formula>
    </cfRule>
  </conditionalFormatting>
  <conditionalFormatting sqref="BQ60">
    <cfRule type="cellIs" dxfId="16807" priority="5043" operator="lessThan">
      <formula>$C$4</formula>
    </cfRule>
  </conditionalFormatting>
  <conditionalFormatting sqref="CP11:CP46">
    <cfRule type="cellIs" dxfId="16806" priority="5044" operator="lessThan">
      <formula>$C$4</formula>
    </cfRule>
  </conditionalFormatting>
  <conditionalFormatting sqref="CP11:CP46">
    <cfRule type="cellIs" dxfId="16805" priority="5045" operator="lessThan">
      <formula>$C$4</formula>
    </cfRule>
  </conditionalFormatting>
  <conditionalFormatting sqref="CP47">
    <cfRule type="cellIs" dxfId="16804" priority="5116" operator="lessThan">
      <formula>$C$4</formula>
    </cfRule>
  </conditionalFormatting>
  <conditionalFormatting sqref="CP47">
    <cfRule type="cellIs" dxfId="16803" priority="5117" operator="lessThan">
      <formula>$C$4</formula>
    </cfRule>
  </conditionalFormatting>
  <conditionalFormatting sqref="CP48">
    <cfRule type="cellIs" dxfId="16802" priority="5118" operator="lessThan">
      <formula>$C$4</formula>
    </cfRule>
  </conditionalFormatting>
  <conditionalFormatting sqref="CP48">
    <cfRule type="cellIs" dxfId="16801" priority="5119" operator="lessThan">
      <formula>$C$4</formula>
    </cfRule>
  </conditionalFormatting>
  <conditionalFormatting sqref="CP49">
    <cfRule type="cellIs" dxfId="16800" priority="5120" operator="lessThan">
      <formula>$C$4</formula>
    </cfRule>
  </conditionalFormatting>
  <conditionalFormatting sqref="CP49">
    <cfRule type="cellIs" dxfId="16799" priority="5121" operator="lessThan">
      <formula>$C$4</formula>
    </cfRule>
  </conditionalFormatting>
  <conditionalFormatting sqref="CP50">
    <cfRule type="cellIs" dxfId="16798" priority="5122" operator="lessThan">
      <formula>$C$4</formula>
    </cfRule>
  </conditionalFormatting>
  <conditionalFormatting sqref="CP50">
    <cfRule type="cellIs" dxfId="16797" priority="5123" operator="lessThan">
      <formula>$C$4</formula>
    </cfRule>
  </conditionalFormatting>
  <conditionalFormatting sqref="CP51">
    <cfRule type="cellIs" dxfId="16796" priority="5124" operator="lessThan">
      <formula>$C$4</formula>
    </cfRule>
  </conditionalFormatting>
  <conditionalFormatting sqref="CP51">
    <cfRule type="cellIs" dxfId="16795" priority="5125" operator="lessThan">
      <formula>$C$4</formula>
    </cfRule>
  </conditionalFormatting>
  <conditionalFormatting sqref="CP52">
    <cfRule type="cellIs" dxfId="16794" priority="5126" operator="lessThan">
      <formula>$C$4</formula>
    </cfRule>
  </conditionalFormatting>
  <conditionalFormatting sqref="CP52">
    <cfRule type="cellIs" dxfId="16793" priority="5127" operator="lessThan">
      <formula>$C$4</formula>
    </cfRule>
  </conditionalFormatting>
  <conditionalFormatting sqref="CP53">
    <cfRule type="cellIs" dxfId="16792" priority="5128" operator="lessThan">
      <formula>$C$4</formula>
    </cfRule>
  </conditionalFormatting>
  <conditionalFormatting sqref="CP53">
    <cfRule type="cellIs" dxfId="16791" priority="5129" operator="lessThan">
      <formula>$C$4</formula>
    </cfRule>
  </conditionalFormatting>
  <conditionalFormatting sqref="CP54">
    <cfRule type="cellIs" dxfId="16790" priority="5130" operator="lessThan">
      <formula>$C$4</formula>
    </cfRule>
  </conditionalFormatting>
  <conditionalFormatting sqref="CP54">
    <cfRule type="cellIs" dxfId="16789" priority="5131" operator="lessThan">
      <formula>$C$4</formula>
    </cfRule>
  </conditionalFormatting>
  <conditionalFormatting sqref="CP55">
    <cfRule type="cellIs" dxfId="16788" priority="5132" operator="lessThan">
      <formula>$C$4</formula>
    </cfRule>
  </conditionalFormatting>
  <conditionalFormatting sqref="CP55">
    <cfRule type="cellIs" dxfId="16787" priority="5133" operator="lessThan">
      <formula>$C$4</formula>
    </cfRule>
  </conditionalFormatting>
  <conditionalFormatting sqref="CP56">
    <cfRule type="cellIs" dxfId="16786" priority="5134" operator="lessThan">
      <formula>$C$4</formula>
    </cfRule>
  </conditionalFormatting>
  <conditionalFormatting sqref="CP56">
    <cfRule type="cellIs" dxfId="16785" priority="5135" operator="lessThan">
      <formula>$C$4</formula>
    </cfRule>
  </conditionalFormatting>
  <conditionalFormatting sqref="CP57">
    <cfRule type="cellIs" dxfId="16784" priority="5136" operator="lessThan">
      <formula>$C$4</formula>
    </cfRule>
  </conditionalFormatting>
  <conditionalFormatting sqref="CP57">
    <cfRule type="cellIs" dxfId="16783" priority="5137" operator="lessThan">
      <formula>$C$4</formula>
    </cfRule>
  </conditionalFormatting>
  <conditionalFormatting sqref="CP58">
    <cfRule type="cellIs" dxfId="16782" priority="5138" operator="lessThan">
      <formula>$C$4</formula>
    </cfRule>
  </conditionalFormatting>
  <conditionalFormatting sqref="CP58">
    <cfRule type="cellIs" dxfId="16781" priority="5139" operator="lessThan">
      <formula>$C$4</formula>
    </cfRule>
  </conditionalFormatting>
  <conditionalFormatting sqref="CP59">
    <cfRule type="cellIs" dxfId="16780" priority="5140" operator="lessThan">
      <formula>$C$4</formula>
    </cfRule>
  </conditionalFormatting>
  <conditionalFormatting sqref="CP59">
    <cfRule type="cellIs" dxfId="16779" priority="5141" operator="lessThan">
      <formula>$C$4</formula>
    </cfRule>
  </conditionalFormatting>
  <conditionalFormatting sqref="CP60">
    <cfRule type="cellIs" dxfId="16778" priority="5142" operator="lessThan">
      <formula>$C$4</formula>
    </cfRule>
  </conditionalFormatting>
  <conditionalFormatting sqref="CP60">
    <cfRule type="cellIs" dxfId="16777" priority="5143" operator="lessThan">
      <formula>$C$4</formula>
    </cfRule>
  </conditionalFormatting>
  <conditionalFormatting sqref="CS11:CS46">
    <cfRule type="cellIs" dxfId="16776" priority="5144" operator="lessThan">
      <formula>$C$4</formula>
    </cfRule>
  </conditionalFormatting>
  <conditionalFormatting sqref="CS11:CS46">
    <cfRule type="cellIs" dxfId="16775" priority="5145" operator="lessThan">
      <formula>$C$4</formula>
    </cfRule>
  </conditionalFormatting>
  <conditionalFormatting sqref="CS47">
    <cfRule type="cellIs" dxfId="16774" priority="5216" operator="lessThan">
      <formula>$C$4</formula>
    </cfRule>
  </conditionalFormatting>
  <conditionalFormatting sqref="CS47">
    <cfRule type="cellIs" dxfId="16773" priority="5217" operator="lessThan">
      <formula>$C$4</formula>
    </cfRule>
  </conditionalFormatting>
  <conditionalFormatting sqref="CS48">
    <cfRule type="cellIs" dxfId="16772" priority="5218" operator="lessThan">
      <formula>$C$4</formula>
    </cfRule>
  </conditionalFormatting>
  <conditionalFormatting sqref="CS48">
    <cfRule type="cellIs" dxfId="16771" priority="5219" operator="lessThan">
      <formula>$C$4</formula>
    </cfRule>
  </conditionalFormatting>
  <conditionalFormatting sqref="CS49">
    <cfRule type="cellIs" dxfId="16770" priority="5220" operator="lessThan">
      <formula>$C$4</formula>
    </cfRule>
  </conditionalFormatting>
  <conditionalFormatting sqref="CS49">
    <cfRule type="cellIs" dxfId="16769" priority="5221" operator="lessThan">
      <formula>$C$4</formula>
    </cfRule>
  </conditionalFormatting>
  <conditionalFormatting sqref="CS50">
    <cfRule type="cellIs" dxfId="16768" priority="5222" operator="lessThan">
      <formula>$C$4</formula>
    </cfRule>
  </conditionalFormatting>
  <conditionalFormatting sqref="CS50">
    <cfRule type="cellIs" dxfId="16767" priority="5223" operator="lessThan">
      <formula>$C$4</formula>
    </cfRule>
  </conditionalFormatting>
  <conditionalFormatting sqref="CS51">
    <cfRule type="cellIs" dxfId="16766" priority="5224" operator="lessThan">
      <formula>$C$4</formula>
    </cfRule>
  </conditionalFormatting>
  <conditionalFormatting sqref="CS51">
    <cfRule type="cellIs" dxfId="16765" priority="5225" operator="lessThan">
      <formula>$C$4</formula>
    </cfRule>
  </conditionalFormatting>
  <conditionalFormatting sqref="CS52">
    <cfRule type="cellIs" dxfId="16764" priority="5226" operator="lessThan">
      <formula>$C$4</formula>
    </cfRule>
  </conditionalFormatting>
  <conditionalFormatting sqref="CS52">
    <cfRule type="cellIs" dxfId="16763" priority="5227" operator="lessThan">
      <formula>$C$4</formula>
    </cfRule>
  </conditionalFormatting>
  <conditionalFormatting sqref="CS53">
    <cfRule type="cellIs" dxfId="16762" priority="5228" operator="lessThan">
      <formula>$C$4</formula>
    </cfRule>
  </conditionalFormatting>
  <conditionalFormatting sqref="CS53">
    <cfRule type="cellIs" dxfId="16761" priority="5229" operator="lessThan">
      <formula>$C$4</formula>
    </cfRule>
  </conditionalFormatting>
  <conditionalFormatting sqref="CS54">
    <cfRule type="cellIs" dxfId="16760" priority="5230" operator="lessThan">
      <formula>$C$4</formula>
    </cfRule>
  </conditionalFormatting>
  <conditionalFormatting sqref="CS54">
    <cfRule type="cellIs" dxfId="16759" priority="5231" operator="lessThan">
      <formula>$C$4</formula>
    </cfRule>
  </conditionalFormatting>
  <conditionalFormatting sqref="CS55">
    <cfRule type="cellIs" dxfId="16758" priority="5232" operator="lessThan">
      <formula>$C$4</formula>
    </cfRule>
  </conditionalFormatting>
  <conditionalFormatting sqref="CS55">
    <cfRule type="cellIs" dxfId="16757" priority="5233" operator="lessThan">
      <formula>$C$4</formula>
    </cfRule>
  </conditionalFormatting>
  <conditionalFormatting sqref="CS56">
    <cfRule type="cellIs" dxfId="16756" priority="5234" operator="lessThan">
      <formula>$C$4</formula>
    </cfRule>
  </conditionalFormatting>
  <conditionalFormatting sqref="CS56">
    <cfRule type="cellIs" dxfId="16755" priority="5235" operator="lessThan">
      <formula>$C$4</formula>
    </cfRule>
  </conditionalFormatting>
  <conditionalFormatting sqref="CS57">
    <cfRule type="cellIs" dxfId="16754" priority="5236" operator="lessThan">
      <formula>$C$4</formula>
    </cfRule>
  </conditionalFormatting>
  <conditionalFormatting sqref="CS57">
    <cfRule type="cellIs" dxfId="16753" priority="5237" operator="lessThan">
      <formula>$C$4</formula>
    </cfRule>
  </conditionalFormatting>
  <conditionalFormatting sqref="CS58">
    <cfRule type="cellIs" dxfId="16752" priority="5238" operator="lessThan">
      <formula>$C$4</formula>
    </cfRule>
  </conditionalFormatting>
  <conditionalFormatting sqref="CS58">
    <cfRule type="cellIs" dxfId="16751" priority="5239" operator="lessThan">
      <formula>$C$4</formula>
    </cfRule>
  </conditionalFormatting>
  <conditionalFormatting sqref="CS59">
    <cfRule type="cellIs" dxfId="16750" priority="5240" operator="lessThan">
      <formula>$C$4</formula>
    </cfRule>
  </conditionalFormatting>
  <conditionalFormatting sqref="CS59">
    <cfRule type="cellIs" dxfId="16749" priority="5241" operator="lessThan">
      <formula>$C$4</formula>
    </cfRule>
  </conditionalFormatting>
  <conditionalFormatting sqref="CS60">
    <cfRule type="cellIs" dxfId="16748" priority="5242" operator="lessThan">
      <formula>$C$4</formula>
    </cfRule>
  </conditionalFormatting>
  <conditionalFormatting sqref="CS60">
    <cfRule type="cellIs" dxfId="16747" priority="5243" operator="lessThan">
      <formula>$C$4</formula>
    </cfRule>
  </conditionalFormatting>
  <conditionalFormatting sqref="CH11">
    <cfRule type="cellIs" dxfId="16746" priority="5244" operator="lessThan">
      <formula>$C$4</formula>
    </cfRule>
  </conditionalFormatting>
  <conditionalFormatting sqref="CH11">
    <cfRule type="cellIs" dxfId="16745" priority="5245" operator="lessThan">
      <formula>$C$4</formula>
    </cfRule>
  </conditionalFormatting>
  <conditionalFormatting sqref="CH12">
    <cfRule type="cellIs" dxfId="16744" priority="5246" operator="lessThan">
      <formula>$C$4</formula>
    </cfRule>
  </conditionalFormatting>
  <conditionalFormatting sqref="CH12">
    <cfRule type="cellIs" dxfId="16743" priority="5247" operator="lessThan">
      <formula>$C$4</formula>
    </cfRule>
  </conditionalFormatting>
  <conditionalFormatting sqref="CH13">
    <cfRule type="cellIs" dxfId="16742" priority="5248" operator="lessThan">
      <formula>$C$4</formula>
    </cfRule>
  </conditionalFormatting>
  <conditionalFormatting sqref="CH13">
    <cfRule type="cellIs" dxfId="16741" priority="5249" operator="lessThan">
      <formula>$C$4</formula>
    </cfRule>
  </conditionalFormatting>
  <conditionalFormatting sqref="CH14">
    <cfRule type="cellIs" dxfId="16740" priority="5250" operator="lessThan">
      <formula>$C$4</formula>
    </cfRule>
  </conditionalFormatting>
  <conditionalFormatting sqref="CH14">
    <cfRule type="cellIs" dxfId="16739" priority="5251" operator="lessThan">
      <formula>$C$4</formula>
    </cfRule>
  </conditionalFormatting>
  <conditionalFormatting sqref="CH15">
    <cfRule type="cellIs" dxfId="16738" priority="5252" operator="lessThan">
      <formula>$C$4</formula>
    </cfRule>
  </conditionalFormatting>
  <conditionalFormatting sqref="CH15">
    <cfRule type="cellIs" dxfId="16737" priority="5253" operator="lessThan">
      <formula>$C$4</formula>
    </cfRule>
  </conditionalFormatting>
  <conditionalFormatting sqref="CH16">
    <cfRule type="cellIs" dxfId="16736" priority="5254" operator="lessThan">
      <formula>$C$4</formula>
    </cfRule>
  </conditionalFormatting>
  <conditionalFormatting sqref="CH16">
    <cfRule type="cellIs" dxfId="16735" priority="5255" operator="lessThan">
      <formula>$C$4</formula>
    </cfRule>
  </conditionalFormatting>
  <conditionalFormatting sqref="CH17">
    <cfRule type="cellIs" dxfId="16734" priority="5256" operator="lessThan">
      <formula>$C$4</formula>
    </cfRule>
  </conditionalFormatting>
  <conditionalFormatting sqref="CH17">
    <cfRule type="cellIs" dxfId="16733" priority="5257" operator="lessThan">
      <formula>$C$4</formula>
    </cfRule>
  </conditionalFormatting>
  <conditionalFormatting sqref="CH18">
    <cfRule type="cellIs" dxfId="16732" priority="5258" operator="lessThan">
      <formula>$C$4</formula>
    </cfRule>
  </conditionalFormatting>
  <conditionalFormatting sqref="CH18">
    <cfRule type="cellIs" dxfId="16731" priority="5259" operator="lessThan">
      <formula>$C$4</formula>
    </cfRule>
  </conditionalFormatting>
  <conditionalFormatting sqref="CH19">
    <cfRule type="cellIs" dxfId="16730" priority="5260" operator="lessThan">
      <formula>$C$4</formula>
    </cfRule>
  </conditionalFormatting>
  <conditionalFormatting sqref="CH19">
    <cfRule type="cellIs" dxfId="16729" priority="5261" operator="lessThan">
      <formula>$C$4</formula>
    </cfRule>
  </conditionalFormatting>
  <conditionalFormatting sqref="CH20">
    <cfRule type="cellIs" dxfId="16728" priority="5262" operator="lessThan">
      <formula>$C$4</formula>
    </cfRule>
  </conditionalFormatting>
  <conditionalFormatting sqref="CH20">
    <cfRule type="cellIs" dxfId="16727" priority="5263" operator="lessThan">
      <formula>$C$4</formula>
    </cfRule>
  </conditionalFormatting>
  <conditionalFormatting sqref="CH21">
    <cfRule type="cellIs" dxfId="16726" priority="5264" operator="lessThan">
      <formula>$C$4</formula>
    </cfRule>
  </conditionalFormatting>
  <conditionalFormatting sqref="CH21">
    <cfRule type="cellIs" dxfId="16725" priority="5265" operator="lessThan">
      <formula>$C$4</formula>
    </cfRule>
  </conditionalFormatting>
  <conditionalFormatting sqref="CH22">
    <cfRule type="cellIs" dxfId="16724" priority="5266" operator="lessThan">
      <formula>$C$4</formula>
    </cfRule>
  </conditionalFormatting>
  <conditionalFormatting sqref="CH22">
    <cfRule type="cellIs" dxfId="16723" priority="5267" operator="lessThan">
      <formula>$C$4</formula>
    </cfRule>
  </conditionalFormatting>
  <conditionalFormatting sqref="CH23">
    <cfRule type="cellIs" dxfId="16722" priority="5268" operator="lessThan">
      <formula>$C$4</formula>
    </cfRule>
  </conditionalFormatting>
  <conditionalFormatting sqref="CH23">
    <cfRule type="cellIs" dxfId="16721" priority="5269" operator="lessThan">
      <formula>$C$4</formula>
    </cfRule>
  </conditionalFormatting>
  <conditionalFormatting sqref="CH24">
    <cfRule type="cellIs" dxfId="16720" priority="5270" operator="lessThan">
      <formula>$C$4</formula>
    </cfRule>
  </conditionalFormatting>
  <conditionalFormatting sqref="CH24">
    <cfRule type="cellIs" dxfId="16719" priority="5271" operator="lessThan">
      <formula>$C$4</formula>
    </cfRule>
  </conditionalFormatting>
  <conditionalFormatting sqref="CH25">
    <cfRule type="cellIs" dxfId="16718" priority="5272" operator="lessThan">
      <formula>$C$4</formula>
    </cfRule>
  </conditionalFormatting>
  <conditionalFormatting sqref="CH25">
    <cfRule type="cellIs" dxfId="16717" priority="5273" operator="lessThan">
      <formula>$C$4</formula>
    </cfRule>
  </conditionalFormatting>
  <conditionalFormatting sqref="CH26">
    <cfRule type="cellIs" dxfId="16716" priority="5274" operator="lessThan">
      <formula>$C$4</formula>
    </cfRule>
  </conditionalFormatting>
  <conditionalFormatting sqref="CH26">
    <cfRule type="cellIs" dxfId="16715" priority="5275" operator="lessThan">
      <formula>$C$4</formula>
    </cfRule>
  </conditionalFormatting>
  <conditionalFormatting sqref="CH27">
    <cfRule type="cellIs" dxfId="16714" priority="5276" operator="lessThan">
      <formula>$C$4</formula>
    </cfRule>
  </conditionalFormatting>
  <conditionalFormatting sqref="CH27">
    <cfRule type="cellIs" dxfId="16713" priority="5277" operator="lessThan">
      <formula>$C$4</formula>
    </cfRule>
  </conditionalFormatting>
  <conditionalFormatting sqref="CH28">
    <cfRule type="cellIs" dxfId="16712" priority="5278" operator="lessThan">
      <formula>$C$4</formula>
    </cfRule>
  </conditionalFormatting>
  <conditionalFormatting sqref="CH28">
    <cfRule type="cellIs" dxfId="16711" priority="5279" operator="lessThan">
      <formula>$C$4</formula>
    </cfRule>
  </conditionalFormatting>
  <conditionalFormatting sqref="CH29">
    <cfRule type="cellIs" dxfId="16710" priority="5280" operator="lessThan">
      <formula>$C$4</formula>
    </cfRule>
  </conditionalFormatting>
  <conditionalFormatting sqref="CH29">
    <cfRule type="cellIs" dxfId="16709" priority="5281" operator="lessThan">
      <formula>$C$4</formula>
    </cfRule>
  </conditionalFormatting>
  <conditionalFormatting sqref="CH30">
    <cfRule type="cellIs" dxfId="16708" priority="5282" operator="lessThan">
      <formula>$C$4</formula>
    </cfRule>
  </conditionalFormatting>
  <conditionalFormatting sqref="CH30">
    <cfRule type="cellIs" dxfId="16707" priority="5283" operator="lessThan">
      <formula>$C$4</formula>
    </cfRule>
  </conditionalFormatting>
  <conditionalFormatting sqref="CH31">
    <cfRule type="cellIs" dxfId="16706" priority="5284" operator="lessThan">
      <formula>$C$4</formula>
    </cfRule>
  </conditionalFormatting>
  <conditionalFormatting sqref="CH31">
    <cfRule type="cellIs" dxfId="16705" priority="5285" operator="lessThan">
      <formula>$C$4</formula>
    </cfRule>
  </conditionalFormatting>
  <conditionalFormatting sqref="CH32">
    <cfRule type="cellIs" dxfId="16704" priority="5286" operator="lessThan">
      <formula>$C$4</formula>
    </cfRule>
  </conditionalFormatting>
  <conditionalFormatting sqref="CH32">
    <cfRule type="cellIs" dxfId="16703" priority="5287" operator="lessThan">
      <formula>$C$4</formula>
    </cfRule>
  </conditionalFormatting>
  <conditionalFormatting sqref="CH33">
    <cfRule type="cellIs" dxfId="16702" priority="5288" operator="lessThan">
      <formula>$C$4</formula>
    </cfRule>
  </conditionalFormatting>
  <conditionalFormatting sqref="CH33">
    <cfRule type="cellIs" dxfId="16701" priority="5289" operator="lessThan">
      <formula>$C$4</formula>
    </cfRule>
  </conditionalFormatting>
  <conditionalFormatting sqref="CH34">
    <cfRule type="cellIs" dxfId="16700" priority="5290" operator="lessThan">
      <formula>$C$4</formula>
    </cfRule>
  </conditionalFormatting>
  <conditionalFormatting sqref="CH34">
    <cfRule type="cellIs" dxfId="16699" priority="5291" operator="lessThan">
      <formula>$C$4</formula>
    </cfRule>
  </conditionalFormatting>
  <conditionalFormatting sqref="CH35">
    <cfRule type="cellIs" dxfId="16698" priority="5292" operator="lessThan">
      <formula>$C$4</formula>
    </cfRule>
  </conditionalFormatting>
  <conditionalFormatting sqref="CH35">
    <cfRule type="cellIs" dxfId="16697" priority="5293" operator="lessThan">
      <formula>$C$4</formula>
    </cfRule>
  </conditionalFormatting>
  <conditionalFormatting sqref="CH36">
    <cfRule type="cellIs" dxfId="16696" priority="5294" operator="lessThan">
      <formula>$C$4</formula>
    </cfRule>
  </conditionalFormatting>
  <conditionalFormatting sqref="CH36">
    <cfRule type="cellIs" dxfId="16695" priority="5295" operator="lessThan">
      <formula>$C$4</formula>
    </cfRule>
  </conditionalFormatting>
  <conditionalFormatting sqref="CH37">
    <cfRule type="cellIs" dxfId="16694" priority="5296" operator="lessThan">
      <formula>$C$4</formula>
    </cfRule>
  </conditionalFormatting>
  <conditionalFormatting sqref="CH37">
    <cfRule type="cellIs" dxfId="16693" priority="5297" operator="lessThan">
      <formula>$C$4</formula>
    </cfRule>
  </conditionalFormatting>
  <conditionalFormatting sqref="CH38">
    <cfRule type="cellIs" dxfId="16692" priority="5298" operator="lessThan">
      <formula>$C$4</formula>
    </cfRule>
  </conditionalFormatting>
  <conditionalFormatting sqref="CH38">
    <cfRule type="cellIs" dxfId="16691" priority="5299" operator="lessThan">
      <formula>$C$4</formula>
    </cfRule>
  </conditionalFormatting>
  <conditionalFormatting sqref="CH39">
    <cfRule type="cellIs" dxfId="16690" priority="5300" operator="lessThan">
      <formula>$C$4</formula>
    </cfRule>
  </conditionalFormatting>
  <conditionalFormatting sqref="CH39">
    <cfRule type="cellIs" dxfId="16689" priority="5301" operator="lessThan">
      <formula>$C$4</formula>
    </cfRule>
  </conditionalFormatting>
  <conditionalFormatting sqref="CH40">
    <cfRule type="cellIs" dxfId="16688" priority="5302" operator="lessThan">
      <formula>$C$4</formula>
    </cfRule>
  </conditionalFormatting>
  <conditionalFormatting sqref="CH40">
    <cfRule type="cellIs" dxfId="16687" priority="5303" operator="lessThan">
      <formula>$C$4</formula>
    </cfRule>
  </conditionalFormatting>
  <conditionalFormatting sqref="CH41">
    <cfRule type="cellIs" dxfId="16686" priority="5304" operator="lessThan">
      <formula>$C$4</formula>
    </cfRule>
  </conditionalFormatting>
  <conditionalFormatting sqref="CH41">
    <cfRule type="cellIs" dxfId="16685" priority="5305" operator="lessThan">
      <formula>$C$4</formula>
    </cfRule>
  </conditionalFormatting>
  <conditionalFormatting sqref="CH42">
    <cfRule type="cellIs" dxfId="16684" priority="5306" operator="lessThan">
      <formula>$C$4</formula>
    </cfRule>
  </conditionalFormatting>
  <conditionalFormatting sqref="CH42">
    <cfRule type="cellIs" dxfId="16683" priority="5307" operator="lessThan">
      <formula>$C$4</formula>
    </cfRule>
  </conditionalFormatting>
  <conditionalFormatting sqref="CH43">
    <cfRule type="cellIs" dxfId="16682" priority="5308" operator="lessThan">
      <formula>$C$4</formula>
    </cfRule>
  </conditionalFormatting>
  <conditionalFormatting sqref="CH43">
    <cfRule type="cellIs" dxfId="16681" priority="5309" operator="lessThan">
      <formula>$C$4</formula>
    </cfRule>
  </conditionalFormatting>
  <conditionalFormatting sqref="CH44">
    <cfRule type="cellIs" dxfId="16680" priority="5310" operator="lessThan">
      <formula>$C$4</formula>
    </cfRule>
  </conditionalFormatting>
  <conditionalFormatting sqref="CH44">
    <cfRule type="cellIs" dxfId="16679" priority="5311" operator="lessThan">
      <formula>$C$4</formula>
    </cfRule>
  </conditionalFormatting>
  <conditionalFormatting sqref="CH45">
    <cfRule type="cellIs" dxfId="16678" priority="5312" operator="lessThan">
      <formula>$C$4</formula>
    </cfRule>
  </conditionalFormatting>
  <conditionalFormatting sqref="CH45">
    <cfRule type="cellIs" dxfId="16677" priority="5313" operator="lessThan">
      <formula>$C$4</formula>
    </cfRule>
  </conditionalFormatting>
  <conditionalFormatting sqref="CH46">
    <cfRule type="cellIs" dxfId="16676" priority="5314" operator="lessThan">
      <formula>$C$4</formula>
    </cfRule>
  </conditionalFormatting>
  <conditionalFormatting sqref="CH46">
    <cfRule type="cellIs" dxfId="16675" priority="5315" operator="lessThan">
      <formula>$C$4</formula>
    </cfRule>
  </conditionalFormatting>
  <conditionalFormatting sqref="CH47">
    <cfRule type="cellIs" dxfId="16674" priority="5316" operator="lessThan">
      <formula>$C$4</formula>
    </cfRule>
  </conditionalFormatting>
  <conditionalFormatting sqref="CH47">
    <cfRule type="cellIs" dxfId="16673" priority="5317" operator="lessThan">
      <formula>$C$4</formula>
    </cfRule>
  </conditionalFormatting>
  <conditionalFormatting sqref="CH48">
    <cfRule type="cellIs" dxfId="16672" priority="5318" operator="lessThan">
      <formula>$C$4</formula>
    </cfRule>
  </conditionalFormatting>
  <conditionalFormatting sqref="CH48">
    <cfRule type="cellIs" dxfId="16671" priority="5319" operator="lessThan">
      <formula>$C$4</formula>
    </cfRule>
  </conditionalFormatting>
  <conditionalFormatting sqref="CH49">
    <cfRule type="cellIs" dxfId="16670" priority="5320" operator="lessThan">
      <formula>$C$4</formula>
    </cfRule>
  </conditionalFormatting>
  <conditionalFormatting sqref="CH49">
    <cfRule type="cellIs" dxfId="16669" priority="5321" operator="lessThan">
      <formula>$C$4</formula>
    </cfRule>
  </conditionalFormatting>
  <conditionalFormatting sqref="CH50">
    <cfRule type="cellIs" dxfId="16668" priority="5322" operator="lessThan">
      <formula>$C$4</formula>
    </cfRule>
  </conditionalFormatting>
  <conditionalFormatting sqref="CH50">
    <cfRule type="cellIs" dxfId="16667" priority="5323" operator="lessThan">
      <formula>$C$4</formula>
    </cfRule>
  </conditionalFormatting>
  <conditionalFormatting sqref="CH51">
    <cfRule type="cellIs" dxfId="16666" priority="5324" operator="lessThan">
      <formula>$C$4</formula>
    </cfRule>
  </conditionalFormatting>
  <conditionalFormatting sqref="CH51">
    <cfRule type="cellIs" dxfId="16665" priority="5325" operator="lessThan">
      <formula>$C$4</formula>
    </cfRule>
  </conditionalFormatting>
  <conditionalFormatting sqref="CH52">
    <cfRule type="cellIs" dxfId="16664" priority="5326" operator="lessThan">
      <formula>$C$4</formula>
    </cfRule>
  </conditionalFormatting>
  <conditionalFormatting sqref="CH52">
    <cfRule type="cellIs" dxfId="16663" priority="5327" operator="lessThan">
      <formula>$C$4</formula>
    </cfRule>
  </conditionalFormatting>
  <conditionalFormatting sqref="CH53">
    <cfRule type="cellIs" dxfId="16662" priority="5328" operator="lessThan">
      <formula>$C$4</formula>
    </cfRule>
  </conditionalFormatting>
  <conditionalFormatting sqref="CH53">
    <cfRule type="cellIs" dxfId="16661" priority="5329" operator="lessThan">
      <formula>$C$4</formula>
    </cfRule>
  </conditionalFormatting>
  <conditionalFormatting sqref="CH54">
    <cfRule type="cellIs" dxfId="16660" priority="5330" operator="lessThan">
      <formula>$C$4</formula>
    </cfRule>
  </conditionalFormatting>
  <conditionalFormatting sqref="CH54">
    <cfRule type="cellIs" dxfId="16659" priority="5331" operator="lessThan">
      <formula>$C$4</formula>
    </cfRule>
  </conditionalFormatting>
  <conditionalFormatting sqref="CH55">
    <cfRule type="cellIs" dxfId="16658" priority="5332" operator="lessThan">
      <formula>$C$4</formula>
    </cfRule>
  </conditionalFormatting>
  <conditionalFormatting sqref="CH55">
    <cfRule type="cellIs" dxfId="16657" priority="5333" operator="lessThan">
      <formula>$C$4</formula>
    </cfRule>
  </conditionalFormatting>
  <conditionalFormatting sqref="CH56">
    <cfRule type="cellIs" dxfId="16656" priority="5334" operator="lessThan">
      <formula>$C$4</formula>
    </cfRule>
  </conditionalFormatting>
  <conditionalFormatting sqref="CH56">
    <cfRule type="cellIs" dxfId="16655" priority="5335" operator="lessThan">
      <formula>$C$4</formula>
    </cfRule>
  </conditionalFormatting>
  <conditionalFormatting sqref="CH57">
    <cfRule type="cellIs" dxfId="16654" priority="5336" operator="lessThan">
      <formula>$C$4</formula>
    </cfRule>
  </conditionalFormatting>
  <conditionalFormatting sqref="CH57">
    <cfRule type="cellIs" dxfId="16653" priority="5337" operator="lessThan">
      <formula>$C$4</formula>
    </cfRule>
  </conditionalFormatting>
  <conditionalFormatting sqref="CH58">
    <cfRule type="cellIs" dxfId="16652" priority="5338" operator="lessThan">
      <formula>$C$4</formula>
    </cfRule>
  </conditionalFormatting>
  <conditionalFormatting sqref="CH58">
    <cfRule type="cellIs" dxfId="16651" priority="5339" operator="lessThan">
      <formula>$C$4</formula>
    </cfRule>
  </conditionalFormatting>
  <conditionalFormatting sqref="CH59">
    <cfRule type="cellIs" dxfId="16650" priority="5340" operator="lessThan">
      <formula>$C$4</formula>
    </cfRule>
  </conditionalFormatting>
  <conditionalFormatting sqref="CH59">
    <cfRule type="cellIs" dxfId="16649" priority="5341" operator="lessThan">
      <formula>$C$4</formula>
    </cfRule>
  </conditionalFormatting>
  <conditionalFormatting sqref="CH60">
    <cfRule type="cellIs" dxfId="16648" priority="5342" operator="lessThan">
      <formula>$C$4</formula>
    </cfRule>
  </conditionalFormatting>
  <conditionalFormatting sqref="CH60">
    <cfRule type="cellIs" dxfId="16647" priority="5343" operator="lessThan">
      <formula>$C$4</formula>
    </cfRule>
  </conditionalFormatting>
  <conditionalFormatting sqref="CI11">
    <cfRule type="cellIs" dxfId="16646" priority="5344" operator="lessThan">
      <formula>$C$4</formula>
    </cfRule>
  </conditionalFormatting>
  <conditionalFormatting sqref="CI11">
    <cfRule type="cellIs" dxfId="16645" priority="5345" operator="lessThan">
      <formula>$C$4</formula>
    </cfRule>
  </conditionalFormatting>
  <conditionalFormatting sqref="CI12">
    <cfRule type="cellIs" dxfId="16644" priority="5346" operator="lessThan">
      <formula>$C$4</formula>
    </cfRule>
  </conditionalFormatting>
  <conditionalFormatting sqref="CI12">
    <cfRule type="cellIs" dxfId="16643" priority="5347" operator="lessThan">
      <formula>$C$4</formula>
    </cfRule>
  </conditionalFormatting>
  <conditionalFormatting sqref="CI13">
    <cfRule type="cellIs" dxfId="16642" priority="5348" operator="lessThan">
      <formula>$C$4</formula>
    </cfRule>
  </conditionalFormatting>
  <conditionalFormatting sqref="CI13">
    <cfRule type="cellIs" dxfId="16641" priority="5349" operator="lessThan">
      <formula>$C$4</formula>
    </cfRule>
  </conditionalFormatting>
  <conditionalFormatting sqref="CI14">
    <cfRule type="cellIs" dxfId="16640" priority="5350" operator="lessThan">
      <formula>$C$4</formula>
    </cfRule>
  </conditionalFormatting>
  <conditionalFormatting sqref="CI14">
    <cfRule type="cellIs" dxfId="16639" priority="5351" operator="lessThan">
      <formula>$C$4</formula>
    </cfRule>
  </conditionalFormatting>
  <conditionalFormatting sqref="CI15">
    <cfRule type="cellIs" dxfId="16638" priority="5352" operator="lessThan">
      <formula>$C$4</formula>
    </cfRule>
  </conditionalFormatting>
  <conditionalFormatting sqref="CI15">
    <cfRule type="cellIs" dxfId="16637" priority="5353" operator="lessThan">
      <formula>$C$4</formula>
    </cfRule>
  </conditionalFormatting>
  <conditionalFormatting sqref="CI16">
    <cfRule type="cellIs" dxfId="16636" priority="5354" operator="lessThan">
      <formula>$C$4</formula>
    </cfRule>
  </conditionalFormatting>
  <conditionalFormatting sqref="CI16">
    <cfRule type="cellIs" dxfId="16635" priority="5355" operator="lessThan">
      <formula>$C$4</formula>
    </cfRule>
  </conditionalFormatting>
  <conditionalFormatting sqref="CI17">
    <cfRule type="cellIs" dxfId="16634" priority="5356" operator="lessThan">
      <formula>$C$4</formula>
    </cfRule>
  </conditionalFormatting>
  <conditionalFormatting sqref="CI17">
    <cfRule type="cellIs" dxfId="16633" priority="5357" operator="lessThan">
      <formula>$C$4</formula>
    </cfRule>
  </conditionalFormatting>
  <conditionalFormatting sqref="CI18">
    <cfRule type="cellIs" dxfId="16632" priority="5358" operator="lessThan">
      <formula>$C$4</formula>
    </cfRule>
  </conditionalFormatting>
  <conditionalFormatting sqref="CI18">
    <cfRule type="cellIs" dxfId="16631" priority="5359" operator="lessThan">
      <formula>$C$4</formula>
    </cfRule>
  </conditionalFormatting>
  <conditionalFormatting sqref="CI19">
    <cfRule type="cellIs" dxfId="16630" priority="5360" operator="lessThan">
      <formula>$C$4</formula>
    </cfRule>
  </conditionalFormatting>
  <conditionalFormatting sqref="CI19">
    <cfRule type="cellIs" dxfId="16629" priority="5361" operator="lessThan">
      <formula>$C$4</formula>
    </cfRule>
  </conditionalFormatting>
  <conditionalFormatting sqref="CI20">
    <cfRule type="cellIs" dxfId="16628" priority="5362" operator="lessThan">
      <formula>$C$4</formula>
    </cfRule>
  </conditionalFormatting>
  <conditionalFormatting sqref="CI20">
    <cfRule type="cellIs" dxfId="16627" priority="5363" operator="lessThan">
      <formula>$C$4</formula>
    </cfRule>
  </conditionalFormatting>
  <conditionalFormatting sqref="CI21">
    <cfRule type="cellIs" dxfId="16626" priority="5364" operator="lessThan">
      <formula>$C$4</formula>
    </cfRule>
  </conditionalFormatting>
  <conditionalFormatting sqref="CI21">
    <cfRule type="cellIs" dxfId="16625" priority="5365" operator="lessThan">
      <formula>$C$4</formula>
    </cfRule>
  </conditionalFormatting>
  <conditionalFormatting sqref="CI22">
    <cfRule type="cellIs" dxfId="16624" priority="5366" operator="lessThan">
      <formula>$C$4</formula>
    </cfRule>
  </conditionalFormatting>
  <conditionalFormatting sqref="CI22">
    <cfRule type="cellIs" dxfId="16623" priority="5367" operator="lessThan">
      <formula>$C$4</formula>
    </cfRule>
  </conditionalFormatting>
  <conditionalFormatting sqref="CI23">
    <cfRule type="cellIs" dxfId="16622" priority="5368" operator="lessThan">
      <formula>$C$4</formula>
    </cfRule>
  </conditionalFormatting>
  <conditionalFormatting sqref="CI23">
    <cfRule type="cellIs" dxfId="16621" priority="5369" operator="lessThan">
      <formula>$C$4</formula>
    </cfRule>
  </conditionalFormatting>
  <conditionalFormatting sqref="CI24">
    <cfRule type="cellIs" dxfId="16620" priority="5370" operator="lessThan">
      <formula>$C$4</formula>
    </cfRule>
  </conditionalFormatting>
  <conditionalFormatting sqref="CI24">
    <cfRule type="cellIs" dxfId="16619" priority="5371" operator="lessThan">
      <formula>$C$4</formula>
    </cfRule>
  </conditionalFormatting>
  <conditionalFormatting sqref="CI25">
    <cfRule type="cellIs" dxfId="16618" priority="5372" operator="lessThan">
      <formula>$C$4</formula>
    </cfRule>
  </conditionalFormatting>
  <conditionalFormatting sqref="CI25">
    <cfRule type="cellIs" dxfId="16617" priority="5373" operator="lessThan">
      <formula>$C$4</formula>
    </cfRule>
  </conditionalFormatting>
  <conditionalFormatting sqref="CI26">
    <cfRule type="cellIs" dxfId="16616" priority="5374" operator="lessThan">
      <formula>$C$4</formula>
    </cfRule>
  </conditionalFormatting>
  <conditionalFormatting sqref="CI26">
    <cfRule type="cellIs" dxfId="16615" priority="5375" operator="lessThan">
      <formula>$C$4</formula>
    </cfRule>
  </conditionalFormatting>
  <conditionalFormatting sqref="CI27">
    <cfRule type="cellIs" dxfId="16614" priority="5376" operator="lessThan">
      <formula>$C$4</formula>
    </cfRule>
  </conditionalFormatting>
  <conditionalFormatting sqref="CI27">
    <cfRule type="cellIs" dxfId="16613" priority="5377" operator="lessThan">
      <formula>$C$4</formula>
    </cfRule>
  </conditionalFormatting>
  <conditionalFormatting sqref="CI28">
    <cfRule type="cellIs" dxfId="16612" priority="5378" operator="lessThan">
      <formula>$C$4</formula>
    </cfRule>
  </conditionalFormatting>
  <conditionalFormatting sqref="CI28">
    <cfRule type="cellIs" dxfId="16611" priority="5379" operator="lessThan">
      <formula>$C$4</formula>
    </cfRule>
  </conditionalFormatting>
  <conditionalFormatting sqref="CI29">
    <cfRule type="cellIs" dxfId="16610" priority="5380" operator="lessThan">
      <formula>$C$4</formula>
    </cfRule>
  </conditionalFormatting>
  <conditionalFormatting sqref="CI29">
    <cfRule type="cellIs" dxfId="16609" priority="5381" operator="lessThan">
      <formula>$C$4</formula>
    </cfRule>
  </conditionalFormatting>
  <conditionalFormatting sqref="CI30">
    <cfRule type="cellIs" dxfId="16608" priority="5382" operator="lessThan">
      <formula>$C$4</formula>
    </cfRule>
  </conditionalFormatting>
  <conditionalFormatting sqref="CI30">
    <cfRule type="cellIs" dxfId="16607" priority="5383" operator="lessThan">
      <formula>$C$4</formula>
    </cfRule>
  </conditionalFormatting>
  <conditionalFormatting sqref="CI31">
    <cfRule type="cellIs" dxfId="16606" priority="5384" operator="lessThan">
      <formula>$C$4</formula>
    </cfRule>
  </conditionalFormatting>
  <conditionalFormatting sqref="CI31">
    <cfRule type="cellIs" dxfId="16605" priority="5385" operator="lessThan">
      <formula>$C$4</formula>
    </cfRule>
  </conditionalFormatting>
  <conditionalFormatting sqref="CI32">
    <cfRule type="cellIs" dxfId="16604" priority="5386" operator="lessThan">
      <formula>$C$4</formula>
    </cfRule>
  </conditionalFormatting>
  <conditionalFormatting sqref="CI32">
    <cfRule type="cellIs" dxfId="16603" priority="5387" operator="lessThan">
      <formula>$C$4</formula>
    </cfRule>
  </conditionalFormatting>
  <conditionalFormatting sqref="CI33">
    <cfRule type="cellIs" dxfId="16602" priority="5388" operator="lessThan">
      <formula>$C$4</formula>
    </cfRule>
  </conditionalFormatting>
  <conditionalFormatting sqref="CI33">
    <cfRule type="cellIs" dxfId="16601" priority="5389" operator="lessThan">
      <formula>$C$4</formula>
    </cfRule>
  </conditionalFormatting>
  <conditionalFormatting sqref="CI34">
    <cfRule type="cellIs" dxfId="16600" priority="5390" operator="lessThan">
      <formula>$C$4</formula>
    </cfRule>
  </conditionalFormatting>
  <conditionalFormatting sqref="CI34">
    <cfRule type="cellIs" dxfId="16599" priority="5391" operator="lessThan">
      <formula>$C$4</formula>
    </cfRule>
  </conditionalFormatting>
  <conditionalFormatting sqref="CI35">
    <cfRule type="cellIs" dxfId="16598" priority="5392" operator="lessThan">
      <formula>$C$4</formula>
    </cfRule>
  </conditionalFormatting>
  <conditionalFormatting sqref="CI35">
    <cfRule type="cellIs" dxfId="16597" priority="5393" operator="lessThan">
      <formula>$C$4</formula>
    </cfRule>
  </conditionalFormatting>
  <conditionalFormatting sqref="CI36">
    <cfRule type="cellIs" dxfId="16596" priority="5394" operator="lessThan">
      <formula>$C$4</formula>
    </cfRule>
  </conditionalFormatting>
  <conditionalFormatting sqref="CI36">
    <cfRule type="cellIs" dxfId="16595" priority="5395" operator="lessThan">
      <formula>$C$4</formula>
    </cfRule>
  </conditionalFormatting>
  <conditionalFormatting sqref="CI37">
    <cfRule type="cellIs" dxfId="16594" priority="5396" operator="lessThan">
      <formula>$C$4</formula>
    </cfRule>
  </conditionalFormatting>
  <conditionalFormatting sqref="CI37">
    <cfRule type="cellIs" dxfId="16593" priority="5397" operator="lessThan">
      <formula>$C$4</formula>
    </cfRule>
  </conditionalFormatting>
  <conditionalFormatting sqref="CI38">
    <cfRule type="cellIs" dxfId="16592" priority="5398" operator="lessThan">
      <formula>$C$4</formula>
    </cfRule>
  </conditionalFormatting>
  <conditionalFormatting sqref="CI38">
    <cfRule type="cellIs" dxfId="16591" priority="5399" operator="lessThan">
      <formula>$C$4</formula>
    </cfRule>
  </conditionalFormatting>
  <conditionalFormatting sqref="CI39">
    <cfRule type="cellIs" dxfId="16590" priority="5400" operator="lessThan">
      <formula>$C$4</formula>
    </cfRule>
  </conditionalFormatting>
  <conditionalFormatting sqref="CI39">
    <cfRule type="cellIs" dxfId="16589" priority="5401" operator="lessThan">
      <formula>$C$4</formula>
    </cfRule>
  </conditionalFormatting>
  <conditionalFormatting sqref="CI40">
    <cfRule type="cellIs" dxfId="16588" priority="5402" operator="lessThan">
      <formula>$C$4</formula>
    </cfRule>
  </conditionalFormatting>
  <conditionalFormatting sqref="CI40">
    <cfRule type="cellIs" dxfId="16587" priority="5403" operator="lessThan">
      <formula>$C$4</formula>
    </cfRule>
  </conditionalFormatting>
  <conditionalFormatting sqref="CI41">
    <cfRule type="cellIs" dxfId="16586" priority="5404" operator="lessThan">
      <formula>$C$4</formula>
    </cfRule>
  </conditionalFormatting>
  <conditionalFormatting sqref="CI41">
    <cfRule type="cellIs" dxfId="16585" priority="5405" operator="lessThan">
      <formula>$C$4</formula>
    </cfRule>
  </conditionalFormatting>
  <conditionalFormatting sqref="CI42">
    <cfRule type="cellIs" dxfId="16584" priority="5406" operator="lessThan">
      <formula>$C$4</formula>
    </cfRule>
  </conditionalFormatting>
  <conditionalFormatting sqref="CI42">
    <cfRule type="cellIs" dxfId="16583" priority="5407" operator="lessThan">
      <formula>$C$4</formula>
    </cfRule>
  </conditionalFormatting>
  <conditionalFormatting sqref="CI43">
    <cfRule type="cellIs" dxfId="16582" priority="5408" operator="lessThan">
      <formula>$C$4</formula>
    </cfRule>
  </conditionalFormatting>
  <conditionalFormatting sqref="CI43">
    <cfRule type="cellIs" dxfId="16581" priority="5409" operator="lessThan">
      <formula>$C$4</formula>
    </cfRule>
  </conditionalFormatting>
  <conditionalFormatting sqref="CI44">
    <cfRule type="cellIs" dxfId="16580" priority="5410" operator="lessThan">
      <formula>$C$4</formula>
    </cfRule>
  </conditionalFormatting>
  <conditionalFormatting sqref="CI44">
    <cfRule type="cellIs" dxfId="16579" priority="5411" operator="lessThan">
      <formula>$C$4</formula>
    </cfRule>
  </conditionalFormatting>
  <conditionalFormatting sqref="CI45">
    <cfRule type="cellIs" dxfId="16578" priority="5412" operator="lessThan">
      <formula>$C$4</formula>
    </cfRule>
  </conditionalFormatting>
  <conditionalFormatting sqref="CI45">
    <cfRule type="cellIs" dxfId="16577" priority="5413" operator="lessThan">
      <formula>$C$4</formula>
    </cfRule>
  </conditionalFormatting>
  <conditionalFormatting sqref="CI46">
    <cfRule type="cellIs" dxfId="16576" priority="5414" operator="lessThan">
      <formula>$C$4</formula>
    </cfRule>
  </conditionalFormatting>
  <conditionalFormatting sqref="CI46">
    <cfRule type="cellIs" dxfId="16575" priority="5415" operator="lessThan">
      <formula>$C$4</formula>
    </cfRule>
  </conditionalFormatting>
  <conditionalFormatting sqref="CI47">
    <cfRule type="cellIs" dxfId="16574" priority="5416" operator="lessThan">
      <formula>$C$4</formula>
    </cfRule>
  </conditionalFormatting>
  <conditionalFormatting sqref="CI47">
    <cfRule type="cellIs" dxfId="16573" priority="5417" operator="lessThan">
      <formula>$C$4</formula>
    </cfRule>
  </conditionalFormatting>
  <conditionalFormatting sqref="CI48">
    <cfRule type="cellIs" dxfId="16572" priority="5418" operator="lessThan">
      <formula>$C$4</formula>
    </cfRule>
  </conditionalFormatting>
  <conditionalFormatting sqref="CI48">
    <cfRule type="cellIs" dxfId="16571" priority="5419" operator="lessThan">
      <formula>$C$4</formula>
    </cfRule>
  </conditionalFormatting>
  <conditionalFormatting sqref="CI49">
    <cfRule type="cellIs" dxfId="16570" priority="5420" operator="lessThan">
      <formula>$C$4</formula>
    </cfRule>
  </conditionalFormatting>
  <conditionalFormatting sqref="CI49">
    <cfRule type="cellIs" dxfId="16569" priority="5421" operator="lessThan">
      <formula>$C$4</formula>
    </cfRule>
  </conditionalFormatting>
  <conditionalFormatting sqref="CI50">
    <cfRule type="cellIs" dxfId="16568" priority="5422" operator="lessThan">
      <formula>$C$4</formula>
    </cfRule>
  </conditionalFormatting>
  <conditionalFormatting sqref="CI50">
    <cfRule type="cellIs" dxfId="16567" priority="5423" operator="lessThan">
      <formula>$C$4</formula>
    </cfRule>
  </conditionalFormatting>
  <conditionalFormatting sqref="CI51">
    <cfRule type="cellIs" dxfId="16566" priority="5424" operator="lessThan">
      <formula>$C$4</formula>
    </cfRule>
  </conditionalFormatting>
  <conditionalFormatting sqref="CI51">
    <cfRule type="cellIs" dxfId="16565" priority="5425" operator="lessThan">
      <formula>$C$4</formula>
    </cfRule>
  </conditionalFormatting>
  <conditionalFormatting sqref="CI52">
    <cfRule type="cellIs" dxfId="16564" priority="5426" operator="lessThan">
      <formula>$C$4</formula>
    </cfRule>
  </conditionalFormatting>
  <conditionalFormatting sqref="CI52">
    <cfRule type="cellIs" dxfId="16563" priority="5427" operator="lessThan">
      <formula>$C$4</formula>
    </cfRule>
  </conditionalFormatting>
  <conditionalFormatting sqref="CI53">
    <cfRule type="cellIs" dxfId="16562" priority="5428" operator="lessThan">
      <formula>$C$4</formula>
    </cfRule>
  </conditionalFormatting>
  <conditionalFormatting sqref="CI53">
    <cfRule type="cellIs" dxfId="16561" priority="5429" operator="lessThan">
      <formula>$C$4</formula>
    </cfRule>
  </conditionalFormatting>
  <conditionalFormatting sqref="CI54">
    <cfRule type="cellIs" dxfId="16560" priority="5430" operator="lessThan">
      <formula>$C$4</formula>
    </cfRule>
  </conditionalFormatting>
  <conditionalFormatting sqref="CI54">
    <cfRule type="cellIs" dxfId="16559" priority="5431" operator="lessThan">
      <formula>$C$4</formula>
    </cfRule>
  </conditionalFormatting>
  <conditionalFormatting sqref="CI55">
    <cfRule type="cellIs" dxfId="16558" priority="5432" operator="lessThan">
      <formula>$C$4</formula>
    </cfRule>
  </conditionalFormatting>
  <conditionalFormatting sqref="CI55">
    <cfRule type="cellIs" dxfId="16557" priority="5433" operator="lessThan">
      <formula>$C$4</formula>
    </cfRule>
  </conditionalFormatting>
  <conditionalFormatting sqref="CI56">
    <cfRule type="cellIs" dxfId="16556" priority="5434" operator="lessThan">
      <formula>$C$4</formula>
    </cfRule>
  </conditionalFormatting>
  <conditionalFormatting sqref="CI56">
    <cfRule type="cellIs" dxfId="16555" priority="5435" operator="lessThan">
      <formula>$C$4</formula>
    </cfRule>
  </conditionalFormatting>
  <conditionalFormatting sqref="CI57">
    <cfRule type="cellIs" dxfId="16554" priority="5436" operator="lessThan">
      <formula>$C$4</formula>
    </cfRule>
  </conditionalFormatting>
  <conditionalFormatting sqref="CI57">
    <cfRule type="cellIs" dxfId="16553" priority="5437" operator="lessThan">
      <formula>$C$4</formula>
    </cfRule>
  </conditionalFormatting>
  <conditionalFormatting sqref="CI58">
    <cfRule type="cellIs" dxfId="16552" priority="5438" operator="lessThan">
      <formula>$C$4</formula>
    </cfRule>
  </conditionalFormatting>
  <conditionalFormatting sqref="CI58">
    <cfRule type="cellIs" dxfId="16551" priority="5439" operator="lessThan">
      <formula>$C$4</formula>
    </cfRule>
  </conditionalFormatting>
  <conditionalFormatting sqref="CI59">
    <cfRule type="cellIs" dxfId="16550" priority="5440" operator="lessThan">
      <formula>$C$4</formula>
    </cfRule>
  </conditionalFormatting>
  <conditionalFormatting sqref="CI59">
    <cfRule type="cellIs" dxfId="16549" priority="5441" operator="lessThan">
      <formula>$C$4</formula>
    </cfRule>
  </conditionalFormatting>
  <conditionalFormatting sqref="CI60">
    <cfRule type="cellIs" dxfId="16548" priority="5442" operator="lessThan">
      <formula>$C$4</formula>
    </cfRule>
  </conditionalFormatting>
  <conditionalFormatting sqref="CI60">
    <cfRule type="cellIs" dxfId="16547" priority="5443" operator="lessThan">
      <formula>$C$4</formula>
    </cfRule>
  </conditionalFormatting>
  <conditionalFormatting sqref="CJ11">
    <cfRule type="cellIs" dxfId="16546" priority="5444" operator="lessThan">
      <formula>$C$4</formula>
    </cfRule>
  </conditionalFormatting>
  <conditionalFormatting sqref="CJ11">
    <cfRule type="cellIs" dxfId="16545" priority="5445" operator="lessThan">
      <formula>$C$4</formula>
    </cfRule>
  </conditionalFormatting>
  <conditionalFormatting sqref="CJ12">
    <cfRule type="cellIs" dxfId="16544" priority="5446" operator="lessThan">
      <formula>$C$4</formula>
    </cfRule>
  </conditionalFormatting>
  <conditionalFormatting sqref="CJ12">
    <cfRule type="cellIs" dxfId="16543" priority="5447" operator="lessThan">
      <formula>$C$4</formula>
    </cfRule>
  </conditionalFormatting>
  <conditionalFormatting sqref="CJ13">
    <cfRule type="cellIs" dxfId="16542" priority="5448" operator="lessThan">
      <formula>$C$4</formula>
    </cfRule>
  </conditionalFormatting>
  <conditionalFormatting sqref="CJ13">
    <cfRule type="cellIs" dxfId="16541" priority="5449" operator="lessThan">
      <formula>$C$4</formula>
    </cfRule>
  </conditionalFormatting>
  <conditionalFormatting sqref="CJ14">
    <cfRule type="cellIs" dxfId="16540" priority="5450" operator="lessThan">
      <formula>$C$4</formula>
    </cfRule>
  </conditionalFormatting>
  <conditionalFormatting sqref="CJ14">
    <cfRule type="cellIs" dxfId="16539" priority="5451" operator="lessThan">
      <formula>$C$4</formula>
    </cfRule>
  </conditionalFormatting>
  <conditionalFormatting sqref="CJ15">
    <cfRule type="cellIs" dxfId="16538" priority="5452" operator="lessThan">
      <formula>$C$4</formula>
    </cfRule>
  </conditionalFormatting>
  <conditionalFormatting sqref="CJ15">
    <cfRule type="cellIs" dxfId="16537" priority="5453" operator="lessThan">
      <formula>$C$4</formula>
    </cfRule>
  </conditionalFormatting>
  <conditionalFormatting sqref="CJ16">
    <cfRule type="cellIs" dxfId="16536" priority="5454" operator="lessThan">
      <formula>$C$4</formula>
    </cfRule>
  </conditionalFormatting>
  <conditionalFormatting sqref="CJ16">
    <cfRule type="cellIs" dxfId="16535" priority="5455" operator="lessThan">
      <formula>$C$4</formula>
    </cfRule>
  </conditionalFormatting>
  <conditionalFormatting sqref="CJ17">
    <cfRule type="cellIs" dxfId="16534" priority="5456" operator="lessThan">
      <formula>$C$4</formula>
    </cfRule>
  </conditionalFormatting>
  <conditionalFormatting sqref="CJ17">
    <cfRule type="cellIs" dxfId="16533" priority="5457" operator="lessThan">
      <formula>$C$4</formula>
    </cfRule>
  </conditionalFormatting>
  <conditionalFormatting sqref="CJ18">
    <cfRule type="cellIs" dxfId="16532" priority="5458" operator="lessThan">
      <formula>$C$4</formula>
    </cfRule>
  </conditionalFormatting>
  <conditionalFormatting sqref="CJ18">
    <cfRule type="cellIs" dxfId="16531" priority="5459" operator="lessThan">
      <formula>$C$4</formula>
    </cfRule>
  </conditionalFormatting>
  <conditionalFormatting sqref="CJ19">
    <cfRule type="cellIs" dxfId="16530" priority="5460" operator="lessThan">
      <formula>$C$4</formula>
    </cfRule>
  </conditionalFormatting>
  <conditionalFormatting sqref="CJ19">
    <cfRule type="cellIs" dxfId="16529" priority="5461" operator="lessThan">
      <formula>$C$4</formula>
    </cfRule>
  </conditionalFormatting>
  <conditionalFormatting sqref="CJ20">
    <cfRule type="cellIs" dxfId="16528" priority="5462" operator="lessThan">
      <formula>$C$4</formula>
    </cfRule>
  </conditionalFormatting>
  <conditionalFormatting sqref="CJ20">
    <cfRule type="cellIs" dxfId="16527" priority="5463" operator="lessThan">
      <formula>$C$4</formula>
    </cfRule>
  </conditionalFormatting>
  <conditionalFormatting sqref="CJ21">
    <cfRule type="cellIs" dxfId="16526" priority="5464" operator="lessThan">
      <formula>$C$4</formula>
    </cfRule>
  </conditionalFormatting>
  <conditionalFormatting sqref="CJ21">
    <cfRule type="cellIs" dxfId="16525" priority="5465" operator="lessThan">
      <formula>$C$4</formula>
    </cfRule>
  </conditionalFormatting>
  <conditionalFormatting sqref="CJ22">
    <cfRule type="cellIs" dxfId="16524" priority="5466" operator="lessThan">
      <formula>$C$4</formula>
    </cfRule>
  </conditionalFormatting>
  <conditionalFormatting sqref="CJ22">
    <cfRule type="cellIs" dxfId="16523" priority="5467" operator="lessThan">
      <formula>$C$4</formula>
    </cfRule>
  </conditionalFormatting>
  <conditionalFormatting sqref="CJ23">
    <cfRule type="cellIs" dxfId="16522" priority="5468" operator="lessThan">
      <formula>$C$4</formula>
    </cfRule>
  </conditionalFormatting>
  <conditionalFormatting sqref="CJ23">
    <cfRule type="cellIs" dxfId="16521" priority="5469" operator="lessThan">
      <formula>$C$4</formula>
    </cfRule>
  </conditionalFormatting>
  <conditionalFormatting sqref="CJ24">
    <cfRule type="cellIs" dxfId="16520" priority="5470" operator="lessThan">
      <formula>$C$4</formula>
    </cfRule>
  </conditionalFormatting>
  <conditionalFormatting sqref="CJ24">
    <cfRule type="cellIs" dxfId="16519" priority="5471" operator="lessThan">
      <formula>$C$4</formula>
    </cfRule>
  </conditionalFormatting>
  <conditionalFormatting sqref="CJ25">
    <cfRule type="cellIs" dxfId="16518" priority="5472" operator="lessThan">
      <formula>$C$4</formula>
    </cfRule>
  </conditionalFormatting>
  <conditionalFormatting sqref="CJ25">
    <cfRule type="cellIs" dxfId="16517" priority="5473" operator="lessThan">
      <formula>$C$4</formula>
    </cfRule>
  </conditionalFormatting>
  <conditionalFormatting sqref="CJ26">
    <cfRule type="cellIs" dxfId="16516" priority="5474" operator="lessThan">
      <formula>$C$4</formula>
    </cfRule>
  </conditionalFormatting>
  <conditionalFormatting sqref="CJ26">
    <cfRule type="cellIs" dxfId="16515" priority="5475" operator="lessThan">
      <formula>$C$4</formula>
    </cfRule>
  </conditionalFormatting>
  <conditionalFormatting sqref="CJ27">
    <cfRule type="cellIs" dxfId="16514" priority="5476" operator="lessThan">
      <formula>$C$4</formula>
    </cfRule>
  </conditionalFormatting>
  <conditionalFormatting sqref="CJ27">
    <cfRule type="cellIs" dxfId="16513" priority="5477" operator="lessThan">
      <formula>$C$4</formula>
    </cfRule>
  </conditionalFormatting>
  <conditionalFormatting sqref="CJ28">
    <cfRule type="cellIs" dxfId="16512" priority="5478" operator="lessThan">
      <formula>$C$4</formula>
    </cfRule>
  </conditionalFormatting>
  <conditionalFormatting sqref="CJ28">
    <cfRule type="cellIs" dxfId="16511" priority="5479" operator="lessThan">
      <formula>$C$4</formula>
    </cfRule>
  </conditionalFormatting>
  <conditionalFormatting sqref="CJ29">
    <cfRule type="cellIs" dxfId="16510" priority="5480" operator="lessThan">
      <formula>$C$4</formula>
    </cfRule>
  </conditionalFormatting>
  <conditionalFormatting sqref="CJ29">
    <cfRule type="cellIs" dxfId="16509" priority="5481" operator="lessThan">
      <formula>$C$4</formula>
    </cfRule>
  </conditionalFormatting>
  <conditionalFormatting sqref="CJ30">
    <cfRule type="cellIs" dxfId="16508" priority="5482" operator="lessThan">
      <formula>$C$4</formula>
    </cfRule>
  </conditionalFormatting>
  <conditionalFormatting sqref="CJ30">
    <cfRule type="cellIs" dxfId="16507" priority="5483" operator="lessThan">
      <formula>$C$4</formula>
    </cfRule>
  </conditionalFormatting>
  <conditionalFormatting sqref="CJ31">
    <cfRule type="cellIs" dxfId="16506" priority="5484" operator="lessThan">
      <formula>$C$4</formula>
    </cfRule>
  </conditionalFormatting>
  <conditionalFormatting sqref="CJ31">
    <cfRule type="cellIs" dxfId="16505" priority="5485" operator="lessThan">
      <formula>$C$4</formula>
    </cfRule>
  </conditionalFormatting>
  <conditionalFormatting sqref="CJ32">
    <cfRule type="cellIs" dxfId="16504" priority="5486" operator="lessThan">
      <formula>$C$4</formula>
    </cfRule>
  </conditionalFormatting>
  <conditionalFormatting sqref="CJ32">
    <cfRule type="cellIs" dxfId="16503" priority="5487" operator="lessThan">
      <formula>$C$4</formula>
    </cfRule>
  </conditionalFormatting>
  <conditionalFormatting sqref="CJ33">
    <cfRule type="cellIs" dxfId="16502" priority="5488" operator="lessThan">
      <formula>$C$4</formula>
    </cfRule>
  </conditionalFormatting>
  <conditionalFormatting sqref="CJ33">
    <cfRule type="cellIs" dxfId="16501" priority="5489" operator="lessThan">
      <formula>$C$4</formula>
    </cfRule>
  </conditionalFormatting>
  <conditionalFormatting sqref="CJ34">
    <cfRule type="cellIs" dxfId="16500" priority="5490" operator="lessThan">
      <formula>$C$4</formula>
    </cfRule>
  </conditionalFormatting>
  <conditionalFormatting sqref="CJ34">
    <cfRule type="cellIs" dxfId="16499" priority="5491" operator="lessThan">
      <formula>$C$4</formula>
    </cfRule>
  </conditionalFormatting>
  <conditionalFormatting sqref="CJ35">
    <cfRule type="cellIs" dxfId="16498" priority="5492" operator="lessThan">
      <formula>$C$4</formula>
    </cfRule>
  </conditionalFormatting>
  <conditionalFormatting sqref="CJ35">
    <cfRule type="cellIs" dxfId="16497" priority="5493" operator="lessThan">
      <formula>$C$4</formula>
    </cfRule>
  </conditionalFormatting>
  <conditionalFormatting sqref="CJ36">
    <cfRule type="cellIs" dxfId="16496" priority="5494" operator="lessThan">
      <formula>$C$4</formula>
    </cfRule>
  </conditionalFormatting>
  <conditionalFormatting sqref="CJ36">
    <cfRule type="cellIs" dxfId="16495" priority="5495" operator="lessThan">
      <formula>$C$4</formula>
    </cfRule>
  </conditionalFormatting>
  <conditionalFormatting sqref="CJ37">
    <cfRule type="cellIs" dxfId="16494" priority="5496" operator="lessThan">
      <formula>$C$4</formula>
    </cfRule>
  </conditionalFormatting>
  <conditionalFormatting sqref="CJ37">
    <cfRule type="cellIs" dxfId="16493" priority="5497" operator="lessThan">
      <formula>$C$4</formula>
    </cfRule>
  </conditionalFormatting>
  <conditionalFormatting sqref="CJ38">
    <cfRule type="cellIs" dxfId="16492" priority="5498" operator="lessThan">
      <formula>$C$4</formula>
    </cfRule>
  </conditionalFormatting>
  <conditionalFormatting sqref="CJ38">
    <cfRule type="cellIs" dxfId="16491" priority="5499" operator="lessThan">
      <formula>$C$4</formula>
    </cfRule>
  </conditionalFormatting>
  <conditionalFormatting sqref="CJ39">
    <cfRule type="cellIs" dxfId="16490" priority="5500" operator="lessThan">
      <formula>$C$4</formula>
    </cfRule>
  </conditionalFormatting>
  <conditionalFormatting sqref="CJ39">
    <cfRule type="cellIs" dxfId="16489" priority="5501" operator="lessThan">
      <formula>$C$4</formula>
    </cfRule>
  </conditionalFormatting>
  <conditionalFormatting sqref="CJ40">
    <cfRule type="cellIs" dxfId="16488" priority="5502" operator="lessThan">
      <formula>$C$4</formula>
    </cfRule>
  </conditionalFormatting>
  <conditionalFormatting sqref="CJ40">
    <cfRule type="cellIs" dxfId="16487" priority="5503" operator="lessThan">
      <formula>$C$4</formula>
    </cfRule>
  </conditionalFormatting>
  <conditionalFormatting sqref="CJ41">
    <cfRule type="cellIs" dxfId="16486" priority="5504" operator="lessThan">
      <formula>$C$4</formula>
    </cfRule>
  </conditionalFormatting>
  <conditionalFormatting sqref="CJ41">
    <cfRule type="cellIs" dxfId="16485" priority="5505" operator="lessThan">
      <formula>$C$4</formula>
    </cfRule>
  </conditionalFormatting>
  <conditionalFormatting sqref="CJ42">
    <cfRule type="cellIs" dxfId="16484" priority="5506" operator="lessThan">
      <formula>$C$4</formula>
    </cfRule>
  </conditionalFormatting>
  <conditionalFormatting sqref="CJ42">
    <cfRule type="cellIs" dxfId="16483" priority="5507" operator="lessThan">
      <formula>$C$4</formula>
    </cfRule>
  </conditionalFormatting>
  <conditionalFormatting sqref="CJ43">
    <cfRule type="cellIs" dxfId="16482" priority="5508" operator="lessThan">
      <formula>$C$4</formula>
    </cfRule>
  </conditionalFormatting>
  <conditionalFormatting sqref="CJ43">
    <cfRule type="cellIs" dxfId="16481" priority="5509" operator="lessThan">
      <formula>$C$4</formula>
    </cfRule>
  </conditionalFormatting>
  <conditionalFormatting sqref="CJ44">
    <cfRule type="cellIs" dxfId="16480" priority="5510" operator="lessThan">
      <formula>$C$4</formula>
    </cfRule>
  </conditionalFormatting>
  <conditionalFormatting sqref="CJ44">
    <cfRule type="cellIs" dxfId="16479" priority="5511" operator="lessThan">
      <formula>$C$4</formula>
    </cfRule>
  </conditionalFormatting>
  <conditionalFormatting sqref="CJ45">
    <cfRule type="cellIs" dxfId="16478" priority="5512" operator="lessThan">
      <formula>$C$4</formula>
    </cfRule>
  </conditionalFormatting>
  <conditionalFormatting sqref="CJ45">
    <cfRule type="cellIs" dxfId="16477" priority="5513" operator="lessThan">
      <formula>$C$4</formula>
    </cfRule>
  </conditionalFormatting>
  <conditionalFormatting sqref="CJ46">
    <cfRule type="cellIs" dxfId="16476" priority="5514" operator="lessThan">
      <formula>$C$4</formula>
    </cfRule>
  </conditionalFormatting>
  <conditionalFormatting sqref="CJ46">
    <cfRule type="cellIs" dxfId="16475" priority="5515" operator="lessThan">
      <formula>$C$4</formula>
    </cfRule>
  </conditionalFormatting>
  <conditionalFormatting sqref="CJ47">
    <cfRule type="cellIs" dxfId="16474" priority="5516" operator="lessThan">
      <formula>$C$4</formula>
    </cfRule>
  </conditionalFormatting>
  <conditionalFormatting sqref="CJ47">
    <cfRule type="cellIs" dxfId="16473" priority="5517" operator="lessThan">
      <formula>$C$4</formula>
    </cfRule>
  </conditionalFormatting>
  <conditionalFormatting sqref="CJ48">
    <cfRule type="cellIs" dxfId="16472" priority="5518" operator="lessThan">
      <formula>$C$4</formula>
    </cfRule>
  </conditionalFormatting>
  <conditionalFormatting sqref="CJ48">
    <cfRule type="cellIs" dxfId="16471" priority="5519" operator="lessThan">
      <formula>$C$4</formula>
    </cfRule>
  </conditionalFormatting>
  <conditionalFormatting sqref="CJ49">
    <cfRule type="cellIs" dxfId="16470" priority="5520" operator="lessThan">
      <formula>$C$4</formula>
    </cfRule>
  </conditionalFormatting>
  <conditionalFormatting sqref="CJ49">
    <cfRule type="cellIs" dxfId="16469" priority="5521" operator="lessThan">
      <formula>$C$4</formula>
    </cfRule>
  </conditionalFormatting>
  <conditionalFormatting sqref="CJ50">
    <cfRule type="cellIs" dxfId="16468" priority="5522" operator="lessThan">
      <formula>$C$4</formula>
    </cfRule>
  </conditionalFormatting>
  <conditionalFormatting sqref="CJ50">
    <cfRule type="cellIs" dxfId="16467" priority="5523" operator="lessThan">
      <formula>$C$4</formula>
    </cfRule>
  </conditionalFormatting>
  <conditionalFormatting sqref="CJ51">
    <cfRule type="cellIs" dxfId="16466" priority="5524" operator="lessThan">
      <formula>$C$4</formula>
    </cfRule>
  </conditionalFormatting>
  <conditionalFormatting sqref="CJ51">
    <cfRule type="cellIs" dxfId="16465" priority="5525" operator="lessThan">
      <formula>$C$4</formula>
    </cfRule>
  </conditionalFormatting>
  <conditionalFormatting sqref="CJ52">
    <cfRule type="cellIs" dxfId="16464" priority="5526" operator="lessThan">
      <formula>$C$4</formula>
    </cfRule>
  </conditionalFormatting>
  <conditionalFormatting sqref="CJ52">
    <cfRule type="cellIs" dxfId="16463" priority="5527" operator="lessThan">
      <formula>$C$4</formula>
    </cfRule>
  </conditionalFormatting>
  <conditionalFormatting sqref="CJ53">
    <cfRule type="cellIs" dxfId="16462" priority="5528" operator="lessThan">
      <formula>$C$4</formula>
    </cfRule>
  </conditionalFormatting>
  <conditionalFormatting sqref="CJ53">
    <cfRule type="cellIs" dxfId="16461" priority="5529" operator="lessThan">
      <formula>$C$4</formula>
    </cfRule>
  </conditionalFormatting>
  <conditionalFormatting sqref="CJ54">
    <cfRule type="cellIs" dxfId="16460" priority="5530" operator="lessThan">
      <formula>$C$4</formula>
    </cfRule>
  </conditionalFormatting>
  <conditionalFormatting sqref="CJ54">
    <cfRule type="cellIs" dxfId="16459" priority="5531" operator="lessThan">
      <formula>$C$4</formula>
    </cfRule>
  </conditionalFormatting>
  <conditionalFormatting sqref="CJ55">
    <cfRule type="cellIs" dxfId="16458" priority="5532" operator="lessThan">
      <formula>$C$4</formula>
    </cfRule>
  </conditionalFormatting>
  <conditionalFormatting sqref="CJ55">
    <cfRule type="cellIs" dxfId="16457" priority="5533" operator="lessThan">
      <formula>$C$4</formula>
    </cfRule>
  </conditionalFormatting>
  <conditionalFormatting sqref="CJ56">
    <cfRule type="cellIs" dxfId="16456" priority="5534" operator="lessThan">
      <formula>$C$4</formula>
    </cfRule>
  </conditionalFormatting>
  <conditionalFormatting sqref="CJ56">
    <cfRule type="cellIs" dxfId="16455" priority="5535" operator="lessThan">
      <formula>$C$4</formula>
    </cfRule>
  </conditionalFormatting>
  <conditionalFormatting sqref="CJ57">
    <cfRule type="cellIs" dxfId="16454" priority="5536" operator="lessThan">
      <formula>$C$4</formula>
    </cfRule>
  </conditionalFormatting>
  <conditionalFormatting sqref="CJ57">
    <cfRule type="cellIs" dxfId="16453" priority="5537" operator="lessThan">
      <formula>$C$4</formula>
    </cfRule>
  </conditionalFormatting>
  <conditionalFormatting sqref="CJ58">
    <cfRule type="cellIs" dxfId="16452" priority="5538" operator="lessThan">
      <formula>$C$4</formula>
    </cfRule>
  </conditionalFormatting>
  <conditionalFormatting sqref="CJ58">
    <cfRule type="cellIs" dxfId="16451" priority="5539" operator="lessThan">
      <formula>$C$4</formula>
    </cfRule>
  </conditionalFormatting>
  <conditionalFormatting sqref="CJ59">
    <cfRule type="cellIs" dxfId="16450" priority="5540" operator="lessThan">
      <formula>$C$4</formula>
    </cfRule>
  </conditionalFormatting>
  <conditionalFormatting sqref="CJ59">
    <cfRule type="cellIs" dxfId="16449" priority="5541" operator="lessThan">
      <formula>$C$4</formula>
    </cfRule>
  </conditionalFormatting>
  <conditionalFormatting sqref="CJ60">
    <cfRule type="cellIs" dxfId="16448" priority="5542" operator="lessThan">
      <formula>$C$4</formula>
    </cfRule>
  </conditionalFormatting>
  <conditionalFormatting sqref="CJ60">
    <cfRule type="cellIs" dxfId="16447" priority="5543" operator="lessThan">
      <formula>$C$4</formula>
    </cfRule>
  </conditionalFormatting>
  <conditionalFormatting sqref="CK11">
    <cfRule type="cellIs" dxfId="16446" priority="5544" operator="lessThan">
      <formula>$C$4</formula>
    </cfRule>
  </conditionalFormatting>
  <conditionalFormatting sqref="CK11">
    <cfRule type="cellIs" dxfId="16445" priority="5545" operator="lessThan">
      <formula>$C$4</formula>
    </cfRule>
  </conditionalFormatting>
  <conditionalFormatting sqref="CK12">
    <cfRule type="cellIs" dxfId="16444" priority="5546" operator="lessThan">
      <formula>$C$4</formula>
    </cfRule>
  </conditionalFormatting>
  <conditionalFormatting sqref="CK12">
    <cfRule type="cellIs" dxfId="16443" priority="5547" operator="lessThan">
      <formula>$C$4</formula>
    </cfRule>
  </conditionalFormatting>
  <conditionalFormatting sqref="CK13">
    <cfRule type="cellIs" dxfId="16442" priority="5548" operator="lessThan">
      <formula>$C$4</formula>
    </cfRule>
  </conditionalFormatting>
  <conditionalFormatting sqref="CK13">
    <cfRule type="cellIs" dxfId="16441" priority="5549" operator="lessThan">
      <formula>$C$4</formula>
    </cfRule>
  </conditionalFormatting>
  <conditionalFormatting sqref="CK14">
    <cfRule type="cellIs" dxfId="16440" priority="5550" operator="lessThan">
      <formula>$C$4</formula>
    </cfRule>
  </conditionalFormatting>
  <conditionalFormatting sqref="CK14">
    <cfRule type="cellIs" dxfId="16439" priority="5551" operator="lessThan">
      <formula>$C$4</formula>
    </cfRule>
  </conditionalFormatting>
  <conditionalFormatting sqref="CK15">
    <cfRule type="cellIs" dxfId="16438" priority="5552" operator="lessThan">
      <formula>$C$4</formula>
    </cfRule>
  </conditionalFormatting>
  <conditionalFormatting sqref="CK15">
    <cfRule type="cellIs" dxfId="16437" priority="5553" operator="lessThan">
      <formula>$C$4</formula>
    </cfRule>
  </conditionalFormatting>
  <conditionalFormatting sqref="CK16">
    <cfRule type="cellIs" dxfId="16436" priority="5554" operator="lessThan">
      <formula>$C$4</formula>
    </cfRule>
  </conditionalFormatting>
  <conditionalFormatting sqref="CK16">
    <cfRule type="cellIs" dxfId="16435" priority="5555" operator="lessThan">
      <formula>$C$4</formula>
    </cfRule>
  </conditionalFormatting>
  <conditionalFormatting sqref="CK17">
    <cfRule type="cellIs" dxfId="16434" priority="5556" operator="lessThan">
      <formula>$C$4</formula>
    </cfRule>
  </conditionalFormatting>
  <conditionalFormatting sqref="CK17">
    <cfRule type="cellIs" dxfId="16433" priority="5557" operator="lessThan">
      <formula>$C$4</formula>
    </cfRule>
  </conditionalFormatting>
  <conditionalFormatting sqref="CK18">
    <cfRule type="cellIs" dxfId="16432" priority="5558" operator="lessThan">
      <formula>$C$4</formula>
    </cfRule>
  </conditionalFormatting>
  <conditionalFormatting sqref="CK18">
    <cfRule type="cellIs" dxfId="16431" priority="5559" operator="lessThan">
      <formula>$C$4</formula>
    </cfRule>
  </conditionalFormatting>
  <conditionalFormatting sqref="CK19">
    <cfRule type="cellIs" dxfId="16430" priority="5560" operator="lessThan">
      <formula>$C$4</formula>
    </cfRule>
  </conditionalFormatting>
  <conditionalFormatting sqref="CK19">
    <cfRule type="cellIs" dxfId="16429" priority="5561" operator="lessThan">
      <formula>$C$4</formula>
    </cfRule>
  </conditionalFormatting>
  <conditionalFormatting sqref="CK20">
    <cfRule type="cellIs" dxfId="16428" priority="5562" operator="lessThan">
      <formula>$C$4</formula>
    </cfRule>
  </conditionalFormatting>
  <conditionalFormatting sqref="CK20">
    <cfRule type="cellIs" dxfId="16427" priority="5563" operator="lessThan">
      <formula>$C$4</formula>
    </cfRule>
  </conditionalFormatting>
  <conditionalFormatting sqref="CK21">
    <cfRule type="cellIs" dxfId="16426" priority="5564" operator="lessThan">
      <formula>$C$4</formula>
    </cfRule>
  </conditionalFormatting>
  <conditionalFormatting sqref="CK21">
    <cfRule type="cellIs" dxfId="16425" priority="5565" operator="lessThan">
      <formula>$C$4</formula>
    </cfRule>
  </conditionalFormatting>
  <conditionalFormatting sqref="CK22">
    <cfRule type="cellIs" dxfId="16424" priority="5566" operator="lessThan">
      <formula>$C$4</formula>
    </cfRule>
  </conditionalFormatting>
  <conditionalFormatting sqref="CK22">
    <cfRule type="cellIs" dxfId="16423" priority="5567" operator="lessThan">
      <formula>$C$4</formula>
    </cfRule>
  </conditionalFormatting>
  <conditionalFormatting sqref="CK23">
    <cfRule type="cellIs" dxfId="16422" priority="5568" operator="lessThan">
      <formula>$C$4</formula>
    </cfRule>
  </conditionalFormatting>
  <conditionalFormatting sqref="CK23">
    <cfRule type="cellIs" dxfId="16421" priority="5569" operator="lessThan">
      <formula>$C$4</formula>
    </cfRule>
  </conditionalFormatting>
  <conditionalFormatting sqref="CK24">
    <cfRule type="cellIs" dxfId="16420" priority="5570" operator="lessThan">
      <formula>$C$4</formula>
    </cfRule>
  </conditionalFormatting>
  <conditionalFormatting sqref="CK24">
    <cfRule type="cellIs" dxfId="16419" priority="5571" operator="lessThan">
      <formula>$C$4</formula>
    </cfRule>
  </conditionalFormatting>
  <conditionalFormatting sqref="CK25">
    <cfRule type="cellIs" dxfId="16418" priority="5572" operator="lessThan">
      <formula>$C$4</formula>
    </cfRule>
  </conditionalFormatting>
  <conditionalFormatting sqref="CK25">
    <cfRule type="cellIs" dxfId="16417" priority="5573" operator="lessThan">
      <formula>$C$4</formula>
    </cfRule>
  </conditionalFormatting>
  <conditionalFormatting sqref="CK26">
    <cfRule type="cellIs" dxfId="16416" priority="5574" operator="lessThan">
      <formula>$C$4</formula>
    </cfRule>
  </conditionalFormatting>
  <conditionalFormatting sqref="CK26">
    <cfRule type="cellIs" dxfId="16415" priority="5575" operator="lessThan">
      <formula>$C$4</formula>
    </cfRule>
  </conditionalFormatting>
  <conditionalFormatting sqref="CK27">
    <cfRule type="cellIs" dxfId="16414" priority="5576" operator="lessThan">
      <formula>$C$4</formula>
    </cfRule>
  </conditionalFormatting>
  <conditionalFormatting sqref="CK27">
    <cfRule type="cellIs" dxfId="16413" priority="5577" operator="lessThan">
      <formula>$C$4</formula>
    </cfRule>
  </conditionalFormatting>
  <conditionalFormatting sqref="CK28">
    <cfRule type="cellIs" dxfId="16412" priority="5578" operator="lessThan">
      <formula>$C$4</formula>
    </cfRule>
  </conditionalFormatting>
  <conditionalFormatting sqref="CK28">
    <cfRule type="cellIs" dxfId="16411" priority="5579" operator="lessThan">
      <formula>$C$4</formula>
    </cfRule>
  </conditionalFormatting>
  <conditionalFormatting sqref="CK29">
    <cfRule type="cellIs" dxfId="16410" priority="5580" operator="lessThan">
      <formula>$C$4</formula>
    </cfRule>
  </conditionalFormatting>
  <conditionalFormatting sqref="CK29">
    <cfRule type="cellIs" dxfId="16409" priority="5581" operator="lessThan">
      <formula>$C$4</formula>
    </cfRule>
  </conditionalFormatting>
  <conditionalFormatting sqref="CK30">
    <cfRule type="cellIs" dxfId="16408" priority="5582" operator="lessThan">
      <formula>$C$4</formula>
    </cfRule>
  </conditionalFormatting>
  <conditionalFormatting sqref="CK30">
    <cfRule type="cellIs" dxfId="16407" priority="5583" operator="lessThan">
      <formula>$C$4</formula>
    </cfRule>
  </conditionalFormatting>
  <conditionalFormatting sqref="CK31">
    <cfRule type="cellIs" dxfId="16406" priority="5584" operator="lessThan">
      <formula>$C$4</formula>
    </cfRule>
  </conditionalFormatting>
  <conditionalFormatting sqref="CK31">
    <cfRule type="cellIs" dxfId="16405" priority="5585" operator="lessThan">
      <formula>$C$4</formula>
    </cfRule>
  </conditionalFormatting>
  <conditionalFormatting sqref="CK32">
    <cfRule type="cellIs" dxfId="16404" priority="5586" operator="lessThan">
      <formula>$C$4</formula>
    </cfRule>
  </conditionalFormatting>
  <conditionalFormatting sqref="CK32">
    <cfRule type="cellIs" dxfId="16403" priority="5587" operator="lessThan">
      <formula>$C$4</formula>
    </cfRule>
  </conditionalFormatting>
  <conditionalFormatting sqref="CK33">
    <cfRule type="cellIs" dxfId="16402" priority="5588" operator="lessThan">
      <formula>$C$4</formula>
    </cfRule>
  </conditionalFormatting>
  <conditionalFormatting sqref="CK33">
    <cfRule type="cellIs" dxfId="16401" priority="5589" operator="lessThan">
      <formula>$C$4</formula>
    </cfRule>
  </conditionalFormatting>
  <conditionalFormatting sqref="CK34">
    <cfRule type="cellIs" dxfId="16400" priority="5590" operator="lessThan">
      <formula>$C$4</formula>
    </cfRule>
  </conditionalFormatting>
  <conditionalFormatting sqref="CK34">
    <cfRule type="cellIs" dxfId="16399" priority="5591" operator="lessThan">
      <formula>$C$4</formula>
    </cfRule>
  </conditionalFormatting>
  <conditionalFormatting sqref="CK35">
    <cfRule type="cellIs" dxfId="16398" priority="5592" operator="lessThan">
      <formula>$C$4</formula>
    </cfRule>
  </conditionalFormatting>
  <conditionalFormatting sqref="CK35">
    <cfRule type="cellIs" dxfId="16397" priority="5593" operator="lessThan">
      <formula>$C$4</formula>
    </cfRule>
  </conditionalFormatting>
  <conditionalFormatting sqref="CK36">
    <cfRule type="cellIs" dxfId="16396" priority="5594" operator="lessThan">
      <formula>$C$4</formula>
    </cfRule>
  </conditionalFormatting>
  <conditionalFormatting sqref="CK36">
    <cfRule type="cellIs" dxfId="16395" priority="5595" operator="lessThan">
      <formula>$C$4</formula>
    </cfRule>
  </conditionalFormatting>
  <conditionalFormatting sqref="CK37">
    <cfRule type="cellIs" dxfId="16394" priority="5596" operator="lessThan">
      <formula>$C$4</formula>
    </cfRule>
  </conditionalFormatting>
  <conditionalFormatting sqref="CK37">
    <cfRule type="cellIs" dxfId="16393" priority="5597" operator="lessThan">
      <formula>$C$4</formula>
    </cfRule>
  </conditionalFormatting>
  <conditionalFormatting sqref="CK38">
    <cfRule type="cellIs" dxfId="16392" priority="5598" operator="lessThan">
      <formula>$C$4</formula>
    </cfRule>
  </conditionalFormatting>
  <conditionalFormatting sqref="CK38">
    <cfRule type="cellIs" dxfId="16391" priority="5599" operator="lessThan">
      <formula>$C$4</formula>
    </cfRule>
  </conditionalFormatting>
  <conditionalFormatting sqref="CK39">
    <cfRule type="cellIs" dxfId="16390" priority="5600" operator="lessThan">
      <formula>$C$4</formula>
    </cfRule>
  </conditionalFormatting>
  <conditionalFormatting sqref="CK39">
    <cfRule type="cellIs" dxfId="16389" priority="5601" operator="lessThan">
      <formula>$C$4</formula>
    </cfRule>
  </conditionalFormatting>
  <conditionalFormatting sqref="CK40">
    <cfRule type="cellIs" dxfId="16388" priority="5602" operator="lessThan">
      <formula>$C$4</formula>
    </cfRule>
  </conditionalFormatting>
  <conditionalFormatting sqref="CK40">
    <cfRule type="cellIs" dxfId="16387" priority="5603" operator="lessThan">
      <formula>$C$4</formula>
    </cfRule>
  </conditionalFormatting>
  <conditionalFormatting sqref="CK41">
    <cfRule type="cellIs" dxfId="16386" priority="5604" operator="lessThan">
      <formula>$C$4</formula>
    </cfRule>
  </conditionalFormatting>
  <conditionalFormatting sqref="CK41">
    <cfRule type="cellIs" dxfId="16385" priority="5605" operator="lessThan">
      <formula>$C$4</formula>
    </cfRule>
  </conditionalFormatting>
  <conditionalFormatting sqref="CK42">
    <cfRule type="cellIs" dxfId="16384" priority="5606" operator="lessThan">
      <formula>$C$4</formula>
    </cfRule>
  </conditionalFormatting>
  <conditionalFormatting sqref="CK42">
    <cfRule type="cellIs" dxfId="16383" priority="5607" operator="lessThan">
      <formula>$C$4</formula>
    </cfRule>
  </conditionalFormatting>
  <conditionalFormatting sqref="CK43">
    <cfRule type="cellIs" dxfId="16382" priority="5608" operator="lessThan">
      <formula>$C$4</formula>
    </cfRule>
  </conditionalFormatting>
  <conditionalFormatting sqref="CK43">
    <cfRule type="cellIs" dxfId="16381" priority="5609" operator="lessThan">
      <formula>$C$4</formula>
    </cfRule>
  </conditionalFormatting>
  <conditionalFormatting sqref="CK44">
    <cfRule type="cellIs" dxfId="16380" priority="5610" operator="lessThan">
      <formula>$C$4</formula>
    </cfRule>
  </conditionalFormatting>
  <conditionalFormatting sqref="CK44">
    <cfRule type="cellIs" dxfId="16379" priority="5611" operator="lessThan">
      <formula>$C$4</formula>
    </cfRule>
  </conditionalFormatting>
  <conditionalFormatting sqref="CK45">
    <cfRule type="cellIs" dxfId="16378" priority="5612" operator="lessThan">
      <formula>$C$4</formula>
    </cfRule>
  </conditionalFormatting>
  <conditionalFormatting sqref="CK45">
    <cfRule type="cellIs" dxfId="16377" priority="5613" operator="lessThan">
      <formula>$C$4</formula>
    </cfRule>
  </conditionalFormatting>
  <conditionalFormatting sqref="CK46">
    <cfRule type="cellIs" dxfId="16376" priority="5614" operator="lessThan">
      <formula>$C$4</formula>
    </cfRule>
  </conditionalFormatting>
  <conditionalFormatting sqref="CK46">
    <cfRule type="cellIs" dxfId="16375" priority="5615" operator="lessThan">
      <formula>$C$4</formula>
    </cfRule>
  </conditionalFormatting>
  <conditionalFormatting sqref="CK47">
    <cfRule type="cellIs" dxfId="16374" priority="5616" operator="lessThan">
      <formula>$C$4</formula>
    </cfRule>
  </conditionalFormatting>
  <conditionalFormatting sqref="CK47">
    <cfRule type="cellIs" dxfId="16373" priority="5617" operator="lessThan">
      <formula>$C$4</formula>
    </cfRule>
  </conditionalFormatting>
  <conditionalFormatting sqref="CK48">
    <cfRule type="cellIs" dxfId="16372" priority="5618" operator="lessThan">
      <formula>$C$4</formula>
    </cfRule>
  </conditionalFormatting>
  <conditionalFormatting sqref="CK48">
    <cfRule type="cellIs" dxfId="16371" priority="5619" operator="lessThan">
      <formula>$C$4</formula>
    </cfRule>
  </conditionalFormatting>
  <conditionalFormatting sqref="CK49">
    <cfRule type="cellIs" dxfId="16370" priority="5620" operator="lessThan">
      <formula>$C$4</formula>
    </cfRule>
  </conditionalFormatting>
  <conditionalFormatting sqref="CK49">
    <cfRule type="cellIs" dxfId="16369" priority="5621" operator="lessThan">
      <formula>$C$4</formula>
    </cfRule>
  </conditionalFormatting>
  <conditionalFormatting sqref="CK50">
    <cfRule type="cellIs" dxfId="16368" priority="5622" operator="lessThan">
      <formula>$C$4</formula>
    </cfRule>
  </conditionalFormatting>
  <conditionalFormatting sqref="CK50">
    <cfRule type="cellIs" dxfId="16367" priority="5623" operator="lessThan">
      <formula>$C$4</formula>
    </cfRule>
  </conditionalFormatting>
  <conditionalFormatting sqref="CK51">
    <cfRule type="cellIs" dxfId="16366" priority="5624" operator="lessThan">
      <formula>$C$4</formula>
    </cfRule>
  </conditionalFormatting>
  <conditionalFormatting sqref="CK51">
    <cfRule type="cellIs" dxfId="16365" priority="5625" operator="lessThan">
      <formula>$C$4</formula>
    </cfRule>
  </conditionalFormatting>
  <conditionalFormatting sqref="CK52">
    <cfRule type="cellIs" dxfId="16364" priority="5626" operator="lessThan">
      <formula>$C$4</formula>
    </cfRule>
  </conditionalFormatting>
  <conditionalFormatting sqref="CK52">
    <cfRule type="cellIs" dxfId="16363" priority="5627" operator="lessThan">
      <formula>$C$4</formula>
    </cfRule>
  </conditionalFormatting>
  <conditionalFormatting sqref="CK53">
    <cfRule type="cellIs" dxfId="16362" priority="5628" operator="lessThan">
      <formula>$C$4</formula>
    </cfRule>
  </conditionalFormatting>
  <conditionalFormatting sqref="CK53">
    <cfRule type="cellIs" dxfId="16361" priority="5629" operator="lessThan">
      <formula>$C$4</formula>
    </cfRule>
  </conditionalFormatting>
  <conditionalFormatting sqref="CK54">
    <cfRule type="cellIs" dxfId="16360" priority="5630" operator="lessThan">
      <formula>$C$4</formula>
    </cfRule>
  </conditionalFormatting>
  <conditionalFormatting sqref="CK54">
    <cfRule type="cellIs" dxfId="16359" priority="5631" operator="lessThan">
      <formula>$C$4</formula>
    </cfRule>
  </conditionalFormatting>
  <conditionalFormatting sqref="CK55">
    <cfRule type="cellIs" dxfId="16358" priority="5632" operator="lessThan">
      <formula>$C$4</formula>
    </cfRule>
  </conditionalFormatting>
  <conditionalFormatting sqref="CK55">
    <cfRule type="cellIs" dxfId="16357" priority="5633" operator="lessThan">
      <formula>$C$4</formula>
    </cfRule>
  </conditionalFormatting>
  <conditionalFormatting sqref="CK56">
    <cfRule type="cellIs" dxfId="16356" priority="5634" operator="lessThan">
      <formula>$C$4</formula>
    </cfRule>
  </conditionalFormatting>
  <conditionalFormatting sqref="CK56">
    <cfRule type="cellIs" dxfId="16355" priority="5635" operator="lessThan">
      <formula>$C$4</formula>
    </cfRule>
  </conditionalFormatting>
  <conditionalFormatting sqref="CK57">
    <cfRule type="cellIs" dxfId="16354" priority="5636" operator="lessThan">
      <formula>$C$4</formula>
    </cfRule>
  </conditionalFormatting>
  <conditionalFormatting sqref="CK57">
    <cfRule type="cellIs" dxfId="16353" priority="5637" operator="lessThan">
      <formula>$C$4</formula>
    </cfRule>
  </conditionalFormatting>
  <conditionalFormatting sqref="CK58">
    <cfRule type="cellIs" dxfId="16352" priority="5638" operator="lessThan">
      <formula>$C$4</formula>
    </cfRule>
  </conditionalFormatting>
  <conditionalFormatting sqref="CK58">
    <cfRule type="cellIs" dxfId="16351" priority="5639" operator="lessThan">
      <formula>$C$4</formula>
    </cfRule>
  </conditionalFormatting>
  <conditionalFormatting sqref="CK59">
    <cfRule type="cellIs" dxfId="16350" priority="5640" operator="lessThan">
      <formula>$C$4</formula>
    </cfRule>
  </conditionalFormatting>
  <conditionalFormatting sqref="CK59">
    <cfRule type="cellIs" dxfId="16349" priority="5641" operator="lessThan">
      <formula>$C$4</formula>
    </cfRule>
  </conditionalFormatting>
  <conditionalFormatting sqref="CK60">
    <cfRule type="cellIs" dxfId="16348" priority="5642" operator="lessThan">
      <formula>$C$4</formula>
    </cfRule>
  </conditionalFormatting>
  <conditionalFormatting sqref="CK60">
    <cfRule type="cellIs" dxfId="16347" priority="5643" operator="lessThan">
      <formula>$C$4</formula>
    </cfRule>
  </conditionalFormatting>
  <conditionalFormatting sqref="CL11">
    <cfRule type="cellIs" dxfId="16346" priority="5644" operator="lessThan">
      <formula>$C$4</formula>
    </cfRule>
  </conditionalFormatting>
  <conditionalFormatting sqref="CL11">
    <cfRule type="cellIs" dxfId="16345" priority="5645" operator="lessThan">
      <formula>$C$4</formula>
    </cfRule>
  </conditionalFormatting>
  <conditionalFormatting sqref="CL12">
    <cfRule type="cellIs" dxfId="16344" priority="5646" operator="lessThan">
      <formula>$C$4</formula>
    </cfRule>
  </conditionalFormatting>
  <conditionalFormatting sqref="CL12">
    <cfRule type="cellIs" dxfId="16343" priority="5647" operator="lessThan">
      <formula>$C$4</formula>
    </cfRule>
  </conditionalFormatting>
  <conditionalFormatting sqref="CL13">
    <cfRule type="cellIs" dxfId="16342" priority="5648" operator="lessThan">
      <formula>$C$4</formula>
    </cfRule>
  </conditionalFormatting>
  <conditionalFormatting sqref="CL13">
    <cfRule type="cellIs" dxfId="16341" priority="5649" operator="lessThan">
      <formula>$C$4</formula>
    </cfRule>
  </conditionalFormatting>
  <conditionalFormatting sqref="CL14">
    <cfRule type="cellIs" dxfId="16340" priority="5650" operator="lessThan">
      <formula>$C$4</formula>
    </cfRule>
  </conditionalFormatting>
  <conditionalFormatting sqref="CL14">
    <cfRule type="cellIs" dxfId="16339" priority="5651" operator="lessThan">
      <formula>$C$4</formula>
    </cfRule>
  </conditionalFormatting>
  <conditionalFormatting sqref="CL15">
    <cfRule type="cellIs" dxfId="16338" priority="5652" operator="lessThan">
      <formula>$C$4</formula>
    </cfRule>
  </conditionalFormatting>
  <conditionalFormatting sqref="CL15">
    <cfRule type="cellIs" dxfId="16337" priority="5653" operator="lessThan">
      <formula>$C$4</formula>
    </cfRule>
  </conditionalFormatting>
  <conditionalFormatting sqref="CL16">
    <cfRule type="cellIs" dxfId="16336" priority="5654" operator="lessThan">
      <formula>$C$4</formula>
    </cfRule>
  </conditionalFormatting>
  <conditionalFormatting sqref="CL16">
    <cfRule type="cellIs" dxfId="16335" priority="5655" operator="lessThan">
      <formula>$C$4</formula>
    </cfRule>
  </conditionalFormatting>
  <conditionalFormatting sqref="CL17">
    <cfRule type="cellIs" dxfId="16334" priority="5656" operator="lessThan">
      <formula>$C$4</formula>
    </cfRule>
  </conditionalFormatting>
  <conditionalFormatting sqref="CL17">
    <cfRule type="cellIs" dxfId="16333" priority="5657" operator="lessThan">
      <formula>$C$4</formula>
    </cfRule>
  </conditionalFormatting>
  <conditionalFormatting sqref="CL18">
    <cfRule type="cellIs" dxfId="16332" priority="5658" operator="lessThan">
      <formula>$C$4</formula>
    </cfRule>
  </conditionalFormatting>
  <conditionalFormatting sqref="CL18">
    <cfRule type="cellIs" dxfId="16331" priority="5659" operator="lessThan">
      <formula>$C$4</formula>
    </cfRule>
  </conditionalFormatting>
  <conditionalFormatting sqref="CL19">
    <cfRule type="cellIs" dxfId="16330" priority="5660" operator="lessThan">
      <formula>$C$4</formula>
    </cfRule>
  </conditionalFormatting>
  <conditionalFormatting sqref="CL19">
    <cfRule type="cellIs" dxfId="16329" priority="5661" operator="lessThan">
      <formula>$C$4</formula>
    </cfRule>
  </conditionalFormatting>
  <conditionalFormatting sqref="CL20">
    <cfRule type="cellIs" dxfId="16328" priority="5662" operator="lessThan">
      <formula>$C$4</formula>
    </cfRule>
  </conditionalFormatting>
  <conditionalFormatting sqref="CL20">
    <cfRule type="cellIs" dxfId="16327" priority="5663" operator="lessThan">
      <formula>$C$4</formula>
    </cfRule>
  </conditionalFormatting>
  <conditionalFormatting sqref="CL21">
    <cfRule type="cellIs" dxfId="16326" priority="5664" operator="lessThan">
      <formula>$C$4</formula>
    </cfRule>
  </conditionalFormatting>
  <conditionalFormatting sqref="CL21">
    <cfRule type="cellIs" dxfId="16325" priority="5665" operator="lessThan">
      <formula>$C$4</formula>
    </cfRule>
  </conditionalFormatting>
  <conditionalFormatting sqref="CL22">
    <cfRule type="cellIs" dxfId="16324" priority="5666" operator="lessThan">
      <formula>$C$4</formula>
    </cfRule>
  </conditionalFormatting>
  <conditionalFormatting sqref="CL22">
    <cfRule type="cellIs" dxfId="16323" priority="5667" operator="lessThan">
      <formula>$C$4</formula>
    </cfRule>
  </conditionalFormatting>
  <conditionalFormatting sqref="CL23">
    <cfRule type="cellIs" dxfId="16322" priority="5668" operator="lessThan">
      <formula>$C$4</formula>
    </cfRule>
  </conditionalFormatting>
  <conditionalFormatting sqref="CL23">
    <cfRule type="cellIs" dxfId="16321" priority="5669" operator="lessThan">
      <formula>$C$4</formula>
    </cfRule>
  </conditionalFormatting>
  <conditionalFormatting sqref="CL24">
    <cfRule type="cellIs" dxfId="16320" priority="5670" operator="lessThan">
      <formula>$C$4</formula>
    </cfRule>
  </conditionalFormatting>
  <conditionalFormatting sqref="CL24">
    <cfRule type="cellIs" dxfId="16319" priority="5671" operator="lessThan">
      <formula>$C$4</formula>
    </cfRule>
  </conditionalFormatting>
  <conditionalFormatting sqref="CL25">
    <cfRule type="cellIs" dxfId="16318" priority="5672" operator="lessThan">
      <formula>$C$4</formula>
    </cfRule>
  </conditionalFormatting>
  <conditionalFormatting sqref="CL25">
    <cfRule type="cellIs" dxfId="16317" priority="5673" operator="lessThan">
      <formula>$C$4</formula>
    </cfRule>
  </conditionalFormatting>
  <conditionalFormatting sqref="CL26">
    <cfRule type="cellIs" dxfId="16316" priority="5674" operator="lessThan">
      <formula>$C$4</formula>
    </cfRule>
  </conditionalFormatting>
  <conditionalFormatting sqref="CL26">
    <cfRule type="cellIs" dxfId="16315" priority="5675" operator="lessThan">
      <formula>$C$4</formula>
    </cfRule>
  </conditionalFormatting>
  <conditionalFormatting sqref="CL27">
    <cfRule type="cellIs" dxfId="16314" priority="5676" operator="lessThan">
      <formula>$C$4</formula>
    </cfRule>
  </conditionalFormatting>
  <conditionalFormatting sqref="CL27">
    <cfRule type="cellIs" dxfId="16313" priority="5677" operator="lessThan">
      <formula>$C$4</formula>
    </cfRule>
  </conditionalFormatting>
  <conditionalFormatting sqref="CL28">
    <cfRule type="cellIs" dxfId="16312" priority="5678" operator="lessThan">
      <formula>$C$4</formula>
    </cfRule>
  </conditionalFormatting>
  <conditionalFormatting sqref="CL28">
    <cfRule type="cellIs" dxfId="16311" priority="5679" operator="lessThan">
      <formula>$C$4</formula>
    </cfRule>
  </conditionalFormatting>
  <conditionalFormatting sqref="CL29">
    <cfRule type="cellIs" dxfId="16310" priority="5680" operator="lessThan">
      <formula>$C$4</formula>
    </cfRule>
  </conditionalFormatting>
  <conditionalFormatting sqref="CL29">
    <cfRule type="cellIs" dxfId="16309" priority="5681" operator="lessThan">
      <formula>$C$4</formula>
    </cfRule>
  </conditionalFormatting>
  <conditionalFormatting sqref="CL30">
    <cfRule type="cellIs" dxfId="16308" priority="5682" operator="lessThan">
      <formula>$C$4</formula>
    </cfRule>
  </conditionalFormatting>
  <conditionalFormatting sqref="CL30">
    <cfRule type="cellIs" dxfId="16307" priority="5683" operator="lessThan">
      <formula>$C$4</formula>
    </cfRule>
  </conditionalFormatting>
  <conditionalFormatting sqref="CL31">
    <cfRule type="cellIs" dxfId="16306" priority="5684" operator="lessThan">
      <formula>$C$4</formula>
    </cfRule>
  </conditionalFormatting>
  <conditionalFormatting sqref="CL31">
    <cfRule type="cellIs" dxfId="16305" priority="5685" operator="lessThan">
      <formula>$C$4</formula>
    </cfRule>
  </conditionalFormatting>
  <conditionalFormatting sqref="CL32">
    <cfRule type="cellIs" dxfId="16304" priority="5686" operator="lessThan">
      <formula>$C$4</formula>
    </cfRule>
  </conditionalFormatting>
  <conditionalFormatting sqref="CL32">
    <cfRule type="cellIs" dxfId="16303" priority="5687" operator="lessThan">
      <formula>$C$4</formula>
    </cfRule>
  </conditionalFormatting>
  <conditionalFormatting sqref="CL33">
    <cfRule type="cellIs" dxfId="16302" priority="5688" operator="lessThan">
      <formula>$C$4</formula>
    </cfRule>
  </conditionalFormatting>
  <conditionalFormatting sqref="CL33">
    <cfRule type="cellIs" dxfId="16301" priority="5689" operator="lessThan">
      <formula>$C$4</formula>
    </cfRule>
  </conditionalFormatting>
  <conditionalFormatting sqref="CL34">
    <cfRule type="cellIs" dxfId="16300" priority="5690" operator="lessThan">
      <formula>$C$4</formula>
    </cfRule>
  </conditionalFormatting>
  <conditionalFormatting sqref="CL34">
    <cfRule type="cellIs" dxfId="16299" priority="5691" operator="lessThan">
      <formula>$C$4</formula>
    </cfRule>
  </conditionalFormatting>
  <conditionalFormatting sqref="CL35">
    <cfRule type="cellIs" dxfId="16298" priority="5692" operator="lessThan">
      <formula>$C$4</formula>
    </cfRule>
  </conditionalFormatting>
  <conditionalFormatting sqref="CL35">
    <cfRule type="cellIs" dxfId="16297" priority="5693" operator="lessThan">
      <formula>$C$4</formula>
    </cfRule>
  </conditionalFormatting>
  <conditionalFormatting sqref="CL36">
    <cfRule type="cellIs" dxfId="16296" priority="5694" operator="lessThan">
      <formula>$C$4</formula>
    </cfRule>
  </conditionalFormatting>
  <conditionalFormatting sqref="CL36">
    <cfRule type="cellIs" dxfId="16295" priority="5695" operator="lessThan">
      <formula>$C$4</formula>
    </cfRule>
  </conditionalFormatting>
  <conditionalFormatting sqref="CL37">
    <cfRule type="cellIs" dxfId="16294" priority="5696" operator="lessThan">
      <formula>$C$4</formula>
    </cfRule>
  </conditionalFormatting>
  <conditionalFormatting sqref="CL37">
    <cfRule type="cellIs" dxfId="16293" priority="5697" operator="lessThan">
      <formula>$C$4</formula>
    </cfRule>
  </conditionalFormatting>
  <conditionalFormatting sqref="CL38">
    <cfRule type="cellIs" dxfId="16292" priority="5698" operator="lessThan">
      <formula>$C$4</formula>
    </cfRule>
  </conditionalFormatting>
  <conditionalFormatting sqref="CL38">
    <cfRule type="cellIs" dxfId="16291" priority="5699" operator="lessThan">
      <formula>$C$4</formula>
    </cfRule>
  </conditionalFormatting>
  <conditionalFormatting sqref="CL39">
    <cfRule type="cellIs" dxfId="16290" priority="5700" operator="lessThan">
      <formula>$C$4</formula>
    </cfRule>
  </conditionalFormatting>
  <conditionalFormatting sqref="CL39">
    <cfRule type="cellIs" dxfId="16289" priority="5701" operator="lessThan">
      <formula>$C$4</formula>
    </cfRule>
  </conditionalFormatting>
  <conditionalFormatting sqref="CL40">
    <cfRule type="cellIs" dxfId="16288" priority="5702" operator="lessThan">
      <formula>$C$4</formula>
    </cfRule>
  </conditionalFormatting>
  <conditionalFormatting sqref="CL40">
    <cfRule type="cellIs" dxfId="16287" priority="5703" operator="lessThan">
      <formula>$C$4</formula>
    </cfRule>
  </conditionalFormatting>
  <conditionalFormatting sqref="CL41">
    <cfRule type="cellIs" dxfId="16286" priority="5704" operator="lessThan">
      <formula>$C$4</formula>
    </cfRule>
  </conditionalFormatting>
  <conditionalFormatting sqref="CL41">
    <cfRule type="cellIs" dxfId="16285" priority="5705" operator="lessThan">
      <formula>$C$4</formula>
    </cfRule>
  </conditionalFormatting>
  <conditionalFormatting sqref="CL42">
    <cfRule type="cellIs" dxfId="16284" priority="5706" operator="lessThan">
      <formula>$C$4</formula>
    </cfRule>
  </conditionalFormatting>
  <conditionalFormatting sqref="CL42">
    <cfRule type="cellIs" dxfId="16283" priority="5707" operator="lessThan">
      <formula>$C$4</formula>
    </cfRule>
  </conditionalFormatting>
  <conditionalFormatting sqref="CL43">
    <cfRule type="cellIs" dxfId="16282" priority="5708" operator="lessThan">
      <formula>$C$4</formula>
    </cfRule>
  </conditionalFormatting>
  <conditionalFormatting sqref="CL43">
    <cfRule type="cellIs" dxfId="16281" priority="5709" operator="lessThan">
      <formula>$C$4</formula>
    </cfRule>
  </conditionalFormatting>
  <conditionalFormatting sqref="CL44">
    <cfRule type="cellIs" dxfId="16280" priority="5710" operator="lessThan">
      <formula>$C$4</formula>
    </cfRule>
  </conditionalFormatting>
  <conditionalFormatting sqref="CL44">
    <cfRule type="cellIs" dxfId="16279" priority="5711" operator="lessThan">
      <formula>$C$4</formula>
    </cfRule>
  </conditionalFormatting>
  <conditionalFormatting sqref="CL45">
    <cfRule type="cellIs" dxfId="16278" priority="5712" operator="lessThan">
      <formula>$C$4</formula>
    </cfRule>
  </conditionalFormatting>
  <conditionalFormatting sqref="CL45">
    <cfRule type="cellIs" dxfId="16277" priority="5713" operator="lessThan">
      <formula>$C$4</formula>
    </cfRule>
  </conditionalFormatting>
  <conditionalFormatting sqref="CL46">
    <cfRule type="cellIs" dxfId="16276" priority="5714" operator="lessThan">
      <formula>$C$4</formula>
    </cfRule>
  </conditionalFormatting>
  <conditionalFormatting sqref="CL46">
    <cfRule type="cellIs" dxfId="16275" priority="5715" operator="lessThan">
      <formula>$C$4</formula>
    </cfRule>
  </conditionalFormatting>
  <conditionalFormatting sqref="CL47">
    <cfRule type="cellIs" dxfId="16274" priority="5716" operator="lessThan">
      <formula>$C$4</formula>
    </cfRule>
  </conditionalFormatting>
  <conditionalFormatting sqref="CL47">
    <cfRule type="cellIs" dxfId="16273" priority="5717" operator="lessThan">
      <formula>$C$4</formula>
    </cfRule>
  </conditionalFormatting>
  <conditionalFormatting sqref="CL48">
    <cfRule type="cellIs" dxfId="16272" priority="5718" operator="lessThan">
      <formula>$C$4</formula>
    </cfRule>
  </conditionalFormatting>
  <conditionalFormatting sqref="CL48">
    <cfRule type="cellIs" dxfId="16271" priority="5719" operator="lessThan">
      <formula>$C$4</formula>
    </cfRule>
  </conditionalFormatting>
  <conditionalFormatting sqref="CL49">
    <cfRule type="cellIs" dxfId="16270" priority="5720" operator="lessThan">
      <formula>$C$4</formula>
    </cfRule>
  </conditionalFormatting>
  <conditionalFormatting sqref="CL49">
    <cfRule type="cellIs" dxfId="16269" priority="5721" operator="lessThan">
      <formula>$C$4</formula>
    </cfRule>
  </conditionalFormatting>
  <conditionalFormatting sqref="CL50">
    <cfRule type="cellIs" dxfId="16268" priority="5722" operator="lessThan">
      <formula>$C$4</formula>
    </cfRule>
  </conditionalFormatting>
  <conditionalFormatting sqref="CL50">
    <cfRule type="cellIs" dxfId="16267" priority="5723" operator="lessThan">
      <formula>$C$4</formula>
    </cfRule>
  </conditionalFormatting>
  <conditionalFormatting sqref="CL51">
    <cfRule type="cellIs" dxfId="16266" priority="5724" operator="lessThan">
      <formula>$C$4</formula>
    </cfRule>
  </conditionalFormatting>
  <conditionalFormatting sqref="CL51">
    <cfRule type="cellIs" dxfId="16265" priority="5725" operator="lessThan">
      <formula>$C$4</formula>
    </cfRule>
  </conditionalFormatting>
  <conditionalFormatting sqref="CL52">
    <cfRule type="cellIs" dxfId="16264" priority="5726" operator="lessThan">
      <formula>$C$4</formula>
    </cfRule>
  </conditionalFormatting>
  <conditionalFormatting sqref="CL52">
    <cfRule type="cellIs" dxfId="16263" priority="5727" operator="lessThan">
      <formula>$C$4</formula>
    </cfRule>
  </conditionalFormatting>
  <conditionalFormatting sqref="CL53">
    <cfRule type="cellIs" dxfId="16262" priority="5728" operator="lessThan">
      <formula>$C$4</formula>
    </cfRule>
  </conditionalFormatting>
  <conditionalFormatting sqref="CL53">
    <cfRule type="cellIs" dxfId="16261" priority="5729" operator="lessThan">
      <formula>$C$4</formula>
    </cfRule>
  </conditionalFormatting>
  <conditionalFormatting sqref="CL54">
    <cfRule type="cellIs" dxfId="16260" priority="5730" operator="lessThan">
      <formula>$C$4</formula>
    </cfRule>
  </conditionalFormatting>
  <conditionalFormatting sqref="CL54">
    <cfRule type="cellIs" dxfId="16259" priority="5731" operator="lessThan">
      <formula>$C$4</formula>
    </cfRule>
  </conditionalFormatting>
  <conditionalFormatting sqref="CL55">
    <cfRule type="cellIs" dxfId="16258" priority="5732" operator="lessThan">
      <formula>$C$4</formula>
    </cfRule>
  </conditionalFormatting>
  <conditionalFormatting sqref="CL55">
    <cfRule type="cellIs" dxfId="16257" priority="5733" operator="lessThan">
      <formula>$C$4</formula>
    </cfRule>
  </conditionalFormatting>
  <conditionalFormatting sqref="CL56">
    <cfRule type="cellIs" dxfId="16256" priority="5734" operator="lessThan">
      <formula>$C$4</formula>
    </cfRule>
  </conditionalFormatting>
  <conditionalFormatting sqref="CL56">
    <cfRule type="cellIs" dxfId="16255" priority="5735" operator="lessThan">
      <formula>$C$4</formula>
    </cfRule>
  </conditionalFormatting>
  <conditionalFormatting sqref="CL57">
    <cfRule type="cellIs" dxfId="16254" priority="5736" operator="lessThan">
      <formula>$C$4</formula>
    </cfRule>
  </conditionalFormatting>
  <conditionalFormatting sqref="CL57">
    <cfRule type="cellIs" dxfId="16253" priority="5737" operator="lessThan">
      <formula>$C$4</formula>
    </cfRule>
  </conditionalFormatting>
  <conditionalFormatting sqref="CL58">
    <cfRule type="cellIs" dxfId="16252" priority="5738" operator="lessThan">
      <formula>$C$4</formula>
    </cfRule>
  </conditionalFormatting>
  <conditionalFormatting sqref="CL58">
    <cfRule type="cellIs" dxfId="16251" priority="5739" operator="lessThan">
      <formula>$C$4</formula>
    </cfRule>
  </conditionalFormatting>
  <conditionalFormatting sqref="CL59">
    <cfRule type="cellIs" dxfId="16250" priority="5740" operator="lessThan">
      <formula>$C$4</formula>
    </cfRule>
  </conditionalFormatting>
  <conditionalFormatting sqref="CL59">
    <cfRule type="cellIs" dxfId="16249" priority="5741" operator="lessThan">
      <formula>$C$4</formula>
    </cfRule>
  </conditionalFormatting>
  <conditionalFormatting sqref="CL60">
    <cfRule type="cellIs" dxfId="16248" priority="5742" operator="lessThan">
      <formula>$C$4</formula>
    </cfRule>
  </conditionalFormatting>
  <conditionalFormatting sqref="CL60">
    <cfRule type="cellIs" dxfId="16247" priority="5743" operator="lessThan">
      <formula>$C$4</formula>
    </cfRule>
  </conditionalFormatting>
  <conditionalFormatting sqref="P11">
    <cfRule type="cellIs" dxfId="16246" priority="220" operator="lessThan">
      <formula>$C$4</formula>
    </cfRule>
  </conditionalFormatting>
  <conditionalFormatting sqref="P12">
    <cfRule type="cellIs" dxfId="16245" priority="221" operator="lessThan">
      <formula>$C$4</formula>
    </cfRule>
  </conditionalFormatting>
  <conditionalFormatting sqref="Q11">
    <cfRule type="cellIs" dxfId="16244" priority="222" operator="lessThan">
      <formula>$C$4</formula>
    </cfRule>
  </conditionalFormatting>
  <conditionalFormatting sqref="Q12">
    <cfRule type="cellIs" dxfId="16243" priority="223" operator="lessThan">
      <formula>$C$4</formula>
    </cfRule>
  </conditionalFormatting>
  <conditionalFormatting sqref="P13">
    <cfRule type="cellIs" dxfId="16242" priority="170" operator="lessThan">
      <formula>$C$4</formula>
    </cfRule>
  </conditionalFormatting>
  <conditionalFormatting sqref="P14">
    <cfRule type="cellIs" dxfId="16241" priority="171" operator="lessThan">
      <formula>$C$4</formula>
    </cfRule>
  </conditionalFormatting>
  <conditionalFormatting sqref="P15">
    <cfRule type="cellIs" dxfId="16240" priority="172" operator="lessThan">
      <formula>$C$4</formula>
    </cfRule>
  </conditionalFormatting>
  <conditionalFormatting sqref="P16">
    <cfRule type="cellIs" dxfId="16239" priority="173" operator="lessThan">
      <formula>$C$4</formula>
    </cfRule>
  </conditionalFormatting>
  <conditionalFormatting sqref="P17">
    <cfRule type="cellIs" dxfId="16238" priority="174" operator="lessThan">
      <formula>$C$4</formula>
    </cfRule>
  </conditionalFormatting>
  <conditionalFormatting sqref="P18">
    <cfRule type="cellIs" dxfId="16237" priority="175" operator="lessThan">
      <formula>$C$4</formula>
    </cfRule>
  </conditionalFormatting>
  <conditionalFormatting sqref="P19">
    <cfRule type="cellIs" dxfId="16236" priority="176" operator="lessThan">
      <formula>$C$4</formula>
    </cfRule>
  </conditionalFormatting>
  <conditionalFormatting sqref="P20">
    <cfRule type="cellIs" dxfId="16235" priority="177" operator="lessThan">
      <formula>$C$4</formula>
    </cfRule>
  </conditionalFormatting>
  <conditionalFormatting sqref="P21">
    <cfRule type="cellIs" dxfId="16234" priority="178" operator="lessThan">
      <formula>$C$4</formula>
    </cfRule>
  </conditionalFormatting>
  <conditionalFormatting sqref="P22">
    <cfRule type="cellIs" dxfId="16233" priority="179" operator="lessThan">
      <formula>$C$4</formula>
    </cfRule>
  </conditionalFormatting>
  <conditionalFormatting sqref="P23">
    <cfRule type="cellIs" dxfId="16232" priority="180" operator="lessThan">
      <formula>$C$4</formula>
    </cfRule>
  </conditionalFormatting>
  <conditionalFormatting sqref="P24">
    <cfRule type="cellIs" dxfId="16231" priority="181" operator="lessThan">
      <formula>$C$4</formula>
    </cfRule>
  </conditionalFormatting>
  <conditionalFormatting sqref="P25">
    <cfRule type="cellIs" dxfId="16230" priority="182" operator="lessThan">
      <formula>$C$4</formula>
    </cfRule>
  </conditionalFormatting>
  <conditionalFormatting sqref="P26">
    <cfRule type="cellIs" dxfId="16229" priority="183" operator="lessThan">
      <formula>$C$4</formula>
    </cfRule>
  </conditionalFormatting>
  <conditionalFormatting sqref="P27">
    <cfRule type="cellIs" dxfId="16228" priority="184" operator="lessThan">
      <formula>$C$4</formula>
    </cfRule>
  </conditionalFormatting>
  <conditionalFormatting sqref="P28">
    <cfRule type="cellIs" dxfId="16227" priority="185" operator="lessThan">
      <formula>$C$4</formula>
    </cfRule>
  </conditionalFormatting>
  <conditionalFormatting sqref="P29">
    <cfRule type="cellIs" dxfId="16226" priority="186" operator="lessThan">
      <formula>$C$4</formula>
    </cfRule>
  </conditionalFormatting>
  <conditionalFormatting sqref="P30">
    <cfRule type="cellIs" dxfId="16225" priority="187" operator="lessThan">
      <formula>$C$4</formula>
    </cfRule>
  </conditionalFormatting>
  <conditionalFormatting sqref="P31">
    <cfRule type="cellIs" dxfId="16224" priority="188" operator="lessThan">
      <formula>$C$4</formula>
    </cfRule>
  </conditionalFormatting>
  <conditionalFormatting sqref="P32">
    <cfRule type="cellIs" dxfId="16223" priority="189" operator="lessThan">
      <formula>$C$4</formula>
    </cfRule>
  </conditionalFormatting>
  <conditionalFormatting sqref="P33">
    <cfRule type="cellIs" dxfId="16222" priority="190" operator="lessThan">
      <formula>$C$4</formula>
    </cfRule>
  </conditionalFormatting>
  <conditionalFormatting sqref="P34">
    <cfRule type="cellIs" dxfId="16221" priority="191" operator="lessThan">
      <formula>$C$4</formula>
    </cfRule>
  </conditionalFormatting>
  <conditionalFormatting sqref="P35">
    <cfRule type="cellIs" dxfId="16220" priority="192" operator="lessThan">
      <formula>$C$4</formula>
    </cfRule>
  </conditionalFormatting>
  <conditionalFormatting sqref="P36">
    <cfRule type="cellIs" dxfId="16219" priority="193" operator="lessThan">
      <formula>$C$4</formula>
    </cfRule>
  </conditionalFormatting>
  <conditionalFormatting sqref="P37">
    <cfRule type="cellIs" dxfId="16218" priority="194" operator="lessThan">
      <formula>$C$4</formula>
    </cfRule>
  </conditionalFormatting>
  <conditionalFormatting sqref="Q13">
    <cfRule type="cellIs" dxfId="16217" priority="195" operator="lessThan">
      <formula>$C$4</formula>
    </cfRule>
  </conditionalFormatting>
  <conditionalFormatting sqref="Q14">
    <cfRule type="cellIs" dxfId="16216" priority="196" operator="lessThan">
      <formula>$C$4</formula>
    </cfRule>
  </conditionalFormatting>
  <conditionalFormatting sqref="Q15">
    <cfRule type="cellIs" dxfId="16215" priority="197" operator="lessThan">
      <formula>$C$4</formula>
    </cfRule>
  </conditionalFormatting>
  <conditionalFormatting sqref="Q16">
    <cfRule type="cellIs" dxfId="16214" priority="198" operator="lessThan">
      <formula>$C$4</formula>
    </cfRule>
  </conditionalFormatting>
  <conditionalFormatting sqref="Q17">
    <cfRule type="cellIs" dxfId="16213" priority="199" operator="lessThan">
      <formula>$C$4</formula>
    </cfRule>
  </conditionalFormatting>
  <conditionalFormatting sqref="Q18">
    <cfRule type="cellIs" dxfId="16212" priority="200" operator="lessThan">
      <formula>$C$4</formula>
    </cfRule>
  </conditionalFormatting>
  <conditionalFormatting sqref="Q19">
    <cfRule type="cellIs" dxfId="16211" priority="201" operator="lessThan">
      <formula>$C$4</formula>
    </cfRule>
  </conditionalFormatting>
  <conditionalFormatting sqref="Q20">
    <cfRule type="cellIs" dxfId="16210" priority="202" operator="lessThan">
      <formula>$C$4</formula>
    </cfRule>
  </conditionalFormatting>
  <conditionalFormatting sqref="Q21">
    <cfRule type="cellIs" dxfId="16209" priority="203" operator="lessThan">
      <formula>$C$4</formula>
    </cfRule>
  </conditionalFormatting>
  <conditionalFormatting sqref="Q22">
    <cfRule type="cellIs" dxfId="16208" priority="204" operator="lessThan">
      <formula>$C$4</formula>
    </cfRule>
  </conditionalFormatting>
  <conditionalFormatting sqref="Q23">
    <cfRule type="cellIs" dxfId="16207" priority="205" operator="lessThan">
      <formula>$C$4</formula>
    </cfRule>
  </conditionalFormatting>
  <conditionalFormatting sqref="Q24">
    <cfRule type="cellIs" dxfId="16206" priority="206" operator="lessThan">
      <formula>$C$4</formula>
    </cfRule>
  </conditionalFormatting>
  <conditionalFormatting sqref="Q25">
    <cfRule type="cellIs" dxfId="16205" priority="207" operator="lessThan">
      <formula>$C$4</formula>
    </cfRule>
  </conditionalFormatting>
  <conditionalFormatting sqref="Q26">
    <cfRule type="cellIs" dxfId="16204" priority="208" operator="lessThan">
      <formula>$C$4</formula>
    </cfRule>
  </conditionalFormatting>
  <conditionalFormatting sqref="Q27">
    <cfRule type="cellIs" dxfId="16203" priority="209" operator="lessThan">
      <formula>$C$4</formula>
    </cfRule>
  </conditionalFormatting>
  <conditionalFormatting sqref="Q28">
    <cfRule type="cellIs" dxfId="16202" priority="210" operator="lessThan">
      <formula>$C$4</formula>
    </cfRule>
  </conditionalFormatting>
  <conditionalFormatting sqref="Q29">
    <cfRule type="cellIs" dxfId="16201" priority="211" operator="lessThan">
      <formula>$C$4</formula>
    </cfRule>
  </conditionalFormatting>
  <conditionalFormatting sqref="Q30">
    <cfRule type="cellIs" dxfId="16200" priority="212" operator="lessThan">
      <formula>$C$4</formula>
    </cfRule>
  </conditionalFormatting>
  <conditionalFormatting sqref="Q31">
    <cfRule type="cellIs" dxfId="16199" priority="213" operator="lessThan">
      <formula>$C$4</formula>
    </cfRule>
  </conditionalFormatting>
  <conditionalFormatting sqref="Q32">
    <cfRule type="cellIs" dxfId="16198" priority="214" operator="lessThan">
      <formula>$C$4</formula>
    </cfRule>
  </conditionalFormatting>
  <conditionalFormatting sqref="Q33">
    <cfRule type="cellIs" dxfId="16197" priority="215" operator="lessThan">
      <formula>$C$4</formula>
    </cfRule>
  </conditionalFormatting>
  <conditionalFormatting sqref="Q34">
    <cfRule type="cellIs" dxfId="16196" priority="216" operator="lessThan">
      <formula>$C$4</formula>
    </cfRule>
  </conditionalFormatting>
  <conditionalFormatting sqref="Q35">
    <cfRule type="cellIs" dxfId="16195" priority="217" operator="lessThan">
      <formula>$C$4</formula>
    </cfRule>
  </conditionalFormatting>
  <conditionalFormatting sqref="Q36">
    <cfRule type="cellIs" dxfId="16194" priority="218" operator="lessThan">
      <formula>$C$4</formula>
    </cfRule>
  </conditionalFormatting>
  <conditionalFormatting sqref="Q37">
    <cfRule type="cellIs" dxfId="16193" priority="219" operator="lessThan">
      <formula>$C$4</formula>
    </cfRule>
  </conditionalFormatting>
  <conditionalFormatting sqref="Q38">
    <cfRule type="cellIs" dxfId="16192" priority="169" operator="lessThan">
      <formula>$C$4</formula>
    </cfRule>
  </conditionalFormatting>
  <conditionalFormatting sqref="P39">
    <cfRule type="cellIs" dxfId="16191" priority="153" operator="lessThan">
      <formula>$C$4</formula>
    </cfRule>
  </conditionalFormatting>
  <conditionalFormatting sqref="P40">
    <cfRule type="cellIs" dxfId="16190" priority="154" operator="lessThan">
      <formula>$C$4</formula>
    </cfRule>
  </conditionalFormatting>
  <conditionalFormatting sqref="P41">
    <cfRule type="cellIs" dxfId="16189" priority="155" operator="lessThan">
      <formula>$C$4</formula>
    </cfRule>
  </conditionalFormatting>
  <conditionalFormatting sqref="P42">
    <cfRule type="cellIs" dxfId="16188" priority="156" operator="lessThan">
      <formula>$C$4</formula>
    </cfRule>
  </conditionalFormatting>
  <conditionalFormatting sqref="P43">
    <cfRule type="cellIs" dxfId="16187" priority="157" operator="lessThan">
      <formula>$C$4</formula>
    </cfRule>
  </conditionalFormatting>
  <conditionalFormatting sqref="P44">
    <cfRule type="cellIs" dxfId="16186" priority="158" operator="lessThan">
      <formula>$C$4</formula>
    </cfRule>
  </conditionalFormatting>
  <conditionalFormatting sqref="P45">
    <cfRule type="cellIs" dxfId="16185" priority="159" operator="lessThan">
      <formula>$C$4</formula>
    </cfRule>
  </conditionalFormatting>
  <conditionalFormatting sqref="P46">
    <cfRule type="cellIs" dxfId="16184" priority="160" operator="lessThan">
      <formula>$C$4</formula>
    </cfRule>
  </conditionalFormatting>
  <conditionalFormatting sqref="Q39">
    <cfRule type="cellIs" dxfId="16183" priority="161" operator="lessThan">
      <formula>$C$4</formula>
    </cfRule>
  </conditionalFormatting>
  <conditionalFormatting sqref="Q40">
    <cfRule type="cellIs" dxfId="16182" priority="162" operator="lessThan">
      <formula>$C$4</formula>
    </cfRule>
  </conditionalFormatting>
  <conditionalFormatting sqref="Q41">
    <cfRule type="cellIs" dxfId="16181" priority="163" operator="lessThan">
      <formula>$C$4</formula>
    </cfRule>
  </conditionalFormatting>
  <conditionalFormatting sqref="Q42">
    <cfRule type="cellIs" dxfId="16180" priority="164" operator="lessThan">
      <formula>$C$4</formula>
    </cfRule>
  </conditionalFormatting>
  <conditionalFormatting sqref="Q43">
    <cfRule type="cellIs" dxfId="16179" priority="165" operator="lessThan">
      <formula>$C$4</formula>
    </cfRule>
  </conditionalFormatting>
  <conditionalFormatting sqref="Q44">
    <cfRule type="cellIs" dxfId="16178" priority="166" operator="lessThan">
      <formula>$C$4</formula>
    </cfRule>
  </conditionalFormatting>
  <conditionalFormatting sqref="Q45">
    <cfRule type="cellIs" dxfId="16177" priority="167" operator="lessThan">
      <formula>$C$4</formula>
    </cfRule>
  </conditionalFormatting>
  <conditionalFormatting sqref="Q46">
    <cfRule type="cellIs" dxfId="16176" priority="168" operator="lessThan">
      <formula>$C$4</formula>
    </cfRule>
  </conditionalFormatting>
  <conditionalFormatting sqref="AX11">
    <cfRule type="cellIs" dxfId="16175" priority="81" operator="lessThan">
      <formula>$C$4</formula>
    </cfRule>
  </conditionalFormatting>
  <conditionalFormatting sqref="AX11">
    <cfRule type="cellIs" dxfId="16174" priority="82" operator="lessThan">
      <formula>$C$4</formula>
    </cfRule>
  </conditionalFormatting>
  <conditionalFormatting sqref="AX12">
    <cfRule type="cellIs" dxfId="16173" priority="83" operator="lessThan">
      <formula>$C$4</formula>
    </cfRule>
  </conditionalFormatting>
  <conditionalFormatting sqref="AX12">
    <cfRule type="cellIs" dxfId="16172" priority="84" operator="lessThan">
      <formula>$C$4</formula>
    </cfRule>
  </conditionalFormatting>
  <conditionalFormatting sqref="AX13">
    <cfRule type="cellIs" dxfId="16171" priority="85" operator="lessThan">
      <formula>$C$4</formula>
    </cfRule>
  </conditionalFormatting>
  <conditionalFormatting sqref="AX13">
    <cfRule type="cellIs" dxfId="16170" priority="86" operator="lessThan">
      <formula>$C$4</formula>
    </cfRule>
  </conditionalFormatting>
  <conditionalFormatting sqref="AX14">
    <cfRule type="cellIs" dxfId="16169" priority="87" operator="lessThan">
      <formula>$C$4</formula>
    </cfRule>
  </conditionalFormatting>
  <conditionalFormatting sqref="AX14">
    <cfRule type="cellIs" dxfId="16168" priority="88" operator="lessThan">
      <formula>$C$4</formula>
    </cfRule>
  </conditionalFormatting>
  <conditionalFormatting sqref="AX15">
    <cfRule type="cellIs" dxfId="16167" priority="89" operator="lessThan">
      <formula>$C$4</formula>
    </cfRule>
  </conditionalFormatting>
  <conditionalFormatting sqref="AX15">
    <cfRule type="cellIs" dxfId="16166" priority="90" operator="lessThan">
      <formula>$C$4</formula>
    </cfRule>
  </conditionalFormatting>
  <conditionalFormatting sqref="AX16">
    <cfRule type="cellIs" dxfId="16165" priority="91" operator="lessThan">
      <formula>$C$4</formula>
    </cfRule>
  </conditionalFormatting>
  <conditionalFormatting sqref="AX16">
    <cfRule type="cellIs" dxfId="16164" priority="92" operator="lessThan">
      <formula>$C$4</formula>
    </cfRule>
  </conditionalFormatting>
  <conditionalFormatting sqref="AX17">
    <cfRule type="cellIs" dxfId="16163" priority="93" operator="lessThan">
      <formula>$C$4</formula>
    </cfRule>
  </conditionalFormatting>
  <conditionalFormatting sqref="AX17">
    <cfRule type="cellIs" dxfId="16162" priority="94" operator="lessThan">
      <formula>$C$4</formula>
    </cfRule>
  </conditionalFormatting>
  <conditionalFormatting sqref="AX18">
    <cfRule type="cellIs" dxfId="16161" priority="95" operator="lessThan">
      <formula>$C$4</formula>
    </cfRule>
  </conditionalFormatting>
  <conditionalFormatting sqref="AX18">
    <cfRule type="cellIs" dxfId="16160" priority="96" operator="lessThan">
      <formula>$C$4</formula>
    </cfRule>
  </conditionalFormatting>
  <conditionalFormatting sqref="AX19">
    <cfRule type="cellIs" dxfId="16159" priority="97" operator="lessThan">
      <formula>$C$4</formula>
    </cfRule>
  </conditionalFormatting>
  <conditionalFormatting sqref="AX19">
    <cfRule type="cellIs" dxfId="16158" priority="98" operator="lessThan">
      <formula>$C$4</formula>
    </cfRule>
  </conditionalFormatting>
  <conditionalFormatting sqref="AX20">
    <cfRule type="cellIs" dxfId="16157" priority="99" operator="lessThan">
      <formula>$C$4</formula>
    </cfRule>
  </conditionalFormatting>
  <conditionalFormatting sqref="AX20">
    <cfRule type="cellIs" dxfId="16156" priority="100" operator="lessThan">
      <formula>$C$4</formula>
    </cfRule>
  </conditionalFormatting>
  <conditionalFormatting sqref="AX21">
    <cfRule type="cellIs" dxfId="16155" priority="101" operator="lessThan">
      <formula>$C$4</formula>
    </cfRule>
  </conditionalFormatting>
  <conditionalFormatting sqref="AX21">
    <cfRule type="cellIs" dxfId="16154" priority="102" operator="lessThan">
      <formula>$C$4</formula>
    </cfRule>
  </conditionalFormatting>
  <conditionalFormatting sqref="AX22">
    <cfRule type="cellIs" dxfId="16153" priority="103" operator="lessThan">
      <formula>$C$4</formula>
    </cfRule>
  </conditionalFormatting>
  <conditionalFormatting sqref="AX22">
    <cfRule type="cellIs" dxfId="16152" priority="104" operator="lessThan">
      <formula>$C$4</formula>
    </cfRule>
  </conditionalFormatting>
  <conditionalFormatting sqref="AX23">
    <cfRule type="cellIs" dxfId="16151" priority="105" operator="lessThan">
      <formula>$C$4</formula>
    </cfRule>
  </conditionalFormatting>
  <conditionalFormatting sqref="AX23">
    <cfRule type="cellIs" dxfId="16150" priority="106" operator="lessThan">
      <formula>$C$4</formula>
    </cfRule>
  </conditionalFormatting>
  <conditionalFormatting sqref="AX24">
    <cfRule type="cellIs" dxfId="16149" priority="107" operator="lessThan">
      <formula>$C$4</formula>
    </cfRule>
  </conditionalFormatting>
  <conditionalFormatting sqref="AX24">
    <cfRule type="cellIs" dxfId="16148" priority="108" operator="lessThan">
      <formula>$C$4</formula>
    </cfRule>
  </conditionalFormatting>
  <conditionalFormatting sqref="AX25">
    <cfRule type="cellIs" dxfId="16147" priority="109" operator="lessThan">
      <formula>$C$4</formula>
    </cfRule>
  </conditionalFormatting>
  <conditionalFormatting sqref="AX25">
    <cfRule type="cellIs" dxfId="16146" priority="110" operator="lessThan">
      <formula>$C$4</formula>
    </cfRule>
  </conditionalFormatting>
  <conditionalFormatting sqref="AX26">
    <cfRule type="cellIs" dxfId="16145" priority="111" operator="lessThan">
      <formula>$C$4</formula>
    </cfRule>
  </conditionalFormatting>
  <conditionalFormatting sqref="AX26">
    <cfRule type="cellIs" dxfId="16144" priority="112" operator="lessThan">
      <formula>$C$4</formula>
    </cfRule>
  </conditionalFormatting>
  <conditionalFormatting sqref="AX27">
    <cfRule type="cellIs" dxfId="16143" priority="113" operator="lessThan">
      <formula>$C$4</formula>
    </cfRule>
  </conditionalFormatting>
  <conditionalFormatting sqref="AX27">
    <cfRule type="cellIs" dxfId="16142" priority="114" operator="lessThan">
      <formula>$C$4</formula>
    </cfRule>
  </conditionalFormatting>
  <conditionalFormatting sqref="AX28">
    <cfRule type="cellIs" dxfId="16141" priority="115" operator="lessThan">
      <formula>$C$4</formula>
    </cfRule>
  </conditionalFormatting>
  <conditionalFormatting sqref="AX28">
    <cfRule type="cellIs" dxfId="16140" priority="116" operator="lessThan">
      <formula>$C$4</formula>
    </cfRule>
  </conditionalFormatting>
  <conditionalFormatting sqref="AX29">
    <cfRule type="cellIs" dxfId="16139" priority="117" operator="lessThan">
      <formula>$C$4</formula>
    </cfRule>
  </conditionalFormatting>
  <conditionalFormatting sqref="AX29">
    <cfRule type="cellIs" dxfId="16138" priority="118" operator="lessThan">
      <formula>$C$4</formula>
    </cfRule>
  </conditionalFormatting>
  <conditionalFormatting sqref="AX30">
    <cfRule type="cellIs" dxfId="16137" priority="119" operator="lessThan">
      <formula>$C$4</formula>
    </cfRule>
  </conditionalFormatting>
  <conditionalFormatting sqref="AX30">
    <cfRule type="cellIs" dxfId="16136" priority="120" operator="lessThan">
      <formula>$C$4</formula>
    </cfRule>
  </conditionalFormatting>
  <conditionalFormatting sqref="AX31">
    <cfRule type="cellIs" dxfId="16135" priority="121" operator="lessThan">
      <formula>$C$4</formula>
    </cfRule>
  </conditionalFormatting>
  <conditionalFormatting sqref="AX31">
    <cfRule type="cellIs" dxfId="16134" priority="122" operator="lessThan">
      <formula>$C$4</formula>
    </cfRule>
  </conditionalFormatting>
  <conditionalFormatting sqref="AX32">
    <cfRule type="cellIs" dxfId="16133" priority="123" operator="lessThan">
      <formula>$C$4</formula>
    </cfRule>
  </conditionalFormatting>
  <conditionalFormatting sqref="AX32">
    <cfRule type="cellIs" dxfId="16132" priority="124" operator="lessThan">
      <formula>$C$4</formula>
    </cfRule>
  </conditionalFormatting>
  <conditionalFormatting sqref="AX33">
    <cfRule type="cellIs" dxfId="16131" priority="125" operator="lessThan">
      <formula>$C$4</formula>
    </cfRule>
  </conditionalFormatting>
  <conditionalFormatting sqref="AX33">
    <cfRule type="cellIs" dxfId="16130" priority="126" operator="lessThan">
      <formula>$C$4</formula>
    </cfRule>
  </conditionalFormatting>
  <conditionalFormatting sqref="AX34">
    <cfRule type="cellIs" dxfId="16129" priority="127" operator="lessThan">
      <formula>$C$4</formula>
    </cfRule>
  </conditionalFormatting>
  <conditionalFormatting sqref="AX34">
    <cfRule type="cellIs" dxfId="16128" priority="128" operator="lessThan">
      <formula>$C$4</formula>
    </cfRule>
  </conditionalFormatting>
  <conditionalFormatting sqref="AX35">
    <cfRule type="cellIs" dxfId="16127" priority="129" operator="lessThan">
      <formula>$C$4</formula>
    </cfRule>
  </conditionalFormatting>
  <conditionalFormatting sqref="AX35">
    <cfRule type="cellIs" dxfId="16126" priority="130" operator="lessThan">
      <formula>$C$4</formula>
    </cfRule>
  </conditionalFormatting>
  <conditionalFormatting sqref="AX36">
    <cfRule type="cellIs" dxfId="16125" priority="131" operator="lessThan">
      <formula>$C$4</formula>
    </cfRule>
  </conditionalFormatting>
  <conditionalFormatting sqref="AX36">
    <cfRule type="cellIs" dxfId="16124" priority="132" operator="lessThan">
      <formula>$C$4</formula>
    </cfRule>
  </conditionalFormatting>
  <conditionalFormatting sqref="AX37">
    <cfRule type="cellIs" dxfId="16123" priority="133" operator="lessThan">
      <formula>$C$4</formula>
    </cfRule>
  </conditionalFormatting>
  <conditionalFormatting sqref="AX37">
    <cfRule type="cellIs" dxfId="16122" priority="134" operator="lessThan">
      <formula>$C$4</formula>
    </cfRule>
  </conditionalFormatting>
  <conditionalFormatting sqref="AX38">
    <cfRule type="cellIs" dxfId="16121" priority="135" operator="lessThan">
      <formula>$C$4</formula>
    </cfRule>
  </conditionalFormatting>
  <conditionalFormatting sqref="AX38">
    <cfRule type="cellIs" dxfId="16120" priority="136" operator="lessThan">
      <formula>$C$4</formula>
    </cfRule>
  </conditionalFormatting>
  <conditionalFormatting sqref="AX39">
    <cfRule type="cellIs" dxfId="16119" priority="137" operator="lessThan">
      <formula>$C$4</formula>
    </cfRule>
  </conditionalFormatting>
  <conditionalFormatting sqref="AX39">
    <cfRule type="cellIs" dxfId="16118" priority="138" operator="lessThan">
      <formula>$C$4</formula>
    </cfRule>
  </conditionalFormatting>
  <conditionalFormatting sqref="AX40">
    <cfRule type="cellIs" dxfId="16117" priority="139" operator="lessThan">
      <formula>$C$4</formula>
    </cfRule>
  </conditionalFormatting>
  <conditionalFormatting sqref="AX40">
    <cfRule type="cellIs" dxfId="16116" priority="140" operator="lessThan">
      <formula>$C$4</formula>
    </cfRule>
  </conditionalFormatting>
  <conditionalFormatting sqref="AX41">
    <cfRule type="cellIs" dxfId="16115" priority="141" operator="lessThan">
      <formula>$C$4</formula>
    </cfRule>
  </conditionalFormatting>
  <conditionalFormatting sqref="AX41">
    <cfRule type="cellIs" dxfId="16114" priority="142" operator="lessThan">
      <formula>$C$4</formula>
    </cfRule>
  </conditionalFormatting>
  <conditionalFormatting sqref="AX42">
    <cfRule type="cellIs" dxfId="16113" priority="143" operator="lessThan">
      <formula>$C$4</formula>
    </cfRule>
  </conditionalFormatting>
  <conditionalFormatting sqref="AX42">
    <cfRule type="cellIs" dxfId="16112" priority="144" operator="lessThan">
      <formula>$C$4</formula>
    </cfRule>
  </conditionalFormatting>
  <conditionalFormatting sqref="AX43">
    <cfRule type="cellIs" dxfId="16111" priority="145" operator="lessThan">
      <formula>$C$4</formula>
    </cfRule>
  </conditionalFormatting>
  <conditionalFormatting sqref="AX43">
    <cfRule type="cellIs" dxfId="16110" priority="146" operator="lessThan">
      <formula>$C$4</formula>
    </cfRule>
  </conditionalFormatting>
  <conditionalFormatting sqref="AX44">
    <cfRule type="cellIs" dxfId="16109" priority="147" operator="lessThan">
      <formula>$C$4</formula>
    </cfRule>
  </conditionalFormatting>
  <conditionalFormatting sqref="AX44">
    <cfRule type="cellIs" dxfId="16108" priority="148" operator="lessThan">
      <formula>$C$4</formula>
    </cfRule>
  </conditionalFormatting>
  <conditionalFormatting sqref="AX45">
    <cfRule type="cellIs" dxfId="16107" priority="149" operator="lessThan">
      <formula>$C$4</formula>
    </cfRule>
  </conditionalFormatting>
  <conditionalFormatting sqref="AX45">
    <cfRule type="cellIs" dxfId="16106" priority="150" operator="lessThan">
      <formula>$C$4</formula>
    </cfRule>
  </conditionalFormatting>
  <conditionalFormatting sqref="AX46">
    <cfRule type="cellIs" dxfId="16105" priority="151" operator="lessThan">
      <formula>$C$4</formula>
    </cfRule>
  </conditionalFormatting>
  <conditionalFormatting sqref="AX46">
    <cfRule type="cellIs" dxfId="16104" priority="152" operator="lessThan">
      <formula>$C$4</formula>
    </cfRule>
  </conditionalFormatting>
  <conditionalFormatting sqref="BS11">
    <cfRule type="cellIs" dxfId="16103" priority="45" operator="lessThan">
      <formula>$C$4</formula>
    </cfRule>
  </conditionalFormatting>
  <conditionalFormatting sqref="BS12">
    <cfRule type="cellIs" dxfId="16102" priority="46" operator="lessThan">
      <formula>$C$4</formula>
    </cfRule>
  </conditionalFormatting>
  <conditionalFormatting sqref="BS13">
    <cfRule type="cellIs" dxfId="16101" priority="47" operator="lessThan">
      <formula>$C$4</formula>
    </cfRule>
  </conditionalFormatting>
  <conditionalFormatting sqref="BS14">
    <cfRule type="cellIs" dxfId="16100" priority="48" operator="lessThan">
      <formula>$C$4</formula>
    </cfRule>
  </conditionalFormatting>
  <conditionalFormatting sqref="BS15">
    <cfRule type="cellIs" dxfId="16099" priority="49" operator="lessThan">
      <formula>$C$4</formula>
    </cfRule>
  </conditionalFormatting>
  <conditionalFormatting sqref="BS16">
    <cfRule type="cellIs" dxfId="16098" priority="50" operator="lessThan">
      <formula>$C$4</formula>
    </cfRule>
  </conditionalFormatting>
  <conditionalFormatting sqref="BS17">
    <cfRule type="cellIs" dxfId="16097" priority="51" operator="lessThan">
      <formula>$C$4</formula>
    </cfRule>
  </conditionalFormatting>
  <conditionalFormatting sqref="BS18">
    <cfRule type="cellIs" dxfId="16096" priority="52" operator="lessThan">
      <formula>$C$4</formula>
    </cfRule>
  </conditionalFormatting>
  <conditionalFormatting sqref="BS19">
    <cfRule type="cellIs" dxfId="16095" priority="53" operator="lessThan">
      <formula>$C$4</formula>
    </cfRule>
  </conditionalFormatting>
  <conditionalFormatting sqref="BS20">
    <cfRule type="cellIs" dxfId="16094" priority="54" operator="lessThan">
      <formula>$C$4</formula>
    </cfRule>
  </conditionalFormatting>
  <conditionalFormatting sqref="BS21">
    <cfRule type="cellIs" dxfId="16093" priority="55" operator="lessThan">
      <formula>$C$4</formula>
    </cfRule>
  </conditionalFormatting>
  <conditionalFormatting sqref="BS22">
    <cfRule type="cellIs" dxfId="16092" priority="56" operator="lessThan">
      <formula>$C$4</formula>
    </cfRule>
  </conditionalFormatting>
  <conditionalFormatting sqref="BS23">
    <cfRule type="cellIs" dxfId="16091" priority="57" operator="lessThan">
      <formula>$C$4</formula>
    </cfRule>
  </conditionalFormatting>
  <conditionalFormatting sqref="BS24">
    <cfRule type="cellIs" dxfId="16090" priority="58" operator="lessThan">
      <formula>$C$4</formula>
    </cfRule>
  </conditionalFormatting>
  <conditionalFormatting sqref="BS25">
    <cfRule type="cellIs" dxfId="16089" priority="59" operator="lessThan">
      <formula>$C$4</formula>
    </cfRule>
  </conditionalFormatting>
  <conditionalFormatting sqref="BS26">
    <cfRule type="cellIs" dxfId="16088" priority="60" operator="lessThan">
      <formula>$C$4</formula>
    </cfRule>
  </conditionalFormatting>
  <conditionalFormatting sqref="BS27">
    <cfRule type="cellIs" dxfId="16087" priority="61" operator="lessThan">
      <formula>$C$4</formula>
    </cfRule>
  </conditionalFormatting>
  <conditionalFormatting sqref="BS28">
    <cfRule type="cellIs" dxfId="16086" priority="62" operator="lessThan">
      <formula>$C$4</formula>
    </cfRule>
  </conditionalFormatting>
  <conditionalFormatting sqref="BS29">
    <cfRule type="cellIs" dxfId="16085" priority="63" operator="lessThan">
      <formula>$C$4</formula>
    </cfRule>
  </conditionalFormatting>
  <conditionalFormatting sqref="BS30">
    <cfRule type="cellIs" dxfId="16084" priority="64" operator="lessThan">
      <formula>$C$4</formula>
    </cfRule>
  </conditionalFormatting>
  <conditionalFormatting sqref="BS31">
    <cfRule type="cellIs" dxfId="16083" priority="65" operator="lessThan">
      <formula>$C$4</formula>
    </cfRule>
  </conditionalFormatting>
  <conditionalFormatting sqref="BS32">
    <cfRule type="cellIs" dxfId="16082" priority="66" operator="lessThan">
      <formula>$C$4</formula>
    </cfRule>
  </conditionalFormatting>
  <conditionalFormatting sqref="BS33">
    <cfRule type="cellIs" dxfId="16081" priority="67" operator="lessThan">
      <formula>$C$4</formula>
    </cfRule>
  </conditionalFormatting>
  <conditionalFormatting sqref="BS34">
    <cfRule type="cellIs" dxfId="16080" priority="68" operator="lessThan">
      <formula>$C$4</formula>
    </cfRule>
  </conditionalFormatting>
  <conditionalFormatting sqref="BS35">
    <cfRule type="cellIs" dxfId="16079" priority="69" operator="lessThan">
      <formula>$C$4</formula>
    </cfRule>
  </conditionalFormatting>
  <conditionalFormatting sqref="BS36">
    <cfRule type="cellIs" dxfId="16078" priority="70" operator="lessThan">
      <formula>$C$4</formula>
    </cfRule>
  </conditionalFormatting>
  <conditionalFormatting sqref="BS37">
    <cfRule type="cellIs" dxfId="16077" priority="71" operator="lessThan">
      <formula>$C$4</formula>
    </cfRule>
  </conditionalFormatting>
  <conditionalFormatting sqref="BS38">
    <cfRule type="cellIs" dxfId="16076" priority="72" operator="lessThan">
      <formula>$C$4</formula>
    </cfRule>
  </conditionalFormatting>
  <conditionalFormatting sqref="BS39">
    <cfRule type="cellIs" dxfId="16075" priority="73" operator="lessThan">
      <formula>$C$4</formula>
    </cfRule>
  </conditionalFormatting>
  <conditionalFormatting sqref="BS40">
    <cfRule type="cellIs" dxfId="16074" priority="74" operator="lessThan">
      <formula>$C$4</formula>
    </cfRule>
  </conditionalFormatting>
  <conditionalFormatting sqref="BS41">
    <cfRule type="cellIs" dxfId="16073" priority="75" operator="lessThan">
      <formula>$C$4</formula>
    </cfRule>
  </conditionalFormatting>
  <conditionalFormatting sqref="BS42">
    <cfRule type="cellIs" dxfId="16072" priority="76" operator="lessThan">
      <formula>$C$4</formula>
    </cfRule>
  </conditionalFormatting>
  <conditionalFormatting sqref="BS43">
    <cfRule type="cellIs" dxfId="16071" priority="77" operator="lessThan">
      <formula>$C$4</formula>
    </cfRule>
  </conditionalFormatting>
  <conditionalFormatting sqref="BS44">
    <cfRule type="cellIs" dxfId="16070" priority="78" operator="lessThan">
      <formula>$C$4</formula>
    </cfRule>
  </conditionalFormatting>
  <conditionalFormatting sqref="BS45">
    <cfRule type="cellIs" dxfId="16069" priority="79" operator="lessThan">
      <formula>$C$4</formula>
    </cfRule>
  </conditionalFormatting>
  <conditionalFormatting sqref="BS46">
    <cfRule type="cellIs" dxfId="16068" priority="80" operator="lessThan">
      <formula>$C$4</formula>
    </cfRule>
  </conditionalFormatting>
  <conditionalFormatting sqref="BT11">
    <cfRule type="cellIs" dxfId="16067" priority="9" operator="lessThan">
      <formula>$C$4</formula>
    </cfRule>
  </conditionalFormatting>
  <conditionalFormatting sqref="BT12">
    <cfRule type="cellIs" dxfId="16066" priority="10" operator="lessThan">
      <formula>$C$4</formula>
    </cfRule>
  </conditionalFormatting>
  <conditionalFormatting sqref="BT13">
    <cfRule type="cellIs" dxfId="16065" priority="11" operator="lessThan">
      <formula>$C$4</formula>
    </cfRule>
  </conditionalFormatting>
  <conditionalFormatting sqref="BT14">
    <cfRule type="cellIs" dxfId="16064" priority="12" operator="lessThan">
      <formula>$C$4</formula>
    </cfRule>
  </conditionalFormatting>
  <conditionalFormatting sqref="BT15">
    <cfRule type="cellIs" dxfId="16063" priority="13" operator="lessThan">
      <formula>$C$4</formula>
    </cfRule>
  </conditionalFormatting>
  <conditionalFormatting sqref="BT16">
    <cfRule type="cellIs" dxfId="16062" priority="14" operator="lessThan">
      <formula>$C$4</formula>
    </cfRule>
  </conditionalFormatting>
  <conditionalFormatting sqref="BT17">
    <cfRule type="cellIs" dxfId="16061" priority="15" operator="lessThan">
      <formula>$C$4</formula>
    </cfRule>
  </conditionalFormatting>
  <conditionalFormatting sqref="BT18">
    <cfRule type="cellIs" dxfId="16060" priority="16" operator="lessThan">
      <formula>$C$4</formula>
    </cfRule>
  </conditionalFormatting>
  <conditionalFormatting sqref="BT19">
    <cfRule type="cellIs" dxfId="16059" priority="17" operator="lessThan">
      <formula>$C$4</formula>
    </cfRule>
  </conditionalFormatting>
  <conditionalFormatting sqref="BT20">
    <cfRule type="cellIs" dxfId="16058" priority="18" operator="lessThan">
      <formula>$C$4</formula>
    </cfRule>
  </conditionalFormatting>
  <conditionalFormatting sqref="BT21">
    <cfRule type="cellIs" dxfId="16057" priority="19" operator="lessThan">
      <formula>$C$4</formula>
    </cfRule>
  </conditionalFormatting>
  <conditionalFormatting sqref="BT22">
    <cfRule type="cellIs" dxfId="16056" priority="20" operator="lessThan">
      <formula>$C$4</formula>
    </cfRule>
  </conditionalFormatting>
  <conditionalFormatting sqref="BT23">
    <cfRule type="cellIs" dxfId="16055" priority="21" operator="lessThan">
      <formula>$C$4</formula>
    </cfRule>
  </conditionalFormatting>
  <conditionalFormatting sqref="BT24">
    <cfRule type="cellIs" dxfId="16054" priority="22" operator="lessThan">
      <formula>$C$4</formula>
    </cfRule>
  </conditionalFormatting>
  <conditionalFormatting sqref="BT25">
    <cfRule type="cellIs" dxfId="16053" priority="23" operator="lessThan">
      <formula>$C$4</formula>
    </cfRule>
  </conditionalFormatting>
  <conditionalFormatting sqref="BT26">
    <cfRule type="cellIs" dxfId="16052" priority="24" operator="lessThan">
      <formula>$C$4</formula>
    </cfRule>
  </conditionalFormatting>
  <conditionalFormatting sqref="BT27">
    <cfRule type="cellIs" dxfId="16051" priority="25" operator="lessThan">
      <formula>$C$4</formula>
    </cfRule>
  </conditionalFormatting>
  <conditionalFormatting sqref="BT28">
    <cfRule type="cellIs" dxfId="16050" priority="26" operator="lessThan">
      <formula>$C$4</formula>
    </cfRule>
  </conditionalFormatting>
  <conditionalFormatting sqref="BT29">
    <cfRule type="cellIs" dxfId="16049" priority="27" operator="lessThan">
      <formula>$C$4</formula>
    </cfRule>
  </conditionalFormatting>
  <conditionalFormatting sqref="BT30">
    <cfRule type="cellIs" dxfId="16048" priority="28" operator="lessThan">
      <formula>$C$4</formula>
    </cfRule>
  </conditionalFormatting>
  <conditionalFormatting sqref="BT31">
    <cfRule type="cellIs" dxfId="16047" priority="29" operator="lessThan">
      <formula>$C$4</formula>
    </cfRule>
  </conditionalFormatting>
  <conditionalFormatting sqref="BT32">
    <cfRule type="cellIs" dxfId="16046" priority="30" operator="lessThan">
      <formula>$C$4</formula>
    </cfRule>
  </conditionalFormatting>
  <conditionalFormatting sqref="BT33">
    <cfRule type="cellIs" dxfId="16045" priority="31" operator="lessThan">
      <formula>$C$4</formula>
    </cfRule>
  </conditionalFormatting>
  <conditionalFormatting sqref="BT34">
    <cfRule type="cellIs" dxfId="16044" priority="32" operator="lessThan">
      <formula>$C$4</formula>
    </cfRule>
  </conditionalFormatting>
  <conditionalFormatting sqref="BT35">
    <cfRule type="cellIs" dxfId="16043" priority="33" operator="lessThan">
      <formula>$C$4</formula>
    </cfRule>
  </conditionalFormatting>
  <conditionalFormatting sqref="BT36">
    <cfRule type="cellIs" dxfId="16042" priority="34" operator="lessThan">
      <formula>$C$4</formula>
    </cfRule>
  </conditionalFormatting>
  <conditionalFormatting sqref="BT37">
    <cfRule type="cellIs" dxfId="16041" priority="35" operator="lessThan">
      <formula>$C$4</formula>
    </cfRule>
  </conditionalFormatting>
  <conditionalFormatting sqref="BT38">
    <cfRule type="cellIs" dxfId="16040" priority="36" operator="lessThan">
      <formula>$C$4</formula>
    </cfRule>
  </conditionalFormatting>
  <conditionalFormatting sqref="BT39">
    <cfRule type="cellIs" dxfId="16039" priority="37" operator="lessThan">
      <formula>$C$4</formula>
    </cfRule>
  </conditionalFormatting>
  <conditionalFormatting sqref="BT40">
    <cfRule type="cellIs" dxfId="16038" priority="38" operator="lessThan">
      <formula>$C$4</formula>
    </cfRule>
  </conditionalFormatting>
  <conditionalFormatting sqref="BT41">
    <cfRule type="cellIs" dxfId="16037" priority="39" operator="lessThan">
      <formula>$C$4</formula>
    </cfRule>
  </conditionalFormatting>
  <conditionalFormatting sqref="BT42">
    <cfRule type="cellIs" dxfId="16036" priority="40" operator="lessThan">
      <formula>$C$4</formula>
    </cfRule>
  </conditionalFormatting>
  <conditionalFormatting sqref="BT43">
    <cfRule type="cellIs" dxfId="16035" priority="41" operator="lessThan">
      <formula>$C$4</formula>
    </cfRule>
  </conditionalFormatting>
  <conditionalFormatting sqref="BT44">
    <cfRule type="cellIs" dxfId="16034" priority="42" operator="lessThan">
      <formula>$C$4</formula>
    </cfRule>
  </conditionalFormatting>
  <conditionalFormatting sqref="BT45">
    <cfRule type="cellIs" dxfId="16033" priority="43" operator="lessThan">
      <formula>$C$4</formula>
    </cfRule>
  </conditionalFormatting>
  <conditionalFormatting sqref="BT46">
    <cfRule type="cellIs" dxfId="16032" priority="44" operator="lessThan">
      <formula>$C$4</formula>
    </cfRule>
  </conditionalFormatting>
  <conditionalFormatting sqref="CW10">
    <cfRule type="cellIs" dxfId="16031" priority="7" operator="lessThan">
      <formula>1</formula>
    </cfRule>
  </conditionalFormatting>
  <conditionalFormatting sqref="CW11">
    <cfRule type="cellIs" dxfId="16030" priority="8" operator="lessThan">
      <formula>1</formula>
    </cfRule>
  </conditionalFormatting>
  <conditionalFormatting sqref="CW12">
    <cfRule type="cellIs" dxfId="16029" priority="5" operator="lessThan">
      <formula>1</formula>
    </cfRule>
  </conditionalFormatting>
  <conditionalFormatting sqref="CW13">
    <cfRule type="cellIs" dxfId="16028" priority="6" operator="lessThan">
      <formula>1</formula>
    </cfRule>
  </conditionalFormatting>
  <conditionalFormatting sqref="CW26">
    <cfRule type="cellIs" dxfId="16027" priority="4" operator="lessThan">
      <formula>1</formula>
    </cfRule>
  </conditionalFormatting>
  <conditionalFormatting sqref="CW23">
    <cfRule type="cellIs" dxfId="16026" priority="3" operator="lessThan">
      <formula>1</formula>
    </cfRule>
  </conditionalFormatting>
  <conditionalFormatting sqref="CW24">
    <cfRule type="cellIs" dxfId="16025" priority="1" operator="lessThan">
      <formula>1</formula>
    </cfRule>
  </conditionalFormatting>
  <conditionalFormatting sqref="CW25">
    <cfRule type="cellIs" dxfId="16024" priority="2" operator="lessThan">
      <formula>1</formula>
    </cfRule>
  </conditionalFormatting>
  <dataValidations count="1600">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
    <dataValidation allowBlank="1" showInputMessage="1" showErrorMessage="1" sqref="Q12"/>
    <dataValidation allowBlank="1" showInputMessage="1" showErrorMessage="1" sqref="Q13"/>
    <dataValidation allowBlank="1" showInputMessage="1" showErrorMessage="1" sqref="Q14"/>
    <dataValidation allowBlank="1" showInputMessage="1" showErrorMessage="1" sqref="Q15"/>
    <dataValidation allowBlank="1" showInputMessage="1" showErrorMessage="1" sqref="Q16"/>
    <dataValidation allowBlank="1" showInputMessage="1" showErrorMessage="1" sqref="Q17"/>
    <dataValidation allowBlank="1" showInputMessage="1" showErrorMessage="1" sqref="Q18"/>
    <dataValidation allowBlank="1" showInputMessage="1" showErrorMessage="1" sqref="Q19"/>
    <dataValidation allowBlank="1" showInputMessage="1" showErrorMessage="1" sqref="Q20"/>
    <dataValidation allowBlank="1" showInputMessage="1" showErrorMessage="1" sqref="Q21"/>
    <dataValidation allowBlank="1" showInputMessage="1" showErrorMessage="1" sqref="Q22"/>
    <dataValidation allowBlank="1" showInputMessage="1" showErrorMessage="1" sqref="Q23"/>
    <dataValidation allowBlank="1" showInputMessage="1" showErrorMessage="1" sqref="Q24"/>
    <dataValidation allowBlank="1" showInputMessage="1" showErrorMessage="1" sqref="Q25"/>
    <dataValidation allowBlank="1" showInputMessage="1" showErrorMessage="1" sqref="Q26"/>
    <dataValidation allowBlank="1" showInputMessage="1" showErrorMessage="1" sqref="Q27"/>
    <dataValidation allowBlank="1" showInputMessage="1" showErrorMessage="1" sqref="Q28"/>
    <dataValidation allowBlank="1" showInputMessage="1" showErrorMessage="1" sqref="Q29"/>
    <dataValidation allowBlank="1" showInputMessage="1" showErrorMessage="1" sqref="Q30"/>
    <dataValidation allowBlank="1" showInputMessage="1" showErrorMessage="1" sqref="Q31"/>
    <dataValidation allowBlank="1" showInputMessage="1" showErrorMessage="1" sqref="Q32"/>
    <dataValidation allowBlank="1" showInputMessage="1" showErrorMessage="1" sqref="Q33"/>
    <dataValidation allowBlank="1" showInputMessage="1" showErrorMessage="1" sqref="Q34"/>
    <dataValidation allowBlank="1" showInputMessage="1" showErrorMessage="1" sqref="Q35"/>
    <dataValidation allowBlank="1" showInputMessage="1" showErrorMessage="1" sqref="Q36"/>
    <dataValidation allowBlank="1" showInputMessage="1" showErrorMessage="1" sqref="Q37"/>
    <dataValidation allowBlank="1" showInputMessage="1" showErrorMessage="1" sqref="Q38"/>
    <dataValidation allowBlank="1" showInputMessage="1" showErrorMessage="1" sqref="Q39"/>
    <dataValidation allowBlank="1" showInputMessage="1" showErrorMessage="1" sqref="Q40"/>
    <dataValidation allowBlank="1" showInputMessage="1" showErrorMessage="1" sqref="Q41"/>
    <dataValidation allowBlank="1" showInputMessage="1" showErrorMessage="1" sqref="Q42"/>
    <dataValidation allowBlank="1" showInputMessage="1" showErrorMessage="1" sqref="Q43"/>
    <dataValidation allowBlank="1" showInputMessage="1" showErrorMessage="1" sqref="Q44"/>
    <dataValidation allowBlank="1" showInputMessage="1" showErrorMessage="1" sqref="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
    <dataValidation allowBlank="1" showInputMessage="1" showErrorMessage="1" sqref="AG12"/>
    <dataValidation allowBlank="1" showInputMessage="1" showErrorMessage="1" sqref="AG13"/>
    <dataValidation allowBlank="1" showInputMessage="1" showErrorMessage="1" sqref="AG14"/>
    <dataValidation allowBlank="1" showInputMessage="1" showErrorMessage="1" sqref="AG15"/>
    <dataValidation allowBlank="1" showInputMessage="1" showErrorMessage="1" sqref="AG16"/>
    <dataValidation allowBlank="1" showInputMessage="1" showErrorMessage="1" sqref="AG17"/>
    <dataValidation allowBlank="1" showInputMessage="1" showErrorMessage="1" sqref="AG18"/>
    <dataValidation allowBlank="1" showInputMessage="1" showErrorMessage="1" sqref="AG19"/>
    <dataValidation allowBlank="1" showInputMessage="1" showErrorMessage="1" sqref="AG20"/>
    <dataValidation allowBlank="1" showInputMessage="1" showErrorMessage="1" sqref="AG21"/>
    <dataValidation allowBlank="1" showInputMessage="1" showErrorMessage="1" sqref="AG22"/>
    <dataValidation allowBlank="1" showInputMessage="1" showErrorMessage="1" sqref="AG23"/>
    <dataValidation allowBlank="1" showInputMessage="1" showErrorMessage="1" sqref="AG24"/>
    <dataValidation allowBlank="1" showInputMessage="1" showErrorMessage="1" sqref="AG25"/>
    <dataValidation allowBlank="1" showInputMessage="1" showErrorMessage="1" sqref="AG26"/>
    <dataValidation allowBlank="1" showInputMessage="1" showErrorMessage="1" sqref="AG27"/>
    <dataValidation allowBlank="1" showInputMessage="1" showErrorMessage="1" sqref="AG28"/>
    <dataValidation allowBlank="1" showInputMessage="1" showErrorMessage="1" sqref="AG29"/>
    <dataValidation allowBlank="1" showInputMessage="1" showErrorMessage="1" sqref="AG30"/>
    <dataValidation allowBlank="1" showInputMessage="1" showErrorMessage="1" sqref="AG31"/>
    <dataValidation allowBlank="1" showInputMessage="1" showErrorMessage="1" sqref="AG32"/>
    <dataValidation allowBlank="1" showInputMessage="1" showErrorMessage="1" sqref="AG33"/>
    <dataValidation allowBlank="1" showInputMessage="1" showErrorMessage="1" sqref="AG34"/>
    <dataValidation allowBlank="1" showInputMessage="1" showErrorMessage="1" sqref="AG35"/>
    <dataValidation allowBlank="1" showInputMessage="1" showErrorMessage="1" sqref="AG36"/>
    <dataValidation allowBlank="1" showInputMessage="1" showErrorMessage="1" sqref="AG37"/>
    <dataValidation allowBlank="1" showInputMessage="1" showErrorMessage="1" sqref="AG38"/>
    <dataValidation allowBlank="1" showInputMessage="1" showErrorMessage="1" sqref="AG39"/>
    <dataValidation allowBlank="1" showInputMessage="1" showErrorMessage="1" sqref="AG40"/>
    <dataValidation allowBlank="1" showInputMessage="1" showErrorMessage="1" sqref="AG41"/>
    <dataValidation allowBlank="1" showInputMessage="1" showErrorMessage="1" sqref="AG42"/>
    <dataValidation allowBlank="1" showInputMessage="1" showErrorMessage="1" sqref="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
    <dataValidation allowBlank="1" showInputMessage="1" showErrorMessage="1" sqref="T12"/>
    <dataValidation allowBlank="1" showInputMessage="1" showErrorMessage="1" sqref="T13"/>
    <dataValidation allowBlank="1" showInputMessage="1" showErrorMessage="1" sqref="T14"/>
    <dataValidation allowBlank="1" showInputMessage="1" showErrorMessage="1" sqref="T15"/>
    <dataValidation allowBlank="1" showInputMessage="1" showErrorMessage="1" sqref="T16"/>
    <dataValidation allowBlank="1" showInputMessage="1" showErrorMessage="1" sqref="T17"/>
    <dataValidation allowBlank="1" showInputMessage="1" showErrorMessage="1" sqref="T18"/>
    <dataValidation allowBlank="1" showInputMessage="1" showErrorMessage="1" sqref="T19"/>
    <dataValidation allowBlank="1" showInputMessage="1" showErrorMessage="1" sqref="T20"/>
    <dataValidation allowBlank="1" showInputMessage="1" showErrorMessage="1" sqref="T21"/>
    <dataValidation allowBlank="1" showInputMessage="1" showErrorMessage="1" sqref="T22"/>
    <dataValidation allowBlank="1" showInputMessage="1" showErrorMessage="1" sqref="T23"/>
    <dataValidation allowBlank="1" showInputMessage="1" showErrorMessage="1" sqref="T24"/>
    <dataValidation allowBlank="1" showInputMessage="1" showErrorMessage="1" sqref="T25"/>
    <dataValidation allowBlank="1" showInputMessage="1" showErrorMessage="1" sqref="T26"/>
    <dataValidation allowBlank="1" showInputMessage="1" showErrorMessage="1" sqref="T27"/>
    <dataValidation allowBlank="1" showInputMessage="1" showErrorMessage="1" sqref="T28"/>
    <dataValidation allowBlank="1" showInputMessage="1" showErrorMessage="1" sqref="T29"/>
    <dataValidation allowBlank="1" showInputMessage="1" showErrorMessage="1" sqref="T30"/>
    <dataValidation allowBlank="1" showInputMessage="1" showErrorMessage="1" sqref="T31"/>
    <dataValidation allowBlank="1" showInputMessage="1" showErrorMessage="1" sqref="T32"/>
    <dataValidation allowBlank="1" showInputMessage="1" showErrorMessage="1" sqref="T33"/>
    <dataValidation allowBlank="1" showInputMessage="1" showErrorMessage="1" sqref="T34"/>
    <dataValidation allowBlank="1" showInputMessage="1" showErrorMessage="1" sqref="T35"/>
    <dataValidation allowBlank="1" showInputMessage="1" showErrorMessage="1" sqref="T36"/>
    <dataValidation allowBlank="1" showInputMessage="1" showErrorMessage="1" sqref="T37"/>
    <dataValidation allowBlank="1" showInputMessage="1" showErrorMessage="1" sqref="T38"/>
    <dataValidation allowBlank="1" showInputMessage="1" showErrorMessage="1" sqref="T39"/>
    <dataValidation allowBlank="1" showInputMessage="1" showErrorMessage="1" sqref="T40"/>
    <dataValidation allowBlank="1" showInputMessage="1" showErrorMessage="1" sqref="T41"/>
    <dataValidation allowBlank="1" showInputMessage="1" showErrorMessage="1" sqref="T42"/>
    <dataValidation allowBlank="1" showInputMessage="1" showErrorMessage="1" sqref="T43"/>
    <dataValidation allowBlank="1" showInputMessage="1" showErrorMessage="1" sqref="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workbookViewId="0">
      <pane xSplit="3" ySplit="10" topLeftCell="AQ30" activePane="bottomRight" state="frozen"/>
      <selection pane="topRight"/>
      <selection pane="bottomLeft"/>
      <selection pane="bottomRight" activeCell="CS11" sqref="CS11:CS44"/>
    </sheetView>
  </sheetViews>
  <sheetFormatPr defaultRowHeight="15" x14ac:dyDescent="0.25"/>
  <cols>
    <col min="1" max="1" width="6.5703125" customWidth="1"/>
    <col min="2" max="2" width="9.140625" hidden="1" customWidth="1"/>
    <col min="3" max="3" width="37.28515625" customWidth="1"/>
    <col min="6" max="7" width="8.7109375" customWidth="1"/>
    <col min="8" max="8" width="25.7109375" customWidth="1"/>
    <col min="9" max="12" width="8.7109375" customWidth="1"/>
    <col min="13" max="13" width="25.7109375" customWidth="1"/>
    <col min="14" max="14" width="7.140625" customWidth="1"/>
    <col min="15" max="29" width="3.28515625" style="1" customWidth="1"/>
    <col min="30" max="30" width="4.28515625" style="1" customWidth="1"/>
    <col min="31" max="45" width="3.28515625" style="1" customWidth="1"/>
    <col min="46" max="48" width="4.28515625" style="1" customWidth="1"/>
    <col min="49" max="64" width="3.28515625" style="1" customWidth="1"/>
    <col min="65" max="69" width="3.28515625" style="1" hidden="1" customWidth="1"/>
    <col min="70" max="70" width="4.28515625" style="1" customWidth="1"/>
    <col min="71" max="85" width="3.28515625" style="1" customWidth="1"/>
    <col min="86" max="90" width="3.28515625" style="1" hidden="1" customWidth="1"/>
    <col min="91" max="92" width="4.28515625" style="1" customWidth="1"/>
    <col min="93" max="93" width="3.28515625" style="1" customWidth="1"/>
    <col min="94" max="94" width="5.85546875" style="1" customWidth="1"/>
    <col min="95" max="95" width="51.5703125" style="1" customWidth="1"/>
    <col min="96" max="96" width="3.28515625" style="1" customWidth="1"/>
    <col min="97" max="97" width="5.85546875" style="1" customWidth="1"/>
    <col min="98" max="98" width="51.5703125" style="1" customWidth="1"/>
    <col min="99" max="100" width="8.5703125" style="1" customWidth="1"/>
    <col min="101" max="101" width="34.140625" style="1" customWidth="1"/>
    <col min="102" max="102" width="9.140625" customWidth="1"/>
    <col min="108" max="108" width="9" style="3" customWidth="1"/>
    <col min="109" max="110" width="9" style="3" hidden="1" customWidth="1"/>
    <col min="111" max="111" width="9" style="3" customWidth="1"/>
  </cols>
  <sheetData>
    <row r="1" spans="1:110" ht="20.25" customHeight="1" x14ac:dyDescent="0.3">
      <c r="A1" s="4">
        <v>1056</v>
      </c>
      <c r="B1" s="9"/>
      <c r="C1" s="95" t="s">
        <v>0</v>
      </c>
      <c r="D1" s="95"/>
      <c r="E1" s="95"/>
      <c r="F1" s="95"/>
      <c r="G1" s="95"/>
      <c r="H1" s="95"/>
      <c r="I1" s="95"/>
      <c r="J1" s="95"/>
      <c r="K1" s="95"/>
      <c r="L1" s="95"/>
      <c r="M1" s="95"/>
      <c r="N1" s="7"/>
      <c r="O1" s="23" t="s">
        <v>1</v>
      </c>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23"/>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row>
    <row r="2" spans="1:110" x14ac:dyDescent="0.25">
      <c r="A2" s="5" t="s">
        <v>2</v>
      </c>
      <c r="B2" s="10"/>
      <c r="C2" s="11" t="s">
        <v>3</v>
      </c>
      <c r="D2" s="7"/>
      <c r="E2" s="7" t="s">
        <v>127</v>
      </c>
      <c r="F2" s="14"/>
      <c r="G2" s="7"/>
      <c r="H2" s="7"/>
      <c r="I2" s="7"/>
      <c r="J2" s="7"/>
      <c r="K2" s="7"/>
      <c r="L2" s="7"/>
      <c r="M2" s="7"/>
      <c r="N2" s="7"/>
      <c r="O2" s="7" t="s">
        <v>5</v>
      </c>
      <c r="P2" s="25"/>
      <c r="Q2" s="25"/>
      <c r="R2" s="25"/>
      <c r="S2" s="25" t="s">
        <v>6</v>
      </c>
      <c r="T2" s="25" t="s">
        <v>128</v>
      </c>
      <c r="U2" s="25"/>
      <c r="V2" s="25"/>
      <c r="W2" s="25"/>
      <c r="X2" s="25"/>
      <c r="Y2" s="25"/>
      <c r="Z2" s="25"/>
      <c r="AA2" s="15"/>
      <c r="AB2" s="15"/>
      <c r="AC2" s="15"/>
      <c r="AD2" s="15"/>
      <c r="AE2" s="15"/>
      <c r="AF2" s="15"/>
      <c r="AG2" s="7"/>
      <c r="AH2" s="7"/>
      <c r="AI2" s="7"/>
      <c r="AJ2" s="7"/>
      <c r="AK2" s="7"/>
      <c r="AL2" s="7"/>
      <c r="AM2" s="7"/>
      <c r="AN2" s="7"/>
      <c r="AO2" s="7"/>
      <c r="AP2" s="7"/>
      <c r="AQ2" s="7"/>
      <c r="AR2" s="7"/>
      <c r="AS2" s="7"/>
      <c r="AT2" s="7"/>
      <c r="AU2" s="7"/>
      <c r="AV2" s="7"/>
      <c r="AW2" s="7"/>
      <c r="AX2" s="102" t="s">
        <v>8</v>
      </c>
      <c r="AY2" s="102"/>
      <c r="AZ2" s="102"/>
      <c r="BA2" s="102"/>
      <c r="BB2" s="102"/>
      <c r="BC2" s="102"/>
      <c r="BD2" s="102"/>
      <c r="BE2" s="102"/>
      <c r="BF2" s="102"/>
      <c r="BG2" s="102"/>
      <c r="BH2" s="102"/>
      <c r="BI2" s="102"/>
      <c r="BJ2" s="102"/>
      <c r="BK2" s="102"/>
      <c r="BL2" s="102"/>
      <c r="BM2" s="15"/>
      <c r="BN2" s="15"/>
      <c r="BO2" s="15"/>
      <c r="BP2" s="15"/>
      <c r="BQ2" s="15"/>
      <c r="BR2" s="15"/>
      <c r="BS2" s="103" t="s">
        <v>9</v>
      </c>
      <c r="BT2" s="103"/>
      <c r="BU2" s="103"/>
      <c r="BV2" s="103"/>
      <c r="BW2" s="103"/>
      <c r="BX2" s="103"/>
      <c r="BY2" s="103"/>
      <c r="BZ2" s="103"/>
      <c r="CA2" s="103"/>
      <c r="CB2" s="103"/>
      <c r="CC2" s="103"/>
      <c r="CD2" s="103"/>
      <c r="CE2" s="103"/>
      <c r="CF2" s="103"/>
      <c r="CG2" s="103"/>
      <c r="CH2" s="7"/>
      <c r="CI2" s="7"/>
      <c r="CJ2" s="7"/>
      <c r="CK2" s="7"/>
      <c r="CL2" s="7"/>
      <c r="CM2" s="7"/>
      <c r="CN2" s="7"/>
      <c r="CO2" s="7"/>
      <c r="CP2" s="7"/>
      <c r="CQ2" s="7"/>
      <c r="CR2" s="7"/>
      <c r="CS2" s="7"/>
      <c r="CT2" s="7"/>
      <c r="CU2" s="7"/>
      <c r="CV2" s="7"/>
      <c r="CW2" s="7"/>
      <c r="CX2" s="7"/>
      <c r="CY2" s="7"/>
      <c r="CZ2" s="7"/>
      <c r="DA2" s="7"/>
    </row>
    <row r="3" spans="1:110" x14ac:dyDescent="0.25">
      <c r="A3" s="5" t="s">
        <v>10</v>
      </c>
      <c r="B3" s="10">
        <v>1056</v>
      </c>
      <c r="C3" s="11" t="s">
        <v>11</v>
      </c>
      <c r="D3" s="7"/>
      <c r="E3" s="7" t="s">
        <v>12</v>
      </c>
      <c r="F3" s="15"/>
      <c r="G3" s="7"/>
      <c r="H3" s="70" t="s">
        <v>13</v>
      </c>
      <c r="I3" s="71"/>
      <c r="J3" s="72"/>
      <c r="K3" s="7"/>
      <c r="L3" s="7"/>
      <c r="M3" s="7"/>
      <c r="N3" s="7"/>
      <c r="O3" s="7" t="s">
        <v>14</v>
      </c>
      <c r="P3" s="25"/>
      <c r="Q3" s="25"/>
      <c r="R3" s="25"/>
      <c r="S3" s="25" t="s">
        <v>6</v>
      </c>
      <c r="T3" s="25" t="s">
        <v>129</v>
      </c>
      <c r="U3" s="25"/>
      <c r="V3" s="25"/>
      <c r="W3" s="25"/>
      <c r="X3" s="25"/>
      <c r="Y3" s="25"/>
      <c r="Z3" s="25"/>
      <c r="AA3" s="15"/>
      <c r="AB3" s="15"/>
      <c r="AC3" s="15"/>
      <c r="AD3" s="15"/>
      <c r="AE3" s="15"/>
      <c r="AF3" s="15"/>
      <c r="AG3" s="7"/>
      <c r="AH3" s="7"/>
      <c r="AI3" s="7"/>
      <c r="AJ3" s="7"/>
      <c r="AK3" s="7"/>
      <c r="AL3" s="7"/>
      <c r="AM3" s="7"/>
      <c r="AN3" s="7"/>
      <c r="AO3" s="7"/>
      <c r="AP3" s="7"/>
      <c r="AQ3" s="7"/>
      <c r="AR3" s="7"/>
      <c r="AS3" s="7"/>
      <c r="AT3" s="7"/>
      <c r="AU3" s="7"/>
      <c r="AV3" s="7"/>
      <c r="AW3" s="7"/>
      <c r="AX3" s="82"/>
      <c r="AY3" s="82"/>
      <c r="AZ3" s="82"/>
      <c r="BA3" s="82"/>
      <c r="BB3" s="82"/>
      <c r="BC3" s="82"/>
      <c r="BD3" s="82"/>
      <c r="BE3" s="82"/>
      <c r="BF3" s="82"/>
      <c r="BG3" s="82"/>
      <c r="BH3" s="82"/>
      <c r="BI3" s="82"/>
      <c r="BJ3" s="82"/>
      <c r="BK3" s="82"/>
      <c r="BL3" s="82"/>
      <c r="BM3" s="59"/>
      <c r="BN3" s="59"/>
      <c r="BO3" s="59"/>
      <c r="BP3" s="59"/>
      <c r="BQ3" s="59"/>
      <c r="BR3" s="59"/>
      <c r="BS3" s="82"/>
      <c r="BT3" s="83"/>
      <c r="BU3" s="83"/>
      <c r="BV3" s="83"/>
      <c r="BW3" s="83"/>
      <c r="BX3" s="83"/>
      <c r="BY3" s="83"/>
      <c r="BZ3" s="83"/>
      <c r="CA3" s="83"/>
      <c r="CB3" s="83"/>
      <c r="CC3" s="83"/>
      <c r="CD3" s="83"/>
      <c r="CE3" s="83"/>
      <c r="CF3" s="83"/>
      <c r="CG3" s="83"/>
      <c r="CH3" s="7"/>
      <c r="CI3" s="7"/>
      <c r="CJ3" s="7"/>
      <c r="CK3" s="7"/>
      <c r="CL3" s="7"/>
      <c r="CM3" s="7"/>
      <c r="CN3" s="7"/>
      <c r="CO3" s="7"/>
      <c r="CP3" s="7"/>
      <c r="CQ3" s="7"/>
      <c r="CR3" s="7"/>
      <c r="CS3" s="7"/>
      <c r="CT3" s="7"/>
      <c r="CU3" s="7"/>
      <c r="CV3" s="7"/>
      <c r="CW3" s="7"/>
      <c r="CX3" s="7"/>
      <c r="CY3" s="7"/>
      <c r="CZ3" s="7"/>
      <c r="DA3" s="7"/>
    </row>
    <row r="4" spans="1:110" x14ac:dyDescent="0.25">
      <c r="A4" s="6" t="s">
        <v>16</v>
      </c>
      <c r="B4" s="10"/>
      <c r="C4" s="63">
        <v>70</v>
      </c>
      <c r="D4" s="7"/>
      <c r="E4" s="7"/>
      <c r="F4" s="7"/>
      <c r="G4" s="7"/>
      <c r="H4" s="73" t="s">
        <v>17</v>
      </c>
      <c r="I4" s="74"/>
      <c r="J4" s="75"/>
      <c r="K4" s="7"/>
      <c r="L4" s="7"/>
      <c r="M4" s="7"/>
      <c r="N4" s="7"/>
      <c r="O4" s="24" t="s">
        <v>18</v>
      </c>
      <c r="P4" s="25"/>
      <c r="Q4" s="25"/>
      <c r="R4" s="25"/>
      <c r="S4" s="25"/>
      <c r="T4" s="25"/>
      <c r="U4" s="25"/>
      <c r="V4" s="25"/>
      <c r="W4" s="25"/>
      <c r="X4" s="25"/>
      <c r="Y4" s="25"/>
      <c r="Z4" s="25"/>
      <c r="AA4" s="15"/>
      <c r="AB4" s="15"/>
      <c r="AC4" s="15"/>
      <c r="AD4" s="15"/>
      <c r="AE4" s="15"/>
      <c r="AF4" s="15"/>
      <c r="AG4" s="7"/>
      <c r="AH4" s="7"/>
      <c r="AI4" s="7"/>
      <c r="AJ4" s="7"/>
      <c r="AK4" s="7"/>
      <c r="AL4" s="7"/>
      <c r="AM4" s="7"/>
      <c r="AN4" s="7"/>
      <c r="AO4" s="7"/>
      <c r="AP4" s="7"/>
      <c r="AQ4" s="7"/>
      <c r="AR4" s="7"/>
      <c r="AS4" s="7"/>
      <c r="AT4" s="7"/>
      <c r="AU4" s="7"/>
      <c r="AV4" s="7"/>
      <c r="AW4" s="7"/>
      <c r="AX4" s="83"/>
      <c r="AY4" s="83"/>
      <c r="AZ4" s="83"/>
      <c r="BA4" s="83"/>
      <c r="BB4" s="83"/>
      <c r="BC4" s="83"/>
      <c r="BD4" s="83"/>
      <c r="BE4" s="83"/>
      <c r="BF4" s="83"/>
      <c r="BG4" s="83"/>
      <c r="BH4" s="83"/>
      <c r="BI4" s="83"/>
      <c r="BJ4" s="83"/>
      <c r="BK4" s="83"/>
      <c r="BL4" s="83"/>
      <c r="BM4" s="15"/>
      <c r="BN4" s="15"/>
      <c r="BO4" s="15"/>
      <c r="BP4" s="15"/>
      <c r="BQ4" s="15"/>
      <c r="BR4" s="15"/>
      <c r="BS4" s="83"/>
      <c r="BT4" s="83"/>
      <c r="BU4" s="83"/>
      <c r="BV4" s="83"/>
      <c r="BW4" s="83"/>
      <c r="BX4" s="83"/>
      <c r="BY4" s="83"/>
      <c r="BZ4" s="83"/>
      <c r="CA4" s="83"/>
      <c r="CB4" s="83"/>
      <c r="CC4" s="83"/>
      <c r="CD4" s="83"/>
      <c r="CE4" s="83"/>
      <c r="CF4" s="83"/>
      <c r="CG4" s="83"/>
      <c r="CH4" s="7"/>
      <c r="CI4" s="7"/>
      <c r="CJ4" s="7"/>
      <c r="CK4" s="7"/>
      <c r="CL4" s="7"/>
      <c r="CM4" s="7"/>
      <c r="CN4" s="7"/>
      <c r="CO4" s="7"/>
      <c r="CP4" s="7"/>
      <c r="CQ4" s="7"/>
      <c r="CR4" s="7"/>
      <c r="CS4" s="7"/>
      <c r="CT4" s="7"/>
      <c r="CU4" s="7"/>
      <c r="CV4" s="7"/>
      <c r="CW4" s="7"/>
      <c r="CX4" s="7"/>
      <c r="CY4" s="7"/>
      <c r="CZ4" s="7"/>
      <c r="DA4" s="7"/>
    </row>
    <row r="5" spans="1:110" hidden="1" x14ac:dyDescent="0.25">
      <c r="A5" s="7"/>
      <c r="B5" s="7"/>
      <c r="C5" s="7"/>
      <c r="D5" s="7"/>
      <c r="E5" s="7"/>
      <c r="F5" s="7"/>
      <c r="G5" s="7"/>
      <c r="H5" s="7"/>
      <c r="I5" s="7"/>
      <c r="J5" s="7"/>
      <c r="K5" s="7"/>
      <c r="L5" s="7"/>
      <c r="M5" s="7"/>
      <c r="N5" s="7"/>
      <c r="O5" s="25"/>
      <c r="P5" s="25"/>
      <c r="Q5" s="25"/>
      <c r="R5" s="25"/>
      <c r="S5" s="25"/>
      <c r="T5" s="25"/>
      <c r="U5" s="25"/>
      <c r="V5" s="25"/>
      <c r="W5" s="25"/>
      <c r="X5" s="25"/>
      <c r="Y5" s="25"/>
      <c r="Z5" s="25"/>
      <c r="AA5" s="15"/>
      <c r="AB5" s="15"/>
      <c r="AC5" s="15"/>
      <c r="AD5" s="15"/>
      <c r="AE5" s="15"/>
      <c r="AF5" s="15"/>
      <c r="AG5" s="7"/>
      <c r="AH5" s="7"/>
      <c r="AI5" s="7"/>
      <c r="AJ5" s="7"/>
      <c r="AK5" s="7"/>
      <c r="AL5" s="7"/>
      <c r="AM5" s="7"/>
      <c r="AN5" s="7"/>
      <c r="AO5" s="7"/>
      <c r="AP5" s="7"/>
      <c r="AQ5" s="7"/>
      <c r="AR5" s="7"/>
      <c r="AS5" s="7"/>
      <c r="AT5" s="7"/>
      <c r="AU5" s="7"/>
      <c r="AV5" s="7"/>
      <c r="AW5" s="7"/>
      <c r="AX5" s="25"/>
      <c r="AY5" s="25"/>
      <c r="AZ5" s="25"/>
      <c r="BA5" s="25"/>
      <c r="BB5" s="25"/>
      <c r="BC5" s="25"/>
      <c r="BD5" s="25"/>
      <c r="BE5" s="25"/>
      <c r="BF5" s="25"/>
      <c r="BG5" s="25"/>
      <c r="BH5" s="25"/>
      <c r="BI5" s="25"/>
      <c r="BJ5" s="15"/>
      <c r="BK5" s="15"/>
      <c r="BL5" s="15"/>
      <c r="BM5" s="15"/>
      <c r="BN5" s="15"/>
      <c r="BO5" s="15"/>
      <c r="BP5" s="15"/>
      <c r="BQ5" s="15"/>
      <c r="BR5" s="15"/>
      <c r="BS5" s="15"/>
      <c r="BT5" s="15"/>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row>
    <row r="6" spans="1:110" hidden="1" x14ac:dyDescent="0.25">
      <c r="A6" s="7"/>
      <c r="B6" s="7"/>
      <c r="C6" s="7"/>
      <c r="D6" s="7"/>
      <c r="E6" s="7"/>
      <c r="F6" s="7"/>
      <c r="G6" s="7"/>
      <c r="H6" s="7"/>
      <c r="I6" s="7"/>
      <c r="J6" s="7"/>
      <c r="K6" s="7"/>
      <c r="L6" s="7"/>
      <c r="M6" s="7"/>
      <c r="N6" s="21" t="s">
        <v>19</v>
      </c>
      <c r="O6" s="25"/>
      <c r="P6" s="25"/>
      <c r="Q6" s="25"/>
      <c r="R6" s="25"/>
      <c r="S6" s="25"/>
      <c r="T6" s="25"/>
      <c r="U6" s="25"/>
      <c r="V6" s="25"/>
      <c r="W6" s="25"/>
      <c r="X6" s="25"/>
      <c r="Y6" s="25"/>
      <c r="Z6" s="25"/>
      <c r="AA6" s="15"/>
      <c r="AB6" s="15"/>
      <c r="AC6" s="15"/>
      <c r="AD6" s="15"/>
      <c r="AE6" s="15"/>
      <c r="AF6" s="15"/>
      <c r="AG6" s="7"/>
      <c r="AH6" s="7"/>
      <c r="AI6" s="7"/>
      <c r="AJ6" s="7"/>
      <c r="AK6" s="7"/>
      <c r="AL6" s="7"/>
      <c r="AM6" s="7"/>
      <c r="AN6" s="7"/>
      <c r="AO6" s="7"/>
      <c r="AP6" s="7"/>
      <c r="AQ6" s="7"/>
      <c r="AR6" s="7"/>
      <c r="AS6" s="7"/>
      <c r="AT6" s="7"/>
      <c r="AU6" s="7"/>
      <c r="AV6" s="7"/>
      <c r="AW6" s="7"/>
      <c r="AX6" s="25"/>
      <c r="AY6" s="25"/>
      <c r="AZ6" s="25"/>
      <c r="BA6" s="25"/>
      <c r="BB6" s="25"/>
      <c r="BC6" s="25"/>
      <c r="BD6" s="25"/>
      <c r="BE6" s="25"/>
      <c r="BF6" s="25"/>
      <c r="BG6" s="25"/>
      <c r="BH6" s="25"/>
      <c r="BI6" s="25"/>
      <c r="BJ6" s="15"/>
      <c r="BK6" s="15"/>
      <c r="BL6" s="15"/>
      <c r="BM6" s="15"/>
      <c r="BN6" s="15"/>
      <c r="BO6" s="15"/>
      <c r="BP6" s="15"/>
      <c r="BQ6" s="15"/>
      <c r="BR6" s="15"/>
      <c r="BS6" s="15"/>
      <c r="BT6" s="15"/>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row>
    <row r="7" spans="1:110" ht="15" customHeight="1" x14ac:dyDescent="0.25">
      <c r="A7" s="7"/>
      <c r="B7" s="7">
        <v>286</v>
      </c>
      <c r="C7" s="7"/>
      <c r="D7" s="80" t="s">
        <v>20</v>
      </c>
      <c r="E7" s="80"/>
      <c r="F7" s="80"/>
      <c r="G7" s="80"/>
      <c r="H7" s="80"/>
      <c r="I7" s="80"/>
      <c r="J7" s="80"/>
      <c r="K7" s="80"/>
      <c r="L7" s="80"/>
      <c r="M7" s="80"/>
      <c r="N7" s="7"/>
      <c r="O7" s="25"/>
      <c r="P7" s="25"/>
      <c r="Q7" s="25"/>
      <c r="R7" s="25"/>
      <c r="S7" s="25"/>
      <c r="T7" s="30">
        <v>11</v>
      </c>
      <c r="U7" s="25"/>
      <c r="V7" s="25"/>
      <c r="W7" s="25"/>
      <c r="X7" s="25"/>
      <c r="Y7" s="25"/>
      <c r="Z7" s="25"/>
      <c r="AA7" s="15"/>
      <c r="AB7" s="15"/>
      <c r="AC7" s="15"/>
      <c r="AD7" s="15"/>
      <c r="AE7" s="15"/>
      <c r="AF7" s="15"/>
      <c r="AG7" s="7"/>
      <c r="AH7" s="7"/>
      <c r="AI7" s="7"/>
      <c r="AJ7" s="7"/>
      <c r="AK7" s="7"/>
      <c r="AL7" s="7"/>
      <c r="AM7" s="7"/>
      <c r="AN7" s="7"/>
      <c r="AO7" s="7"/>
      <c r="AP7" s="7"/>
      <c r="AQ7" s="7"/>
      <c r="AR7" s="7"/>
      <c r="AS7" s="7"/>
      <c r="AT7" s="7"/>
      <c r="AU7" s="7"/>
      <c r="AV7" s="7"/>
      <c r="AW7" s="7"/>
      <c r="AX7" s="25"/>
      <c r="AY7" s="25"/>
      <c r="AZ7" s="25"/>
      <c r="BA7" s="25"/>
      <c r="BB7" s="25"/>
      <c r="BC7" s="25"/>
      <c r="BD7" s="25"/>
      <c r="BE7" s="25"/>
      <c r="BF7" s="25"/>
      <c r="BG7" s="25"/>
      <c r="BH7" s="25"/>
      <c r="BI7" s="25"/>
      <c r="BJ7" s="15"/>
      <c r="BK7" s="15"/>
      <c r="BL7" s="15"/>
      <c r="BM7" s="15"/>
      <c r="BN7" s="15"/>
      <c r="BO7" s="15"/>
      <c r="BP7" s="15"/>
      <c r="BQ7" s="15"/>
      <c r="BR7" s="15"/>
      <c r="BS7" s="15"/>
      <c r="BT7" s="15"/>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row>
    <row r="8" spans="1:110" ht="18.75" customHeight="1" x14ac:dyDescent="0.3">
      <c r="A8" s="104" t="s">
        <v>21</v>
      </c>
      <c r="B8" s="105" t="s">
        <v>22</v>
      </c>
      <c r="C8" s="104" t="s">
        <v>23</v>
      </c>
      <c r="D8" s="107" t="s">
        <v>24</v>
      </c>
      <c r="E8" s="107"/>
      <c r="F8" s="107"/>
      <c r="G8" s="107"/>
      <c r="H8" s="107"/>
      <c r="I8" s="76" t="s">
        <v>25</v>
      </c>
      <c r="J8" s="76"/>
      <c r="K8" s="76"/>
      <c r="L8" s="76"/>
      <c r="M8" s="76"/>
      <c r="N8" s="22"/>
      <c r="O8" s="26" t="s">
        <v>26</v>
      </c>
      <c r="P8" s="28"/>
      <c r="Q8" s="28"/>
      <c r="R8" s="28"/>
      <c r="S8" s="28"/>
      <c r="T8" s="28"/>
      <c r="U8" s="28"/>
      <c r="V8" s="28"/>
      <c r="W8" s="28"/>
      <c r="X8" s="28"/>
      <c r="Y8" s="28"/>
      <c r="Z8" s="28"/>
      <c r="AA8" s="28"/>
      <c r="AB8" s="28"/>
      <c r="AC8" s="28"/>
      <c r="AD8" s="28"/>
      <c r="AE8" s="28"/>
      <c r="AF8" s="28"/>
      <c r="AG8" s="31"/>
      <c r="AH8" s="28"/>
      <c r="AI8" s="28"/>
      <c r="AJ8" s="28"/>
      <c r="AK8" s="28"/>
      <c r="AL8" s="28"/>
      <c r="AM8" s="28"/>
      <c r="AN8" s="28"/>
      <c r="AO8" s="28"/>
      <c r="AP8" s="28"/>
      <c r="AQ8" s="28"/>
      <c r="AR8" s="28"/>
      <c r="AS8" s="31"/>
      <c r="AT8" s="96" t="s">
        <v>27</v>
      </c>
      <c r="AU8" s="85" t="s">
        <v>28</v>
      </c>
      <c r="AV8" s="87" t="s">
        <v>29</v>
      </c>
      <c r="AW8" s="34"/>
      <c r="AX8" s="38" t="s">
        <v>30</v>
      </c>
      <c r="AY8" s="40"/>
      <c r="AZ8" s="40"/>
      <c r="BA8" s="40"/>
      <c r="BB8" s="40"/>
      <c r="BC8" s="40"/>
      <c r="BD8" s="40"/>
      <c r="BE8" s="40"/>
      <c r="BF8" s="40"/>
      <c r="BG8" s="40"/>
      <c r="BH8" s="40"/>
      <c r="BI8" s="40"/>
      <c r="BJ8" s="40"/>
      <c r="BK8" s="40"/>
      <c r="BL8" s="40"/>
      <c r="BM8" s="40"/>
      <c r="BN8" s="40"/>
      <c r="BO8" s="40"/>
      <c r="BP8" s="40"/>
      <c r="BQ8" s="40"/>
      <c r="BR8" s="40"/>
      <c r="BS8" s="40"/>
      <c r="BT8" s="40"/>
      <c r="BU8" s="44"/>
      <c r="BV8" s="40"/>
      <c r="BW8" s="40"/>
      <c r="BX8" s="40"/>
      <c r="BY8" s="40"/>
      <c r="BZ8" s="40"/>
      <c r="CA8" s="40"/>
      <c r="CB8" s="40"/>
      <c r="CC8" s="40"/>
      <c r="CD8" s="40"/>
      <c r="CE8" s="40"/>
      <c r="CF8" s="40"/>
      <c r="CG8" s="44"/>
      <c r="CH8" s="45"/>
      <c r="CI8" s="45"/>
      <c r="CJ8" s="45"/>
      <c r="CK8" s="45"/>
      <c r="CL8" s="45"/>
      <c r="CM8" s="90" t="s">
        <v>28</v>
      </c>
      <c r="CN8" s="65" t="s">
        <v>29</v>
      </c>
      <c r="CO8" s="34"/>
      <c r="CP8" s="94" t="s">
        <v>31</v>
      </c>
      <c r="CQ8" s="94" t="s">
        <v>32</v>
      </c>
      <c r="CR8" s="34"/>
      <c r="CS8" s="68" t="s">
        <v>31</v>
      </c>
      <c r="CT8" s="68" t="s">
        <v>33</v>
      </c>
      <c r="CU8" s="7"/>
      <c r="CV8" s="9" t="s">
        <v>34</v>
      </c>
      <c r="CW8" s="7"/>
      <c r="CX8" s="7"/>
      <c r="CY8" s="7"/>
      <c r="CZ8" s="7"/>
      <c r="DA8" s="7"/>
    </row>
    <row r="9" spans="1:110" ht="15" customHeight="1" x14ac:dyDescent="0.25">
      <c r="A9" s="104"/>
      <c r="B9" s="105"/>
      <c r="C9" s="104"/>
      <c r="D9" s="108" t="s">
        <v>35</v>
      </c>
      <c r="E9" s="108"/>
      <c r="F9" s="106" t="s">
        <v>36</v>
      </c>
      <c r="G9" s="106"/>
      <c r="H9" s="106"/>
      <c r="I9" s="81" t="s">
        <v>35</v>
      </c>
      <c r="J9" s="81"/>
      <c r="K9" s="76" t="s">
        <v>36</v>
      </c>
      <c r="L9" s="76"/>
      <c r="M9" s="76"/>
      <c r="N9" s="22"/>
      <c r="O9" s="99">
        <v>1</v>
      </c>
      <c r="P9" s="100"/>
      <c r="Q9" s="101"/>
      <c r="R9" s="99">
        <v>2</v>
      </c>
      <c r="S9" s="100"/>
      <c r="T9" s="101"/>
      <c r="U9" s="99">
        <v>3</v>
      </c>
      <c r="V9" s="100"/>
      <c r="W9" s="101"/>
      <c r="X9" s="99">
        <v>4</v>
      </c>
      <c r="Y9" s="100"/>
      <c r="Z9" s="101"/>
      <c r="AA9" s="99">
        <v>5</v>
      </c>
      <c r="AB9" s="100"/>
      <c r="AC9" s="101"/>
      <c r="AD9" s="85" t="s">
        <v>35</v>
      </c>
      <c r="AE9" s="99">
        <v>6</v>
      </c>
      <c r="AF9" s="100"/>
      <c r="AG9" s="101"/>
      <c r="AH9" s="99">
        <v>7</v>
      </c>
      <c r="AI9" s="100"/>
      <c r="AJ9" s="101"/>
      <c r="AK9" s="99">
        <v>8</v>
      </c>
      <c r="AL9" s="100"/>
      <c r="AM9" s="101"/>
      <c r="AN9" s="99">
        <v>9</v>
      </c>
      <c r="AO9" s="100"/>
      <c r="AP9" s="101"/>
      <c r="AQ9" s="99">
        <v>10</v>
      </c>
      <c r="AR9" s="100"/>
      <c r="AS9" s="101"/>
      <c r="AT9" s="97"/>
      <c r="AU9" s="86"/>
      <c r="AV9" s="88"/>
      <c r="AW9" s="34"/>
      <c r="AX9" s="92">
        <v>1</v>
      </c>
      <c r="AY9" s="78"/>
      <c r="AZ9" s="79"/>
      <c r="BA9" s="77">
        <v>2</v>
      </c>
      <c r="BB9" s="78"/>
      <c r="BC9" s="79"/>
      <c r="BD9" s="77">
        <v>3</v>
      </c>
      <c r="BE9" s="78"/>
      <c r="BF9" s="79"/>
      <c r="BG9" s="77">
        <v>4</v>
      </c>
      <c r="BH9" s="78"/>
      <c r="BI9" s="79"/>
      <c r="BJ9" s="77">
        <v>5</v>
      </c>
      <c r="BK9" s="78"/>
      <c r="BL9" s="79"/>
      <c r="BM9" s="43"/>
      <c r="BN9" s="43"/>
      <c r="BO9" s="43"/>
      <c r="BP9" s="43"/>
      <c r="BQ9" s="43"/>
      <c r="BR9" s="90" t="s">
        <v>35</v>
      </c>
      <c r="BS9" s="77">
        <v>6</v>
      </c>
      <c r="BT9" s="78"/>
      <c r="BU9" s="79"/>
      <c r="BV9" s="77">
        <v>7</v>
      </c>
      <c r="BW9" s="78"/>
      <c r="BX9" s="79"/>
      <c r="BY9" s="77">
        <v>8</v>
      </c>
      <c r="BZ9" s="78"/>
      <c r="CA9" s="79"/>
      <c r="CB9" s="77">
        <v>9</v>
      </c>
      <c r="CC9" s="78"/>
      <c r="CD9" s="79"/>
      <c r="CE9" s="77">
        <v>10</v>
      </c>
      <c r="CF9" s="78"/>
      <c r="CG9" s="79"/>
      <c r="CH9" s="46"/>
      <c r="CI9" s="46"/>
      <c r="CJ9" s="46"/>
      <c r="CK9" s="46"/>
      <c r="CL9" s="46"/>
      <c r="CM9" s="91"/>
      <c r="CN9" s="66"/>
      <c r="CO9" s="34"/>
      <c r="CP9" s="94"/>
      <c r="CQ9" s="94"/>
      <c r="CR9" s="34"/>
      <c r="CS9" s="68"/>
      <c r="CT9" s="68"/>
      <c r="CU9" s="7"/>
      <c r="CV9" s="48" t="s">
        <v>37</v>
      </c>
      <c r="CW9" s="8" t="s">
        <v>38</v>
      </c>
      <c r="CX9" s="7"/>
      <c r="CY9" s="7"/>
      <c r="CZ9" s="7"/>
      <c r="DA9" s="7"/>
      <c r="DE9" s="3">
        <v>0</v>
      </c>
      <c r="DF9" s="3" t="str">
        <f>(IF(CW10="","","Perlu peningkatan pemahaman  "))&amp;(IF(CW10="","",CW10&amp;", "))&amp;(IF(CW11="","",CW11&amp;", "))&amp;(IF(CW12="","",CW12&amp;", "))&amp;(IF(CW13="","",CW13&amp;", "))&amp;(IF(CW14="","",CW14&amp;", "))&amp;(IF(CW15="","",CW15&amp;", "))&amp;(IF(CW16="","",CW16&amp;", "))&amp;(IF(CW17="","",CW17&amp;", "))&amp;(IF(CW18="","",CW18&amp;", "))&amp;(IF(CW19="","",CW19&amp;"."))</f>
        <v xml:space="preserve">Perlu peningkatan pemahaman  kerajinan dari bahan limbah berbentuk bangun ruang, rekayasa bidang konversi energi, budi daya ikan hias, pengolahan makanan internasional, </v>
      </c>
    </row>
    <row r="10" spans="1:110" x14ac:dyDescent="0.25">
      <c r="A10" s="104"/>
      <c r="B10" s="105"/>
      <c r="C10" s="104"/>
      <c r="D10" s="12" t="s">
        <v>39</v>
      </c>
      <c r="E10" s="12" t="s">
        <v>40</v>
      </c>
      <c r="F10" s="16" t="s">
        <v>39</v>
      </c>
      <c r="G10" s="16" t="s">
        <v>40</v>
      </c>
      <c r="H10" s="16" t="s">
        <v>41</v>
      </c>
      <c r="I10" s="18" t="s">
        <v>39</v>
      </c>
      <c r="J10" s="18" t="s">
        <v>40</v>
      </c>
      <c r="K10" s="19" t="s">
        <v>39</v>
      </c>
      <c r="L10" s="19" t="s">
        <v>40</v>
      </c>
      <c r="M10" s="19" t="s">
        <v>41</v>
      </c>
      <c r="N10" s="22"/>
      <c r="O10" s="27" t="s">
        <v>42</v>
      </c>
      <c r="P10" s="27" t="s">
        <v>43</v>
      </c>
      <c r="Q10" s="27" t="s">
        <v>44</v>
      </c>
      <c r="R10" s="27" t="s">
        <v>42</v>
      </c>
      <c r="S10" s="27" t="s">
        <v>43</v>
      </c>
      <c r="T10" s="27" t="s">
        <v>44</v>
      </c>
      <c r="U10" s="27" t="s">
        <v>42</v>
      </c>
      <c r="V10" s="27" t="s">
        <v>43</v>
      </c>
      <c r="W10" s="27" t="s">
        <v>44</v>
      </c>
      <c r="X10" s="27" t="s">
        <v>42</v>
      </c>
      <c r="Y10" s="27" t="s">
        <v>43</v>
      </c>
      <c r="Z10" s="27" t="s">
        <v>44</v>
      </c>
      <c r="AA10" s="27" t="s">
        <v>42</v>
      </c>
      <c r="AB10" s="27" t="s">
        <v>43</v>
      </c>
      <c r="AC10" s="27" t="s">
        <v>44</v>
      </c>
      <c r="AD10" s="98"/>
      <c r="AE10" s="27" t="s">
        <v>42</v>
      </c>
      <c r="AF10" s="27" t="s">
        <v>43</v>
      </c>
      <c r="AG10" s="27" t="s">
        <v>44</v>
      </c>
      <c r="AH10" s="27" t="s">
        <v>42</v>
      </c>
      <c r="AI10" s="27" t="s">
        <v>43</v>
      </c>
      <c r="AJ10" s="27" t="s">
        <v>44</v>
      </c>
      <c r="AK10" s="27" t="s">
        <v>42</v>
      </c>
      <c r="AL10" s="27" t="s">
        <v>43</v>
      </c>
      <c r="AM10" s="27" t="s">
        <v>44</v>
      </c>
      <c r="AN10" s="27" t="s">
        <v>42</v>
      </c>
      <c r="AO10" s="27" t="s">
        <v>43</v>
      </c>
      <c r="AP10" s="27" t="s">
        <v>44</v>
      </c>
      <c r="AQ10" s="27" t="s">
        <v>42</v>
      </c>
      <c r="AR10" s="27" t="s">
        <v>43</v>
      </c>
      <c r="AS10" s="27" t="s">
        <v>44</v>
      </c>
      <c r="AT10" s="97"/>
      <c r="AU10" s="86"/>
      <c r="AV10" s="89"/>
      <c r="AW10" s="35"/>
      <c r="AX10" s="39" t="s">
        <v>45</v>
      </c>
      <c r="AY10" s="41" t="s">
        <v>46</v>
      </c>
      <c r="AZ10" s="42" t="s">
        <v>47</v>
      </c>
      <c r="BA10" s="42" t="s">
        <v>45</v>
      </c>
      <c r="BB10" s="42" t="s">
        <v>46</v>
      </c>
      <c r="BC10" s="42" t="s">
        <v>47</v>
      </c>
      <c r="BD10" s="42" t="s">
        <v>45</v>
      </c>
      <c r="BE10" s="42" t="s">
        <v>46</v>
      </c>
      <c r="BF10" s="42" t="s">
        <v>47</v>
      </c>
      <c r="BG10" s="42" t="s">
        <v>45</v>
      </c>
      <c r="BH10" s="42" t="s">
        <v>46</v>
      </c>
      <c r="BI10" s="42" t="s">
        <v>47</v>
      </c>
      <c r="BJ10" s="42" t="s">
        <v>45</v>
      </c>
      <c r="BK10" s="42" t="s">
        <v>46</v>
      </c>
      <c r="BL10" s="42" t="s">
        <v>47</v>
      </c>
      <c r="BM10" s="42"/>
      <c r="BN10" s="42"/>
      <c r="BO10" s="42"/>
      <c r="BP10" s="42"/>
      <c r="BQ10" s="42"/>
      <c r="BR10" s="93"/>
      <c r="BS10" s="42" t="s">
        <v>45</v>
      </c>
      <c r="BT10" s="42" t="s">
        <v>46</v>
      </c>
      <c r="BU10" s="42" t="s">
        <v>47</v>
      </c>
      <c r="BV10" s="42" t="s">
        <v>45</v>
      </c>
      <c r="BW10" s="42" t="s">
        <v>46</v>
      </c>
      <c r="BX10" s="42" t="s">
        <v>47</v>
      </c>
      <c r="BY10" s="42" t="s">
        <v>45</v>
      </c>
      <c r="BZ10" s="42" t="s">
        <v>46</v>
      </c>
      <c r="CA10" s="42" t="s">
        <v>47</v>
      </c>
      <c r="CB10" s="42" t="s">
        <v>45</v>
      </c>
      <c r="CC10" s="42" t="s">
        <v>46</v>
      </c>
      <c r="CD10" s="42" t="s">
        <v>47</v>
      </c>
      <c r="CE10" s="42" t="s">
        <v>45</v>
      </c>
      <c r="CF10" s="42" t="s">
        <v>46</v>
      </c>
      <c r="CG10" s="42" t="s">
        <v>47</v>
      </c>
      <c r="CH10" s="42"/>
      <c r="CI10" s="42"/>
      <c r="CJ10" s="42"/>
      <c r="CK10" s="42"/>
      <c r="CL10" s="42"/>
      <c r="CM10" s="91"/>
      <c r="CN10" s="67"/>
      <c r="CO10" s="34"/>
      <c r="CP10" s="94"/>
      <c r="CQ10" s="94"/>
      <c r="CR10" s="34"/>
      <c r="CS10" s="68"/>
      <c r="CT10" s="68"/>
      <c r="CU10" s="7"/>
      <c r="CV10" s="49">
        <v>1</v>
      </c>
      <c r="CW10" s="60" t="s">
        <v>240</v>
      </c>
      <c r="CX10" s="7">
        <v>16941</v>
      </c>
      <c r="CY10" s="7"/>
      <c r="CZ10" s="7"/>
      <c r="DA10" s="7"/>
      <c r="DE10" s="3">
        <v>1</v>
      </c>
      <c r="DF10" s="3" t="str">
        <f>(IF(CW10="","","Memiliki kemampuan pemahaman "))&amp;(IF(CW11="","",CW11&amp;", "))&amp;(IF(CW12="","",CW12&amp;", "))&amp;(IF(CW13="","",CW13&amp;", "))&amp;(IF(CW14="","",CW14&amp;", "))&amp;(IF(CW15="","",CW15&amp;", "))&amp;(IF(CW16="","",CW16&amp;", "))&amp;(IF(CW17="","",CW17&amp;", "))&amp;(IF(CW18="","",CW18&amp;", "))&amp;(IF(CW19="","",CW19&amp;", "))&amp;(IF(CW10="","","Masih perlu peningkatan pemahaman "&amp;CW10&amp;"."))</f>
        <v>Memiliki kemampuan pemahaman rekayasa bidang konversi energi, budi daya ikan hias, pengolahan makanan internasional, Masih perlu peningkatan pemahaman kerajinan dari bahan limbah berbentuk bangun ruang.</v>
      </c>
    </row>
    <row r="11" spans="1:110" x14ac:dyDescent="0.25">
      <c r="A11" s="8">
        <v>1</v>
      </c>
      <c r="B11" s="8">
        <v>147266</v>
      </c>
      <c r="C11" s="8" t="s">
        <v>130</v>
      </c>
      <c r="D11" s="8">
        <f t="shared" ref="D11:D42" si="0">AD11</f>
        <v>85</v>
      </c>
      <c r="E11" s="13" t="str">
        <f t="shared" ref="E11:E42" si="1">IF(D11="","",IF(D11&lt;=$CZ$13,"D",IF(D11&lt;=$CZ$14,"C",IF(D11&lt;=$CZ$15,"B",IF(D11&lt;=$CZ$16,"A","E")))))</f>
        <v>B</v>
      </c>
      <c r="F11" s="17">
        <f t="shared" ref="F11:F42" si="2">AV11</f>
        <v>81</v>
      </c>
      <c r="G11" s="13" t="str">
        <f t="shared" ref="G11:G42" si="3">IF(F11="","",IF(F11&lt;=$CZ$13,"D",IF(F11&lt;=$CZ$14,"C",IF(F11&lt;=$CZ$15,"B",IF(F11&lt;=$CZ$16,"A","E")))))</f>
        <v>B</v>
      </c>
      <c r="H11" s="13" t="str">
        <f t="shared" ref="H11:H42" si="4">CQ11</f>
        <v xml:space="preserve">Memiliki kemampuan pemahaman  kerajinan dari bahan limbah berbentuk bangun ruang, rekayasa bidang konversi energi, budi daya ikan hias, pengolahan makanan internasional, </v>
      </c>
      <c r="I11" s="8">
        <f t="shared" ref="I11:I42" si="5">BR11</f>
        <v>84</v>
      </c>
      <c r="J11" s="13" t="str">
        <f t="shared" ref="J11:J42" si="6">IF(I11="","",IF(I11&lt;=$CZ$27,"D",IF(I11&lt;=$CZ$28,"C",IF(I11&lt;=$CZ$29,"B",IF(I11&lt;=$CZ$30,"A","E")))))</f>
        <v>B</v>
      </c>
      <c r="K11" s="20">
        <f t="shared" ref="K11:K42" si="7">CN11</f>
        <v>81</v>
      </c>
      <c r="L11" s="13" t="str">
        <f t="shared" ref="L11:L42" si="8">IF(K11="","",IF(K11&lt;=$CZ$27,"D",IF(K11&lt;=$CZ$28,"C",IF(K11&lt;=$CZ$29,"B",IF(K11&lt;=$CZ$30,"A","E")))))</f>
        <v>B</v>
      </c>
      <c r="M11" s="8" t="str">
        <f t="shared" ref="M11:M42" si="9">CT11</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1" s="7"/>
      <c r="O11" s="60"/>
      <c r="P11" s="60">
        <v>83</v>
      </c>
      <c r="Q11" s="2">
        <v>96</v>
      </c>
      <c r="R11" s="64">
        <v>76.67</v>
      </c>
      <c r="S11" s="60"/>
      <c r="T11" s="2"/>
      <c r="U11" s="60"/>
      <c r="V11" s="60"/>
      <c r="W11" s="2"/>
      <c r="X11" s="60"/>
      <c r="Y11" s="60"/>
      <c r="Z11" s="2"/>
      <c r="AA11" s="60"/>
      <c r="AB11" s="60"/>
      <c r="AC11" s="2"/>
      <c r="AD11" s="29">
        <f t="shared" ref="AD11:AD42" si="10">IF(AND(O11="",P11="",Q11=""),"",ROUND(AVERAGE(O11:AC11),0))</f>
        <v>85</v>
      </c>
      <c r="AE11" s="60"/>
      <c r="AF11" s="60"/>
      <c r="AG11" s="2">
        <v>73</v>
      </c>
      <c r="AH11" s="60"/>
      <c r="AI11" s="60"/>
      <c r="AJ11" s="2">
        <v>80</v>
      </c>
      <c r="AK11" s="60"/>
      <c r="AL11" s="60"/>
      <c r="AM11" s="2"/>
      <c r="AN11" s="60"/>
      <c r="AO11" s="60"/>
      <c r="AP11" s="2"/>
      <c r="AQ11" s="60"/>
      <c r="AR11" s="60"/>
      <c r="AS11" s="2"/>
      <c r="AT11" s="64">
        <v>77.5</v>
      </c>
      <c r="AU11" s="32">
        <f>IF($T$7=12,IF(SUM(O11:AC11,AE11:AS11)&gt;0,AVERAGE(O11:AC11,AE11:AT11),""),IF(AT11="","",AVERAGE(O11:AC11,AE11:AT11)))</f>
        <v>81.028333333333336</v>
      </c>
      <c r="AV11" s="33">
        <f t="shared" ref="AV11:AV42" si="11">IF(AU11="","",ROUND(AU11,0))</f>
        <v>81</v>
      </c>
      <c r="AW11" s="36"/>
      <c r="AX11" s="60">
        <v>84</v>
      </c>
      <c r="AY11" s="60"/>
      <c r="AZ11" s="2"/>
      <c r="BA11" s="60"/>
      <c r="BB11" s="60"/>
      <c r="BC11" s="2"/>
      <c r="BD11" s="60"/>
      <c r="BE11" s="60"/>
      <c r="BF11" s="2"/>
      <c r="BG11" s="60"/>
      <c r="BH11" s="60"/>
      <c r="BI11" s="2"/>
      <c r="BJ11" s="60"/>
      <c r="BK11" s="60"/>
      <c r="BL11" s="2"/>
      <c r="BM11" s="29">
        <f t="shared" ref="BM11:BM42" si="12">IF(AND(AZ11="",AY11="",AX11=""),"",MAX(AX11:AZ11))</f>
        <v>84</v>
      </c>
      <c r="BN11" s="29" t="str">
        <f t="shared" ref="BN11:BN42" si="13">IF(AND(BB11="",BC11="",BA11=""),"",MAX(BA11:BC11))</f>
        <v/>
      </c>
      <c r="BO11" s="29" t="str">
        <f t="shared" ref="BO11:BO42" si="14">IF(AND(BD11="",BE11="",BF11=""),"",MAX(BD11:BF11))</f>
        <v/>
      </c>
      <c r="BP11" s="29" t="str">
        <f t="shared" ref="BP11:BP42" si="15">IF(AND(BG11="",BH11="",BI11=""),"",MAX(BG11:BI11))</f>
        <v/>
      </c>
      <c r="BQ11" s="29" t="str">
        <f t="shared" ref="BQ11:BQ42" si="16">IF(AND(BJ11="",BK11="",BL11=""),"",MAX(BJ11:BL11))</f>
        <v/>
      </c>
      <c r="BR11" s="29">
        <f t="shared" ref="BR11:BR42" si="17">IF(AND(BM11=""),"",ROUND(AVERAGE(BM11:BQ11),0))</f>
        <v>84</v>
      </c>
      <c r="BS11" s="60">
        <v>80</v>
      </c>
      <c r="BT11" s="60">
        <v>80</v>
      </c>
      <c r="BU11" s="2"/>
      <c r="BV11" s="60">
        <v>80</v>
      </c>
      <c r="BW11" s="60"/>
      <c r="BX11" s="2"/>
      <c r="BY11" s="60"/>
      <c r="BZ11" s="60"/>
      <c r="CA11" s="2"/>
      <c r="CB11" s="60"/>
      <c r="CC11" s="60"/>
      <c r="CD11" s="2"/>
      <c r="CE11" s="60"/>
      <c r="CF11" s="60"/>
      <c r="CG11" s="2"/>
      <c r="CH11" s="29">
        <f t="shared" ref="CH11:CH42" si="18">IF(AND(BU11="",BT11="",BS11=""),"",MAX(BS11:BU11))</f>
        <v>80</v>
      </c>
      <c r="CI11" s="29">
        <f t="shared" ref="CI11:CI42" si="19">IF(AND(BW11="",BX11="",BV11=""),"",MAX(BV11:BX11))</f>
        <v>80</v>
      </c>
      <c r="CJ11" s="29" t="str">
        <f t="shared" ref="CJ11:CJ42" si="20">IF(AND(BY11="",BZ11="",CA11=""),"",MAX(BY11:CA11))</f>
        <v/>
      </c>
      <c r="CK11" s="29" t="str">
        <f t="shared" ref="CK11:CK42" si="21">IF(AND(CB11="",CC11="",CD11=""),"",MAX(CB11:CD11))</f>
        <v/>
      </c>
      <c r="CL11" s="29" t="str">
        <f t="shared" ref="CL11:CL42" si="22">IF(AND(CE11="",CF11="",CG11=""),"",MAX(CE11:CG11))</f>
        <v/>
      </c>
      <c r="CM11" s="32">
        <f t="shared" ref="CM11:CM42" si="23">IF(AND(CH11=""),"",AVERAGE(BR11,CH11:CL11))</f>
        <v>81.333333333333329</v>
      </c>
      <c r="CN11" s="33">
        <f t="shared" ref="CN11:CN42" si="24">IF(CM11="","",ROUND(CM11,0))</f>
        <v>81</v>
      </c>
      <c r="CO11" s="36"/>
      <c r="CP11" s="60">
        <v>11</v>
      </c>
      <c r="CQ11" s="47" t="str">
        <f t="shared" ref="CQ11:CQ42" si="25">IF(CP11="","",VLOOKUP(CP11,$DE$9:$DF$20,2,0))</f>
        <v xml:space="preserve">Memiliki kemampuan pemahaman  kerajinan dari bahan limbah berbentuk bangun ruang, rekayasa bidang konversi energi, budi daya ikan hias, pengolahan makanan internasional, </v>
      </c>
      <c r="CR11" s="36"/>
      <c r="CS11" s="60">
        <v>11</v>
      </c>
      <c r="CT11" s="47" t="str">
        <f t="shared" ref="CT11:CT42" si="26">IF(CS11="","",VLOOKUP(CS11,$DE$22:$DF$33,2,0))</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1" s="7"/>
      <c r="CV11" s="49">
        <v>2</v>
      </c>
      <c r="CW11" s="60" t="s">
        <v>241</v>
      </c>
      <c r="CX11" s="7">
        <v>16942</v>
      </c>
      <c r="CY11" s="69" t="s">
        <v>49</v>
      </c>
      <c r="CZ11" s="69"/>
      <c r="DA11" s="69"/>
      <c r="DE11" s="3">
        <v>2</v>
      </c>
      <c r="DF11" s="3" t="str">
        <f>(IF(CW11="","","Memiliki kemampuan pemahaman "))&amp;(IF(CW10="","",CW10&amp;", "))&amp;(IF(CW12="","",CW12&amp;", "))&amp;(IF(CW13="","",CW13&amp;", "))&amp;(IF(CW14="","",CW14&amp;", "))&amp;(IF(CW15="","",CW15&amp;", "))&amp;(IF(CW16="","",CW16&amp;", "))&amp;(IF(CW17="","",CW17&amp;", "))&amp;(IF(CW18="","",CW18&amp;", "))&amp;(IF(CW19="","",CW19&amp;", "))&amp;(IF(CW11="","","Masih perlu peningkatan pemahaman "&amp;CW11&amp;"."))</f>
        <v>Memiliki kemampuan pemahaman kerajinan dari bahan limbah berbentuk bangun ruang, budi daya ikan hias, pengolahan makanan internasional, Masih perlu peningkatan pemahaman rekayasa bidang konversi energi.</v>
      </c>
    </row>
    <row r="12" spans="1:110" x14ac:dyDescent="0.25">
      <c r="A12" s="8">
        <v>2</v>
      </c>
      <c r="B12" s="8">
        <v>147282</v>
      </c>
      <c r="C12" s="8" t="s">
        <v>131</v>
      </c>
      <c r="D12" s="8">
        <f t="shared" si="0"/>
        <v>78</v>
      </c>
      <c r="E12" s="13" t="str">
        <f t="shared" si="1"/>
        <v>C</v>
      </c>
      <c r="F12" s="17">
        <f t="shared" si="2"/>
        <v>84</v>
      </c>
      <c r="G12" s="13" t="str">
        <f t="shared" si="3"/>
        <v>B</v>
      </c>
      <c r="H12" s="13" t="str">
        <f t="shared" si="4"/>
        <v xml:space="preserve">Memiliki kemampuan pemahaman  kerajinan dari bahan limbah berbentuk bangun ruang, rekayasa bidang konversi energi, budi daya ikan hias, pengolahan makanan internasional, </v>
      </c>
      <c r="I12" s="8">
        <f t="shared" si="5"/>
        <v>86</v>
      </c>
      <c r="J12" s="13" t="str">
        <f t="shared" si="6"/>
        <v>B</v>
      </c>
      <c r="K12" s="20">
        <f t="shared" si="7"/>
        <v>83</v>
      </c>
      <c r="L12" s="13" t="str">
        <f t="shared" si="8"/>
        <v>B</v>
      </c>
      <c r="M12"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2" s="7"/>
      <c r="O12" s="60"/>
      <c r="P12" s="60">
        <v>83</v>
      </c>
      <c r="Q12" s="2">
        <v>92</v>
      </c>
      <c r="R12" s="64">
        <v>60</v>
      </c>
      <c r="S12" s="60"/>
      <c r="T12" s="2"/>
      <c r="U12" s="60"/>
      <c r="V12" s="60"/>
      <c r="W12" s="2"/>
      <c r="X12" s="60"/>
      <c r="Y12" s="60"/>
      <c r="Z12" s="2"/>
      <c r="AA12" s="60"/>
      <c r="AB12" s="60"/>
      <c r="AC12" s="2"/>
      <c r="AD12" s="29">
        <f t="shared" si="10"/>
        <v>78</v>
      </c>
      <c r="AE12" s="60"/>
      <c r="AF12" s="60"/>
      <c r="AG12" s="2">
        <v>90</v>
      </c>
      <c r="AH12" s="60"/>
      <c r="AI12" s="60"/>
      <c r="AJ12" s="2">
        <v>93</v>
      </c>
      <c r="AK12" s="60"/>
      <c r="AL12" s="60"/>
      <c r="AM12" s="2"/>
      <c r="AN12" s="60"/>
      <c r="AO12" s="60"/>
      <c r="AP12" s="2"/>
      <c r="AQ12" s="60"/>
      <c r="AR12" s="60"/>
      <c r="AS12" s="2"/>
      <c r="AT12" s="64">
        <v>87.5</v>
      </c>
      <c r="AU12" s="32">
        <f>IF($T$7=12,IF(SUM(O12:AC12,AE12:AS12)&gt;0,AVERAGE(O12:AC12,AE12:AT12),""),IF(AT12="","",AVERAGE(O12:AC12,AE12:AT12)))</f>
        <v>84.25</v>
      </c>
      <c r="AV12" s="33">
        <f t="shared" si="11"/>
        <v>84</v>
      </c>
      <c r="AW12" s="36"/>
      <c r="AX12" s="60">
        <v>86</v>
      </c>
      <c r="AY12" s="60"/>
      <c r="AZ12" s="2"/>
      <c r="BA12" s="60"/>
      <c r="BB12" s="60"/>
      <c r="BC12" s="2"/>
      <c r="BD12" s="60"/>
      <c r="BE12" s="60"/>
      <c r="BF12" s="2"/>
      <c r="BG12" s="60"/>
      <c r="BH12" s="60"/>
      <c r="BI12" s="2"/>
      <c r="BJ12" s="60"/>
      <c r="BK12" s="60"/>
      <c r="BL12" s="2"/>
      <c r="BM12" s="29">
        <f t="shared" si="12"/>
        <v>86</v>
      </c>
      <c r="BN12" s="29" t="str">
        <f t="shared" si="13"/>
        <v/>
      </c>
      <c r="BO12" s="29" t="str">
        <f t="shared" si="14"/>
        <v/>
      </c>
      <c r="BP12" s="29" t="str">
        <f t="shared" si="15"/>
        <v/>
      </c>
      <c r="BQ12" s="29" t="str">
        <f t="shared" si="16"/>
        <v/>
      </c>
      <c r="BR12" s="29">
        <f t="shared" si="17"/>
        <v>86</v>
      </c>
      <c r="BS12" s="60">
        <v>81</v>
      </c>
      <c r="BT12" s="60">
        <v>80</v>
      </c>
      <c r="BU12" s="2"/>
      <c r="BV12" s="60">
        <v>83</v>
      </c>
      <c r="BW12" s="60"/>
      <c r="BX12" s="2"/>
      <c r="BY12" s="60"/>
      <c r="BZ12" s="60"/>
      <c r="CA12" s="2"/>
      <c r="CB12" s="60"/>
      <c r="CC12" s="60"/>
      <c r="CD12" s="2"/>
      <c r="CE12" s="60"/>
      <c r="CF12" s="60"/>
      <c r="CG12" s="2"/>
      <c r="CH12" s="29">
        <f t="shared" si="18"/>
        <v>81</v>
      </c>
      <c r="CI12" s="29">
        <f t="shared" si="19"/>
        <v>83</v>
      </c>
      <c r="CJ12" s="29" t="str">
        <f t="shared" si="20"/>
        <v/>
      </c>
      <c r="CK12" s="29" t="str">
        <f t="shared" si="21"/>
        <v/>
      </c>
      <c r="CL12" s="29" t="str">
        <f t="shared" si="22"/>
        <v/>
      </c>
      <c r="CM12" s="32">
        <f t="shared" si="23"/>
        <v>83.333333333333329</v>
      </c>
      <c r="CN12" s="33">
        <f t="shared" si="24"/>
        <v>83</v>
      </c>
      <c r="CO12" s="36"/>
      <c r="CP12" s="60">
        <v>11</v>
      </c>
      <c r="CQ12" s="47" t="str">
        <f t="shared" si="25"/>
        <v xml:space="preserve">Memiliki kemampuan pemahaman  kerajinan dari bahan limbah berbentuk bangun ruang, rekayasa bidang konversi energi, budi daya ikan hias, pengolahan makanan internasional, </v>
      </c>
      <c r="CR12" s="36"/>
      <c r="CS12" s="60">
        <v>11</v>
      </c>
      <c r="CT12"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2" s="7"/>
      <c r="CV12" s="49">
        <v>3</v>
      </c>
      <c r="CW12" s="60" t="s">
        <v>242</v>
      </c>
      <c r="CX12" s="7">
        <v>16943</v>
      </c>
      <c r="CY12" s="50" t="s">
        <v>51</v>
      </c>
      <c r="CZ12" s="53" t="s">
        <v>52</v>
      </c>
      <c r="DA12" s="53" t="s">
        <v>53</v>
      </c>
      <c r="DE12" s="3">
        <v>3</v>
      </c>
      <c r="DF12" s="3" t="str">
        <f>(IF(CW11="","","Memiliki kemampuan pemahaman "))&amp;(IF(CW10="","",CW10&amp;", "))&amp;(IF(CW11="","",CW11&amp;", "))&amp;(IF(CW13="","",CW13&amp;", "))&amp;(IF(CW14="","",CW14&amp;", "))&amp;(IF(CW15="","",CW15&amp;", "))&amp;(IF(CW16="","",CW16&amp;", "))&amp;(IF(CW17="","",CW17&amp;", "))&amp;(IF(CW18="","",CW18&amp;", "))&amp;(IF(CW19="","",CW19&amp;", "))&amp;(IF(CW12="","","Masih perlu peningkatan pemahaman "&amp;CW12&amp;"."))</f>
        <v>Memiliki kemampuan pemahaman kerajinan dari bahan limbah berbentuk bangun ruang, rekayasa bidang konversi energi, pengolahan makanan internasional, Masih perlu peningkatan pemahaman budi daya ikan hias.</v>
      </c>
    </row>
    <row r="13" spans="1:110" x14ac:dyDescent="0.25">
      <c r="A13" s="8">
        <v>3</v>
      </c>
      <c r="B13" s="8">
        <v>147298</v>
      </c>
      <c r="C13" s="8" t="s">
        <v>132</v>
      </c>
      <c r="D13" s="8">
        <f t="shared" si="0"/>
        <v>86</v>
      </c>
      <c r="E13" s="13" t="str">
        <f t="shared" si="1"/>
        <v>B</v>
      </c>
      <c r="F13" s="17">
        <f t="shared" si="2"/>
        <v>84</v>
      </c>
      <c r="G13" s="13" t="str">
        <f t="shared" si="3"/>
        <v>B</v>
      </c>
      <c r="H13" s="13" t="str">
        <f t="shared" si="4"/>
        <v xml:space="preserve">Memiliki kemampuan pemahaman  kerajinan dari bahan limbah berbentuk bangun ruang, rekayasa bidang konversi energi, budi daya ikan hias, pengolahan makanan internasional, </v>
      </c>
      <c r="I13" s="8">
        <f t="shared" si="5"/>
        <v>86</v>
      </c>
      <c r="J13" s="13" t="str">
        <f t="shared" si="6"/>
        <v>B</v>
      </c>
      <c r="K13" s="20">
        <f t="shared" si="7"/>
        <v>82</v>
      </c>
      <c r="L13" s="13" t="str">
        <f t="shared" si="8"/>
        <v>B</v>
      </c>
      <c r="M13"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3" s="7"/>
      <c r="O13" s="60"/>
      <c r="P13" s="60">
        <v>85</v>
      </c>
      <c r="Q13" s="2">
        <v>100</v>
      </c>
      <c r="R13" s="64">
        <v>73.33</v>
      </c>
      <c r="S13" s="60"/>
      <c r="T13" s="2"/>
      <c r="U13" s="60"/>
      <c r="V13" s="60"/>
      <c r="W13" s="2"/>
      <c r="X13" s="60"/>
      <c r="Y13" s="60"/>
      <c r="Z13" s="2"/>
      <c r="AA13" s="60"/>
      <c r="AB13" s="60"/>
      <c r="AC13" s="2"/>
      <c r="AD13" s="29">
        <f t="shared" si="10"/>
        <v>86</v>
      </c>
      <c r="AE13" s="60"/>
      <c r="AF13" s="60"/>
      <c r="AG13" s="2">
        <v>80</v>
      </c>
      <c r="AH13" s="60"/>
      <c r="AI13" s="60"/>
      <c r="AJ13" s="2">
        <v>80</v>
      </c>
      <c r="AK13" s="60"/>
      <c r="AL13" s="60"/>
      <c r="AM13" s="2"/>
      <c r="AN13" s="60"/>
      <c r="AO13" s="60"/>
      <c r="AP13" s="2"/>
      <c r="AQ13" s="60"/>
      <c r="AR13" s="60"/>
      <c r="AS13" s="2"/>
      <c r="AT13" s="64">
        <v>85</v>
      </c>
      <c r="AU13" s="32">
        <f>IF($T$7=12,IF(SUM(O13:AC13,AE12:AS12)&gt;0,AVERAGE(O13:AC13,AE13:AT13),""),IF(AT13="","",AVERAGE(O13:AC13,AE13:AT13)))</f>
        <v>83.888333333333335</v>
      </c>
      <c r="AV13" s="33">
        <f t="shared" si="11"/>
        <v>84</v>
      </c>
      <c r="AW13" s="36"/>
      <c r="AX13" s="60">
        <v>86</v>
      </c>
      <c r="AY13" s="60"/>
      <c r="AZ13" s="2"/>
      <c r="BA13" s="60"/>
      <c r="BB13" s="60"/>
      <c r="BC13" s="2"/>
      <c r="BD13" s="60"/>
      <c r="BE13" s="60"/>
      <c r="BF13" s="2"/>
      <c r="BG13" s="60"/>
      <c r="BH13" s="60"/>
      <c r="BI13" s="2"/>
      <c r="BJ13" s="60"/>
      <c r="BK13" s="60"/>
      <c r="BL13" s="2"/>
      <c r="BM13" s="29">
        <f t="shared" si="12"/>
        <v>86</v>
      </c>
      <c r="BN13" s="29" t="str">
        <f t="shared" si="13"/>
        <v/>
      </c>
      <c r="BO13" s="29" t="str">
        <f t="shared" si="14"/>
        <v/>
      </c>
      <c r="BP13" s="29" t="str">
        <f t="shared" si="15"/>
        <v/>
      </c>
      <c r="BQ13" s="29" t="str">
        <f t="shared" si="16"/>
        <v/>
      </c>
      <c r="BR13" s="29">
        <f t="shared" si="17"/>
        <v>86</v>
      </c>
      <c r="BS13" s="60">
        <v>80</v>
      </c>
      <c r="BT13" s="60">
        <v>80</v>
      </c>
      <c r="BU13" s="2"/>
      <c r="BV13" s="60">
        <v>80</v>
      </c>
      <c r="BW13" s="60"/>
      <c r="BX13" s="2"/>
      <c r="BY13" s="60"/>
      <c r="BZ13" s="60"/>
      <c r="CA13" s="2"/>
      <c r="CB13" s="60"/>
      <c r="CC13" s="60"/>
      <c r="CD13" s="2"/>
      <c r="CE13" s="60"/>
      <c r="CF13" s="60"/>
      <c r="CG13" s="2"/>
      <c r="CH13" s="29">
        <f t="shared" si="18"/>
        <v>80</v>
      </c>
      <c r="CI13" s="29">
        <f t="shared" si="19"/>
        <v>80</v>
      </c>
      <c r="CJ13" s="29" t="str">
        <f t="shared" si="20"/>
        <v/>
      </c>
      <c r="CK13" s="29" t="str">
        <f t="shared" si="21"/>
        <v/>
      </c>
      <c r="CL13" s="29" t="str">
        <f t="shared" si="22"/>
        <v/>
      </c>
      <c r="CM13" s="32">
        <f t="shared" si="23"/>
        <v>82</v>
      </c>
      <c r="CN13" s="33">
        <f t="shared" si="24"/>
        <v>82</v>
      </c>
      <c r="CO13" s="36"/>
      <c r="CP13" s="60">
        <v>11</v>
      </c>
      <c r="CQ13" s="47" t="str">
        <f t="shared" si="25"/>
        <v xml:space="preserve">Memiliki kemampuan pemahaman  kerajinan dari bahan limbah berbentuk bangun ruang, rekayasa bidang konversi energi, budi daya ikan hias, pengolahan makanan internasional, </v>
      </c>
      <c r="CR13" s="36"/>
      <c r="CS13" s="60">
        <v>11</v>
      </c>
      <c r="CT13"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3" s="7"/>
      <c r="CV13" s="49">
        <v>4</v>
      </c>
      <c r="CW13" s="60" t="s">
        <v>243</v>
      </c>
      <c r="CX13" s="7">
        <v>16944</v>
      </c>
      <c r="CY13" s="37">
        <v>0</v>
      </c>
      <c r="CZ13" s="54">
        <v>69</v>
      </c>
      <c r="DA13" s="57" t="s">
        <v>55</v>
      </c>
      <c r="DE13" s="3">
        <v>4</v>
      </c>
      <c r="DF13" s="3" t="str">
        <f>(IF(CW11="","","Memiliki kemampuan pemahaman "))&amp;(IF(CW10="","",CW10&amp;", "))&amp;(IF(CW11="","",CW11&amp;", "))&amp;(IF(CW12="","",CW12&amp;", "))&amp;(IF(CW14="","",CW14&amp;", "))&amp;(IF(CW15="","",CW15&amp;", "))&amp;(IF(CW16="","",CW16&amp;", "))&amp;(IF(CW17="","",CW17&amp;", "))&amp;(IF(CW18="","",CW18&amp;", "))&amp;(IF(CW19="","",CW19&amp;", "))&amp;(IF(CW13="","","Masih perlu peningkatan pemahaman "&amp;CW13&amp;"."))</f>
        <v>Memiliki kemampuan pemahaman kerajinan dari bahan limbah berbentuk bangun ruang, rekayasa bidang konversi energi, budi daya ikan hias, Masih perlu peningkatan pemahaman pengolahan makanan internasional.</v>
      </c>
    </row>
    <row r="14" spans="1:110" x14ac:dyDescent="0.25">
      <c r="A14" s="8">
        <v>4</v>
      </c>
      <c r="B14" s="8">
        <v>147314</v>
      </c>
      <c r="C14" s="8" t="s">
        <v>133</v>
      </c>
      <c r="D14" s="8">
        <f t="shared" si="0"/>
        <v>81</v>
      </c>
      <c r="E14" s="13" t="str">
        <f t="shared" si="1"/>
        <v>B</v>
      </c>
      <c r="F14" s="17">
        <f t="shared" si="2"/>
        <v>81</v>
      </c>
      <c r="G14" s="13" t="str">
        <f t="shared" si="3"/>
        <v>B</v>
      </c>
      <c r="H14" s="13" t="str">
        <f t="shared" si="4"/>
        <v xml:space="preserve">Memiliki kemampuan pemahaman  kerajinan dari bahan limbah berbentuk bangun ruang, rekayasa bidang konversi energi, budi daya ikan hias, pengolahan makanan internasional, </v>
      </c>
      <c r="I14" s="8">
        <f t="shared" si="5"/>
        <v>86</v>
      </c>
      <c r="J14" s="13" t="str">
        <f t="shared" si="6"/>
        <v>B</v>
      </c>
      <c r="K14" s="20">
        <f t="shared" si="7"/>
        <v>82</v>
      </c>
      <c r="L14" s="13" t="str">
        <f t="shared" si="8"/>
        <v>B</v>
      </c>
      <c r="M14"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4" s="7"/>
      <c r="O14" s="60"/>
      <c r="P14" s="60">
        <v>83</v>
      </c>
      <c r="Q14" s="2">
        <v>88</v>
      </c>
      <c r="R14" s="64">
        <v>73.33</v>
      </c>
      <c r="S14" s="60"/>
      <c r="T14" s="2"/>
      <c r="U14" s="60"/>
      <c r="V14" s="60"/>
      <c r="W14" s="2"/>
      <c r="X14" s="60"/>
      <c r="Y14" s="60"/>
      <c r="Z14" s="2"/>
      <c r="AA14" s="60"/>
      <c r="AB14" s="60"/>
      <c r="AC14" s="2"/>
      <c r="AD14" s="29">
        <f t="shared" si="10"/>
        <v>81</v>
      </c>
      <c r="AE14" s="60"/>
      <c r="AF14" s="60"/>
      <c r="AG14" s="2">
        <v>84</v>
      </c>
      <c r="AH14" s="60"/>
      <c r="AI14" s="60"/>
      <c r="AJ14" s="2">
        <v>80</v>
      </c>
      <c r="AK14" s="60"/>
      <c r="AL14" s="60"/>
      <c r="AM14" s="2"/>
      <c r="AN14" s="60"/>
      <c r="AO14" s="60"/>
      <c r="AP14" s="2"/>
      <c r="AQ14" s="60"/>
      <c r="AR14" s="60"/>
      <c r="AS14" s="2"/>
      <c r="AT14" s="64">
        <v>77.5</v>
      </c>
      <c r="AU14" s="32">
        <f>IF($T$7=12,IF(SUM(O14:AC14,AE12:AS12)&gt;0,AVERAGE(O14:AC14,AE14:AT14),""),IF(AT14="","",AVERAGE(O14:AC14,AE14:AT14)))</f>
        <v>80.971666666666664</v>
      </c>
      <c r="AV14" s="33">
        <f t="shared" si="11"/>
        <v>81</v>
      </c>
      <c r="AW14" s="36"/>
      <c r="AX14" s="60">
        <v>86</v>
      </c>
      <c r="AY14" s="60"/>
      <c r="AZ14" s="2"/>
      <c r="BA14" s="60"/>
      <c r="BB14" s="60"/>
      <c r="BC14" s="2"/>
      <c r="BD14" s="60"/>
      <c r="BE14" s="60"/>
      <c r="BF14" s="2"/>
      <c r="BG14" s="60"/>
      <c r="BH14" s="60"/>
      <c r="BI14" s="2"/>
      <c r="BJ14" s="60"/>
      <c r="BK14" s="60"/>
      <c r="BL14" s="2"/>
      <c r="BM14" s="29">
        <f t="shared" si="12"/>
        <v>86</v>
      </c>
      <c r="BN14" s="29" t="str">
        <f t="shared" si="13"/>
        <v/>
      </c>
      <c r="BO14" s="29" t="str">
        <f t="shared" si="14"/>
        <v/>
      </c>
      <c r="BP14" s="29" t="str">
        <f t="shared" si="15"/>
        <v/>
      </c>
      <c r="BQ14" s="29" t="str">
        <f t="shared" si="16"/>
        <v/>
      </c>
      <c r="BR14" s="29">
        <f t="shared" si="17"/>
        <v>86</v>
      </c>
      <c r="BS14" s="60">
        <v>80</v>
      </c>
      <c r="BT14" s="60">
        <v>80</v>
      </c>
      <c r="BU14" s="2"/>
      <c r="BV14" s="60">
        <v>80</v>
      </c>
      <c r="BW14" s="60"/>
      <c r="BX14" s="2"/>
      <c r="BY14" s="60"/>
      <c r="BZ14" s="60"/>
      <c r="CA14" s="2"/>
      <c r="CB14" s="60"/>
      <c r="CC14" s="60"/>
      <c r="CD14" s="2"/>
      <c r="CE14" s="60"/>
      <c r="CF14" s="60"/>
      <c r="CG14" s="2"/>
      <c r="CH14" s="29">
        <f t="shared" si="18"/>
        <v>80</v>
      </c>
      <c r="CI14" s="29">
        <f t="shared" si="19"/>
        <v>80</v>
      </c>
      <c r="CJ14" s="29" t="str">
        <f t="shared" si="20"/>
        <v/>
      </c>
      <c r="CK14" s="29" t="str">
        <f t="shared" si="21"/>
        <v/>
      </c>
      <c r="CL14" s="29" t="str">
        <f t="shared" si="22"/>
        <v/>
      </c>
      <c r="CM14" s="32">
        <f t="shared" si="23"/>
        <v>82</v>
      </c>
      <c r="CN14" s="33">
        <f t="shared" si="24"/>
        <v>82</v>
      </c>
      <c r="CO14" s="36"/>
      <c r="CP14" s="60">
        <v>11</v>
      </c>
      <c r="CQ14" s="47" t="str">
        <f t="shared" si="25"/>
        <v xml:space="preserve">Memiliki kemampuan pemahaman  kerajinan dari bahan limbah berbentuk bangun ruang, rekayasa bidang konversi energi, budi daya ikan hias, pengolahan makanan internasional, </v>
      </c>
      <c r="CR14" s="36"/>
      <c r="CS14" s="60">
        <v>11</v>
      </c>
      <c r="CT14"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4" s="7"/>
      <c r="CV14" s="49">
        <v>5</v>
      </c>
      <c r="CW14" s="60"/>
      <c r="CX14" s="7">
        <v>16945</v>
      </c>
      <c r="CY14" s="37">
        <v>70</v>
      </c>
      <c r="CZ14" s="55">
        <v>79</v>
      </c>
      <c r="DA14" s="58" t="s">
        <v>57</v>
      </c>
      <c r="DE14" s="3">
        <v>5</v>
      </c>
      <c r="DF14" s="3" t="str">
        <f>(IF(CW11="","","Memiliki kemampuan pemahaman "))&amp;(IF(CW10="","",CW10&amp;", "))&amp;(IF(CW11="","",CW11&amp;", "))&amp;(IF(CW12="","",CW12&amp;", "))&amp;(IF(CW13="","",CW13&amp;", "))&amp;(IF(CW15="","",CW15&amp;", "))&amp;(IF(CW16="","",CW16&amp;", "))&amp;(IF(CW17="","",CW17&amp;", "))&amp;(IF(CW18="","",CW18&amp;", "))&amp;(IF(CW19="","",CW19&amp;", "))&amp;(IF(CW14="","","Masih perlu peningkatan pemahaman "&amp;CW14&amp;"."))</f>
        <v xml:space="preserve">Memiliki kemampuan pemahaman kerajinan dari bahan limbah berbentuk bangun ruang, rekayasa bidang konversi energi, budi daya ikan hias, pengolahan makanan internasional, </v>
      </c>
    </row>
    <row r="15" spans="1:110" x14ac:dyDescent="0.25">
      <c r="A15" s="8">
        <v>5</v>
      </c>
      <c r="B15" s="8">
        <v>147330</v>
      </c>
      <c r="C15" s="8" t="s">
        <v>134</v>
      </c>
      <c r="D15" s="8">
        <f t="shared" si="0"/>
        <v>84</v>
      </c>
      <c r="E15" s="13" t="str">
        <f t="shared" si="1"/>
        <v>B</v>
      </c>
      <c r="F15" s="17">
        <f t="shared" si="2"/>
        <v>85</v>
      </c>
      <c r="G15" s="13" t="str">
        <f t="shared" si="3"/>
        <v>B</v>
      </c>
      <c r="H15" s="13" t="str">
        <f t="shared" si="4"/>
        <v xml:space="preserve">Memiliki kemampuan pemahaman  kerajinan dari bahan limbah berbentuk bangun ruang, rekayasa bidang konversi energi, budi daya ikan hias, pengolahan makanan internasional, </v>
      </c>
      <c r="I15" s="8">
        <f t="shared" si="5"/>
        <v>84</v>
      </c>
      <c r="J15" s="13" t="str">
        <f t="shared" si="6"/>
        <v>B</v>
      </c>
      <c r="K15" s="20">
        <f t="shared" si="7"/>
        <v>84</v>
      </c>
      <c r="L15" s="13" t="str">
        <f t="shared" si="8"/>
        <v>B</v>
      </c>
      <c r="M15"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5" s="7"/>
      <c r="O15" s="60"/>
      <c r="P15" s="60">
        <v>81</v>
      </c>
      <c r="Q15" s="2">
        <v>92</v>
      </c>
      <c r="R15" s="64">
        <v>80</v>
      </c>
      <c r="S15" s="60"/>
      <c r="T15" s="2"/>
      <c r="U15" s="60"/>
      <c r="V15" s="60"/>
      <c r="W15" s="2"/>
      <c r="X15" s="60"/>
      <c r="Y15" s="60"/>
      <c r="Z15" s="2"/>
      <c r="AA15" s="60"/>
      <c r="AB15" s="60"/>
      <c r="AC15" s="2"/>
      <c r="AD15" s="29">
        <f t="shared" si="10"/>
        <v>84</v>
      </c>
      <c r="AE15" s="60"/>
      <c r="AF15" s="60"/>
      <c r="AG15" s="2">
        <v>90</v>
      </c>
      <c r="AH15" s="60"/>
      <c r="AI15" s="60"/>
      <c r="AJ15" s="2">
        <v>90</v>
      </c>
      <c r="AK15" s="60"/>
      <c r="AL15" s="60"/>
      <c r="AM15" s="2"/>
      <c r="AN15" s="60"/>
      <c r="AO15" s="60"/>
      <c r="AP15" s="2"/>
      <c r="AQ15" s="60"/>
      <c r="AR15" s="60"/>
      <c r="AS15" s="2"/>
      <c r="AT15" s="64">
        <v>77.5</v>
      </c>
      <c r="AU15" s="32">
        <f>IF($T$7=12,IF(SUM(O15:AC15,AE12:AS12)&gt;0,AVERAGE(O15:AC15,AE15:AT15),""),IF(AT15="","",AVERAGE(O15:AC15,AE15:AT15)))</f>
        <v>85.083333333333329</v>
      </c>
      <c r="AV15" s="33">
        <f t="shared" si="11"/>
        <v>85</v>
      </c>
      <c r="AW15" s="36"/>
      <c r="AX15" s="60">
        <v>84</v>
      </c>
      <c r="AY15" s="60"/>
      <c r="AZ15" s="2"/>
      <c r="BA15" s="60"/>
      <c r="BB15" s="60"/>
      <c r="BC15" s="2"/>
      <c r="BD15" s="60"/>
      <c r="BE15" s="60"/>
      <c r="BF15" s="2"/>
      <c r="BG15" s="60"/>
      <c r="BH15" s="60"/>
      <c r="BI15" s="2"/>
      <c r="BJ15" s="60"/>
      <c r="BK15" s="60"/>
      <c r="BL15" s="2"/>
      <c r="BM15" s="29">
        <f t="shared" si="12"/>
        <v>84</v>
      </c>
      <c r="BN15" s="29" t="str">
        <f t="shared" si="13"/>
        <v/>
      </c>
      <c r="BO15" s="29" t="str">
        <f t="shared" si="14"/>
        <v/>
      </c>
      <c r="BP15" s="29" t="str">
        <f t="shared" si="15"/>
        <v/>
      </c>
      <c r="BQ15" s="29" t="str">
        <f t="shared" si="16"/>
        <v/>
      </c>
      <c r="BR15" s="29">
        <f t="shared" si="17"/>
        <v>84</v>
      </c>
      <c r="BS15" s="60">
        <v>80</v>
      </c>
      <c r="BT15" s="60">
        <v>88</v>
      </c>
      <c r="BU15" s="2"/>
      <c r="BV15" s="60">
        <v>80</v>
      </c>
      <c r="BW15" s="60"/>
      <c r="BX15" s="2"/>
      <c r="BY15" s="60"/>
      <c r="BZ15" s="60"/>
      <c r="CA15" s="2"/>
      <c r="CB15" s="60"/>
      <c r="CC15" s="60"/>
      <c r="CD15" s="2"/>
      <c r="CE15" s="60"/>
      <c r="CF15" s="60"/>
      <c r="CG15" s="2"/>
      <c r="CH15" s="29">
        <f t="shared" si="18"/>
        <v>88</v>
      </c>
      <c r="CI15" s="29">
        <f t="shared" si="19"/>
        <v>80</v>
      </c>
      <c r="CJ15" s="29" t="str">
        <f t="shared" si="20"/>
        <v/>
      </c>
      <c r="CK15" s="29" t="str">
        <f t="shared" si="21"/>
        <v/>
      </c>
      <c r="CL15" s="29" t="str">
        <f t="shared" si="22"/>
        <v/>
      </c>
      <c r="CM15" s="32">
        <f t="shared" si="23"/>
        <v>84</v>
      </c>
      <c r="CN15" s="33">
        <f t="shared" si="24"/>
        <v>84</v>
      </c>
      <c r="CO15" s="36"/>
      <c r="CP15" s="60">
        <v>11</v>
      </c>
      <c r="CQ15" s="47" t="str">
        <f t="shared" si="25"/>
        <v xml:space="preserve">Memiliki kemampuan pemahaman  kerajinan dari bahan limbah berbentuk bangun ruang, rekayasa bidang konversi energi, budi daya ikan hias, pengolahan makanan internasional, </v>
      </c>
      <c r="CR15" s="36"/>
      <c r="CS15" s="60">
        <v>11</v>
      </c>
      <c r="CT15"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5" s="7"/>
      <c r="CV15" s="49">
        <v>6</v>
      </c>
      <c r="CW15" s="60"/>
      <c r="CX15" s="7">
        <v>16946</v>
      </c>
      <c r="CY15" s="37">
        <v>80</v>
      </c>
      <c r="CZ15" s="55">
        <v>89</v>
      </c>
      <c r="DA15" s="58" t="s">
        <v>59</v>
      </c>
      <c r="DE15" s="3">
        <v>6</v>
      </c>
      <c r="DF15" s="3" t="str">
        <f>(IF(CW11="","","Memiliki kemampuan pemahaman "))&amp;(IF(CW10="","",CW10&amp;", "))&amp;(IF(CW11="","",CW11&amp;", "))&amp;(IF(CW12="","",CW12&amp;", "))&amp;(IF(CW13="","",CW13&amp;", "))&amp;(IF(CW14="","",CW14&amp;", "))&amp;(IF(CW16="","",CW16&amp;", "))&amp;(IF(CW17="","",CW17&amp;", "))&amp;(IF(CW18="","",CW18&amp;", "))&amp;(IF(CW19="","",CW19&amp;", "))&amp;(IF(CW15="","","Masih perlu peningkatan pemahaman "&amp;CW15&amp;"."))</f>
        <v xml:space="preserve">Memiliki kemampuan pemahaman kerajinan dari bahan limbah berbentuk bangun ruang, rekayasa bidang konversi energi, budi daya ikan hias, pengolahan makanan internasional, </v>
      </c>
    </row>
    <row r="16" spans="1:110" x14ac:dyDescent="0.25">
      <c r="A16" s="8">
        <v>6</v>
      </c>
      <c r="B16" s="8">
        <v>147346</v>
      </c>
      <c r="C16" s="8" t="s">
        <v>135</v>
      </c>
      <c r="D16" s="8">
        <f t="shared" si="0"/>
        <v>86</v>
      </c>
      <c r="E16" s="13" t="str">
        <f t="shared" si="1"/>
        <v>B</v>
      </c>
      <c r="F16" s="17">
        <f t="shared" si="2"/>
        <v>81</v>
      </c>
      <c r="G16" s="13" t="str">
        <f t="shared" si="3"/>
        <v>B</v>
      </c>
      <c r="H16" s="13" t="str">
        <f t="shared" si="4"/>
        <v xml:space="preserve">Memiliki kemampuan pemahaman  kerajinan dari bahan limbah berbentuk bangun ruang, rekayasa bidang konversi energi, budi daya ikan hias, pengolahan makanan internasional, </v>
      </c>
      <c r="I16" s="8">
        <f t="shared" si="5"/>
        <v>84</v>
      </c>
      <c r="J16" s="13" t="str">
        <f t="shared" si="6"/>
        <v>B</v>
      </c>
      <c r="K16" s="20">
        <f t="shared" si="7"/>
        <v>81</v>
      </c>
      <c r="L16" s="13" t="str">
        <f t="shared" si="8"/>
        <v>B</v>
      </c>
      <c r="M16"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6" s="7"/>
      <c r="O16" s="60"/>
      <c r="P16" s="60">
        <v>84</v>
      </c>
      <c r="Q16" s="2">
        <v>96</v>
      </c>
      <c r="R16" s="64">
        <v>76.67</v>
      </c>
      <c r="S16" s="60"/>
      <c r="T16" s="2"/>
      <c r="U16" s="60"/>
      <c r="V16" s="60"/>
      <c r="W16" s="2"/>
      <c r="X16" s="60"/>
      <c r="Y16" s="60"/>
      <c r="Z16" s="2"/>
      <c r="AA16" s="60"/>
      <c r="AB16" s="60"/>
      <c r="AC16" s="2"/>
      <c r="AD16" s="29">
        <f t="shared" si="10"/>
        <v>86</v>
      </c>
      <c r="AE16" s="60"/>
      <c r="AF16" s="60"/>
      <c r="AG16" s="2">
        <v>80</v>
      </c>
      <c r="AH16" s="60"/>
      <c r="AI16" s="60"/>
      <c r="AJ16" s="2">
        <v>75</v>
      </c>
      <c r="AK16" s="60"/>
      <c r="AL16" s="60"/>
      <c r="AM16" s="2"/>
      <c r="AN16" s="60"/>
      <c r="AO16" s="60"/>
      <c r="AP16" s="2"/>
      <c r="AQ16" s="60"/>
      <c r="AR16" s="60"/>
      <c r="AS16" s="2"/>
      <c r="AT16" s="64">
        <v>72.5</v>
      </c>
      <c r="AU16" s="32">
        <f>IF($T$7=12,IF(SUM(O16:AC16,AE12:AS12)&gt;0,AVERAGE(O16:AC16,AE16:AT16),""),IF(AT16="","",AVERAGE(O16:AC16,AE16:AT16)))</f>
        <v>80.695000000000007</v>
      </c>
      <c r="AV16" s="33">
        <f t="shared" si="11"/>
        <v>81</v>
      </c>
      <c r="AW16" s="36"/>
      <c r="AX16" s="60">
        <v>84</v>
      </c>
      <c r="AY16" s="60"/>
      <c r="AZ16" s="2"/>
      <c r="BA16" s="60"/>
      <c r="BB16" s="60"/>
      <c r="BC16" s="2"/>
      <c r="BD16" s="60"/>
      <c r="BE16" s="60"/>
      <c r="BF16" s="2"/>
      <c r="BG16" s="60"/>
      <c r="BH16" s="60"/>
      <c r="BI16" s="2"/>
      <c r="BJ16" s="60"/>
      <c r="BK16" s="60"/>
      <c r="BL16" s="2"/>
      <c r="BM16" s="29">
        <f t="shared" si="12"/>
        <v>84</v>
      </c>
      <c r="BN16" s="29" t="str">
        <f t="shared" si="13"/>
        <v/>
      </c>
      <c r="BO16" s="29" t="str">
        <f t="shared" si="14"/>
        <v/>
      </c>
      <c r="BP16" s="29" t="str">
        <f t="shared" si="15"/>
        <v/>
      </c>
      <c r="BQ16" s="29" t="str">
        <f t="shared" si="16"/>
        <v/>
      </c>
      <c r="BR16" s="29">
        <f t="shared" si="17"/>
        <v>84</v>
      </c>
      <c r="BS16" s="60">
        <v>80</v>
      </c>
      <c r="BT16" s="60">
        <v>80</v>
      </c>
      <c r="BU16" s="2"/>
      <c r="BV16" s="60">
        <v>80</v>
      </c>
      <c r="BW16" s="60"/>
      <c r="BX16" s="2"/>
      <c r="BY16" s="60"/>
      <c r="BZ16" s="60"/>
      <c r="CA16" s="2"/>
      <c r="CB16" s="60"/>
      <c r="CC16" s="60"/>
      <c r="CD16" s="2"/>
      <c r="CE16" s="60"/>
      <c r="CF16" s="60"/>
      <c r="CG16" s="2"/>
      <c r="CH16" s="29">
        <f t="shared" si="18"/>
        <v>80</v>
      </c>
      <c r="CI16" s="29">
        <f t="shared" si="19"/>
        <v>80</v>
      </c>
      <c r="CJ16" s="29" t="str">
        <f t="shared" si="20"/>
        <v/>
      </c>
      <c r="CK16" s="29" t="str">
        <f t="shared" si="21"/>
        <v/>
      </c>
      <c r="CL16" s="29" t="str">
        <f t="shared" si="22"/>
        <v/>
      </c>
      <c r="CM16" s="32">
        <f t="shared" si="23"/>
        <v>81.333333333333329</v>
      </c>
      <c r="CN16" s="33">
        <f t="shared" si="24"/>
        <v>81</v>
      </c>
      <c r="CO16" s="36"/>
      <c r="CP16" s="60">
        <v>11</v>
      </c>
      <c r="CQ16" s="47" t="str">
        <f t="shared" si="25"/>
        <v xml:space="preserve">Memiliki kemampuan pemahaman  kerajinan dari bahan limbah berbentuk bangun ruang, rekayasa bidang konversi energi, budi daya ikan hias, pengolahan makanan internasional, </v>
      </c>
      <c r="CR16" s="36"/>
      <c r="CS16" s="60">
        <v>11</v>
      </c>
      <c r="CT16"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6" s="7"/>
      <c r="CV16" s="49">
        <v>7</v>
      </c>
      <c r="CW16" s="60"/>
      <c r="CX16" s="7">
        <v>16947</v>
      </c>
      <c r="CY16" s="37">
        <v>90</v>
      </c>
      <c r="CZ16" s="55">
        <v>100</v>
      </c>
      <c r="DA16" s="58" t="s">
        <v>19</v>
      </c>
      <c r="DE16" s="3">
        <v>7</v>
      </c>
      <c r="DF16" s="3" t="str">
        <f>(IF(CW11="","","Memiliki kemampuan pemahaman "))&amp;(IF(CW10="","",CW10&amp;", "))&amp;(IF(CW11="","",CW11&amp;", "))&amp;(IF(CW12="","",CW12&amp;", "))&amp;(IF(CW13="","",CW13&amp;", "))&amp;(IF(CW14="","",CW14&amp;", "))&amp;(IF(CW15="","",CW15&amp;", "))&amp;(IF(CW17="","",CW17&amp;", "))&amp;(IF(CW18="","",CW18&amp;", "))&amp;(IF(CW19="","",CW19&amp;", "))&amp;(IF(CW16="","","Masih perlu peningkatan pemahaman "&amp;CW16&amp;"."))</f>
        <v xml:space="preserve">Memiliki kemampuan pemahaman kerajinan dari bahan limbah berbentuk bangun ruang, rekayasa bidang konversi energi, budi daya ikan hias, pengolahan makanan internasional, </v>
      </c>
    </row>
    <row r="17" spans="1:110" x14ac:dyDescent="0.25">
      <c r="A17" s="8">
        <v>7</v>
      </c>
      <c r="B17" s="8">
        <v>147362</v>
      </c>
      <c r="C17" s="8" t="s">
        <v>136</v>
      </c>
      <c r="D17" s="8">
        <f t="shared" si="0"/>
        <v>76</v>
      </c>
      <c r="E17" s="13" t="str">
        <f t="shared" si="1"/>
        <v>C</v>
      </c>
      <c r="F17" s="17">
        <f t="shared" si="2"/>
        <v>82</v>
      </c>
      <c r="G17" s="13" t="str">
        <f t="shared" si="3"/>
        <v>B</v>
      </c>
      <c r="H17" s="13" t="str">
        <f t="shared" si="4"/>
        <v xml:space="preserve">Memiliki kemampuan pemahaman  kerajinan dari bahan limbah berbentuk bangun ruang, rekayasa bidang konversi energi, budi daya ikan hias, pengolahan makanan internasional, </v>
      </c>
      <c r="I17" s="8">
        <f t="shared" si="5"/>
        <v>90</v>
      </c>
      <c r="J17" s="13" t="str">
        <f t="shared" si="6"/>
        <v>A</v>
      </c>
      <c r="K17" s="20">
        <f t="shared" si="7"/>
        <v>83</v>
      </c>
      <c r="L17" s="13" t="str">
        <f t="shared" si="8"/>
        <v>B</v>
      </c>
      <c r="M17"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7" s="7"/>
      <c r="O17" s="60"/>
      <c r="P17" s="60">
        <v>83</v>
      </c>
      <c r="Q17" s="2">
        <v>88</v>
      </c>
      <c r="R17" s="64">
        <v>56.67</v>
      </c>
      <c r="S17" s="60"/>
      <c r="T17" s="2"/>
      <c r="U17" s="60"/>
      <c r="V17" s="60"/>
      <c r="W17" s="2"/>
      <c r="X17" s="60"/>
      <c r="Y17" s="60"/>
      <c r="Z17" s="2"/>
      <c r="AA17" s="60"/>
      <c r="AB17" s="60"/>
      <c r="AC17" s="2"/>
      <c r="AD17" s="29">
        <f t="shared" si="10"/>
        <v>76</v>
      </c>
      <c r="AE17" s="60"/>
      <c r="AF17" s="60"/>
      <c r="AG17" s="2">
        <v>90</v>
      </c>
      <c r="AH17" s="60"/>
      <c r="AI17" s="60"/>
      <c r="AJ17" s="2">
        <v>93</v>
      </c>
      <c r="AK17" s="60"/>
      <c r="AL17" s="60"/>
      <c r="AM17" s="2"/>
      <c r="AN17" s="60"/>
      <c r="AO17" s="60"/>
      <c r="AP17" s="2"/>
      <c r="AQ17" s="60"/>
      <c r="AR17" s="60"/>
      <c r="AS17" s="2"/>
      <c r="AT17" s="64">
        <v>80</v>
      </c>
      <c r="AU17" s="32">
        <f>IF($T$7=12,IF(SUM(O17:AC17,AE12:AS12)&gt;0,AVERAGE(O17:AC17,AE17:AT17),""),IF(AT17="","",AVERAGE(O17:AC17,AE17:AT17)))</f>
        <v>81.778333333333336</v>
      </c>
      <c r="AV17" s="33">
        <f t="shared" si="11"/>
        <v>82</v>
      </c>
      <c r="AW17" s="36"/>
      <c r="AX17" s="60">
        <v>90</v>
      </c>
      <c r="AY17" s="60"/>
      <c r="AZ17" s="2"/>
      <c r="BA17" s="60"/>
      <c r="BB17" s="60"/>
      <c r="BC17" s="2"/>
      <c r="BD17" s="60"/>
      <c r="BE17" s="60"/>
      <c r="BF17" s="2"/>
      <c r="BG17" s="60"/>
      <c r="BH17" s="60"/>
      <c r="BI17" s="2"/>
      <c r="BJ17" s="60"/>
      <c r="BK17" s="60"/>
      <c r="BL17" s="2"/>
      <c r="BM17" s="29">
        <f t="shared" si="12"/>
        <v>90</v>
      </c>
      <c r="BN17" s="29" t="str">
        <f t="shared" si="13"/>
        <v/>
      </c>
      <c r="BO17" s="29" t="str">
        <f t="shared" si="14"/>
        <v/>
      </c>
      <c r="BP17" s="29" t="str">
        <f t="shared" si="15"/>
        <v/>
      </c>
      <c r="BQ17" s="29" t="str">
        <f t="shared" si="16"/>
        <v/>
      </c>
      <c r="BR17" s="29">
        <f t="shared" si="17"/>
        <v>90</v>
      </c>
      <c r="BS17" s="60">
        <v>76</v>
      </c>
      <c r="BT17" s="60">
        <v>78</v>
      </c>
      <c r="BU17" s="2"/>
      <c r="BV17" s="60">
        <v>80</v>
      </c>
      <c r="BW17" s="60"/>
      <c r="BX17" s="2"/>
      <c r="BY17" s="60"/>
      <c r="BZ17" s="60"/>
      <c r="CA17" s="2"/>
      <c r="CB17" s="60"/>
      <c r="CC17" s="60"/>
      <c r="CD17" s="2"/>
      <c r="CE17" s="60"/>
      <c r="CF17" s="60"/>
      <c r="CG17" s="2"/>
      <c r="CH17" s="29">
        <f t="shared" si="18"/>
        <v>78</v>
      </c>
      <c r="CI17" s="29">
        <f t="shared" si="19"/>
        <v>80</v>
      </c>
      <c r="CJ17" s="29" t="str">
        <f t="shared" si="20"/>
        <v/>
      </c>
      <c r="CK17" s="29" t="str">
        <f t="shared" si="21"/>
        <v/>
      </c>
      <c r="CL17" s="29" t="str">
        <f t="shared" si="22"/>
        <v/>
      </c>
      <c r="CM17" s="32">
        <f t="shared" si="23"/>
        <v>82.666666666666671</v>
      </c>
      <c r="CN17" s="33">
        <f t="shared" si="24"/>
        <v>83</v>
      </c>
      <c r="CO17" s="36"/>
      <c r="CP17" s="60">
        <v>11</v>
      </c>
      <c r="CQ17" s="47" t="str">
        <f t="shared" si="25"/>
        <v xml:space="preserve">Memiliki kemampuan pemahaman  kerajinan dari bahan limbah berbentuk bangun ruang, rekayasa bidang konversi energi, budi daya ikan hias, pengolahan makanan internasional, </v>
      </c>
      <c r="CR17" s="36"/>
      <c r="CS17" s="60">
        <v>11</v>
      </c>
      <c r="CT17"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7" s="7"/>
      <c r="CV17" s="49">
        <v>8</v>
      </c>
      <c r="CW17" s="60"/>
      <c r="CX17" s="7">
        <v>16948</v>
      </c>
      <c r="CY17" s="51"/>
      <c r="CZ17" s="51"/>
      <c r="DA17" s="51"/>
      <c r="DE17" s="3">
        <v>8</v>
      </c>
      <c r="DF17" s="3" t="str">
        <f>(IF(CW11="","","Memiliki kemampuan pemahaman "))&amp;(IF(CW10="","",CW10&amp;", "))&amp;(IF(CW11="","",CW11&amp;", "))&amp;(IF(CW12="","",CW12&amp;", "))&amp;(IF(CW13="","",CW13&amp;", "))&amp;(IF(CW14="","",CW14&amp;", "))&amp;(IF(CW15="","",CW15&amp;", "))&amp;(IF(CW16="","",CW16&amp;", "))&amp;(IF(CW18="","",CW18&amp;", "))&amp;(IF(CW19="","",CW19&amp;", "))&amp;(IF(CW17="","","Masih perlu peningkatan pemahaman "&amp;CW17&amp;"."))</f>
        <v xml:space="preserve">Memiliki kemampuan pemahaman kerajinan dari bahan limbah berbentuk bangun ruang, rekayasa bidang konversi energi, budi daya ikan hias, pengolahan makanan internasional, </v>
      </c>
    </row>
    <row r="18" spans="1:110" x14ac:dyDescent="0.25">
      <c r="A18" s="8">
        <v>8</v>
      </c>
      <c r="B18" s="8">
        <v>147378</v>
      </c>
      <c r="C18" s="8" t="s">
        <v>137</v>
      </c>
      <c r="D18" s="8">
        <f t="shared" si="0"/>
        <v>83</v>
      </c>
      <c r="E18" s="13" t="str">
        <f t="shared" si="1"/>
        <v>B</v>
      </c>
      <c r="F18" s="17">
        <f t="shared" si="2"/>
        <v>80</v>
      </c>
      <c r="G18" s="13" t="str">
        <f t="shared" si="3"/>
        <v>B</v>
      </c>
      <c r="H18" s="13" t="str">
        <f t="shared" si="4"/>
        <v xml:space="preserve">Memiliki kemampuan pemahaman  kerajinan dari bahan limbah berbentuk bangun ruang, rekayasa bidang konversi energi, budi daya ikan hias, pengolahan makanan internasional, </v>
      </c>
      <c r="I18" s="8">
        <f t="shared" si="5"/>
        <v>83</v>
      </c>
      <c r="J18" s="13" t="str">
        <f t="shared" si="6"/>
        <v>B</v>
      </c>
      <c r="K18" s="20">
        <f t="shared" si="7"/>
        <v>81</v>
      </c>
      <c r="L18" s="13" t="str">
        <f t="shared" si="8"/>
        <v>B</v>
      </c>
      <c r="M18"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8" s="7"/>
      <c r="O18" s="60"/>
      <c r="P18" s="60">
        <v>84</v>
      </c>
      <c r="Q18" s="2">
        <v>92</v>
      </c>
      <c r="R18" s="64">
        <v>73.33</v>
      </c>
      <c r="S18" s="60"/>
      <c r="T18" s="2"/>
      <c r="U18" s="60"/>
      <c r="V18" s="60"/>
      <c r="W18" s="2"/>
      <c r="X18" s="60"/>
      <c r="Y18" s="60"/>
      <c r="Z18" s="2"/>
      <c r="AA18" s="60"/>
      <c r="AB18" s="60"/>
      <c r="AC18" s="2"/>
      <c r="AD18" s="29">
        <f t="shared" si="10"/>
        <v>83</v>
      </c>
      <c r="AE18" s="60"/>
      <c r="AF18" s="60"/>
      <c r="AG18" s="2">
        <v>80</v>
      </c>
      <c r="AH18" s="60"/>
      <c r="AI18" s="60"/>
      <c r="AJ18" s="2">
        <v>66</v>
      </c>
      <c r="AK18" s="60"/>
      <c r="AL18" s="60"/>
      <c r="AM18" s="2"/>
      <c r="AN18" s="60"/>
      <c r="AO18" s="60"/>
      <c r="AP18" s="2"/>
      <c r="AQ18" s="60"/>
      <c r="AR18" s="60"/>
      <c r="AS18" s="2"/>
      <c r="AT18" s="64">
        <v>85</v>
      </c>
      <c r="AU18" s="32">
        <f>IF($T$7=12,IF(SUM(O18:AC18,AE12:AS12)&gt;0,AVERAGE(O18:AC18,AE18:AT18),""),IF(AT18="","",AVERAGE(O18:AC18,AE18:AT18)))</f>
        <v>80.054999999999993</v>
      </c>
      <c r="AV18" s="33">
        <f t="shared" si="11"/>
        <v>80</v>
      </c>
      <c r="AW18" s="36"/>
      <c r="AX18" s="60">
        <v>83</v>
      </c>
      <c r="AY18" s="60"/>
      <c r="AZ18" s="2"/>
      <c r="BA18" s="60"/>
      <c r="BB18" s="60"/>
      <c r="BC18" s="2"/>
      <c r="BD18" s="60"/>
      <c r="BE18" s="60"/>
      <c r="BF18" s="2"/>
      <c r="BG18" s="60"/>
      <c r="BH18" s="60"/>
      <c r="BI18" s="2"/>
      <c r="BJ18" s="60"/>
      <c r="BK18" s="60"/>
      <c r="BL18" s="2"/>
      <c r="BM18" s="29">
        <f t="shared" si="12"/>
        <v>83</v>
      </c>
      <c r="BN18" s="29" t="str">
        <f t="shared" si="13"/>
        <v/>
      </c>
      <c r="BO18" s="29" t="str">
        <f t="shared" si="14"/>
        <v/>
      </c>
      <c r="BP18" s="29" t="str">
        <f t="shared" si="15"/>
        <v/>
      </c>
      <c r="BQ18" s="29" t="str">
        <f t="shared" si="16"/>
        <v/>
      </c>
      <c r="BR18" s="29">
        <f t="shared" si="17"/>
        <v>83</v>
      </c>
      <c r="BS18" s="60">
        <v>80</v>
      </c>
      <c r="BT18" s="60">
        <v>80</v>
      </c>
      <c r="BU18" s="2"/>
      <c r="BV18" s="60">
        <v>80</v>
      </c>
      <c r="BW18" s="60"/>
      <c r="BX18" s="2"/>
      <c r="BY18" s="60"/>
      <c r="BZ18" s="60"/>
      <c r="CA18" s="2"/>
      <c r="CB18" s="60"/>
      <c r="CC18" s="60"/>
      <c r="CD18" s="2"/>
      <c r="CE18" s="60"/>
      <c r="CF18" s="60"/>
      <c r="CG18" s="2"/>
      <c r="CH18" s="29">
        <f t="shared" si="18"/>
        <v>80</v>
      </c>
      <c r="CI18" s="29">
        <f t="shared" si="19"/>
        <v>80</v>
      </c>
      <c r="CJ18" s="29" t="str">
        <f t="shared" si="20"/>
        <v/>
      </c>
      <c r="CK18" s="29" t="str">
        <f t="shared" si="21"/>
        <v/>
      </c>
      <c r="CL18" s="29" t="str">
        <f t="shared" si="22"/>
        <v/>
      </c>
      <c r="CM18" s="32">
        <f t="shared" si="23"/>
        <v>81</v>
      </c>
      <c r="CN18" s="33">
        <f t="shared" si="24"/>
        <v>81</v>
      </c>
      <c r="CO18" s="36"/>
      <c r="CP18" s="60">
        <v>11</v>
      </c>
      <c r="CQ18" s="47" t="str">
        <f t="shared" si="25"/>
        <v xml:space="preserve">Memiliki kemampuan pemahaman  kerajinan dari bahan limbah berbentuk bangun ruang, rekayasa bidang konversi energi, budi daya ikan hias, pengolahan makanan internasional, </v>
      </c>
      <c r="CR18" s="36"/>
      <c r="CS18" s="60">
        <v>11</v>
      </c>
      <c r="CT18"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8" s="7"/>
      <c r="CV18" s="49">
        <v>9</v>
      </c>
      <c r="CW18" s="60"/>
      <c r="CX18" s="7">
        <v>16949</v>
      </c>
      <c r="CY18" s="51"/>
      <c r="CZ18" s="51"/>
      <c r="DA18" s="51"/>
      <c r="DE18" s="3">
        <v>9</v>
      </c>
      <c r="DF18" s="3" t="str">
        <f>(IF(CW11="","","Memiliki kemampuan pemahaman "))&amp;(IF(CW10="","",CW10&amp;", "))&amp;(IF(CW11="","",CW11&amp;", "))&amp;(IF(CW12="","",CW12&amp;", "))&amp;(IF(CW13="","",CW13&amp;", "))&amp;(IF(CW14="","",CW14&amp;", "))&amp;(IF(CW15="","",CW15&amp;", "))&amp;(IF(CW16="","",CW16&amp;", "))&amp;(IF(CW17="","",CW17&amp;", "))&amp;(IF(CW19="","",CW19&amp;", "))&amp;(IF(CW18="","","Masih perlu peningkatan pemahaman "&amp;CW18&amp;"."))</f>
        <v xml:space="preserve">Memiliki kemampuan pemahaman kerajinan dari bahan limbah berbentuk bangun ruang, rekayasa bidang konversi energi, budi daya ikan hias, pengolahan makanan internasional, </v>
      </c>
    </row>
    <row r="19" spans="1:110" x14ac:dyDescent="0.25">
      <c r="A19" s="8">
        <v>9</v>
      </c>
      <c r="B19" s="8">
        <v>147394</v>
      </c>
      <c r="C19" s="8" t="s">
        <v>138</v>
      </c>
      <c r="D19" s="8">
        <f t="shared" si="0"/>
        <v>87</v>
      </c>
      <c r="E19" s="13" t="str">
        <f t="shared" si="1"/>
        <v>B</v>
      </c>
      <c r="F19" s="17">
        <f t="shared" si="2"/>
        <v>85</v>
      </c>
      <c r="G19" s="13" t="str">
        <f t="shared" si="3"/>
        <v>B</v>
      </c>
      <c r="H19" s="13" t="str">
        <f t="shared" si="4"/>
        <v xml:space="preserve">Memiliki kemampuan pemahaman  kerajinan dari bahan limbah berbentuk bangun ruang, rekayasa bidang konversi energi, budi daya ikan hias, pengolahan makanan internasional, </v>
      </c>
      <c r="I19" s="8">
        <f t="shared" si="5"/>
        <v>84</v>
      </c>
      <c r="J19" s="13" t="str">
        <f t="shared" si="6"/>
        <v>B</v>
      </c>
      <c r="K19" s="20">
        <f t="shared" si="7"/>
        <v>85</v>
      </c>
      <c r="L19" s="13" t="str">
        <f t="shared" si="8"/>
        <v>B</v>
      </c>
      <c r="M19"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9" s="7"/>
      <c r="O19" s="60"/>
      <c r="P19" s="60">
        <v>81</v>
      </c>
      <c r="Q19" s="2">
        <v>92</v>
      </c>
      <c r="R19" s="64">
        <v>86.67</v>
      </c>
      <c r="S19" s="60"/>
      <c r="T19" s="2"/>
      <c r="U19" s="60"/>
      <c r="V19" s="60"/>
      <c r="W19" s="2"/>
      <c r="X19" s="60"/>
      <c r="Y19" s="60"/>
      <c r="Z19" s="2"/>
      <c r="AA19" s="60"/>
      <c r="AB19" s="60"/>
      <c r="AC19" s="2"/>
      <c r="AD19" s="29">
        <f t="shared" si="10"/>
        <v>87</v>
      </c>
      <c r="AE19" s="60"/>
      <c r="AF19" s="60"/>
      <c r="AG19" s="2">
        <v>80</v>
      </c>
      <c r="AH19" s="60"/>
      <c r="AI19" s="60"/>
      <c r="AJ19" s="2">
        <v>80</v>
      </c>
      <c r="AK19" s="60"/>
      <c r="AL19" s="60"/>
      <c r="AM19" s="2"/>
      <c r="AN19" s="60"/>
      <c r="AO19" s="60"/>
      <c r="AP19" s="2"/>
      <c r="AQ19" s="60"/>
      <c r="AR19" s="60"/>
      <c r="AS19" s="2"/>
      <c r="AT19" s="64">
        <v>92.5</v>
      </c>
      <c r="AU19" s="32">
        <f>IF($T$7=12,IF(SUM(O19:AC19,AE12:AS12)&gt;0,AVERAGE(O19:AC19,AE19:AT19),""),IF(AT19="","",AVERAGE(O19:AC19,AE19:AT19)))</f>
        <v>85.361666666666679</v>
      </c>
      <c r="AV19" s="33">
        <f t="shared" si="11"/>
        <v>85</v>
      </c>
      <c r="AW19" s="36"/>
      <c r="AX19" s="60">
        <v>84</v>
      </c>
      <c r="AY19" s="60"/>
      <c r="AZ19" s="2"/>
      <c r="BA19" s="60"/>
      <c r="BB19" s="60"/>
      <c r="BC19" s="2"/>
      <c r="BD19" s="60"/>
      <c r="BE19" s="60"/>
      <c r="BF19" s="2"/>
      <c r="BG19" s="60"/>
      <c r="BH19" s="60"/>
      <c r="BI19" s="2"/>
      <c r="BJ19" s="60"/>
      <c r="BK19" s="60"/>
      <c r="BL19" s="2"/>
      <c r="BM19" s="29">
        <f t="shared" si="12"/>
        <v>84</v>
      </c>
      <c r="BN19" s="29" t="str">
        <f t="shared" si="13"/>
        <v/>
      </c>
      <c r="BO19" s="29" t="str">
        <f t="shared" si="14"/>
        <v/>
      </c>
      <c r="BP19" s="29" t="str">
        <f t="shared" si="15"/>
        <v/>
      </c>
      <c r="BQ19" s="29" t="str">
        <f t="shared" si="16"/>
        <v/>
      </c>
      <c r="BR19" s="29">
        <f t="shared" si="17"/>
        <v>84</v>
      </c>
      <c r="BS19" s="60">
        <v>80</v>
      </c>
      <c r="BT19" s="60">
        <v>83</v>
      </c>
      <c r="BU19" s="2"/>
      <c r="BV19" s="60">
        <v>88</v>
      </c>
      <c r="BW19" s="60"/>
      <c r="BX19" s="2"/>
      <c r="BY19" s="60"/>
      <c r="BZ19" s="60"/>
      <c r="CA19" s="2"/>
      <c r="CB19" s="60"/>
      <c r="CC19" s="60"/>
      <c r="CD19" s="2"/>
      <c r="CE19" s="60"/>
      <c r="CF19" s="60"/>
      <c r="CG19" s="2"/>
      <c r="CH19" s="29">
        <f t="shared" si="18"/>
        <v>83</v>
      </c>
      <c r="CI19" s="29">
        <f t="shared" si="19"/>
        <v>88</v>
      </c>
      <c r="CJ19" s="29" t="str">
        <f t="shared" si="20"/>
        <v/>
      </c>
      <c r="CK19" s="29" t="str">
        <f t="shared" si="21"/>
        <v/>
      </c>
      <c r="CL19" s="29" t="str">
        <f t="shared" si="22"/>
        <v/>
      </c>
      <c r="CM19" s="32">
        <f t="shared" si="23"/>
        <v>85</v>
      </c>
      <c r="CN19" s="33">
        <f t="shared" si="24"/>
        <v>85</v>
      </c>
      <c r="CO19" s="36"/>
      <c r="CP19" s="60">
        <v>11</v>
      </c>
      <c r="CQ19" s="47" t="str">
        <f t="shared" si="25"/>
        <v xml:space="preserve">Memiliki kemampuan pemahaman  kerajinan dari bahan limbah berbentuk bangun ruang, rekayasa bidang konversi energi, budi daya ikan hias, pengolahan makanan internasional, </v>
      </c>
      <c r="CR19" s="36"/>
      <c r="CS19" s="60">
        <v>11</v>
      </c>
      <c r="CT19"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9" s="7"/>
      <c r="CV19" s="49">
        <v>10</v>
      </c>
      <c r="CW19" s="60"/>
      <c r="CX19" s="7">
        <v>16950</v>
      </c>
      <c r="CY19" s="51"/>
      <c r="CZ19" s="51"/>
      <c r="DA19" s="51"/>
      <c r="DE19" s="3">
        <v>10</v>
      </c>
      <c r="DF19" s="3" t="str">
        <f>(IF(CW11="","","Memiliki kemampuan pemahaman "))&amp;(IF(CW10="","",CW10&amp;", "))&amp;(IF(CW11="","",CW11&amp;", "))&amp;(IF(CW12="","",CW12&amp;", "))&amp;(IF(CW13="","",CW13&amp;", "))&amp;(IF(CW14="","",CW14&amp;", "))&amp;(IF(CW15="","",CW15&amp;", "))&amp;(IF(CW16="","",CW16&amp;", "))&amp;(IF(CW17="","",CW17&amp;", "))&amp;(IF(CW18="","",CW18&amp;", "))&amp;(IF(CW19="","","Masih perlu peningkatan pemahaman "&amp;CW19&amp;"."))</f>
        <v xml:space="preserve">Memiliki kemampuan pemahaman kerajinan dari bahan limbah berbentuk bangun ruang, rekayasa bidang konversi energi, budi daya ikan hias, pengolahan makanan internasional, </v>
      </c>
    </row>
    <row r="20" spans="1:110" x14ac:dyDescent="0.25">
      <c r="A20" s="8">
        <v>10</v>
      </c>
      <c r="B20" s="8">
        <v>147410</v>
      </c>
      <c r="C20" s="8" t="s">
        <v>139</v>
      </c>
      <c r="D20" s="8">
        <f t="shared" si="0"/>
        <v>85</v>
      </c>
      <c r="E20" s="13" t="str">
        <f t="shared" si="1"/>
        <v>B</v>
      </c>
      <c r="F20" s="17">
        <f t="shared" si="2"/>
        <v>84</v>
      </c>
      <c r="G20" s="13" t="str">
        <f t="shared" si="3"/>
        <v>B</v>
      </c>
      <c r="H20" s="13" t="str">
        <f t="shared" si="4"/>
        <v xml:space="preserve">Memiliki kemampuan pemahaman  kerajinan dari bahan limbah berbentuk bangun ruang, rekayasa bidang konversi energi, budi daya ikan hias, pengolahan makanan internasional, </v>
      </c>
      <c r="I20" s="8">
        <f t="shared" si="5"/>
        <v>90</v>
      </c>
      <c r="J20" s="13" t="str">
        <f t="shared" si="6"/>
        <v>A</v>
      </c>
      <c r="K20" s="20">
        <f t="shared" si="7"/>
        <v>85</v>
      </c>
      <c r="L20" s="13" t="str">
        <f t="shared" si="8"/>
        <v>B</v>
      </c>
      <c r="M20"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0" s="7"/>
      <c r="O20" s="60"/>
      <c r="P20" s="60">
        <v>83</v>
      </c>
      <c r="Q20" s="2">
        <v>96</v>
      </c>
      <c r="R20" s="64">
        <v>76.67</v>
      </c>
      <c r="S20" s="60"/>
      <c r="T20" s="2"/>
      <c r="U20" s="60"/>
      <c r="V20" s="60"/>
      <c r="W20" s="2"/>
      <c r="X20" s="60"/>
      <c r="Y20" s="60"/>
      <c r="Z20" s="2"/>
      <c r="AA20" s="60"/>
      <c r="AB20" s="60"/>
      <c r="AC20" s="2"/>
      <c r="AD20" s="29">
        <f t="shared" si="10"/>
        <v>85</v>
      </c>
      <c r="AE20" s="60"/>
      <c r="AF20" s="60"/>
      <c r="AG20" s="2">
        <v>88</v>
      </c>
      <c r="AH20" s="60"/>
      <c r="AI20" s="60"/>
      <c r="AJ20" s="2">
        <v>78</v>
      </c>
      <c r="AK20" s="60"/>
      <c r="AL20" s="60"/>
      <c r="AM20" s="2"/>
      <c r="AN20" s="60"/>
      <c r="AO20" s="60"/>
      <c r="AP20" s="2"/>
      <c r="AQ20" s="60"/>
      <c r="AR20" s="60"/>
      <c r="AS20" s="2"/>
      <c r="AT20" s="64">
        <v>85</v>
      </c>
      <c r="AU20" s="32">
        <f>IF($T$7=12,IF(SUM(O20:AC20,AE12:AS12)&gt;0,AVERAGE(O20:AC20,AE20:AT20),""),IF(AT20="","",AVERAGE(O20:AC20,AE20:AT20)))</f>
        <v>84.445000000000007</v>
      </c>
      <c r="AV20" s="33">
        <f t="shared" si="11"/>
        <v>84</v>
      </c>
      <c r="AW20" s="36"/>
      <c r="AX20" s="60">
        <v>90</v>
      </c>
      <c r="AY20" s="60"/>
      <c r="AZ20" s="2"/>
      <c r="BA20" s="60"/>
      <c r="BB20" s="60"/>
      <c r="BC20" s="2"/>
      <c r="BD20" s="60"/>
      <c r="BE20" s="60"/>
      <c r="BF20" s="2"/>
      <c r="BG20" s="60"/>
      <c r="BH20" s="60"/>
      <c r="BI20" s="2"/>
      <c r="BJ20" s="60"/>
      <c r="BK20" s="60"/>
      <c r="BL20" s="2"/>
      <c r="BM20" s="29">
        <f t="shared" si="12"/>
        <v>90</v>
      </c>
      <c r="BN20" s="29" t="str">
        <f t="shared" si="13"/>
        <v/>
      </c>
      <c r="BO20" s="29" t="str">
        <f t="shared" si="14"/>
        <v/>
      </c>
      <c r="BP20" s="29" t="str">
        <f t="shared" si="15"/>
        <v/>
      </c>
      <c r="BQ20" s="29" t="str">
        <f t="shared" si="16"/>
        <v/>
      </c>
      <c r="BR20" s="29">
        <f t="shared" si="17"/>
        <v>90</v>
      </c>
      <c r="BS20" s="60">
        <v>80</v>
      </c>
      <c r="BT20" s="60">
        <v>88</v>
      </c>
      <c r="BU20" s="2"/>
      <c r="BV20" s="60">
        <v>78</v>
      </c>
      <c r="BW20" s="60"/>
      <c r="BX20" s="2"/>
      <c r="BY20" s="60"/>
      <c r="BZ20" s="60"/>
      <c r="CA20" s="2"/>
      <c r="CB20" s="60"/>
      <c r="CC20" s="60"/>
      <c r="CD20" s="2"/>
      <c r="CE20" s="60"/>
      <c r="CF20" s="60"/>
      <c r="CG20" s="2"/>
      <c r="CH20" s="29">
        <f t="shared" si="18"/>
        <v>88</v>
      </c>
      <c r="CI20" s="29">
        <f t="shared" si="19"/>
        <v>78</v>
      </c>
      <c r="CJ20" s="29" t="str">
        <f t="shared" si="20"/>
        <v/>
      </c>
      <c r="CK20" s="29" t="str">
        <f t="shared" si="21"/>
        <v/>
      </c>
      <c r="CL20" s="29" t="str">
        <f t="shared" si="22"/>
        <v/>
      </c>
      <c r="CM20" s="32">
        <f t="shared" si="23"/>
        <v>85.333333333333329</v>
      </c>
      <c r="CN20" s="33">
        <f t="shared" si="24"/>
        <v>85</v>
      </c>
      <c r="CO20" s="36"/>
      <c r="CP20" s="60">
        <v>11</v>
      </c>
      <c r="CQ20" s="47" t="str">
        <f t="shared" si="25"/>
        <v xml:space="preserve">Memiliki kemampuan pemahaman  kerajinan dari bahan limbah berbentuk bangun ruang, rekayasa bidang konversi energi, budi daya ikan hias, pengolahan makanan internasional, </v>
      </c>
      <c r="CR20" s="36"/>
      <c r="CS20" s="60">
        <v>11</v>
      </c>
      <c r="CT20"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0" s="7"/>
      <c r="CV20" s="7"/>
      <c r="CW20" s="61"/>
      <c r="CX20" s="7"/>
      <c r="CY20" s="51"/>
      <c r="CZ20" s="51"/>
      <c r="DA20" s="51"/>
      <c r="DE20" s="3">
        <v>11</v>
      </c>
      <c r="DF20" s="3" t="str">
        <f>(IF(CW10="","","Memiliki kemampuan pemahaman  "))&amp;(IF(CW10="","",CW10&amp;", "))&amp;(IF(CW11="","",CW11&amp;", "))&amp;(IF(CW12="","",CW12&amp;", "))&amp;(IF(CW13="","",CW13&amp;", "))&amp;(IF(CW14="","",CW14&amp;", "))&amp;(IF(CW15="","",CW15&amp;", "))&amp;(IF(CW16="","",CW16&amp;", "))&amp;(IF(CW17="","",CW17&amp;", "))&amp;(IF(CW18="","",CW18&amp;", "))&amp;(IF(CW19="","",CW19&amp;"."))</f>
        <v xml:space="preserve">Memiliki kemampuan pemahaman  kerajinan dari bahan limbah berbentuk bangun ruang, rekayasa bidang konversi energi, budi daya ikan hias, pengolahan makanan internasional, </v>
      </c>
    </row>
    <row r="21" spans="1:110" ht="18.75" customHeight="1" x14ac:dyDescent="0.3">
      <c r="A21" s="8">
        <v>11</v>
      </c>
      <c r="B21" s="8">
        <v>147426</v>
      </c>
      <c r="C21" s="8" t="s">
        <v>140</v>
      </c>
      <c r="D21" s="8">
        <f t="shared" si="0"/>
        <v>80</v>
      </c>
      <c r="E21" s="13" t="str">
        <f t="shared" si="1"/>
        <v>B</v>
      </c>
      <c r="F21" s="17">
        <f t="shared" si="2"/>
        <v>80</v>
      </c>
      <c r="G21" s="13" t="str">
        <f t="shared" si="3"/>
        <v>B</v>
      </c>
      <c r="H21" s="13" t="str">
        <f t="shared" si="4"/>
        <v xml:space="preserve">Memiliki kemampuan pemahaman  kerajinan dari bahan limbah berbentuk bangun ruang, rekayasa bidang konversi energi, budi daya ikan hias, pengolahan makanan internasional, </v>
      </c>
      <c r="I21" s="8">
        <f t="shared" si="5"/>
        <v>84</v>
      </c>
      <c r="J21" s="13" t="str">
        <f t="shared" si="6"/>
        <v>B</v>
      </c>
      <c r="K21" s="20">
        <f t="shared" si="7"/>
        <v>80</v>
      </c>
      <c r="L21" s="13" t="str">
        <f t="shared" si="8"/>
        <v>B</v>
      </c>
      <c r="M21"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1" s="7"/>
      <c r="O21" s="60"/>
      <c r="P21" s="60">
        <v>84</v>
      </c>
      <c r="Q21" s="2">
        <v>96</v>
      </c>
      <c r="R21" s="64">
        <v>60</v>
      </c>
      <c r="S21" s="60"/>
      <c r="T21" s="2"/>
      <c r="U21" s="60"/>
      <c r="V21" s="60"/>
      <c r="W21" s="2"/>
      <c r="X21" s="60"/>
      <c r="Y21" s="60"/>
      <c r="Z21" s="2"/>
      <c r="AA21" s="60"/>
      <c r="AB21" s="60"/>
      <c r="AC21" s="2"/>
      <c r="AD21" s="29">
        <f t="shared" si="10"/>
        <v>80</v>
      </c>
      <c r="AE21" s="60"/>
      <c r="AF21" s="60"/>
      <c r="AG21" s="2">
        <v>100</v>
      </c>
      <c r="AH21" s="60"/>
      <c r="AI21" s="60"/>
      <c r="AJ21" s="2">
        <v>80</v>
      </c>
      <c r="AK21" s="60"/>
      <c r="AL21" s="60"/>
      <c r="AM21" s="2"/>
      <c r="AN21" s="60"/>
      <c r="AO21" s="60"/>
      <c r="AP21" s="2"/>
      <c r="AQ21" s="60"/>
      <c r="AR21" s="60"/>
      <c r="AS21" s="2"/>
      <c r="AT21" s="64">
        <v>60</v>
      </c>
      <c r="AU21" s="32">
        <f>IF($T$7=12,IF(SUM(O21:AC21,AE12:AS12)&gt;0,AVERAGE(O21:AC21,AE21:AT21),""),IF(AT21="","",AVERAGE(O21:AC21,AE21:AT21)))</f>
        <v>80</v>
      </c>
      <c r="AV21" s="33">
        <f t="shared" si="11"/>
        <v>80</v>
      </c>
      <c r="AW21" s="36"/>
      <c r="AX21" s="60">
        <v>84</v>
      </c>
      <c r="AY21" s="60"/>
      <c r="AZ21" s="2"/>
      <c r="BA21" s="60"/>
      <c r="BB21" s="60"/>
      <c r="BC21" s="2"/>
      <c r="BD21" s="60"/>
      <c r="BE21" s="60"/>
      <c r="BF21" s="2"/>
      <c r="BG21" s="60"/>
      <c r="BH21" s="60"/>
      <c r="BI21" s="2"/>
      <c r="BJ21" s="60"/>
      <c r="BK21" s="60"/>
      <c r="BL21" s="2"/>
      <c r="BM21" s="29">
        <f t="shared" si="12"/>
        <v>84</v>
      </c>
      <c r="BN21" s="29" t="str">
        <f t="shared" si="13"/>
        <v/>
      </c>
      <c r="BO21" s="29" t="str">
        <f t="shared" si="14"/>
        <v/>
      </c>
      <c r="BP21" s="29" t="str">
        <f t="shared" si="15"/>
        <v/>
      </c>
      <c r="BQ21" s="29" t="str">
        <f t="shared" si="16"/>
        <v/>
      </c>
      <c r="BR21" s="29">
        <f t="shared" si="17"/>
        <v>84</v>
      </c>
      <c r="BS21" s="60">
        <v>76</v>
      </c>
      <c r="BT21" s="60">
        <v>76</v>
      </c>
      <c r="BU21" s="2"/>
      <c r="BV21" s="60">
        <v>80</v>
      </c>
      <c r="BW21" s="60"/>
      <c r="BX21" s="2"/>
      <c r="BY21" s="60"/>
      <c r="BZ21" s="60"/>
      <c r="CA21" s="2"/>
      <c r="CB21" s="60"/>
      <c r="CC21" s="60"/>
      <c r="CD21" s="2"/>
      <c r="CE21" s="60"/>
      <c r="CF21" s="60"/>
      <c r="CG21" s="2"/>
      <c r="CH21" s="29">
        <f t="shared" si="18"/>
        <v>76</v>
      </c>
      <c r="CI21" s="29">
        <f t="shared" si="19"/>
        <v>80</v>
      </c>
      <c r="CJ21" s="29" t="str">
        <f t="shared" si="20"/>
        <v/>
      </c>
      <c r="CK21" s="29" t="str">
        <f t="shared" si="21"/>
        <v/>
      </c>
      <c r="CL21" s="29" t="str">
        <f t="shared" si="22"/>
        <v/>
      </c>
      <c r="CM21" s="32">
        <f t="shared" si="23"/>
        <v>80</v>
      </c>
      <c r="CN21" s="33">
        <f t="shared" si="24"/>
        <v>80</v>
      </c>
      <c r="CO21" s="36"/>
      <c r="CP21" s="60">
        <v>11</v>
      </c>
      <c r="CQ21" s="47" t="str">
        <f t="shared" si="25"/>
        <v xml:space="preserve">Memiliki kemampuan pemahaman  kerajinan dari bahan limbah berbentuk bangun ruang, rekayasa bidang konversi energi, budi daya ikan hias, pengolahan makanan internasional, </v>
      </c>
      <c r="CR21" s="36"/>
      <c r="CS21" s="60">
        <v>11</v>
      </c>
      <c r="CT21"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1" s="7"/>
      <c r="CV21" s="9" t="s">
        <v>66</v>
      </c>
      <c r="CW21" s="61"/>
      <c r="CX21" s="7"/>
      <c r="CY21" s="51"/>
      <c r="CZ21" s="51"/>
      <c r="DA21" s="51"/>
    </row>
    <row r="22" spans="1:110" x14ac:dyDescent="0.25">
      <c r="A22" s="8">
        <v>12</v>
      </c>
      <c r="B22" s="8">
        <v>147442</v>
      </c>
      <c r="C22" s="8" t="s">
        <v>141</v>
      </c>
      <c r="D22" s="8">
        <f t="shared" si="0"/>
        <v>81</v>
      </c>
      <c r="E22" s="13" t="str">
        <f t="shared" si="1"/>
        <v>B</v>
      </c>
      <c r="F22" s="17">
        <f t="shared" si="2"/>
        <v>80</v>
      </c>
      <c r="G22" s="13" t="str">
        <f t="shared" si="3"/>
        <v>B</v>
      </c>
      <c r="H22" s="13" t="str">
        <f t="shared" si="4"/>
        <v xml:space="preserve">Memiliki kemampuan pemahaman  kerajinan dari bahan limbah berbentuk bangun ruang, rekayasa bidang konversi energi, budi daya ikan hias, pengolahan makanan internasional, </v>
      </c>
      <c r="I22" s="8">
        <f t="shared" si="5"/>
        <v>85</v>
      </c>
      <c r="J22" s="13" t="str">
        <f t="shared" si="6"/>
        <v>B</v>
      </c>
      <c r="K22" s="20">
        <f t="shared" si="7"/>
        <v>82</v>
      </c>
      <c r="L22" s="13" t="str">
        <f t="shared" si="8"/>
        <v>B</v>
      </c>
      <c r="M22"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2" s="7"/>
      <c r="O22" s="60"/>
      <c r="P22" s="60">
        <v>85</v>
      </c>
      <c r="Q22" s="2">
        <v>96</v>
      </c>
      <c r="R22" s="64">
        <v>63.33</v>
      </c>
      <c r="S22" s="60"/>
      <c r="T22" s="2"/>
      <c r="U22" s="60"/>
      <c r="V22" s="60"/>
      <c r="W22" s="2"/>
      <c r="X22" s="60"/>
      <c r="Y22" s="60"/>
      <c r="Z22" s="2"/>
      <c r="AA22" s="60"/>
      <c r="AB22" s="60"/>
      <c r="AC22" s="2"/>
      <c r="AD22" s="29">
        <f t="shared" si="10"/>
        <v>81</v>
      </c>
      <c r="AE22" s="60"/>
      <c r="AF22" s="60"/>
      <c r="AG22" s="2">
        <v>80</v>
      </c>
      <c r="AH22" s="60"/>
      <c r="AI22" s="60"/>
      <c r="AJ22" s="2">
        <v>80</v>
      </c>
      <c r="AK22" s="60"/>
      <c r="AL22" s="60"/>
      <c r="AM22" s="2"/>
      <c r="AN22" s="60"/>
      <c r="AO22" s="60"/>
      <c r="AP22" s="2"/>
      <c r="AQ22" s="60"/>
      <c r="AR22" s="60"/>
      <c r="AS22" s="2"/>
      <c r="AT22" s="64">
        <v>77.5</v>
      </c>
      <c r="AU22" s="32">
        <f>IF($T$7=12,IF(SUM(O22:AC22,AE12:AS12)&gt;0,AVERAGE(O22:AC22,AE22:AT22),""),IF(AT22="","",AVERAGE(O22:AC22,AE22:AT22)))</f>
        <v>80.304999999999993</v>
      </c>
      <c r="AV22" s="33">
        <f t="shared" si="11"/>
        <v>80</v>
      </c>
      <c r="AW22" s="36"/>
      <c r="AX22" s="60">
        <v>85</v>
      </c>
      <c r="AY22" s="60"/>
      <c r="AZ22" s="2"/>
      <c r="BA22" s="60"/>
      <c r="BB22" s="60"/>
      <c r="BC22" s="2"/>
      <c r="BD22" s="60"/>
      <c r="BE22" s="60"/>
      <c r="BF22" s="2"/>
      <c r="BG22" s="60"/>
      <c r="BH22" s="60"/>
      <c r="BI22" s="2"/>
      <c r="BJ22" s="60"/>
      <c r="BK22" s="60"/>
      <c r="BL22" s="2"/>
      <c r="BM22" s="29">
        <f t="shared" si="12"/>
        <v>85</v>
      </c>
      <c r="BN22" s="29" t="str">
        <f t="shared" si="13"/>
        <v/>
      </c>
      <c r="BO22" s="29" t="str">
        <f t="shared" si="14"/>
        <v/>
      </c>
      <c r="BP22" s="29" t="str">
        <f t="shared" si="15"/>
        <v/>
      </c>
      <c r="BQ22" s="29" t="str">
        <f t="shared" si="16"/>
        <v/>
      </c>
      <c r="BR22" s="29">
        <f t="shared" si="17"/>
        <v>85</v>
      </c>
      <c r="BS22" s="60">
        <v>80</v>
      </c>
      <c r="BT22" s="60">
        <v>78</v>
      </c>
      <c r="BU22" s="2"/>
      <c r="BV22" s="60">
        <v>80</v>
      </c>
      <c r="BW22" s="60"/>
      <c r="BX22" s="2"/>
      <c r="BY22" s="60"/>
      <c r="BZ22" s="60"/>
      <c r="CA22" s="2"/>
      <c r="CB22" s="60"/>
      <c r="CC22" s="60"/>
      <c r="CD22" s="2"/>
      <c r="CE22" s="60"/>
      <c r="CF22" s="60"/>
      <c r="CG22" s="2"/>
      <c r="CH22" s="29">
        <f t="shared" si="18"/>
        <v>80</v>
      </c>
      <c r="CI22" s="29">
        <f t="shared" si="19"/>
        <v>80</v>
      </c>
      <c r="CJ22" s="29" t="str">
        <f t="shared" si="20"/>
        <v/>
      </c>
      <c r="CK22" s="29" t="str">
        <f t="shared" si="21"/>
        <v/>
      </c>
      <c r="CL22" s="29" t="str">
        <f t="shared" si="22"/>
        <v/>
      </c>
      <c r="CM22" s="32">
        <f t="shared" si="23"/>
        <v>81.666666666666671</v>
      </c>
      <c r="CN22" s="33">
        <f t="shared" si="24"/>
        <v>82</v>
      </c>
      <c r="CO22" s="36"/>
      <c r="CP22" s="60">
        <v>11</v>
      </c>
      <c r="CQ22" s="47" t="str">
        <f t="shared" si="25"/>
        <v xml:space="preserve">Memiliki kemampuan pemahaman  kerajinan dari bahan limbah berbentuk bangun ruang, rekayasa bidang konversi energi, budi daya ikan hias, pengolahan makanan internasional, </v>
      </c>
      <c r="CR22" s="36"/>
      <c r="CS22" s="60">
        <v>11</v>
      </c>
      <c r="CT22"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2" s="7"/>
      <c r="CV22" s="48" t="s">
        <v>37</v>
      </c>
      <c r="CW22" s="62" t="s">
        <v>38</v>
      </c>
      <c r="CX22" s="7"/>
      <c r="CY22" s="51"/>
      <c r="CZ22" s="51"/>
      <c r="DA22" s="51"/>
      <c r="DE22" s="3">
        <v>0</v>
      </c>
      <c r="DF22" s="3" t="str">
        <f>(IF(CW23="","","Perlu peningkatan keterampilan  "))&amp;(IF(CW23="","",CW23&amp;", "))&amp;(IF(CW24="","",CW24&amp;", "))&amp;(IF(CW25="","",CW25&amp;", "))&amp;(IF(CW26="","",CW26&amp;", "))&amp;(IF(CW27="","",CW27&amp;", "))&amp;(IF(CW28="","",CW28&amp;", "))&amp;(IF(CW29="","",CW29&amp;", "))&amp;(IF(CW30="","",CW30&amp;", "))&amp;(IF(CW31="","",CW31&amp;", "))&amp;(IF(CW32="","",CW32&amp;"."))</f>
        <v xml:space="preserve">Perlu peningkatan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23" spans="1:110" x14ac:dyDescent="0.25">
      <c r="A23" s="8">
        <v>13</v>
      </c>
      <c r="B23" s="8">
        <v>147458</v>
      </c>
      <c r="C23" s="8" t="s">
        <v>142</v>
      </c>
      <c r="D23" s="8">
        <f t="shared" si="0"/>
        <v>75</v>
      </c>
      <c r="E23" s="13" t="str">
        <f t="shared" si="1"/>
        <v>C</v>
      </c>
      <c r="F23" s="17">
        <f t="shared" si="2"/>
        <v>79</v>
      </c>
      <c r="G23" s="13" t="str">
        <f t="shared" si="3"/>
        <v>C</v>
      </c>
      <c r="H23" s="13" t="str">
        <f t="shared" si="4"/>
        <v xml:space="preserve">Memiliki kemampuan pemahaman  kerajinan dari bahan limbah berbentuk bangun ruang, rekayasa bidang konversi energi, budi daya ikan hias, pengolahan makanan internasional, </v>
      </c>
      <c r="I23" s="8">
        <f t="shared" si="5"/>
        <v>90</v>
      </c>
      <c r="J23" s="13" t="str">
        <f t="shared" si="6"/>
        <v>A</v>
      </c>
      <c r="K23" s="20">
        <f t="shared" si="7"/>
        <v>83</v>
      </c>
      <c r="L23" s="13" t="str">
        <f t="shared" si="8"/>
        <v>B</v>
      </c>
      <c r="M23"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3" s="7"/>
      <c r="O23" s="60"/>
      <c r="P23" s="60">
        <v>79</v>
      </c>
      <c r="Q23" s="2">
        <v>88</v>
      </c>
      <c r="R23" s="64">
        <v>56.67</v>
      </c>
      <c r="S23" s="60"/>
      <c r="T23" s="2"/>
      <c r="U23" s="60"/>
      <c r="V23" s="60"/>
      <c r="W23" s="2"/>
      <c r="X23" s="60"/>
      <c r="Y23" s="60"/>
      <c r="Z23" s="2"/>
      <c r="AA23" s="60"/>
      <c r="AB23" s="60"/>
      <c r="AC23" s="2"/>
      <c r="AD23" s="29">
        <f t="shared" si="10"/>
        <v>75</v>
      </c>
      <c r="AE23" s="60"/>
      <c r="AF23" s="60"/>
      <c r="AG23" s="2">
        <v>90</v>
      </c>
      <c r="AH23" s="60"/>
      <c r="AI23" s="60"/>
      <c r="AJ23" s="2">
        <v>90</v>
      </c>
      <c r="AK23" s="60"/>
      <c r="AL23" s="60"/>
      <c r="AM23" s="2"/>
      <c r="AN23" s="60"/>
      <c r="AO23" s="60"/>
      <c r="AP23" s="2"/>
      <c r="AQ23" s="60"/>
      <c r="AR23" s="60"/>
      <c r="AS23" s="2"/>
      <c r="AT23" s="64">
        <v>70</v>
      </c>
      <c r="AU23" s="32">
        <f>IF($T$7=12,IF(SUM(O23:AC23,AE12:AS12)&gt;0,AVERAGE(O23:AC23,AE23:AT23),""),IF(AT23="","",AVERAGE(O23:AC23,AE23:AT23)))</f>
        <v>78.945000000000007</v>
      </c>
      <c r="AV23" s="33">
        <f t="shared" si="11"/>
        <v>79</v>
      </c>
      <c r="AW23" s="36"/>
      <c r="AX23" s="60">
        <v>90</v>
      </c>
      <c r="AY23" s="60"/>
      <c r="AZ23" s="2"/>
      <c r="BA23" s="60"/>
      <c r="BB23" s="60"/>
      <c r="BC23" s="2"/>
      <c r="BD23" s="60"/>
      <c r="BE23" s="60"/>
      <c r="BF23" s="2"/>
      <c r="BG23" s="60"/>
      <c r="BH23" s="60"/>
      <c r="BI23" s="2"/>
      <c r="BJ23" s="60"/>
      <c r="BK23" s="60"/>
      <c r="BL23" s="2"/>
      <c r="BM23" s="29">
        <f t="shared" si="12"/>
        <v>90</v>
      </c>
      <c r="BN23" s="29" t="str">
        <f t="shared" si="13"/>
        <v/>
      </c>
      <c r="BO23" s="29" t="str">
        <f t="shared" si="14"/>
        <v/>
      </c>
      <c r="BP23" s="29" t="str">
        <f t="shared" si="15"/>
        <v/>
      </c>
      <c r="BQ23" s="29" t="str">
        <f t="shared" si="16"/>
        <v/>
      </c>
      <c r="BR23" s="29">
        <f t="shared" si="17"/>
        <v>90</v>
      </c>
      <c r="BS23" s="60">
        <v>80</v>
      </c>
      <c r="BT23" s="60">
        <v>78</v>
      </c>
      <c r="BU23" s="2"/>
      <c r="BV23" s="60">
        <v>80</v>
      </c>
      <c r="BW23" s="60"/>
      <c r="BX23" s="2"/>
      <c r="BY23" s="60"/>
      <c r="BZ23" s="60"/>
      <c r="CA23" s="2"/>
      <c r="CB23" s="60"/>
      <c r="CC23" s="60"/>
      <c r="CD23" s="2"/>
      <c r="CE23" s="60"/>
      <c r="CF23" s="60"/>
      <c r="CG23" s="2"/>
      <c r="CH23" s="29">
        <f t="shared" si="18"/>
        <v>80</v>
      </c>
      <c r="CI23" s="29">
        <f t="shared" si="19"/>
        <v>80</v>
      </c>
      <c r="CJ23" s="29" t="str">
        <f t="shared" si="20"/>
        <v/>
      </c>
      <c r="CK23" s="29" t="str">
        <f t="shared" si="21"/>
        <v/>
      </c>
      <c r="CL23" s="29" t="str">
        <f t="shared" si="22"/>
        <v/>
      </c>
      <c r="CM23" s="32">
        <f t="shared" si="23"/>
        <v>83.333333333333329</v>
      </c>
      <c r="CN23" s="33">
        <f t="shared" si="24"/>
        <v>83</v>
      </c>
      <c r="CO23" s="36"/>
      <c r="CP23" s="60">
        <v>11</v>
      </c>
      <c r="CQ23" s="47" t="str">
        <f t="shared" si="25"/>
        <v xml:space="preserve">Memiliki kemampuan pemahaman  kerajinan dari bahan limbah berbentuk bangun ruang, rekayasa bidang konversi energi, budi daya ikan hias, pengolahan makanan internasional, </v>
      </c>
      <c r="CR23" s="36"/>
      <c r="CS23" s="60">
        <v>11</v>
      </c>
      <c r="CT23"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3" s="7"/>
      <c r="CV23" s="49">
        <v>1</v>
      </c>
      <c r="CW23" s="60" t="s">
        <v>244</v>
      </c>
      <c r="CX23" s="7">
        <v>16951</v>
      </c>
      <c r="CY23" s="51"/>
      <c r="CZ23" s="51"/>
      <c r="DA23" s="51"/>
      <c r="DE23" s="3">
        <v>1</v>
      </c>
      <c r="DF23" s="3" t="str">
        <f>(IF(CW24="","","Memiliki keterampilan "))&amp;(IF(CW24="","",CW24&amp;", "))&amp;(IF(CW25="","",CW25&amp;", "))&amp;(IF(CW26="","",CW26&amp;", "))&amp;(IF(CW27="","",CW27&amp;", "))&amp;(IF(CW28="","",CW28&amp;", "))&amp;(IF(CW29="","",CW29&amp;", "))&amp;(IF(CW30="","",CW30&amp;", "))&amp;(IF(CW31="","",CW31&amp;", "))&amp;(IF(CW32="","",CW32&amp;", "))&amp;(IF(CW23="","","Masih perlu peningkatan keterampilan "&amp;CW23&amp;"."))</f>
        <v>Memiliki keterampilan mempresentasikan sistem produksi konversi energi listrik, mempresentasikan kegiatan usaha budi daya pembenihan ikan hias, menganalisis laporan perencanaan usaha pengolahan makanan internasional, Masih perlu peningkatan keterampilan memproduksi kerajinan dari bahan limbah berbentuk bangun ruang.</v>
      </c>
    </row>
    <row r="24" spans="1:110" x14ac:dyDescent="0.25">
      <c r="A24" s="8">
        <v>14</v>
      </c>
      <c r="B24" s="8">
        <v>147474</v>
      </c>
      <c r="C24" s="8" t="s">
        <v>143</v>
      </c>
      <c r="D24" s="8">
        <f t="shared" si="0"/>
        <v>86</v>
      </c>
      <c r="E24" s="13" t="str">
        <f t="shared" si="1"/>
        <v>B</v>
      </c>
      <c r="F24" s="17">
        <f t="shared" si="2"/>
        <v>83</v>
      </c>
      <c r="G24" s="13" t="str">
        <f t="shared" si="3"/>
        <v>B</v>
      </c>
      <c r="H24" s="13" t="str">
        <f t="shared" si="4"/>
        <v xml:space="preserve">Memiliki kemampuan pemahaman  kerajinan dari bahan limbah berbentuk bangun ruang, rekayasa bidang konversi energi, budi daya ikan hias, pengolahan makanan internasional, </v>
      </c>
      <c r="I24" s="8">
        <f t="shared" si="5"/>
        <v>85</v>
      </c>
      <c r="J24" s="13" t="str">
        <f t="shared" si="6"/>
        <v>B</v>
      </c>
      <c r="K24" s="20">
        <f t="shared" si="7"/>
        <v>80</v>
      </c>
      <c r="L24" s="13" t="str">
        <f t="shared" si="8"/>
        <v>B</v>
      </c>
      <c r="M24"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4" s="7"/>
      <c r="O24" s="60"/>
      <c r="P24" s="60">
        <v>84</v>
      </c>
      <c r="Q24" s="2">
        <v>88</v>
      </c>
      <c r="R24" s="64">
        <v>86.67</v>
      </c>
      <c r="S24" s="60"/>
      <c r="T24" s="2"/>
      <c r="U24" s="60"/>
      <c r="V24" s="60"/>
      <c r="W24" s="2"/>
      <c r="X24" s="60"/>
      <c r="Y24" s="60"/>
      <c r="Z24" s="2"/>
      <c r="AA24" s="60"/>
      <c r="AB24" s="60"/>
      <c r="AC24" s="2"/>
      <c r="AD24" s="29">
        <f t="shared" si="10"/>
        <v>86</v>
      </c>
      <c r="AE24" s="60"/>
      <c r="AF24" s="60"/>
      <c r="AG24" s="2">
        <v>80</v>
      </c>
      <c r="AH24" s="60"/>
      <c r="AI24" s="60"/>
      <c r="AJ24" s="2">
        <v>79</v>
      </c>
      <c r="AK24" s="60"/>
      <c r="AL24" s="60"/>
      <c r="AM24" s="2"/>
      <c r="AN24" s="60"/>
      <c r="AO24" s="60"/>
      <c r="AP24" s="2"/>
      <c r="AQ24" s="60"/>
      <c r="AR24" s="60"/>
      <c r="AS24" s="2"/>
      <c r="AT24" s="64">
        <v>82.5</v>
      </c>
      <c r="AU24" s="32">
        <f>IF($T$7=12,IF(SUM(O24:AC24,AE12:AS12)&gt;0,AVERAGE(O24:AC24,AE24:AT24),""),IF(AT24="","",AVERAGE(O24:AC24,AE24:AT24)))</f>
        <v>83.361666666666665</v>
      </c>
      <c r="AV24" s="33">
        <f t="shared" si="11"/>
        <v>83</v>
      </c>
      <c r="AW24" s="36"/>
      <c r="AX24" s="60">
        <v>85</v>
      </c>
      <c r="AY24" s="60"/>
      <c r="AZ24" s="2"/>
      <c r="BA24" s="60"/>
      <c r="BB24" s="60"/>
      <c r="BC24" s="2"/>
      <c r="BD24" s="60"/>
      <c r="BE24" s="60"/>
      <c r="BF24" s="2"/>
      <c r="BG24" s="60"/>
      <c r="BH24" s="60"/>
      <c r="BI24" s="2"/>
      <c r="BJ24" s="60"/>
      <c r="BK24" s="60"/>
      <c r="BL24" s="2"/>
      <c r="BM24" s="29">
        <f t="shared" si="12"/>
        <v>85</v>
      </c>
      <c r="BN24" s="29" t="str">
        <f t="shared" si="13"/>
        <v/>
      </c>
      <c r="BO24" s="29" t="str">
        <f t="shared" si="14"/>
        <v/>
      </c>
      <c r="BP24" s="29" t="str">
        <f t="shared" si="15"/>
        <v/>
      </c>
      <c r="BQ24" s="29" t="str">
        <f t="shared" si="16"/>
        <v/>
      </c>
      <c r="BR24" s="29">
        <f t="shared" si="17"/>
        <v>85</v>
      </c>
      <c r="BS24" s="60">
        <v>76</v>
      </c>
      <c r="BT24" s="60">
        <v>75</v>
      </c>
      <c r="BU24" s="2"/>
      <c r="BV24" s="60">
        <v>80</v>
      </c>
      <c r="BW24" s="60"/>
      <c r="BX24" s="2"/>
      <c r="BY24" s="60"/>
      <c r="BZ24" s="60"/>
      <c r="CA24" s="2"/>
      <c r="CB24" s="60"/>
      <c r="CC24" s="60"/>
      <c r="CD24" s="2"/>
      <c r="CE24" s="60"/>
      <c r="CF24" s="60"/>
      <c r="CG24" s="2"/>
      <c r="CH24" s="29">
        <f t="shared" si="18"/>
        <v>76</v>
      </c>
      <c r="CI24" s="29">
        <f t="shared" si="19"/>
        <v>80</v>
      </c>
      <c r="CJ24" s="29" t="str">
        <f t="shared" si="20"/>
        <v/>
      </c>
      <c r="CK24" s="29" t="str">
        <f t="shared" si="21"/>
        <v/>
      </c>
      <c r="CL24" s="29" t="str">
        <f t="shared" si="22"/>
        <v/>
      </c>
      <c r="CM24" s="32">
        <f t="shared" si="23"/>
        <v>80.333333333333329</v>
      </c>
      <c r="CN24" s="33">
        <f t="shared" si="24"/>
        <v>80</v>
      </c>
      <c r="CO24" s="36"/>
      <c r="CP24" s="60">
        <v>11</v>
      </c>
      <c r="CQ24" s="47" t="str">
        <f t="shared" si="25"/>
        <v xml:space="preserve">Memiliki kemampuan pemahaman  kerajinan dari bahan limbah berbentuk bangun ruang, rekayasa bidang konversi energi, budi daya ikan hias, pengolahan makanan internasional, </v>
      </c>
      <c r="CR24" s="36"/>
      <c r="CS24" s="60">
        <v>11</v>
      </c>
      <c r="CT24"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4" s="7"/>
      <c r="CV24" s="49">
        <v>2</v>
      </c>
      <c r="CW24" s="60" t="s">
        <v>245</v>
      </c>
      <c r="CX24" s="7">
        <v>16952</v>
      </c>
      <c r="CY24" s="51"/>
      <c r="CZ24" s="51"/>
      <c r="DA24" s="51"/>
      <c r="DE24" s="3">
        <v>2</v>
      </c>
      <c r="DF24" s="3" t="str">
        <f>(IF(CW24="","","Memiliki keterampilan "))&amp;(IF(CW23="","",CW23&amp;", "))&amp;(IF(CW25="","",CW25&amp;", "))&amp;(IF(CW26="","",CW26&amp;", "))&amp;(IF(CW27="","",CW27&amp;", "))&amp;(IF(CW28="","",CW28&amp;", "))&amp;(IF(CW29="","",CW29&amp;", "))&amp;(IF(CW30="","",CW30&amp;", "))&amp;(IF(CW31="","",CW31&amp;", "))&amp;(IF(CW32="","",CW32&amp;", "))&amp;(IF(CW24="","","Masih perlu peningkatan keterampilan "&amp;CW24&amp;"."))</f>
        <v>Memiliki keterampilan memproduksi kerajinan dari bahan limbah berbentuk bangun ruang, mempresentasikan kegiatan usaha budi daya pembenihan ikan hias, menganalisis laporan perencanaan usaha pengolahan makanan internasional, Masih perlu peningkatan keterampilan mempresentasikan sistem produksi konversi energi listrik.</v>
      </c>
    </row>
    <row r="25" spans="1:110" x14ac:dyDescent="0.25">
      <c r="A25" s="8">
        <v>15</v>
      </c>
      <c r="B25" s="8">
        <v>147490</v>
      </c>
      <c r="C25" s="8" t="s">
        <v>144</v>
      </c>
      <c r="D25" s="8">
        <f t="shared" si="0"/>
        <v>84</v>
      </c>
      <c r="E25" s="13" t="str">
        <f t="shared" si="1"/>
        <v>B</v>
      </c>
      <c r="F25" s="17">
        <f t="shared" si="2"/>
        <v>86</v>
      </c>
      <c r="G25" s="13" t="str">
        <f t="shared" si="3"/>
        <v>B</v>
      </c>
      <c r="H25" s="13" t="str">
        <f t="shared" si="4"/>
        <v xml:space="preserve">Memiliki kemampuan pemahaman  kerajinan dari bahan limbah berbentuk bangun ruang, rekayasa bidang konversi energi, budi daya ikan hias, pengolahan makanan internasional, </v>
      </c>
      <c r="I25" s="8">
        <f t="shared" si="5"/>
        <v>90</v>
      </c>
      <c r="J25" s="13" t="str">
        <f t="shared" si="6"/>
        <v>A</v>
      </c>
      <c r="K25" s="20">
        <f t="shared" si="7"/>
        <v>86</v>
      </c>
      <c r="L25" s="13" t="str">
        <f t="shared" si="8"/>
        <v>B</v>
      </c>
      <c r="M25"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5" s="7"/>
      <c r="O25" s="60"/>
      <c r="P25" s="60">
        <v>84</v>
      </c>
      <c r="Q25" s="2">
        <v>92</v>
      </c>
      <c r="R25" s="64">
        <v>76.67</v>
      </c>
      <c r="S25" s="60"/>
      <c r="T25" s="2"/>
      <c r="U25" s="60"/>
      <c r="V25" s="60"/>
      <c r="W25" s="2"/>
      <c r="X25" s="60"/>
      <c r="Y25" s="60"/>
      <c r="Z25" s="2"/>
      <c r="AA25" s="60"/>
      <c r="AB25" s="60"/>
      <c r="AC25" s="2"/>
      <c r="AD25" s="29">
        <f t="shared" si="10"/>
        <v>84</v>
      </c>
      <c r="AE25" s="60"/>
      <c r="AF25" s="60"/>
      <c r="AG25" s="2">
        <v>96</v>
      </c>
      <c r="AH25" s="60"/>
      <c r="AI25" s="60"/>
      <c r="AJ25" s="2">
        <v>90</v>
      </c>
      <c r="AK25" s="60"/>
      <c r="AL25" s="60"/>
      <c r="AM25" s="2"/>
      <c r="AN25" s="60"/>
      <c r="AO25" s="60"/>
      <c r="AP25" s="2"/>
      <c r="AQ25" s="60"/>
      <c r="AR25" s="60"/>
      <c r="AS25" s="2"/>
      <c r="AT25" s="64">
        <v>77.5</v>
      </c>
      <c r="AU25" s="32">
        <f>IF($T$7=12,IF(SUM(O25:AC25,AE12:AS12)&gt;0,AVERAGE(O25:AC25,AE25:AT25),""),IF(AT25="","",AVERAGE(O25:AC25,AE25:AT25)))</f>
        <v>86.02833333333335</v>
      </c>
      <c r="AV25" s="33">
        <f t="shared" si="11"/>
        <v>86</v>
      </c>
      <c r="AW25" s="36"/>
      <c r="AX25" s="60">
        <v>90</v>
      </c>
      <c r="AY25" s="60"/>
      <c r="AZ25" s="2"/>
      <c r="BA25" s="60"/>
      <c r="BB25" s="60"/>
      <c r="BC25" s="2"/>
      <c r="BD25" s="60"/>
      <c r="BE25" s="60"/>
      <c r="BF25" s="2"/>
      <c r="BG25" s="60"/>
      <c r="BH25" s="60"/>
      <c r="BI25" s="2"/>
      <c r="BJ25" s="60"/>
      <c r="BK25" s="60"/>
      <c r="BL25" s="2"/>
      <c r="BM25" s="29">
        <f t="shared" si="12"/>
        <v>90</v>
      </c>
      <c r="BN25" s="29" t="str">
        <f t="shared" si="13"/>
        <v/>
      </c>
      <c r="BO25" s="29" t="str">
        <f t="shared" si="14"/>
        <v/>
      </c>
      <c r="BP25" s="29" t="str">
        <f t="shared" si="15"/>
        <v/>
      </c>
      <c r="BQ25" s="29" t="str">
        <f t="shared" si="16"/>
        <v/>
      </c>
      <c r="BR25" s="29">
        <f t="shared" si="17"/>
        <v>90</v>
      </c>
      <c r="BS25" s="60">
        <v>80</v>
      </c>
      <c r="BT25" s="60">
        <v>88</v>
      </c>
      <c r="BU25" s="2"/>
      <c r="BV25" s="60">
        <v>80</v>
      </c>
      <c r="BW25" s="60"/>
      <c r="BX25" s="2"/>
      <c r="BY25" s="60"/>
      <c r="BZ25" s="60"/>
      <c r="CA25" s="2"/>
      <c r="CB25" s="60"/>
      <c r="CC25" s="60"/>
      <c r="CD25" s="2"/>
      <c r="CE25" s="60"/>
      <c r="CF25" s="60"/>
      <c r="CG25" s="2"/>
      <c r="CH25" s="29">
        <f t="shared" si="18"/>
        <v>88</v>
      </c>
      <c r="CI25" s="29">
        <f t="shared" si="19"/>
        <v>80</v>
      </c>
      <c r="CJ25" s="29" t="str">
        <f t="shared" si="20"/>
        <v/>
      </c>
      <c r="CK25" s="29" t="str">
        <f t="shared" si="21"/>
        <v/>
      </c>
      <c r="CL25" s="29" t="str">
        <f t="shared" si="22"/>
        <v/>
      </c>
      <c r="CM25" s="32">
        <f t="shared" si="23"/>
        <v>86</v>
      </c>
      <c r="CN25" s="33">
        <f t="shared" si="24"/>
        <v>86</v>
      </c>
      <c r="CO25" s="36"/>
      <c r="CP25" s="60">
        <v>11</v>
      </c>
      <c r="CQ25" s="47" t="str">
        <f t="shared" si="25"/>
        <v xml:space="preserve">Memiliki kemampuan pemahaman  kerajinan dari bahan limbah berbentuk bangun ruang, rekayasa bidang konversi energi, budi daya ikan hias, pengolahan makanan internasional, </v>
      </c>
      <c r="CR25" s="36"/>
      <c r="CS25" s="60">
        <v>11</v>
      </c>
      <c r="CT25"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5" s="7"/>
      <c r="CV25" s="49">
        <v>3</v>
      </c>
      <c r="CW25" s="60" t="s">
        <v>246</v>
      </c>
      <c r="CX25" s="7">
        <v>16953</v>
      </c>
      <c r="CY25" s="84" t="s">
        <v>71</v>
      </c>
      <c r="CZ25" s="84"/>
      <c r="DA25" s="84"/>
      <c r="DE25" s="3">
        <v>3</v>
      </c>
      <c r="DF25" s="3" t="str">
        <f>(IF(CW24="","","Memiliki keterampilan "))&amp;(IF(CW23="","",CW23&amp;", "))&amp;(IF(CW24="","",CW24&amp;", "))&amp;(IF(CW26="","",CW26&amp;", "))&amp;(IF(CW27="","",CW27&amp;", "))&amp;(IF(CW28="","",CW28&amp;", "))&amp;(IF(CW29="","",CW29&amp;", "))&amp;(IF(CW30="","",CW30&amp;", "))&amp;(IF(CW31="","",CW31&amp;", "))&amp;(IF(CW32="","",CW32&amp;", "))&amp;(IF(CW25="","","Masih perlu peningkatan keterampilan "&amp;CW25&amp;"."))</f>
        <v>Memiliki keterampilan memproduksi kerajinan dari bahan limbah berbentuk bangun ruang, mempresentasikan sistem produksi konversi energi listrik, menganalisis laporan perencanaan usaha pengolahan makanan internasional, Masih perlu peningkatan keterampilan mempresentasikan kegiatan usaha budi daya pembenihan ikan hias.</v>
      </c>
    </row>
    <row r="26" spans="1:110" x14ac:dyDescent="0.25">
      <c r="A26" s="8">
        <v>16</v>
      </c>
      <c r="B26" s="8">
        <v>147506</v>
      </c>
      <c r="C26" s="8" t="s">
        <v>145</v>
      </c>
      <c r="D26" s="8">
        <f t="shared" si="0"/>
        <v>88</v>
      </c>
      <c r="E26" s="13" t="str">
        <f t="shared" si="1"/>
        <v>B</v>
      </c>
      <c r="F26" s="17">
        <f t="shared" si="2"/>
        <v>86</v>
      </c>
      <c r="G26" s="13" t="str">
        <f t="shared" si="3"/>
        <v>B</v>
      </c>
      <c r="H26" s="13" t="str">
        <f t="shared" si="4"/>
        <v xml:space="preserve">Memiliki kemampuan pemahaman  kerajinan dari bahan limbah berbentuk bangun ruang, rekayasa bidang konversi energi, budi daya ikan hias, pengolahan makanan internasional, </v>
      </c>
      <c r="I26" s="8">
        <f t="shared" si="5"/>
        <v>85</v>
      </c>
      <c r="J26" s="13" t="str">
        <f t="shared" si="6"/>
        <v>B</v>
      </c>
      <c r="K26" s="20">
        <f t="shared" si="7"/>
        <v>85</v>
      </c>
      <c r="L26" s="13" t="str">
        <f t="shared" si="8"/>
        <v>B</v>
      </c>
      <c r="M26"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6" s="7"/>
      <c r="O26" s="60"/>
      <c r="P26" s="60">
        <v>85</v>
      </c>
      <c r="Q26" s="2">
        <v>96</v>
      </c>
      <c r="R26" s="64">
        <v>83.33</v>
      </c>
      <c r="S26" s="60"/>
      <c r="T26" s="2"/>
      <c r="U26" s="60"/>
      <c r="V26" s="60"/>
      <c r="W26" s="2"/>
      <c r="X26" s="60"/>
      <c r="Y26" s="60"/>
      <c r="Z26" s="2"/>
      <c r="AA26" s="60"/>
      <c r="AB26" s="60"/>
      <c r="AC26" s="2"/>
      <c r="AD26" s="29">
        <f t="shared" si="10"/>
        <v>88</v>
      </c>
      <c r="AE26" s="60"/>
      <c r="AF26" s="60"/>
      <c r="AG26" s="2">
        <v>95</v>
      </c>
      <c r="AH26" s="60"/>
      <c r="AI26" s="60"/>
      <c r="AJ26" s="2">
        <v>73</v>
      </c>
      <c r="AK26" s="60"/>
      <c r="AL26" s="60"/>
      <c r="AM26" s="2"/>
      <c r="AN26" s="60"/>
      <c r="AO26" s="60"/>
      <c r="AP26" s="2"/>
      <c r="AQ26" s="60"/>
      <c r="AR26" s="60"/>
      <c r="AS26" s="2"/>
      <c r="AT26" s="64">
        <v>82.5</v>
      </c>
      <c r="AU26" s="32">
        <f>IF($T$7=12,IF(SUM(O26:AC26,AE12:AS12)&gt;0,AVERAGE(O26:AC26,AE26:AT26),""),IF(AT26="","",AVERAGE(O26:AC26,AE26:AT26)))</f>
        <v>85.804999999999993</v>
      </c>
      <c r="AV26" s="33">
        <f t="shared" si="11"/>
        <v>86</v>
      </c>
      <c r="AW26" s="36"/>
      <c r="AX26" s="60">
        <v>85</v>
      </c>
      <c r="AY26" s="60"/>
      <c r="AZ26" s="2"/>
      <c r="BA26" s="60"/>
      <c r="BB26" s="60"/>
      <c r="BC26" s="2"/>
      <c r="BD26" s="60"/>
      <c r="BE26" s="60"/>
      <c r="BF26" s="2"/>
      <c r="BG26" s="60"/>
      <c r="BH26" s="60"/>
      <c r="BI26" s="2"/>
      <c r="BJ26" s="60"/>
      <c r="BK26" s="60"/>
      <c r="BL26" s="2"/>
      <c r="BM26" s="29">
        <f t="shared" si="12"/>
        <v>85</v>
      </c>
      <c r="BN26" s="29" t="str">
        <f t="shared" si="13"/>
        <v/>
      </c>
      <c r="BO26" s="29" t="str">
        <f t="shared" si="14"/>
        <v/>
      </c>
      <c r="BP26" s="29" t="str">
        <f t="shared" si="15"/>
        <v/>
      </c>
      <c r="BQ26" s="29" t="str">
        <f t="shared" si="16"/>
        <v/>
      </c>
      <c r="BR26" s="29">
        <f t="shared" si="17"/>
        <v>85</v>
      </c>
      <c r="BS26" s="60">
        <v>80</v>
      </c>
      <c r="BT26" s="60">
        <v>88</v>
      </c>
      <c r="BU26" s="2"/>
      <c r="BV26" s="60">
        <v>83</v>
      </c>
      <c r="BW26" s="60"/>
      <c r="BX26" s="2"/>
      <c r="BY26" s="60"/>
      <c r="BZ26" s="60"/>
      <c r="CA26" s="2"/>
      <c r="CB26" s="60"/>
      <c r="CC26" s="60"/>
      <c r="CD26" s="2"/>
      <c r="CE26" s="60"/>
      <c r="CF26" s="60"/>
      <c r="CG26" s="2"/>
      <c r="CH26" s="29">
        <f t="shared" si="18"/>
        <v>88</v>
      </c>
      <c r="CI26" s="29">
        <f t="shared" si="19"/>
        <v>83</v>
      </c>
      <c r="CJ26" s="29" t="str">
        <f t="shared" si="20"/>
        <v/>
      </c>
      <c r="CK26" s="29" t="str">
        <f t="shared" si="21"/>
        <v/>
      </c>
      <c r="CL26" s="29" t="str">
        <f t="shared" si="22"/>
        <v/>
      </c>
      <c r="CM26" s="32">
        <f t="shared" si="23"/>
        <v>85.333333333333329</v>
      </c>
      <c r="CN26" s="33">
        <f t="shared" si="24"/>
        <v>85</v>
      </c>
      <c r="CO26" s="36"/>
      <c r="CP26" s="60">
        <v>11</v>
      </c>
      <c r="CQ26" s="47" t="str">
        <f t="shared" si="25"/>
        <v xml:space="preserve">Memiliki kemampuan pemahaman  kerajinan dari bahan limbah berbentuk bangun ruang, rekayasa bidang konversi energi, budi daya ikan hias, pengolahan makanan internasional, </v>
      </c>
      <c r="CR26" s="36"/>
      <c r="CS26" s="60">
        <v>11</v>
      </c>
      <c r="CT26"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6" s="7"/>
      <c r="CV26" s="49">
        <v>4</v>
      </c>
      <c r="CW26" s="60" t="s">
        <v>247</v>
      </c>
      <c r="CX26" s="7">
        <v>16954</v>
      </c>
      <c r="CY26" s="52" t="s">
        <v>51</v>
      </c>
      <c r="CZ26" s="56" t="s">
        <v>52</v>
      </c>
      <c r="DA26" s="56" t="s">
        <v>53</v>
      </c>
      <c r="DE26" s="3">
        <v>4</v>
      </c>
      <c r="DF26" s="3" t="str">
        <f>(IF(CW24="","","Memiliki keterampilan "))&amp;(IF(CW23="","",CW23&amp;", "))&amp;(IF(CW24="","",CW24&amp;", "))&amp;(IF(CW25="","",CW25&amp;", "))&amp;(IF(CW27="","",CW27&amp;", "))&amp;(IF(CW28="","",CW28&amp;", "))&amp;(IF(CW29="","",CW29&amp;", "))&amp;(IF(CW30="","",CW30&amp;", "))&amp;(IF(CW31="","",CW31&amp;", "))&amp;(IF(CW32="","",CW32&amp;", "))&amp;(IF(CW26="","","Masih perlu peningkatan keterampilan "&amp;CW26&amp;"."))</f>
        <v>Memiliki keterampilan memproduksi kerajinan dari bahan limbah berbentuk bangun ruang, mempresentasikan sistem produksi konversi energi listrik, mempresentasikan kegiatan usaha budi daya pembenihan ikan hias, Masih perlu peningkatan keterampilan menganalisis laporan perencanaan usaha pengolahan makanan internasional.</v>
      </c>
    </row>
    <row r="27" spans="1:110" x14ac:dyDescent="0.25">
      <c r="A27" s="8">
        <v>17</v>
      </c>
      <c r="B27" s="8">
        <v>147522</v>
      </c>
      <c r="C27" s="8" t="s">
        <v>146</v>
      </c>
      <c r="D27" s="8">
        <f t="shared" si="0"/>
        <v>84</v>
      </c>
      <c r="E27" s="13" t="str">
        <f t="shared" si="1"/>
        <v>B</v>
      </c>
      <c r="F27" s="17">
        <f t="shared" si="2"/>
        <v>86</v>
      </c>
      <c r="G27" s="13" t="str">
        <f t="shared" si="3"/>
        <v>B</v>
      </c>
      <c r="H27" s="13" t="str">
        <f t="shared" si="4"/>
        <v xml:space="preserve">Memiliki kemampuan pemahaman  kerajinan dari bahan limbah berbentuk bangun ruang, rekayasa bidang konversi energi, budi daya ikan hias, pengolahan makanan internasional, </v>
      </c>
      <c r="I27" s="8">
        <f t="shared" si="5"/>
        <v>90</v>
      </c>
      <c r="J27" s="13" t="str">
        <f t="shared" si="6"/>
        <v>A</v>
      </c>
      <c r="K27" s="20">
        <f t="shared" si="7"/>
        <v>86</v>
      </c>
      <c r="L27" s="13" t="str">
        <f t="shared" si="8"/>
        <v>B</v>
      </c>
      <c r="M27"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7" s="7"/>
      <c r="O27" s="60"/>
      <c r="P27" s="60">
        <v>82</v>
      </c>
      <c r="Q27" s="2">
        <v>84</v>
      </c>
      <c r="R27" s="64">
        <v>86.67</v>
      </c>
      <c r="S27" s="60"/>
      <c r="T27" s="2"/>
      <c r="U27" s="60"/>
      <c r="V27" s="60"/>
      <c r="W27" s="2"/>
      <c r="X27" s="60"/>
      <c r="Y27" s="60"/>
      <c r="Z27" s="2"/>
      <c r="AA27" s="60"/>
      <c r="AB27" s="60"/>
      <c r="AC27" s="2"/>
      <c r="AD27" s="29">
        <f t="shared" si="10"/>
        <v>84</v>
      </c>
      <c r="AE27" s="60"/>
      <c r="AF27" s="60"/>
      <c r="AG27" s="2">
        <v>87</v>
      </c>
      <c r="AH27" s="60"/>
      <c r="AI27" s="60"/>
      <c r="AJ27" s="2">
        <v>89</v>
      </c>
      <c r="AK27" s="60"/>
      <c r="AL27" s="60"/>
      <c r="AM27" s="2"/>
      <c r="AN27" s="60"/>
      <c r="AO27" s="60"/>
      <c r="AP27" s="2"/>
      <c r="AQ27" s="60"/>
      <c r="AR27" s="60"/>
      <c r="AS27" s="2"/>
      <c r="AT27" s="64">
        <v>87.5</v>
      </c>
      <c r="AU27" s="32">
        <f>IF($T$7=12,IF(SUM(O27:AC27,AE12:AS12)&gt;0,AVERAGE(O27:AC27,AE27:AT27),""),IF(AT27="","",AVERAGE(O27:AC27,AE27:AT27)))</f>
        <v>86.02833333333335</v>
      </c>
      <c r="AV27" s="33">
        <f t="shared" si="11"/>
        <v>86</v>
      </c>
      <c r="AW27" s="36"/>
      <c r="AX27" s="60">
        <v>90</v>
      </c>
      <c r="AY27" s="60"/>
      <c r="AZ27" s="2"/>
      <c r="BA27" s="60"/>
      <c r="BB27" s="60"/>
      <c r="BC27" s="2"/>
      <c r="BD27" s="60"/>
      <c r="BE27" s="60"/>
      <c r="BF27" s="2"/>
      <c r="BG27" s="60"/>
      <c r="BH27" s="60"/>
      <c r="BI27" s="2"/>
      <c r="BJ27" s="60"/>
      <c r="BK27" s="60"/>
      <c r="BL27" s="2"/>
      <c r="BM27" s="29">
        <f t="shared" si="12"/>
        <v>90</v>
      </c>
      <c r="BN27" s="29" t="str">
        <f t="shared" si="13"/>
        <v/>
      </c>
      <c r="BO27" s="29" t="str">
        <f t="shared" si="14"/>
        <v/>
      </c>
      <c r="BP27" s="29" t="str">
        <f t="shared" si="15"/>
        <v/>
      </c>
      <c r="BQ27" s="29" t="str">
        <f t="shared" si="16"/>
        <v/>
      </c>
      <c r="BR27" s="29">
        <f t="shared" si="17"/>
        <v>90</v>
      </c>
      <c r="BS27" s="60">
        <v>85</v>
      </c>
      <c r="BT27" s="60">
        <v>88</v>
      </c>
      <c r="BU27" s="2"/>
      <c r="BV27" s="60">
        <v>80</v>
      </c>
      <c r="BW27" s="60"/>
      <c r="BX27" s="2"/>
      <c r="BY27" s="60"/>
      <c r="BZ27" s="60"/>
      <c r="CA27" s="2"/>
      <c r="CB27" s="60"/>
      <c r="CC27" s="60"/>
      <c r="CD27" s="2"/>
      <c r="CE27" s="60"/>
      <c r="CF27" s="60"/>
      <c r="CG27" s="2"/>
      <c r="CH27" s="29">
        <f t="shared" si="18"/>
        <v>88</v>
      </c>
      <c r="CI27" s="29">
        <f t="shared" si="19"/>
        <v>80</v>
      </c>
      <c r="CJ27" s="29" t="str">
        <f t="shared" si="20"/>
        <v/>
      </c>
      <c r="CK27" s="29" t="str">
        <f t="shared" si="21"/>
        <v/>
      </c>
      <c r="CL27" s="29" t="str">
        <f t="shared" si="22"/>
        <v/>
      </c>
      <c r="CM27" s="32">
        <f t="shared" si="23"/>
        <v>86</v>
      </c>
      <c r="CN27" s="33">
        <f t="shared" si="24"/>
        <v>86</v>
      </c>
      <c r="CO27" s="36"/>
      <c r="CP27" s="60">
        <v>11</v>
      </c>
      <c r="CQ27" s="47" t="str">
        <f t="shared" si="25"/>
        <v xml:space="preserve">Memiliki kemampuan pemahaman  kerajinan dari bahan limbah berbentuk bangun ruang, rekayasa bidang konversi energi, budi daya ikan hias, pengolahan makanan internasional, </v>
      </c>
      <c r="CR27" s="36"/>
      <c r="CS27" s="60">
        <v>11</v>
      </c>
      <c r="CT27"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7" s="7"/>
      <c r="CV27" s="49">
        <v>5</v>
      </c>
      <c r="CW27" s="60"/>
      <c r="CX27" s="7">
        <v>16955</v>
      </c>
      <c r="CY27" s="37">
        <v>0</v>
      </c>
      <c r="CZ27" s="54">
        <v>69</v>
      </c>
      <c r="DA27" s="57" t="s">
        <v>55</v>
      </c>
      <c r="DE27" s="3">
        <v>5</v>
      </c>
      <c r="DF27" s="3"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28" spans="1:110" x14ac:dyDescent="0.25">
      <c r="A28" s="8">
        <v>18</v>
      </c>
      <c r="B28" s="8">
        <v>147538</v>
      </c>
      <c r="C28" s="8" t="s">
        <v>147</v>
      </c>
      <c r="D28" s="8">
        <f t="shared" si="0"/>
        <v>83</v>
      </c>
      <c r="E28" s="13" t="str">
        <f t="shared" si="1"/>
        <v>B</v>
      </c>
      <c r="F28" s="17">
        <f t="shared" si="2"/>
        <v>84</v>
      </c>
      <c r="G28" s="13" t="str">
        <f t="shared" si="3"/>
        <v>B</v>
      </c>
      <c r="H28" s="13" t="str">
        <f t="shared" si="4"/>
        <v xml:space="preserve">Memiliki kemampuan pemahaman  kerajinan dari bahan limbah berbentuk bangun ruang, rekayasa bidang konversi energi, budi daya ikan hias, pengolahan makanan internasional, </v>
      </c>
      <c r="I28" s="8">
        <f t="shared" si="5"/>
        <v>84</v>
      </c>
      <c r="J28" s="13" t="str">
        <f t="shared" si="6"/>
        <v>B</v>
      </c>
      <c r="K28" s="20">
        <f t="shared" si="7"/>
        <v>82</v>
      </c>
      <c r="L28" s="13" t="str">
        <f t="shared" si="8"/>
        <v>B</v>
      </c>
      <c r="M28"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8" s="7"/>
      <c r="O28" s="60"/>
      <c r="P28" s="60">
        <v>87</v>
      </c>
      <c r="Q28" s="2">
        <v>92</v>
      </c>
      <c r="R28" s="64">
        <v>70</v>
      </c>
      <c r="S28" s="60"/>
      <c r="T28" s="2"/>
      <c r="U28" s="60"/>
      <c r="V28" s="60"/>
      <c r="W28" s="2"/>
      <c r="X28" s="60"/>
      <c r="Y28" s="60"/>
      <c r="Z28" s="2"/>
      <c r="AA28" s="60"/>
      <c r="AB28" s="60"/>
      <c r="AC28" s="2"/>
      <c r="AD28" s="29">
        <f t="shared" si="10"/>
        <v>83</v>
      </c>
      <c r="AE28" s="60"/>
      <c r="AF28" s="60"/>
      <c r="AG28" s="2">
        <v>90</v>
      </c>
      <c r="AH28" s="60"/>
      <c r="AI28" s="60"/>
      <c r="AJ28" s="2">
        <v>90</v>
      </c>
      <c r="AK28" s="60"/>
      <c r="AL28" s="60"/>
      <c r="AM28" s="2"/>
      <c r="AN28" s="60"/>
      <c r="AO28" s="60"/>
      <c r="AP28" s="2"/>
      <c r="AQ28" s="60"/>
      <c r="AR28" s="60"/>
      <c r="AS28" s="2"/>
      <c r="AT28" s="64">
        <v>72.5</v>
      </c>
      <c r="AU28" s="32">
        <f>IF($T$7=12,IF(SUM(O28:AC28,AE12:AS12)&gt;0,AVERAGE(O28:AC28,AE28:AT28),""),IF(AT28="","",AVERAGE(O28:AC28,AE28:AT28)))</f>
        <v>83.583333333333329</v>
      </c>
      <c r="AV28" s="33">
        <f t="shared" si="11"/>
        <v>84</v>
      </c>
      <c r="AW28" s="36"/>
      <c r="AX28" s="60">
        <v>84</v>
      </c>
      <c r="AY28" s="60"/>
      <c r="AZ28" s="2"/>
      <c r="BA28" s="60"/>
      <c r="BB28" s="60"/>
      <c r="BC28" s="2"/>
      <c r="BD28" s="60"/>
      <c r="BE28" s="60"/>
      <c r="BF28" s="2"/>
      <c r="BG28" s="60"/>
      <c r="BH28" s="60"/>
      <c r="BI28" s="2"/>
      <c r="BJ28" s="60"/>
      <c r="BK28" s="60"/>
      <c r="BL28" s="2"/>
      <c r="BM28" s="29">
        <f t="shared" si="12"/>
        <v>84</v>
      </c>
      <c r="BN28" s="29" t="str">
        <f t="shared" si="13"/>
        <v/>
      </c>
      <c r="BO28" s="29" t="str">
        <f t="shared" si="14"/>
        <v/>
      </c>
      <c r="BP28" s="29" t="str">
        <f t="shared" si="15"/>
        <v/>
      </c>
      <c r="BQ28" s="29" t="str">
        <f t="shared" si="16"/>
        <v/>
      </c>
      <c r="BR28" s="29">
        <f t="shared" si="17"/>
        <v>84</v>
      </c>
      <c r="BS28" s="60">
        <v>82</v>
      </c>
      <c r="BT28" s="60">
        <v>80</v>
      </c>
      <c r="BU28" s="2"/>
      <c r="BV28" s="60">
        <v>80</v>
      </c>
      <c r="BW28" s="60"/>
      <c r="BX28" s="2"/>
      <c r="BY28" s="60"/>
      <c r="BZ28" s="60"/>
      <c r="CA28" s="2"/>
      <c r="CB28" s="60"/>
      <c r="CC28" s="60"/>
      <c r="CD28" s="2"/>
      <c r="CE28" s="60"/>
      <c r="CF28" s="60"/>
      <c r="CG28" s="2"/>
      <c r="CH28" s="29">
        <f t="shared" si="18"/>
        <v>82</v>
      </c>
      <c r="CI28" s="29">
        <f t="shared" si="19"/>
        <v>80</v>
      </c>
      <c r="CJ28" s="29" t="str">
        <f t="shared" si="20"/>
        <v/>
      </c>
      <c r="CK28" s="29" t="str">
        <f t="shared" si="21"/>
        <v/>
      </c>
      <c r="CL28" s="29" t="str">
        <f t="shared" si="22"/>
        <v/>
      </c>
      <c r="CM28" s="32">
        <f t="shared" si="23"/>
        <v>82</v>
      </c>
      <c r="CN28" s="33">
        <f t="shared" si="24"/>
        <v>82</v>
      </c>
      <c r="CO28" s="36"/>
      <c r="CP28" s="60">
        <v>11</v>
      </c>
      <c r="CQ28" s="47" t="str">
        <f t="shared" si="25"/>
        <v xml:space="preserve">Memiliki kemampuan pemahaman  kerajinan dari bahan limbah berbentuk bangun ruang, rekayasa bidang konversi energi, budi daya ikan hias, pengolahan makanan internasional, </v>
      </c>
      <c r="CR28" s="36"/>
      <c r="CS28" s="60">
        <v>11</v>
      </c>
      <c r="CT28"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8" s="7"/>
      <c r="CV28" s="49">
        <v>6</v>
      </c>
      <c r="CW28" s="60"/>
      <c r="CX28" s="7">
        <v>16956</v>
      </c>
      <c r="CY28" s="37">
        <v>70</v>
      </c>
      <c r="CZ28" s="55">
        <v>79</v>
      </c>
      <c r="DA28" s="58" t="s">
        <v>57</v>
      </c>
      <c r="DE28" s="3">
        <v>6</v>
      </c>
      <c r="DF28" s="3"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29" spans="1:110" x14ac:dyDescent="0.25">
      <c r="A29" s="8">
        <v>19</v>
      </c>
      <c r="B29" s="8">
        <v>147554</v>
      </c>
      <c r="C29" s="8" t="s">
        <v>148</v>
      </c>
      <c r="D29" s="8">
        <f t="shared" si="0"/>
        <v>91</v>
      </c>
      <c r="E29" s="13" t="str">
        <f t="shared" si="1"/>
        <v>A</v>
      </c>
      <c r="F29" s="17">
        <f t="shared" si="2"/>
        <v>86</v>
      </c>
      <c r="G29" s="13" t="str">
        <f t="shared" si="3"/>
        <v>B</v>
      </c>
      <c r="H29" s="13" t="str">
        <f t="shared" si="4"/>
        <v xml:space="preserve">Memiliki kemampuan pemahaman  kerajinan dari bahan limbah berbentuk bangun ruang, rekayasa bidang konversi energi, budi daya ikan hias, pengolahan makanan internasional, </v>
      </c>
      <c r="I29" s="8">
        <f t="shared" si="5"/>
        <v>83</v>
      </c>
      <c r="J29" s="13" t="str">
        <f t="shared" si="6"/>
        <v>B</v>
      </c>
      <c r="K29" s="20">
        <f t="shared" si="7"/>
        <v>81</v>
      </c>
      <c r="L29" s="13" t="str">
        <f t="shared" si="8"/>
        <v>B</v>
      </c>
      <c r="M29"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9" s="7"/>
      <c r="O29" s="60"/>
      <c r="P29" s="60">
        <v>86</v>
      </c>
      <c r="Q29" s="2">
        <v>96</v>
      </c>
      <c r="R29" s="64">
        <v>90</v>
      </c>
      <c r="S29" s="60"/>
      <c r="T29" s="2"/>
      <c r="U29" s="60"/>
      <c r="V29" s="60"/>
      <c r="W29" s="2"/>
      <c r="X29" s="60"/>
      <c r="Y29" s="60"/>
      <c r="Z29" s="2"/>
      <c r="AA29" s="60"/>
      <c r="AB29" s="60"/>
      <c r="AC29" s="2"/>
      <c r="AD29" s="29">
        <f t="shared" si="10"/>
        <v>91</v>
      </c>
      <c r="AE29" s="60"/>
      <c r="AF29" s="60"/>
      <c r="AG29" s="2">
        <v>80</v>
      </c>
      <c r="AH29" s="60"/>
      <c r="AI29" s="60"/>
      <c r="AJ29" s="2">
        <v>73</v>
      </c>
      <c r="AK29" s="60"/>
      <c r="AL29" s="60"/>
      <c r="AM29" s="2"/>
      <c r="AN29" s="60"/>
      <c r="AO29" s="60"/>
      <c r="AP29" s="2"/>
      <c r="AQ29" s="60"/>
      <c r="AR29" s="60"/>
      <c r="AS29" s="2"/>
      <c r="AT29" s="64">
        <v>90</v>
      </c>
      <c r="AU29" s="32">
        <f>IF($T$7=12,IF(SUM(O29:AC29,AE12:AS12)&gt;0,AVERAGE(O29:AC29,AE29:AT29),""),IF(AT29="","",AVERAGE(O29:AC29,AE29:AT29)))</f>
        <v>85.833333333333329</v>
      </c>
      <c r="AV29" s="33">
        <f t="shared" si="11"/>
        <v>86</v>
      </c>
      <c r="AW29" s="36"/>
      <c r="AX29" s="60">
        <v>83</v>
      </c>
      <c r="AY29" s="60"/>
      <c r="AZ29" s="2"/>
      <c r="BA29" s="60"/>
      <c r="BB29" s="60"/>
      <c r="BC29" s="2"/>
      <c r="BD29" s="60"/>
      <c r="BE29" s="60"/>
      <c r="BF29" s="2"/>
      <c r="BG29" s="60"/>
      <c r="BH29" s="60"/>
      <c r="BI29" s="2"/>
      <c r="BJ29" s="60"/>
      <c r="BK29" s="60"/>
      <c r="BL29" s="2"/>
      <c r="BM29" s="29">
        <f t="shared" si="12"/>
        <v>83</v>
      </c>
      <c r="BN29" s="29" t="str">
        <f t="shared" si="13"/>
        <v/>
      </c>
      <c r="BO29" s="29" t="str">
        <f t="shared" si="14"/>
        <v/>
      </c>
      <c r="BP29" s="29" t="str">
        <f t="shared" si="15"/>
        <v/>
      </c>
      <c r="BQ29" s="29" t="str">
        <f t="shared" si="16"/>
        <v/>
      </c>
      <c r="BR29" s="29">
        <f t="shared" si="17"/>
        <v>83</v>
      </c>
      <c r="BS29" s="60">
        <v>81</v>
      </c>
      <c r="BT29" s="60">
        <v>80</v>
      </c>
      <c r="BU29" s="2"/>
      <c r="BV29" s="60">
        <v>80</v>
      </c>
      <c r="BW29" s="60"/>
      <c r="BX29" s="2"/>
      <c r="BY29" s="60"/>
      <c r="BZ29" s="60"/>
      <c r="CA29" s="2"/>
      <c r="CB29" s="60"/>
      <c r="CC29" s="60"/>
      <c r="CD29" s="2"/>
      <c r="CE29" s="60"/>
      <c r="CF29" s="60"/>
      <c r="CG29" s="2"/>
      <c r="CH29" s="29">
        <f t="shared" si="18"/>
        <v>81</v>
      </c>
      <c r="CI29" s="29">
        <f t="shared" si="19"/>
        <v>80</v>
      </c>
      <c r="CJ29" s="29" t="str">
        <f t="shared" si="20"/>
        <v/>
      </c>
      <c r="CK29" s="29" t="str">
        <f t="shared" si="21"/>
        <v/>
      </c>
      <c r="CL29" s="29" t="str">
        <f t="shared" si="22"/>
        <v/>
      </c>
      <c r="CM29" s="32">
        <f t="shared" si="23"/>
        <v>81.333333333333329</v>
      </c>
      <c r="CN29" s="33">
        <f t="shared" si="24"/>
        <v>81</v>
      </c>
      <c r="CO29" s="36"/>
      <c r="CP29" s="60">
        <v>11</v>
      </c>
      <c r="CQ29" s="47" t="str">
        <f t="shared" si="25"/>
        <v xml:space="preserve">Memiliki kemampuan pemahaman  kerajinan dari bahan limbah berbentuk bangun ruang, rekayasa bidang konversi energi, budi daya ikan hias, pengolahan makanan internasional, </v>
      </c>
      <c r="CR29" s="36"/>
      <c r="CS29" s="60">
        <v>11</v>
      </c>
      <c r="CT29"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9" s="7"/>
      <c r="CV29" s="49">
        <v>7</v>
      </c>
      <c r="CW29" s="60"/>
      <c r="CX29" s="7">
        <v>16957</v>
      </c>
      <c r="CY29" s="37">
        <v>80</v>
      </c>
      <c r="CZ29" s="55">
        <v>89</v>
      </c>
      <c r="DA29" s="58" t="s">
        <v>59</v>
      </c>
      <c r="DE29" s="3">
        <v>7</v>
      </c>
      <c r="DF29" s="3"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30" spans="1:110" x14ac:dyDescent="0.25">
      <c r="A30" s="8">
        <v>20</v>
      </c>
      <c r="B30" s="8">
        <v>147570</v>
      </c>
      <c r="C30" s="8" t="s">
        <v>149</v>
      </c>
      <c r="D30" s="8">
        <f t="shared" si="0"/>
        <v>82</v>
      </c>
      <c r="E30" s="13" t="str">
        <f t="shared" si="1"/>
        <v>B</v>
      </c>
      <c r="F30" s="17">
        <f t="shared" si="2"/>
        <v>82</v>
      </c>
      <c r="G30" s="13" t="str">
        <f t="shared" si="3"/>
        <v>B</v>
      </c>
      <c r="H30" s="13" t="str">
        <f t="shared" si="4"/>
        <v xml:space="preserve">Memiliki kemampuan pemahaman  kerajinan dari bahan limbah berbentuk bangun ruang, rekayasa bidang konversi energi, budi daya ikan hias, pengolahan makanan internasional, </v>
      </c>
      <c r="I30" s="8">
        <f t="shared" si="5"/>
        <v>83</v>
      </c>
      <c r="J30" s="13" t="str">
        <f t="shared" si="6"/>
        <v>B</v>
      </c>
      <c r="K30" s="20">
        <f t="shared" si="7"/>
        <v>81</v>
      </c>
      <c r="L30" s="13" t="str">
        <f t="shared" si="8"/>
        <v>B</v>
      </c>
      <c r="M30"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0" s="7"/>
      <c r="O30" s="60"/>
      <c r="P30" s="60">
        <v>85</v>
      </c>
      <c r="Q30" s="2">
        <v>88</v>
      </c>
      <c r="R30" s="60">
        <v>72</v>
      </c>
      <c r="S30" s="60"/>
      <c r="T30" s="2"/>
      <c r="U30" s="60"/>
      <c r="V30" s="60"/>
      <c r="W30" s="2"/>
      <c r="X30" s="60"/>
      <c r="Y30" s="60"/>
      <c r="Z30" s="2"/>
      <c r="AA30" s="60"/>
      <c r="AB30" s="60"/>
      <c r="AC30" s="2"/>
      <c r="AD30" s="29">
        <f t="shared" si="10"/>
        <v>82</v>
      </c>
      <c r="AE30" s="60"/>
      <c r="AF30" s="60"/>
      <c r="AG30" s="2">
        <v>93</v>
      </c>
      <c r="AH30" s="60"/>
      <c r="AI30" s="60"/>
      <c r="AJ30" s="2">
        <v>80</v>
      </c>
      <c r="AK30" s="60"/>
      <c r="AL30" s="60"/>
      <c r="AM30" s="2"/>
      <c r="AN30" s="60"/>
      <c r="AO30" s="60"/>
      <c r="AP30" s="2"/>
      <c r="AQ30" s="60"/>
      <c r="AR30" s="60"/>
      <c r="AS30" s="2"/>
      <c r="AT30" s="64">
        <v>72.5</v>
      </c>
      <c r="AU30" s="32">
        <f>IF($T$7=12,IF(SUM(O30:AC30,AE12:AS12)&gt;0,AVERAGE(O30:AC30,AE30:AT30),""),IF(AT30="","",AVERAGE(O30:AC30,AE30:AT30)))</f>
        <v>81.75</v>
      </c>
      <c r="AV30" s="33">
        <f t="shared" si="11"/>
        <v>82</v>
      </c>
      <c r="AW30" s="36"/>
      <c r="AX30" s="60">
        <v>83</v>
      </c>
      <c r="AY30" s="60"/>
      <c r="AZ30" s="2"/>
      <c r="BA30" s="60"/>
      <c r="BB30" s="60"/>
      <c r="BC30" s="2"/>
      <c r="BD30" s="60"/>
      <c r="BE30" s="60"/>
      <c r="BF30" s="2"/>
      <c r="BG30" s="60"/>
      <c r="BH30" s="60"/>
      <c r="BI30" s="2"/>
      <c r="BJ30" s="60"/>
      <c r="BK30" s="60"/>
      <c r="BL30" s="2"/>
      <c r="BM30" s="29">
        <f t="shared" si="12"/>
        <v>83</v>
      </c>
      <c r="BN30" s="29" t="str">
        <f t="shared" si="13"/>
        <v/>
      </c>
      <c r="BO30" s="29" t="str">
        <f t="shared" si="14"/>
        <v/>
      </c>
      <c r="BP30" s="29" t="str">
        <f t="shared" si="15"/>
        <v/>
      </c>
      <c r="BQ30" s="29" t="str">
        <f t="shared" si="16"/>
        <v/>
      </c>
      <c r="BR30" s="29">
        <f t="shared" si="17"/>
        <v>83</v>
      </c>
      <c r="BS30" s="60">
        <v>79</v>
      </c>
      <c r="BT30" s="60">
        <v>76</v>
      </c>
      <c r="BU30" s="2"/>
      <c r="BV30" s="60">
        <v>80</v>
      </c>
      <c r="BW30" s="60"/>
      <c r="BX30" s="2"/>
      <c r="BY30" s="60"/>
      <c r="BZ30" s="60"/>
      <c r="CA30" s="2"/>
      <c r="CB30" s="60"/>
      <c r="CC30" s="60"/>
      <c r="CD30" s="2"/>
      <c r="CE30" s="60"/>
      <c r="CF30" s="60"/>
      <c r="CG30" s="2"/>
      <c r="CH30" s="29">
        <f t="shared" si="18"/>
        <v>79</v>
      </c>
      <c r="CI30" s="29">
        <f t="shared" si="19"/>
        <v>80</v>
      </c>
      <c r="CJ30" s="29" t="str">
        <f t="shared" si="20"/>
        <v/>
      </c>
      <c r="CK30" s="29" t="str">
        <f t="shared" si="21"/>
        <v/>
      </c>
      <c r="CL30" s="29" t="str">
        <f t="shared" si="22"/>
        <v/>
      </c>
      <c r="CM30" s="32">
        <f t="shared" si="23"/>
        <v>80.666666666666671</v>
      </c>
      <c r="CN30" s="33">
        <f t="shared" si="24"/>
        <v>81</v>
      </c>
      <c r="CO30" s="36"/>
      <c r="CP30" s="60">
        <v>11</v>
      </c>
      <c r="CQ30" s="47" t="str">
        <f t="shared" si="25"/>
        <v xml:space="preserve">Memiliki kemampuan pemahaman  kerajinan dari bahan limbah berbentuk bangun ruang, rekayasa bidang konversi energi, budi daya ikan hias, pengolahan makanan internasional, </v>
      </c>
      <c r="CR30" s="36"/>
      <c r="CS30" s="60">
        <v>11</v>
      </c>
      <c r="CT30"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0" s="7"/>
      <c r="CV30" s="49">
        <v>8</v>
      </c>
      <c r="CW30" s="60"/>
      <c r="CX30" s="7">
        <v>16958</v>
      </c>
      <c r="CY30" s="37">
        <v>90</v>
      </c>
      <c r="CZ30" s="55">
        <v>100</v>
      </c>
      <c r="DA30" s="58" t="s">
        <v>19</v>
      </c>
      <c r="DE30" s="3">
        <v>8</v>
      </c>
      <c r="DF30" s="3"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31" spans="1:110" x14ac:dyDescent="0.25">
      <c r="A31" s="8">
        <v>21</v>
      </c>
      <c r="B31" s="8">
        <v>147586</v>
      </c>
      <c r="C31" s="8" t="s">
        <v>150</v>
      </c>
      <c r="D31" s="8">
        <f t="shared" si="0"/>
        <v>85</v>
      </c>
      <c r="E31" s="13" t="str">
        <f t="shared" si="1"/>
        <v>B</v>
      </c>
      <c r="F31" s="17">
        <f t="shared" si="2"/>
        <v>84</v>
      </c>
      <c r="G31" s="13" t="str">
        <f t="shared" si="3"/>
        <v>B</v>
      </c>
      <c r="H31" s="13" t="str">
        <f t="shared" si="4"/>
        <v xml:space="preserve">Memiliki kemampuan pemahaman  kerajinan dari bahan limbah berbentuk bangun ruang, rekayasa bidang konversi energi, budi daya ikan hias, pengolahan makanan internasional, </v>
      </c>
      <c r="I31" s="8">
        <f t="shared" si="5"/>
        <v>85</v>
      </c>
      <c r="J31" s="13" t="str">
        <f t="shared" si="6"/>
        <v>B</v>
      </c>
      <c r="K31" s="20">
        <f t="shared" si="7"/>
        <v>84</v>
      </c>
      <c r="L31" s="13" t="str">
        <f t="shared" si="8"/>
        <v>B</v>
      </c>
      <c r="M31"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1" s="7"/>
      <c r="O31" s="60"/>
      <c r="P31" s="60">
        <v>84</v>
      </c>
      <c r="Q31" s="2">
        <v>92</v>
      </c>
      <c r="R31" s="64">
        <v>80</v>
      </c>
      <c r="S31" s="60"/>
      <c r="T31" s="2"/>
      <c r="U31" s="60"/>
      <c r="V31" s="60"/>
      <c r="W31" s="2"/>
      <c r="X31" s="60"/>
      <c r="Y31" s="60"/>
      <c r="Z31" s="2"/>
      <c r="AA31" s="60"/>
      <c r="AB31" s="60"/>
      <c r="AC31" s="2"/>
      <c r="AD31" s="29">
        <f t="shared" si="10"/>
        <v>85</v>
      </c>
      <c r="AE31" s="60"/>
      <c r="AF31" s="60"/>
      <c r="AG31" s="2">
        <v>90</v>
      </c>
      <c r="AH31" s="60"/>
      <c r="AI31" s="60"/>
      <c r="AJ31" s="2">
        <v>80</v>
      </c>
      <c r="AK31" s="60"/>
      <c r="AL31" s="60"/>
      <c r="AM31" s="2"/>
      <c r="AN31" s="60"/>
      <c r="AO31" s="60"/>
      <c r="AP31" s="2"/>
      <c r="AQ31" s="60"/>
      <c r="AR31" s="60"/>
      <c r="AS31" s="2"/>
      <c r="AT31" s="64">
        <v>80</v>
      </c>
      <c r="AU31" s="32">
        <f>IF($T$7=12,IF(SUM(O31:AC31,AE12:AS12)&gt;0,AVERAGE(O31:AC31,AE31:AT31),""),IF(AT31="","",AVERAGE(O31:AC31,AE31:AT31)))</f>
        <v>84.333333333333329</v>
      </c>
      <c r="AV31" s="33">
        <f t="shared" si="11"/>
        <v>84</v>
      </c>
      <c r="AW31" s="36"/>
      <c r="AX31" s="60">
        <v>85</v>
      </c>
      <c r="AY31" s="60"/>
      <c r="AZ31" s="2"/>
      <c r="BA31" s="60"/>
      <c r="BB31" s="60"/>
      <c r="BC31" s="2"/>
      <c r="BD31" s="60"/>
      <c r="BE31" s="60"/>
      <c r="BF31" s="2"/>
      <c r="BG31" s="60"/>
      <c r="BH31" s="60"/>
      <c r="BI31" s="2"/>
      <c r="BJ31" s="60"/>
      <c r="BK31" s="60"/>
      <c r="BL31" s="2"/>
      <c r="BM31" s="29">
        <f t="shared" si="12"/>
        <v>85</v>
      </c>
      <c r="BN31" s="29" t="str">
        <f t="shared" si="13"/>
        <v/>
      </c>
      <c r="BO31" s="29" t="str">
        <f t="shared" si="14"/>
        <v/>
      </c>
      <c r="BP31" s="29" t="str">
        <f t="shared" si="15"/>
        <v/>
      </c>
      <c r="BQ31" s="29" t="str">
        <f t="shared" si="16"/>
        <v/>
      </c>
      <c r="BR31" s="29">
        <f t="shared" si="17"/>
        <v>85</v>
      </c>
      <c r="BS31" s="60">
        <v>80</v>
      </c>
      <c r="BT31" s="60">
        <v>80</v>
      </c>
      <c r="BU31" s="2"/>
      <c r="BV31" s="60">
        <v>86</v>
      </c>
      <c r="BW31" s="60"/>
      <c r="BX31" s="2"/>
      <c r="BY31" s="60"/>
      <c r="BZ31" s="60"/>
      <c r="CA31" s="2"/>
      <c r="CB31" s="60"/>
      <c r="CC31" s="60"/>
      <c r="CD31" s="2"/>
      <c r="CE31" s="60"/>
      <c r="CF31" s="60"/>
      <c r="CG31" s="2"/>
      <c r="CH31" s="29">
        <f t="shared" si="18"/>
        <v>80</v>
      </c>
      <c r="CI31" s="29">
        <f t="shared" si="19"/>
        <v>86</v>
      </c>
      <c r="CJ31" s="29" t="str">
        <f t="shared" si="20"/>
        <v/>
      </c>
      <c r="CK31" s="29" t="str">
        <f t="shared" si="21"/>
        <v/>
      </c>
      <c r="CL31" s="29" t="str">
        <f t="shared" si="22"/>
        <v/>
      </c>
      <c r="CM31" s="32">
        <f t="shared" si="23"/>
        <v>83.666666666666671</v>
      </c>
      <c r="CN31" s="33">
        <f t="shared" si="24"/>
        <v>84</v>
      </c>
      <c r="CO31" s="36"/>
      <c r="CP31" s="60">
        <v>11</v>
      </c>
      <c r="CQ31" s="47" t="str">
        <f t="shared" si="25"/>
        <v xml:space="preserve">Memiliki kemampuan pemahaman  kerajinan dari bahan limbah berbentuk bangun ruang, rekayasa bidang konversi energi, budi daya ikan hias, pengolahan makanan internasional, </v>
      </c>
      <c r="CR31" s="36"/>
      <c r="CS31" s="60">
        <v>11</v>
      </c>
      <c r="CT31"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1" s="7"/>
      <c r="CV31" s="49">
        <v>9</v>
      </c>
      <c r="CW31" s="60"/>
      <c r="CX31" s="7">
        <v>16959</v>
      </c>
      <c r="CY31" s="7"/>
      <c r="CZ31" s="7"/>
      <c r="DA31" s="7"/>
      <c r="DE31" s="3">
        <v>9</v>
      </c>
      <c r="DF31" s="3"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32" spans="1:110" x14ac:dyDescent="0.25">
      <c r="A32" s="8">
        <v>22</v>
      </c>
      <c r="B32" s="8">
        <v>147602</v>
      </c>
      <c r="C32" s="8" t="s">
        <v>151</v>
      </c>
      <c r="D32" s="8">
        <f t="shared" si="0"/>
        <v>84</v>
      </c>
      <c r="E32" s="13" t="str">
        <f t="shared" si="1"/>
        <v>B</v>
      </c>
      <c r="F32" s="17">
        <f t="shared" si="2"/>
        <v>80</v>
      </c>
      <c r="G32" s="13" t="str">
        <f t="shared" si="3"/>
        <v>B</v>
      </c>
      <c r="H32" s="13" t="str">
        <f t="shared" si="4"/>
        <v xml:space="preserve">Memiliki kemampuan pemahaman  kerajinan dari bahan limbah berbentuk bangun ruang, rekayasa bidang konversi energi, budi daya ikan hias, pengolahan makanan internasional, </v>
      </c>
      <c r="I32" s="8">
        <f t="shared" si="5"/>
        <v>90</v>
      </c>
      <c r="J32" s="13" t="str">
        <f t="shared" si="6"/>
        <v>A</v>
      </c>
      <c r="K32" s="20">
        <f t="shared" si="7"/>
        <v>80</v>
      </c>
      <c r="L32" s="13" t="str">
        <f t="shared" si="8"/>
        <v>B</v>
      </c>
      <c r="M32"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2" s="7"/>
      <c r="O32" s="60"/>
      <c r="P32" s="60">
        <v>84</v>
      </c>
      <c r="Q32" s="2">
        <v>92</v>
      </c>
      <c r="R32" s="64">
        <v>76.67</v>
      </c>
      <c r="S32" s="60"/>
      <c r="T32" s="2"/>
      <c r="U32" s="60"/>
      <c r="V32" s="60"/>
      <c r="W32" s="2"/>
      <c r="X32" s="60"/>
      <c r="Y32" s="60"/>
      <c r="Z32" s="2"/>
      <c r="AA32" s="60"/>
      <c r="AB32" s="60"/>
      <c r="AC32" s="2"/>
      <c r="AD32" s="29">
        <f t="shared" si="10"/>
        <v>84</v>
      </c>
      <c r="AE32" s="60"/>
      <c r="AF32" s="60"/>
      <c r="AG32" s="2">
        <v>90</v>
      </c>
      <c r="AH32" s="60"/>
      <c r="AI32" s="60"/>
      <c r="AJ32" s="2">
        <v>70</v>
      </c>
      <c r="AK32" s="60"/>
      <c r="AL32" s="60"/>
      <c r="AM32" s="2"/>
      <c r="AN32" s="60"/>
      <c r="AO32" s="60"/>
      <c r="AP32" s="2"/>
      <c r="AQ32" s="60"/>
      <c r="AR32" s="60"/>
      <c r="AS32" s="2"/>
      <c r="AT32" s="64">
        <v>67.5</v>
      </c>
      <c r="AU32" s="32">
        <f>IF($T$7=12,IF(SUM(O32:AC32,AE12:AS12)&gt;0,AVERAGE(O32:AC32,AE32:AT32),""),IF(AT32="","",AVERAGE(O32:AC32,AE32:AT32)))</f>
        <v>80.028333333333336</v>
      </c>
      <c r="AV32" s="33">
        <f t="shared" si="11"/>
        <v>80</v>
      </c>
      <c r="AW32" s="36"/>
      <c r="AX32" s="60">
        <v>90</v>
      </c>
      <c r="AY32" s="60"/>
      <c r="AZ32" s="2"/>
      <c r="BA32" s="60"/>
      <c r="BB32" s="60"/>
      <c r="BC32" s="2"/>
      <c r="BD32" s="60"/>
      <c r="BE32" s="60"/>
      <c r="BF32" s="2"/>
      <c r="BG32" s="60"/>
      <c r="BH32" s="60"/>
      <c r="BI32" s="2"/>
      <c r="BJ32" s="60"/>
      <c r="BK32" s="60"/>
      <c r="BL32" s="2"/>
      <c r="BM32" s="29">
        <f t="shared" si="12"/>
        <v>90</v>
      </c>
      <c r="BN32" s="29" t="str">
        <f t="shared" si="13"/>
        <v/>
      </c>
      <c r="BO32" s="29" t="str">
        <f t="shared" si="14"/>
        <v/>
      </c>
      <c r="BP32" s="29" t="str">
        <f t="shared" si="15"/>
        <v/>
      </c>
      <c r="BQ32" s="29" t="str">
        <f t="shared" si="16"/>
        <v/>
      </c>
      <c r="BR32" s="29">
        <f t="shared" si="17"/>
        <v>90</v>
      </c>
      <c r="BS32" s="60">
        <v>73</v>
      </c>
      <c r="BT32" s="60">
        <v>78</v>
      </c>
      <c r="BU32" s="2"/>
      <c r="BV32" s="60">
        <v>73</v>
      </c>
      <c r="BW32" s="60"/>
      <c r="BX32" s="2"/>
      <c r="BY32" s="60"/>
      <c r="BZ32" s="60"/>
      <c r="CA32" s="2"/>
      <c r="CB32" s="60"/>
      <c r="CC32" s="60"/>
      <c r="CD32" s="2"/>
      <c r="CE32" s="60"/>
      <c r="CF32" s="60"/>
      <c r="CG32" s="2"/>
      <c r="CH32" s="29">
        <f t="shared" si="18"/>
        <v>78</v>
      </c>
      <c r="CI32" s="29">
        <f t="shared" si="19"/>
        <v>73</v>
      </c>
      <c r="CJ32" s="29" t="str">
        <f t="shared" si="20"/>
        <v/>
      </c>
      <c r="CK32" s="29" t="str">
        <f t="shared" si="21"/>
        <v/>
      </c>
      <c r="CL32" s="29" t="str">
        <f t="shared" si="22"/>
        <v/>
      </c>
      <c r="CM32" s="32">
        <f t="shared" si="23"/>
        <v>80.333333333333329</v>
      </c>
      <c r="CN32" s="33">
        <f t="shared" si="24"/>
        <v>80</v>
      </c>
      <c r="CO32" s="36"/>
      <c r="CP32" s="60">
        <v>11</v>
      </c>
      <c r="CQ32" s="47" t="str">
        <f t="shared" si="25"/>
        <v xml:space="preserve">Memiliki kemampuan pemahaman  kerajinan dari bahan limbah berbentuk bangun ruang, rekayasa bidang konversi energi, budi daya ikan hias, pengolahan makanan internasional, </v>
      </c>
      <c r="CR32" s="36"/>
      <c r="CS32" s="60">
        <v>11</v>
      </c>
      <c r="CT32"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2" s="7"/>
      <c r="CV32" s="49">
        <v>10</v>
      </c>
      <c r="CW32" s="60"/>
      <c r="CX32" s="7">
        <v>16960</v>
      </c>
      <c r="CY32" s="7"/>
      <c r="CZ32" s="7"/>
      <c r="DA32" s="7"/>
      <c r="DE32" s="3">
        <v>10</v>
      </c>
      <c r="DF32" s="3"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33" spans="1:110" x14ac:dyDescent="0.25">
      <c r="A33" s="8">
        <v>23</v>
      </c>
      <c r="B33" s="8">
        <v>147618</v>
      </c>
      <c r="C33" s="8" t="s">
        <v>152</v>
      </c>
      <c r="D33" s="8">
        <f t="shared" si="0"/>
        <v>83</v>
      </c>
      <c r="E33" s="13" t="str">
        <f t="shared" si="1"/>
        <v>B</v>
      </c>
      <c r="F33" s="17">
        <f t="shared" si="2"/>
        <v>86</v>
      </c>
      <c r="G33" s="13" t="str">
        <f t="shared" si="3"/>
        <v>B</v>
      </c>
      <c r="H33" s="13" t="str">
        <f t="shared" si="4"/>
        <v xml:space="preserve">Memiliki kemampuan pemahaman  kerajinan dari bahan limbah berbentuk bangun ruang, rekayasa bidang konversi energi, budi daya ikan hias, pengolahan makanan internasional, </v>
      </c>
      <c r="I33" s="8">
        <f t="shared" si="5"/>
        <v>86</v>
      </c>
      <c r="J33" s="13" t="str">
        <f t="shared" si="6"/>
        <v>B</v>
      </c>
      <c r="K33" s="20">
        <f t="shared" si="7"/>
        <v>85</v>
      </c>
      <c r="L33" s="13" t="str">
        <f t="shared" si="8"/>
        <v>B</v>
      </c>
      <c r="M33"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3" s="7"/>
      <c r="O33" s="60"/>
      <c r="P33" s="60">
        <v>84</v>
      </c>
      <c r="Q33" s="2">
        <v>96</v>
      </c>
      <c r="R33" s="64">
        <v>70</v>
      </c>
      <c r="S33" s="60"/>
      <c r="T33" s="2"/>
      <c r="U33" s="60"/>
      <c r="V33" s="60"/>
      <c r="W33" s="2"/>
      <c r="X33" s="60"/>
      <c r="Y33" s="60"/>
      <c r="Z33" s="2"/>
      <c r="AA33" s="60"/>
      <c r="AB33" s="60"/>
      <c r="AC33" s="2"/>
      <c r="AD33" s="29">
        <f t="shared" si="10"/>
        <v>83</v>
      </c>
      <c r="AE33" s="60"/>
      <c r="AF33" s="60"/>
      <c r="AG33" s="2">
        <v>90</v>
      </c>
      <c r="AH33" s="60"/>
      <c r="AI33" s="60"/>
      <c r="AJ33" s="2">
        <v>92</v>
      </c>
      <c r="AK33" s="60"/>
      <c r="AL33" s="60"/>
      <c r="AM33" s="2"/>
      <c r="AN33" s="60"/>
      <c r="AO33" s="60"/>
      <c r="AP33" s="2"/>
      <c r="AQ33" s="60"/>
      <c r="AR33" s="60"/>
      <c r="AS33" s="2"/>
      <c r="AT33" s="64">
        <v>82.5</v>
      </c>
      <c r="AU33" s="32">
        <f>IF($T$7=12,IF(SUM(O33:AC33,AE12:AS12)&gt;0,AVERAGE(O33:AC33,AE33:AT33),""),IF(AT33="","",AVERAGE(O33:AC33,AE33:AT33)))</f>
        <v>85.75</v>
      </c>
      <c r="AV33" s="33">
        <f t="shared" si="11"/>
        <v>86</v>
      </c>
      <c r="AW33" s="36"/>
      <c r="AX33" s="60">
        <v>86</v>
      </c>
      <c r="AY33" s="60"/>
      <c r="AZ33" s="2"/>
      <c r="BA33" s="60"/>
      <c r="BB33" s="60"/>
      <c r="BC33" s="2"/>
      <c r="BD33" s="60"/>
      <c r="BE33" s="60"/>
      <c r="BF33" s="2"/>
      <c r="BG33" s="60"/>
      <c r="BH33" s="60"/>
      <c r="BI33" s="2"/>
      <c r="BJ33" s="60"/>
      <c r="BK33" s="60"/>
      <c r="BL33" s="2"/>
      <c r="BM33" s="29">
        <f t="shared" si="12"/>
        <v>86</v>
      </c>
      <c r="BN33" s="29" t="str">
        <f t="shared" si="13"/>
        <v/>
      </c>
      <c r="BO33" s="29" t="str">
        <f t="shared" si="14"/>
        <v/>
      </c>
      <c r="BP33" s="29" t="str">
        <f t="shared" si="15"/>
        <v/>
      </c>
      <c r="BQ33" s="29" t="str">
        <f t="shared" si="16"/>
        <v/>
      </c>
      <c r="BR33" s="29">
        <f t="shared" si="17"/>
        <v>86</v>
      </c>
      <c r="BS33" s="60">
        <v>80</v>
      </c>
      <c r="BT33" s="60">
        <v>80</v>
      </c>
      <c r="BU33" s="2"/>
      <c r="BV33" s="60">
        <v>89</v>
      </c>
      <c r="BW33" s="60"/>
      <c r="BX33" s="2"/>
      <c r="BY33" s="60"/>
      <c r="BZ33" s="60"/>
      <c r="CA33" s="2"/>
      <c r="CB33" s="60"/>
      <c r="CC33" s="60"/>
      <c r="CD33" s="2"/>
      <c r="CE33" s="60"/>
      <c r="CF33" s="60"/>
      <c r="CG33" s="2"/>
      <c r="CH33" s="29">
        <f t="shared" si="18"/>
        <v>80</v>
      </c>
      <c r="CI33" s="29">
        <f t="shared" si="19"/>
        <v>89</v>
      </c>
      <c r="CJ33" s="29" t="str">
        <f t="shared" si="20"/>
        <v/>
      </c>
      <c r="CK33" s="29" t="str">
        <f t="shared" si="21"/>
        <v/>
      </c>
      <c r="CL33" s="29" t="str">
        <f t="shared" si="22"/>
        <v/>
      </c>
      <c r="CM33" s="32">
        <f t="shared" si="23"/>
        <v>85</v>
      </c>
      <c r="CN33" s="33">
        <f t="shared" si="24"/>
        <v>85</v>
      </c>
      <c r="CO33" s="36"/>
      <c r="CP33" s="60">
        <v>11</v>
      </c>
      <c r="CQ33" s="47" t="str">
        <f t="shared" si="25"/>
        <v xml:space="preserve">Memiliki kemampuan pemahaman  kerajinan dari bahan limbah berbentuk bangun ruang, rekayasa bidang konversi energi, budi daya ikan hias, pengolahan makanan internasional, </v>
      </c>
      <c r="CR33" s="36"/>
      <c r="CS33" s="60">
        <v>11</v>
      </c>
      <c r="CT33"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3" s="7"/>
      <c r="CV33" s="7"/>
      <c r="CW33" s="61"/>
      <c r="CX33" s="7"/>
      <c r="CY33" s="7"/>
      <c r="CZ33" s="7"/>
      <c r="DA33" s="7"/>
      <c r="DE33" s="3">
        <v>11</v>
      </c>
      <c r="DF33" s="3" t="str">
        <f>(IF(CW23="","","Memiliki keterampilan  "))&amp;(IF(CW23="","",CW23&amp;", "))&amp;(IF(CW24="","",CW24&amp;", "))&amp;(IF(CW25="","",CW25&amp;", "))&amp;(IF(CW26="","",CW26&amp;", "))&amp;(IF(CW27="","",CW27&amp;", "))&amp;(IF(CW28="","",CW28&amp;", "))&amp;(IF(CW29="","",CW29&amp;", "))&amp;(IF(CW30="","",CW30&amp;", "))&amp;(IF(CW31="","",CW31&amp;", "))&amp;(IF(CW32="","",CW32&amp;"."))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34" spans="1:110" x14ac:dyDescent="0.25">
      <c r="A34" s="8">
        <v>24</v>
      </c>
      <c r="B34" s="8">
        <v>147634</v>
      </c>
      <c r="C34" s="8" t="s">
        <v>153</v>
      </c>
      <c r="D34" s="8">
        <f t="shared" si="0"/>
        <v>90</v>
      </c>
      <c r="E34" s="13" t="str">
        <f t="shared" si="1"/>
        <v>A</v>
      </c>
      <c r="F34" s="17">
        <f t="shared" si="2"/>
        <v>86</v>
      </c>
      <c r="G34" s="13" t="str">
        <f t="shared" si="3"/>
        <v>B</v>
      </c>
      <c r="H34" s="13" t="str">
        <f t="shared" si="4"/>
        <v xml:space="preserve">Memiliki kemampuan pemahaman  kerajinan dari bahan limbah berbentuk bangun ruang, rekayasa bidang konversi energi, budi daya ikan hias, pengolahan makanan internasional, </v>
      </c>
      <c r="I34" s="8">
        <f t="shared" si="5"/>
        <v>86</v>
      </c>
      <c r="J34" s="13" t="str">
        <f t="shared" si="6"/>
        <v>B</v>
      </c>
      <c r="K34" s="20">
        <f t="shared" si="7"/>
        <v>86</v>
      </c>
      <c r="L34" s="13" t="str">
        <f t="shared" si="8"/>
        <v>B</v>
      </c>
      <c r="M34"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4" s="7"/>
      <c r="O34" s="60"/>
      <c r="P34" s="60">
        <v>88</v>
      </c>
      <c r="Q34" s="2">
        <v>96</v>
      </c>
      <c r="R34" s="64">
        <v>86.67</v>
      </c>
      <c r="S34" s="60"/>
      <c r="T34" s="2"/>
      <c r="U34" s="60"/>
      <c r="V34" s="60"/>
      <c r="W34" s="2"/>
      <c r="X34" s="60"/>
      <c r="Y34" s="60"/>
      <c r="Z34" s="2"/>
      <c r="AA34" s="60"/>
      <c r="AB34" s="60"/>
      <c r="AC34" s="2"/>
      <c r="AD34" s="29">
        <f t="shared" si="10"/>
        <v>90</v>
      </c>
      <c r="AE34" s="60"/>
      <c r="AF34" s="60"/>
      <c r="AG34" s="2">
        <v>86</v>
      </c>
      <c r="AH34" s="60"/>
      <c r="AI34" s="60"/>
      <c r="AJ34" s="2">
        <v>70</v>
      </c>
      <c r="AK34" s="60"/>
      <c r="AL34" s="60"/>
      <c r="AM34" s="2"/>
      <c r="AN34" s="60"/>
      <c r="AO34" s="60"/>
      <c r="AP34" s="2"/>
      <c r="AQ34" s="60"/>
      <c r="AR34" s="60"/>
      <c r="AS34" s="2"/>
      <c r="AT34" s="64">
        <v>90</v>
      </c>
      <c r="AU34" s="32">
        <f>IF($T$7=12,IF(SUM(O34:AC34,AE12:AS12)&gt;0,AVERAGE(O34:AC34,AE34:AT34),""),IF(AT34="","",AVERAGE(O34:AC34,AE34:AT34)))</f>
        <v>86.111666666666679</v>
      </c>
      <c r="AV34" s="33">
        <f t="shared" si="11"/>
        <v>86</v>
      </c>
      <c r="AW34" s="36"/>
      <c r="AX34" s="60">
        <v>86</v>
      </c>
      <c r="AY34" s="60"/>
      <c r="AZ34" s="2"/>
      <c r="BA34" s="60"/>
      <c r="BB34" s="60"/>
      <c r="BC34" s="2"/>
      <c r="BD34" s="60"/>
      <c r="BE34" s="60"/>
      <c r="BF34" s="2"/>
      <c r="BG34" s="60"/>
      <c r="BH34" s="60"/>
      <c r="BI34" s="2"/>
      <c r="BJ34" s="60"/>
      <c r="BK34" s="60"/>
      <c r="BL34" s="2"/>
      <c r="BM34" s="29">
        <f t="shared" si="12"/>
        <v>86</v>
      </c>
      <c r="BN34" s="29" t="str">
        <f t="shared" si="13"/>
        <v/>
      </c>
      <c r="BO34" s="29" t="str">
        <f t="shared" si="14"/>
        <v/>
      </c>
      <c r="BP34" s="29" t="str">
        <f t="shared" si="15"/>
        <v/>
      </c>
      <c r="BQ34" s="29" t="str">
        <f t="shared" si="16"/>
        <v/>
      </c>
      <c r="BR34" s="29">
        <f t="shared" si="17"/>
        <v>86</v>
      </c>
      <c r="BS34" s="60">
        <v>80</v>
      </c>
      <c r="BT34" s="60">
        <v>88</v>
      </c>
      <c r="BU34" s="2"/>
      <c r="BV34" s="60">
        <v>83</v>
      </c>
      <c r="BW34" s="60"/>
      <c r="BX34" s="2"/>
      <c r="BY34" s="60"/>
      <c r="BZ34" s="60"/>
      <c r="CA34" s="2"/>
      <c r="CB34" s="60"/>
      <c r="CC34" s="60"/>
      <c r="CD34" s="2"/>
      <c r="CE34" s="60"/>
      <c r="CF34" s="60"/>
      <c r="CG34" s="2"/>
      <c r="CH34" s="29">
        <f t="shared" si="18"/>
        <v>88</v>
      </c>
      <c r="CI34" s="29">
        <f t="shared" si="19"/>
        <v>83</v>
      </c>
      <c r="CJ34" s="29" t="str">
        <f t="shared" si="20"/>
        <v/>
      </c>
      <c r="CK34" s="29" t="str">
        <f t="shared" si="21"/>
        <v/>
      </c>
      <c r="CL34" s="29" t="str">
        <f t="shared" si="22"/>
        <v/>
      </c>
      <c r="CM34" s="32">
        <f t="shared" si="23"/>
        <v>85.666666666666671</v>
      </c>
      <c r="CN34" s="33">
        <f t="shared" si="24"/>
        <v>86</v>
      </c>
      <c r="CO34" s="36"/>
      <c r="CP34" s="60">
        <v>11</v>
      </c>
      <c r="CQ34" s="47" t="str">
        <f t="shared" si="25"/>
        <v xml:space="preserve">Memiliki kemampuan pemahaman  kerajinan dari bahan limbah berbentuk bangun ruang, rekayasa bidang konversi energi, budi daya ikan hias, pengolahan makanan internasional, </v>
      </c>
      <c r="CR34" s="36"/>
      <c r="CS34" s="60">
        <v>11</v>
      </c>
      <c r="CT34"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4" s="7"/>
      <c r="CV34" s="7"/>
      <c r="CW34" s="61"/>
      <c r="CX34" s="7"/>
      <c r="CY34" s="7"/>
      <c r="CZ34" s="7"/>
      <c r="DA34" s="7"/>
    </row>
    <row r="35" spans="1:110" x14ac:dyDescent="0.25">
      <c r="A35" s="8">
        <v>25</v>
      </c>
      <c r="B35" s="8">
        <v>142066</v>
      </c>
      <c r="C35" s="8" t="s">
        <v>154</v>
      </c>
      <c r="D35" s="8">
        <f t="shared" si="0"/>
        <v>82</v>
      </c>
      <c r="E35" s="13" t="str">
        <f t="shared" si="1"/>
        <v>B</v>
      </c>
      <c r="F35" s="17">
        <f t="shared" si="2"/>
        <v>81</v>
      </c>
      <c r="G35" s="13" t="str">
        <f t="shared" si="3"/>
        <v>B</v>
      </c>
      <c r="H35" s="13" t="str">
        <f t="shared" si="4"/>
        <v xml:space="preserve">Memiliki kemampuan pemahaman  kerajinan dari bahan limbah berbentuk bangun ruang, rekayasa bidang konversi energi, budi daya ikan hias, pengolahan makanan internasional, </v>
      </c>
      <c r="I35" s="8">
        <f t="shared" si="5"/>
        <v>87</v>
      </c>
      <c r="J35" s="13" t="str">
        <f t="shared" si="6"/>
        <v>B</v>
      </c>
      <c r="K35" s="20">
        <f t="shared" si="7"/>
        <v>80</v>
      </c>
      <c r="L35" s="13" t="str">
        <f t="shared" si="8"/>
        <v>B</v>
      </c>
      <c r="M35"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5" s="7"/>
      <c r="O35" s="60"/>
      <c r="P35" s="60">
        <v>84</v>
      </c>
      <c r="Q35" s="2">
        <v>96</v>
      </c>
      <c r="R35" s="64">
        <v>66.67</v>
      </c>
      <c r="S35" s="60"/>
      <c r="T35" s="2"/>
      <c r="U35" s="60"/>
      <c r="V35" s="60"/>
      <c r="W35" s="2"/>
      <c r="X35" s="60"/>
      <c r="Y35" s="60"/>
      <c r="Z35" s="2"/>
      <c r="AA35" s="60"/>
      <c r="AB35" s="60"/>
      <c r="AC35" s="2"/>
      <c r="AD35" s="29">
        <f t="shared" si="10"/>
        <v>82</v>
      </c>
      <c r="AE35" s="60"/>
      <c r="AF35" s="60"/>
      <c r="AG35" s="2">
        <v>78</v>
      </c>
      <c r="AH35" s="60"/>
      <c r="AI35" s="60"/>
      <c r="AJ35" s="2">
        <v>86</v>
      </c>
      <c r="AK35" s="60"/>
      <c r="AL35" s="60"/>
      <c r="AM35" s="2"/>
      <c r="AN35" s="60"/>
      <c r="AO35" s="60"/>
      <c r="AP35" s="2"/>
      <c r="AQ35" s="60"/>
      <c r="AR35" s="60"/>
      <c r="AS35" s="2"/>
      <c r="AT35" s="64">
        <v>75</v>
      </c>
      <c r="AU35" s="32">
        <f>IF($T$7=12,IF(SUM(O35:AC35,AE12:AS12)&gt;0,AVERAGE(O35:AC35,AE35:AT35),""),IF(AT35="","",AVERAGE(O35:AC35,AE35:AT35)))</f>
        <v>80.945000000000007</v>
      </c>
      <c r="AV35" s="33">
        <f t="shared" si="11"/>
        <v>81</v>
      </c>
      <c r="AW35" s="36"/>
      <c r="AX35" s="60">
        <v>87</v>
      </c>
      <c r="AY35" s="60"/>
      <c r="AZ35" s="2"/>
      <c r="BA35" s="60"/>
      <c r="BB35" s="60"/>
      <c r="BC35" s="2"/>
      <c r="BD35" s="60"/>
      <c r="BE35" s="60"/>
      <c r="BF35" s="2"/>
      <c r="BG35" s="60"/>
      <c r="BH35" s="60"/>
      <c r="BI35" s="2"/>
      <c r="BJ35" s="60"/>
      <c r="BK35" s="60"/>
      <c r="BL35" s="2"/>
      <c r="BM35" s="29">
        <f t="shared" si="12"/>
        <v>87</v>
      </c>
      <c r="BN35" s="29" t="str">
        <f t="shared" si="13"/>
        <v/>
      </c>
      <c r="BO35" s="29" t="str">
        <f t="shared" si="14"/>
        <v/>
      </c>
      <c r="BP35" s="29" t="str">
        <f t="shared" si="15"/>
        <v/>
      </c>
      <c r="BQ35" s="29" t="str">
        <f t="shared" si="16"/>
        <v/>
      </c>
      <c r="BR35" s="29">
        <f t="shared" si="17"/>
        <v>87</v>
      </c>
      <c r="BS35" s="60">
        <v>82</v>
      </c>
      <c r="BT35" s="60">
        <v>76</v>
      </c>
      <c r="BU35" s="2"/>
      <c r="BV35" s="60">
        <v>72</v>
      </c>
      <c r="BW35" s="60"/>
      <c r="BX35" s="2"/>
      <c r="BY35" s="60"/>
      <c r="BZ35" s="60"/>
      <c r="CA35" s="2"/>
      <c r="CB35" s="60"/>
      <c r="CC35" s="60"/>
      <c r="CD35" s="2"/>
      <c r="CE35" s="60"/>
      <c r="CF35" s="60"/>
      <c r="CG35" s="2"/>
      <c r="CH35" s="29">
        <f t="shared" si="18"/>
        <v>82</v>
      </c>
      <c r="CI35" s="29">
        <f t="shared" si="19"/>
        <v>72</v>
      </c>
      <c r="CJ35" s="29" t="str">
        <f t="shared" si="20"/>
        <v/>
      </c>
      <c r="CK35" s="29" t="str">
        <f t="shared" si="21"/>
        <v/>
      </c>
      <c r="CL35" s="29" t="str">
        <f t="shared" si="22"/>
        <v/>
      </c>
      <c r="CM35" s="32">
        <f t="shared" si="23"/>
        <v>80.333333333333329</v>
      </c>
      <c r="CN35" s="33">
        <f t="shared" si="24"/>
        <v>80</v>
      </c>
      <c r="CO35" s="36"/>
      <c r="CP35" s="60">
        <v>11</v>
      </c>
      <c r="CQ35" s="47" t="str">
        <f t="shared" si="25"/>
        <v xml:space="preserve">Memiliki kemampuan pemahaman  kerajinan dari bahan limbah berbentuk bangun ruang, rekayasa bidang konversi energi, budi daya ikan hias, pengolahan makanan internasional, </v>
      </c>
      <c r="CR35" s="36"/>
      <c r="CS35" s="60">
        <v>11</v>
      </c>
      <c r="CT35"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5" s="7"/>
      <c r="CV35" s="7"/>
      <c r="CW35" s="61"/>
      <c r="CX35" s="7"/>
      <c r="CY35" s="7"/>
      <c r="CZ35" s="7"/>
      <c r="DA35" s="7"/>
    </row>
    <row r="36" spans="1:110" x14ac:dyDescent="0.25">
      <c r="A36" s="8">
        <v>26</v>
      </c>
      <c r="B36" s="8">
        <v>147650</v>
      </c>
      <c r="C36" s="8" t="s">
        <v>155</v>
      </c>
      <c r="D36" s="8">
        <f t="shared" si="0"/>
        <v>77</v>
      </c>
      <c r="E36" s="13" t="str">
        <f t="shared" si="1"/>
        <v>C</v>
      </c>
      <c r="F36" s="17">
        <f t="shared" si="2"/>
        <v>74</v>
      </c>
      <c r="G36" s="13" t="str">
        <f t="shared" si="3"/>
        <v>C</v>
      </c>
      <c r="H36" s="13" t="str">
        <f t="shared" si="4"/>
        <v xml:space="preserve">Memiliki kemampuan pemahaman  kerajinan dari bahan limbah berbentuk bangun ruang, rekayasa bidang konversi energi, budi daya ikan hias, pengolahan makanan internasional, </v>
      </c>
      <c r="I36" s="8">
        <f t="shared" si="5"/>
        <v>86</v>
      </c>
      <c r="J36" s="13" t="str">
        <f t="shared" si="6"/>
        <v>B</v>
      </c>
      <c r="K36" s="20">
        <f t="shared" si="7"/>
        <v>81</v>
      </c>
      <c r="L36" s="13" t="str">
        <f t="shared" si="8"/>
        <v>B</v>
      </c>
      <c r="M36"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6" s="7"/>
      <c r="O36" s="60"/>
      <c r="P36" s="60">
        <v>79</v>
      </c>
      <c r="Q36" s="2">
        <v>92</v>
      </c>
      <c r="R36" s="64">
        <v>60</v>
      </c>
      <c r="S36" s="60"/>
      <c r="T36" s="2"/>
      <c r="U36" s="60"/>
      <c r="V36" s="60"/>
      <c r="W36" s="2"/>
      <c r="X36" s="60"/>
      <c r="Y36" s="60"/>
      <c r="Z36" s="2"/>
      <c r="AA36" s="60"/>
      <c r="AB36" s="60"/>
      <c r="AC36" s="2"/>
      <c r="AD36" s="29">
        <f t="shared" si="10"/>
        <v>77</v>
      </c>
      <c r="AE36" s="60"/>
      <c r="AF36" s="60"/>
      <c r="AG36" s="2">
        <v>70</v>
      </c>
      <c r="AH36" s="60"/>
      <c r="AI36" s="60"/>
      <c r="AJ36" s="2">
        <v>70</v>
      </c>
      <c r="AK36" s="60"/>
      <c r="AL36" s="60"/>
      <c r="AM36" s="2"/>
      <c r="AN36" s="60"/>
      <c r="AO36" s="60"/>
      <c r="AP36" s="2"/>
      <c r="AQ36" s="60"/>
      <c r="AR36" s="60"/>
      <c r="AS36" s="2"/>
      <c r="AT36" s="64">
        <v>72.5</v>
      </c>
      <c r="AU36" s="32">
        <f>IF($T$7=12,IF(SUM(O36:AC36,AE12:AS12)&gt;0,AVERAGE(O36:AC36,AE36:AT36),""),IF(AT36="","",AVERAGE(O36:AC36,AE36:AT36)))</f>
        <v>73.916666666666671</v>
      </c>
      <c r="AV36" s="33">
        <f t="shared" si="11"/>
        <v>74</v>
      </c>
      <c r="AW36" s="36"/>
      <c r="AX36" s="60">
        <v>86</v>
      </c>
      <c r="AY36" s="60"/>
      <c r="AZ36" s="2"/>
      <c r="BA36" s="60"/>
      <c r="BB36" s="60"/>
      <c r="BC36" s="2"/>
      <c r="BD36" s="60"/>
      <c r="BE36" s="60"/>
      <c r="BF36" s="2"/>
      <c r="BG36" s="60"/>
      <c r="BH36" s="60"/>
      <c r="BI36" s="2"/>
      <c r="BJ36" s="60"/>
      <c r="BK36" s="60"/>
      <c r="BL36" s="2"/>
      <c r="BM36" s="29">
        <f t="shared" si="12"/>
        <v>86</v>
      </c>
      <c r="BN36" s="29" t="str">
        <f t="shared" si="13"/>
        <v/>
      </c>
      <c r="BO36" s="29" t="str">
        <f t="shared" si="14"/>
        <v/>
      </c>
      <c r="BP36" s="29" t="str">
        <f t="shared" si="15"/>
        <v/>
      </c>
      <c r="BQ36" s="29" t="str">
        <f t="shared" si="16"/>
        <v/>
      </c>
      <c r="BR36" s="29">
        <f t="shared" si="17"/>
        <v>86</v>
      </c>
      <c r="BS36" s="60">
        <v>76</v>
      </c>
      <c r="BT36" s="60">
        <v>70</v>
      </c>
      <c r="BU36" s="2"/>
      <c r="BV36" s="60">
        <v>80</v>
      </c>
      <c r="BW36" s="60"/>
      <c r="BX36" s="2"/>
      <c r="BY36" s="60"/>
      <c r="BZ36" s="60"/>
      <c r="CA36" s="2"/>
      <c r="CB36" s="60"/>
      <c r="CC36" s="60"/>
      <c r="CD36" s="2"/>
      <c r="CE36" s="60"/>
      <c r="CF36" s="60"/>
      <c r="CG36" s="2"/>
      <c r="CH36" s="29">
        <f t="shared" si="18"/>
        <v>76</v>
      </c>
      <c r="CI36" s="29">
        <f t="shared" si="19"/>
        <v>80</v>
      </c>
      <c r="CJ36" s="29" t="str">
        <f t="shared" si="20"/>
        <v/>
      </c>
      <c r="CK36" s="29" t="str">
        <f t="shared" si="21"/>
        <v/>
      </c>
      <c r="CL36" s="29" t="str">
        <f t="shared" si="22"/>
        <v/>
      </c>
      <c r="CM36" s="32">
        <f t="shared" si="23"/>
        <v>80.666666666666671</v>
      </c>
      <c r="CN36" s="33">
        <f t="shared" si="24"/>
        <v>81</v>
      </c>
      <c r="CO36" s="36"/>
      <c r="CP36" s="60">
        <v>11</v>
      </c>
      <c r="CQ36" s="47" t="str">
        <f t="shared" si="25"/>
        <v xml:space="preserve">Memiliki kemampuan pemahaman  kerajinan dari bahan limbah berbentuk bangun ruang, rekayasa bidang konversi energi, budi daya ikan hias, pengolahan makanan internasional, </v>
      </c>
      <c r="CR36" s="36"/>
      <c r="CS36" s="60">
        <v>11</v>
      </c>
      <c r="CT36"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6" s="7"/>
      <c r="CV36" s="7"/>
      <c r="CW36" s="61"/>
      <c r="CX36" s="7"/>
      <c r="CY36" s="7"/>
      <c r="CZ36" s="7"/>
      <c r="DA36" s="7"/>
    </row>
    <row r="37" spans="1:110" x14ac:dyDescent="0.25">
      <c r="A37" s="8">
        <v>27</v>
      </c>
      <c r="B37" s="8">
        <v>147666</v>
      </c>
      <c r="C37" s="8" t="s">
        <v>156</v>
      </c>
      <c r="D37" s="8">
        <f t="shared" si="0"/>
        <v>88</v>
      </c>
      <c r="E37" s="13" t="str">
        <f t="shared" si="1"/>
        <v>B</v>
      </c>
      <c r="F37" s="17">
        <f t="shared" si="2"/>
        <v>84</v>
      </c>
      <c r="G37" s="13" t="str">
        <f t="shared" si="3"/>
        <v>B</v>
      </c>
      <c r="H37" s="13" t="str">
        <f t="shared" si="4"/>
        <v xml:space="preserve">Memiliki kemampuan pemahaman  kerajinan dari bahan limbah berbentuk bangun ruang, rekayasa bidang konversi energi, budi daya ikan hias, pengolahan makanan internasional, </v>
      </c>
      <c r="I37" s="8">
        <f t="shared" si="5"/>
        <v>84</v>
      </c>
      <c r="J37" s="13" t="str">
        <f t="shared" si="6"/>
        <v>B</v>
      </c>
      <c r="K37" s="20">
        <f t="shared" si="7"/>
        <v>84</v>
      </c>
      <c r="L37" s="13" t="str">
        <f t="shared" si="8"/>
        <v>B</v>
      </c>
      <c r="M37"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7" s="7"/>
      <c r="O37" s="60"/>
      <c r="P37" s="60">
        <v>88</v>
      </c>
      <c r="Q37" s="2">
        <v>96</v>
      </c>
      <c r="R37" s="64">
        <v>80</v>
      </c>
      <c r="S37" s="60"/>
      <c r="T37" s="2"/>
      <c r="U37" s="60"/>
      <c r="V37" s="60"/>
      <c r="W37" s="2"/>
      <c r="X37" s="60"/>
      <c r="Y37" s="60"/>
      <c r="Z37" s="2"/>
      <c r="AA37" s="60"/>
      <c r="AB37" s="60"/>
      <c r="AC37" s="2"/>
      <c r="AD37" s="29">
        <f t="shared" si="10"/>
        <v>88</v>
      </c>
      <c r="AE37" s="60"/>
      <c r="AF37" s="60"/>
      <c r="AG37" s="2">
        <v>80</v>
      </c>
      <c r="AH37" s="60"/>
      <c r="AI37" s="60"/>
      <c r="AJ37" s="2">
        <v>80</v>
      </c>
      <c r="AK37" s="60"/>
      <c r="AL37" s="60"/>
      <c r="AM37" s="2"/>
      <c r="AN37" s="60"/>
      <c r="AO37" s="60"/>
      <c r="AP37" s="2"/>
      <c r="AQ37" s="60"/>
      <c r="AR37" s="60"/>
      <c r="AS37" s="2"/>
      <c r="AT37" s="64">
        <v>82.5</v>
      </c>
      <c r="AU37" s="32">
        <f>IF($T$7=12,IF(SUM(O37:AC37,AE12:AS12)&gt;0,AVERAGE(O37:AC37,AE37:AT37),""),IF(AT37="","",AVERAGE(O37:AC37,AE37:AT37)))</f>
        <v>84.416666666666671</v>
      </c>
      <c r="AV37" s="33">
        <f t="shared" si="11"/>
        <v>84</v>
      </c>
      <c r="AW37" s="36"/>
      <c r="AX37" s="60">
        <v>84</v>
      </c>
      <c r="AY37" s="60"/>
      <c r="AZ37" s="2"/>
      <c r="BA37" s="60"/>
      <c r="BB37" s="60"/>
      <c r="BC37" s="2"/>
      <c r="BD37" s="60"/>
      <c r="BE37" s="60"/>
      <c r="BF37" s="2"/>
      <c r="BG37" s="60"/>
      <c r="BH37" s="60"/>
      <c r="BI37" s="2"/>
      <c r="BJ37" s="60"/>
      <c r="BK37" s="60"/>
      <c r="BL37" s="2"/>
      <c r="BM37" s="29">
        <f t="shared" si="12"/>
        <v>84</v>
      </c>
      <c r="BN37" s="29" t="str">
        <f t="shared" si="13"/>
        <v/>
      </c>
      <c r="BO37" s="29" t="str">
        <f t="shared" si="14"/>
        <v/>
      </c>
      <c r="BP37" s="29" t="str">
        <f t="shared" si="15"/>
        <v/>
      </c>
      <c r="BQ37" s="29" t="str">
        <f t="shared" si="16"/>
        <v/>
      </c>
      <c r="BR37" s="29">
        <f t="shared" si="17"/>
        <v>84</v>
      </c>
      <c r="BS37" s="60">
        <v>83</v>
      </c>
      <c r="BT37" s="60">
        <v>88</v>
      </c>
      <c r="BU37" s="2"/>
      <c r="BV37" s="60">
        <v>80</v>
      </c>
      <c r="BW37" s="60"/>
      <c r="BX37" s="2"/>
      <c r="BY37" s="60"/>
      <c r="BZ37" s="60"/>
      <c r="CA37" s="2"/>
      <c r="CB37" s="60"/>
      <c r="CC37" s="60"/>
      <c r="CD37" s="2"/>
      <c r="CE37" s="60"/>
      <c r="CF37" s="60"/>
      <c r="CG37" s="2"/>
      <c r="CH37" s="29">
        <f t="shared" si="18"/>
        <v>88</v>
      </c>
      <c r="CI37" s="29">
        <f t="shared" si="19"/>
        <v>80</v>
      </c>
      <c r="CJ37" s="29" t="str">
        <f t="shared" si="20"/>
        <v/>
      </c>
      <c r="CK37" s="29" t="str">
        <f t="shared" si="21"/>
        <v/>
      </c>
      <c r="CL37" s="29" t="str">
        <f t="shared" si="22"/>
        <v/>
      </c>
      <c r="CM37" s="32">
        <f t="shared" si="23"/>
        <v>84</v>
      </c>
      <c r="CN37" s="33">
        <f t="shared" si="24"/>
        <v>84</v>
      </c>
      <c r="CO37" s="36"/>
      <c r="CP37" s="60">
        <v>11</v>
      </c>
      <c r="CQ37" s="47" t="str">
        <f t="shared" si="25"/>
        <v xml:space="preserve">Memiliki kemampuan pemahaman  kerajinan dari bahan limbah berbentuk bangun ruang, rekayasa bidang konversi energi, budi daya ikan hias, pengolahan makanan internasional, </v>
      </c>
      <c r="CR37" s="36"/>
      <c r="CS37" s="60">
        <v>11</v>
      </c>
      <c r="CT37"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7" s="7"/>
      <c r="CV37" s="7"/>
      <c r="CW37" s="61"/>
      <c r="CX37" s="7"/>
      <c r="CY37" s="7"/>
      <c r="CZ37" s="7"/>
      <c r="DA37" s="7"/>
    </row>
    <row r="38" spans="1:110" x14ac:dyDescent="0.25">
      <c r="A38" s="8">
        <v>28</v>
      </c>
      <c r="B38" s="8">
        <v>147682</v>
      </c>
      <c r="C38" s="8" t="s">
        <v>157</v>
      </c>
      <c r="D38" s="8">
        <f t="shared" si="0"/>
        <v>75</v>
      </c>
      <c r="E38" s="13" t="str">
        <f t="shared" si="1"/>
        <v>C</v>
      </c>
      <c r="F38" s="17">
        <f t="shared" si="2"/>
        <v>81</v>
      </c>
      <c r="G38" s="13" t="str">
        <f t="shared" si="3"/>
        <v>B</v>
      </c>
      <c r="H38" s="13" t="str">
        <f t="shared" si="4"/>
        <v xml:space="preserve">Memiliki kemampuan pemahaman  kerajinan dari bahan limbah berbentuk bangun ruang, rekayasa bidang konversi energi, budi daya ikan hias, pengolahan makanan internasional, </v>
      </c>
      <c r="I38" s="8">
        <f t="shared" si="5"/>
        <v>84</v>
      </c>
      <c r="J38" s="13" t="str">
        <f t="shared" si="6"/>
        <v>B</v>
      </c>
      <c r="K38" s="20">
        <f t="shared" si="7"/>
        <v>81</v>
      </c>
      <c r="L38" s="13" t="str">
        <f t="shared" si="8"/>
        <v>B</v>
      </c>
      <c r="M38"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8" s="7"/>
      <c r="O38" s="60"/>
      <c r="P38" s="60">
        <v>85</v>
      </c>
      <c r="Q38" s="2">
        <v>76</v>
      </c>
      <c r="R38" s="64">
        <v>63.33</v>
      </c>
      <c r="S38" s="60"/>
      <c r="T38" s="2"/>
      <c r="U38" s="60"/>
      <c r="V38" s="60"/>
      <c r="W38" s="2"/>
      <c r="X38" s="60"/>
      <c r="Y38" s="60"/>
      <c r="Z38" s="2"/>
      <c r="AA38" s="60"/>
      <c r="AB38" s="60"/>
      <c r="AC38" s="2"/>
      <c r="AD38" s="29">
        <f t="shared" si="10"/>
        <v>75</v>
      </c>
      <c r="AE38" s="60"/>
      <c r="AF38" s="60"/>
      <c r="AG38" s="2">
        <v>97</v>
      </c>
      <c r="AH38" s="60"/>
      <c r="AI38" s="60"/>
      <c r="AJ38" s="2">
        <v>95</v>
      </c>
      <c r="AK38" s="60"/>
      <c r="AL38" s="60"/>
      <c r="AM38" s="2"/>
      <c r="AN38" s="60"/>
      <c r="AO38" s="60"/>
      <c r="AP38" s="2"/>
      <c r="AQ38" s="60"/>
      <c r="AR38" s="60"/>
      <c r="AS38" s="2"/>
      <c r="AT38" s="64">
        <v>70</v>
      </c>
      <c r="AU38" s="32">
        <f>IF($T$7=12,IF(SUM(O38:AC38,AE12:AS12)&gt;0,AVERAGE(O38:AC38,AE38:AT38),""),IF(AT38="","",AVERAGE(O38:AC38,AE38:AT38)))</f>
        <v>81.054999999999993</v>
      </c>
      <c r="AV38" s="33">
        <f t="shared" si="11"/>
        <v>81</v>
      </c>
      <c r="AW38" s="36"/>
      <c r="AX38" s="60">
        <v>84</v>
      </c>
      <c r="AY38" s="60"/>
      <c r="AZ38" s="2"/>
      <c r="BA38" s="60"/>
      <c r="BB38" s="60"/>
      <c r="BC38" s="2"/>
      <c r="BD38" s="60"/>
      <c r="BE38" s="60"/>
      <c r="BF38" s="2"/>
      <c r="BG38" s="60"/>
      <c r="BH38" s="60"/>
      <c r="BI38" s="2"/>
      <c r="BJ38" s="60"/>
      <c r="BK38" s="60"/>
      <c r="BL38" s="2"/>
      <c r="BM38" s="29">
        <f t="shared" si="12"/>
        <v>84</v>
      </c>
      <c r="BN38" s="29" t="str">
        <f t="shared" si="13"/>
        <v/>
      </c>
      <c r="BO38" s="29" t="str">
        <f t="shared" si="14"/>
        <v/>
      </c>
      <c r="BP38" s="29" t="str">
        <f t="shared" si="15"/>
        <v/>
      </c>
      <c r="BQ38" s="29" t="str">
        <f t="shared" si="16"/>
        <v/>
      </c>
      <c r="BR38" s="29">
        <f t="shared" si="17"/>
        <v>84</v>
      </c>
      <c r="BS38" s="60">
        <v>79</v>
      </c>
      <c r="BT38" s="60">
        <v>70</v>
      </c>
      <c r="BU38" s="2"/>
      <c r="BV38" s="60">
        <v>80</v>
      </c>
      <c r="BW38" s="60"/>
      <c r="BX38" s="2"/>
      <c r="BY38" s="60"/>
      <c r="BZ38" s="60"/>
      <c r="CA38" s="2"/>
      <c r="CB38" s="60"/>
      <c r="CC38" s="60"/>
      <c r="CD38" s="2"/>
      <c r="CE38" s="60"/>
      <c r="CF38" s="60"/>
      <c r="CG38" s="2"/>
      <c r="CH38" s="29">
        <f t="shared" si="18"/>
        <v>79</v>
      </c>
      <c r="CI38" s="29">
        <f t="shared" si="19"/>
        <v>80</v>
      </c>
      <c r="CJ38" s="29" t="str">
        <f t="shared" si="20"/>
        <v/>
      </c>
      <c r="CK38" s="29" t="str">
        <f t="shared" si="21"/>
        <v/>
      </c>
      <c r="CL38" s="29" t="str">
        <f t="shared" si="22"/>
        <v/>
      </c>
      <c r="CM38" s="32">
        <f t="shared" si="23"/>
        <v>81</v>
      </c>
      <c r="CN38" s="33">
        <f t="shared" si="24"/>
        <v>81</v>
      </c>
      <c r="CO38" s="36"/>
      <c r="CP38" s="60">
        <v>11</v>
      </c>
      <c r="CQ38" s="47" t="str">
        <f t="shared" si="25"/>
        <v xml:space="preserve">Memiliki kemampuan pemahaman  kerajinan dari bahan limbah berbentuk bangun ruang, rekayasa bidang konversi energi, budi daya ikan hias, pengolahan makanan internasional, </v>
      </c>
      <c r="CR38" s="36"/>
      <c r="CS38" s="60">
        <v>11</v>
      </c>
      <c r="CT38"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8" s="7"/>
      <c r="CV38" s="7"/>
      <c r="CW38" s="61"/>
      <c r="CX38" s="7"/>
      <c r="CY38" s="7"/>
      <c r="CZ38" s="7"/>
      <c r="DA38" s="7"/>
    </row>
    <row r="39" spans="1:110" x14ac:dyDescent="0.25">
      <c r="A39" s="8">
        <v>29</v>
      </c>
      <c r="B39" s="8">
        <v>147698</v>
      </c>
      <c r="C39" s="8" t="s">
        <v>158</v>
      </c>
      <c r="D39" s="8">
        <f t="shared" si="0"/>
        <v>80</v>
      </c>
      <c r="E39" s="13" t="str">
        <f t="shared" si="1"/>
        <v>B</v>
      </c>
      <c r="F39" s="17">
        <f t="shared" si="2"/>
        <v>80</v>
      </c>
      <c r="G39" s="13" t="str">
        <f t="shared" si="3"/>
        <v>B</v>
      </c>
      <c r="H39" s="13" t="str">
        <f t="shared" si="4"/>
        <v xml:space="preserve">Memiliki kemampuan pemahaman  kerajinan dari bahan limbah berbentuk bangun ruang, rekayasa bidang konversi energi, budi daya ikan hias, pengolahan makanan internasional, </v>
      </c>
      <c r="I39" s="8">
        <f t="shared" si="5"/>
        <v>84</v>
      </c>
      <c r="J39" s="13" t="str">
        <f t="shared" si="6"/>
        <v>B</v>
      </c>
      <c r="K39" s="20">
        <f t="shared" si="7"/>
        <v>82</v>
      </c>
      <c r="L39" s="13" t="str">
        <f t="shared" si="8"/>
        <v>B</v>
      </c>
      <c r="M39"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9" s="7"/>
      <c r="O39" s="60"/>
      <c r="P39" s="60">
        <v>82</v>
      </c>
      <c r="Q39" s="2">
        <v>96</v>
      </c>
      <c r="R39" s="64">
        <v>63.33</v>
      </c>
      <c r="S39" s="60"/>
      <c r="T39" s="2"/>
      <c r="U39" s="60"/>
      <c r="V39" s="60"/>
      <c r="W39" s="2"/>
      <c r="X39" s="60"/>
      <c r="Y39" s="60"/>
      <c r="Z39" s="2"/>
      <c r="AA39" s="60"/>
      <c r="AB39" s="60"/>
      <c r="AC39" s="2"/>
      <c r="AD39" s="29">
        <f t="shared" si="10"/>
        <v>80</v>
      </c>
      <c r="AE39" s="60"/>
      <c r="AF39" s="60"/>
      <c r="AG39" s="2">
        <v>80</v>
      </c>
      <c r="AH39" s="60"/>
      <c r="AI39" s="60"/>
      <c r="AJ39" s="2">
        <v>80</v>
      </c>
      <c r="AK39" s="60"/>
      <c r="AL39" s="60"/>
      <c r="AM39" s="2"/>
      <c r="AN39" s="60"/>
      <c r="AO39" s="60"/>
      <c r="AP39" s="2"/>
      <c r="AQ39" s="60"/>
      <c r="AR39" s="60"/>
      <c r="AS39" s="2"/>
      <c r="AT39" s="64">
        <v>77.5</v>
      </c>
      <c r="AU39" s="32">
        <f>IF($T$7=12,IF(SUM(O39:AC39,AE12:AS12)&gt;0,AVERAGE(O39:AC39,AE39:AT39),""),IF(AT39="","",AVERAGE(O39:AC39,AE39:AT39)))</f>
        <v>79.804999999999993</v>
      </c>
      <c r="AV39" s="33">
        <f t="shared" si="11"/>
        <v>80</v>
      </c>
      <c r="AW39" s="36"/>
      <c r="AX39" s="60">
        <v>84</v>
      </c>
      <c r="AY39" s="60"/>
      <c r="AZ39" s="2"/>
      <c r="BA39" s="60"/>
      <c r="BB39" s="60"/>
      <c r="BC39" s="2"/>
      <c r="BD39" s="60"/>
      <c r="BE39" s="60"/>
      <c r="BF39" s="2"/>
      <c r="BG39" s="60"/>
      <c r="BH39" s="60"/>
      <c r="BI39" s="2"/>
      <c r="BJ39" s="60"/>
      <c r="BK39" s="60"/>
      <c r="BL39" s="2"/>
      <c r="BM39" s="29">
        <f t="shared" si="12"/>
        <v>84</v>
      </c>
      <c r="BN39" s="29" t="str">
        <f t="shared" si="13"/>
        <v/>
      </c>
      <c r="BO39" s="29" t="str">
        <f t="shared" si="14"/>
        <v/>
      </c>
      <c r="BP39" s="29" t="str">
        <f t="shared" si="15"/>
        <v/>
      </c>
      <c r="BQ39" s="29" t="str">
        <f t="shared" si="16"/>
        <v/>
      </c>
      <c r="BR39" s="29">
        <f t="shared" si="17"/>
        <v>84</v>
      </c>
      <c r="BS39" s="60">
        <v>82</v>
      </c>
      <c r="BT39" s="60">
        <v>80</v>
      </c>
      <c r="BU39" s="2"/>
      <c r="BV39" s="60">
        <v>80</v>
      </c>
      <c r="BW39" s="60"/>
      <c r="BX39" s="2"/>
      <c r="BY39" s="60"/>
      <c r="BZ39" s="60"/>
      <c r="CA39" s="2"/>
      <c r="CB39" s="60"/>
      <c r="CC39" s="60"/>
      <c r="CD39" s="2"/>
      <c r="CE39" s="60"/>
      <c r="CF39" s="60"/>
      <c r="CG39" s="2"/>
      <c r="CH39" s="29">
        <f t="shared" si="18"/>
        <v>82</v>
      </c>
      <c r="CI39" s="29">
        <f t="shared" si="19"/>
        <v>80</v>
      </c>
      <c r="CJ39" s="29" t="str">
        <f t="shared" si="20"/>
        <v/>
      </c>
      <c r="CK39" s="29" t="str">
        <f t="shared" si="21"/>
        <v/>
      </c>
      <c r="CL39" s="29" t="str">
        <f t="shared" si="22"/>
        <v/>
      </c>
      <c r="CM39" s="32">
        <f t="shared" si="23"/>
        <v>82</v>
      </c>
      <c r="CN39" s="33">
        <f t="shared" si="24"/>
        <v>82</v>
      </c>
      <c r="CO39" s="36"/>
      <c r="CP39" s="60">
        <v>11</v>
      </c>
      <c r="CQ39" s="47" t="str">
        <f t="shared" si="25"/>
        <v xml:space="preserve">Memiliki kemampuan pemahaman  kerajinan dari bahan limbah berbentuk bangun ruang, rekayasa bidang konversi energi, budi daya ikan hias, pengolahan makanan internasional, </v>
      </c>
      <c r="CR39" s="36"/>
      <c r="CS39" s="60">
        <v>11</v>
      </c>
      <c r="CT39"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9" s="7"/>
      <c r="CV39" s="7"/>
      <c r="CW39" s="61"/>
      <c r="CX39" s="7"/>
      <c r="CY39" s="7"/>
      <c r="CZ39" s="7"/>
      <c r="DA39" s="7"/>
    </row>
    <row r="40" spans="1:110" x14ac:dyDescent="0.25">
      <c r="A40" s="8">
        <v>30</v>
      </c>
      <c r="B40" s="8">
        <v>147714</v>
      </c>
      <c r="C40" s="8" t="s">
        <v>159</v>
      </c>
      <c r="D40" s="8">
        <f t="shared" si="0"/>
        <v>88</v>
      </c>
      <c r="E40" s="13" t="str">
        <f t="shared" si="1"/>
        <v>B</v>
      </c>
      <c r="F40" s="17">
        <f t="shared" si="2"/>
        <v>83</v>
      </c>
      <c r="G40" s="13" t="str">
        <f t="shared" si="3"/>
        <v>B</v>
      </c>
      <c r="H40" s="13" t="str">
        <f t="shared" si="4"/>
        <v xml:space="preserve">Memiliki kemampuan pemahaman  kerajinan dari bahan limbah berbentuk bangun ruang, rekayasa bidang konversi energi, budi daya ikan hias, pengolahan makanan internasional, </v>
      </c>
      <c r="I40" s="8">
        <f t="shared" si="5"/>
        <v>85</v>
      </c>
      <c r="J40" s="13" t="str">
        <f t="shared" si="6"/>
        <v>B</v>
      </c>
      <c r="K40" s="20">
        <f t="shared" si="7"/>
        <v>81</v>
      </c>
      <c r="L40" s="13" t="str">
        <f t="shared" si="8"/>
        <v>B</v>
      </c>
      <c r="M40"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40" s="7"/>
      <c r="O40" s="60"/>
      <c r="P40" s="60">
        <v>86</v>
      </c>
      <c r="Q40" s="2">
        <v>96</v>
      </c>
      <c r="R40" s="64">
        <v>83.33</v>
      </c>
      <c r="S40" s="60"/>
      <c r="T40" s="2"/>
      <c r="U40" s="60"/>
      <c r="V40" s="60"/>
      <c r="W40" s="2"/>
      <c r="X40" s="60"/>
      <c r="Y40" s="60"/>
      <c r="Z40" s="2"/>
      <c r="AA40" s="60"/>
      <c r="AB40" s="60"/>
      <c r="AC40" s="2"/>
      <c r="AD40" s="29">
        <f t="shared" si="10"/>
        <v>88</v>
      </c>
      <c r="AE40" s="60"/>
      <c r="AF40" s="60"/>
      <c r="AG40" s="2">
        <v>74</v>
      </c>
      <c r="AH40" s="60"/>
      <c r="AI40" s="60"/>
      <c r="AJ40" s="2">
        <v>73</v>
      </c>
      <c r="AK40" s="60"/>
      <c r="AL40" s="60"/>
      <c r="AM40" s="2"/>
      <c r="AN40" s="60"/>
      <c r="AO40" s="60"/>
      <c r="AP40" s="2"/>
      <c r="AQ40" s="60"/>
      <c r="AR40" s="60"/>
      <c r="AS40" s="2"/>
      <c r="AT40" s="64">
        <v>87.5</v>
      </c>
      <c r="AU40" s="32">
        <f>IF($T$7=12,IF(SUM(O40:AC40,AE12:AS12)&gt;0,AVERAGE(O40:AC40,AE40:AT40),""),IF(AT40="","",AVERAGE(O40:AC40,AE40:AT40)))</f>
        <v>83.304999999999993</v>
      </c>
      <c r="AV40" s="33">
        <f t="shared" si="11"/>
        <v>83</v>
      </c>
      <c r="AW40" s="36"/>
      <c r="AX40" s="60">
        <v>85</v>
      </c>
      <c r="AY40" s="60"/>
      <c r="AZ40" s="2"/>
      <c r="BA40" s="60"/>
      <c r="BB40" s="60"/>
      <c r="BC40" s="2"/>
      <c r="BD40" s="60"/>
      <c r="BE40" s="60"/>
      <c r="BF40" s="2"/>
      <c r="BG40" s="60"/>
      <c r="BH40" s="60"/>
      <c r="BI40" s="2"/>
      <c r="BJ40" s="60"/>
      <c r="BK40" s="60"/>
      <c r="BL40" s="2"/>
      <c r="BM40" s="29">
        <f t="shared" si="12"/>
        <v>85</v>
      </c>
      <c r="BN40" s="29" t="str">
        <f t="shared" si="13"/>
        <v/>
      </c>
      <c r="BO40" s="29" t="str">
        <f t="shared" si="14"/>
        <v/>
      </c>
      <c r="BP40" s="29" t="str">
        <f t="shared" si="15"/>
        <v/>
      </c>
      <c r="BQ40" s="29" t="str">
        <f t="shared" si="16"/>
        <v/>
      </c>
      <c r="BR40" s="29">
        <f t="shared" si="17"/>
        <v>85</v>
      </c>
      <c r="BS40" s="60">
        <v>79</v>
      </c>
      <c r="BT40" s="60">
        <v>78</v>
      </c>
      <c r="BU40" s="2"/>
      <c r="BV40" s="60">
        <v>80</v>
      </c>
      <c r="BW40" s="60"/>
      <c r="BX40" s="2"/>
      <c r="BY40" s="60"/>
      <c r="BZ40" s="60"/>
      <c r="CA40" s="2"/>
      <c r="CB40" s="60"/>
      <c r="CC40" s="60"/>
      <c r="CD40" s="2"/>
      <c r="CE40" s="60"/>
      <c r="CF40" s="60"/>
      <c r="CG40" s="2"/>
      <c r="CH40" s="29">
        <f t="shared" si="18"/>
        <v>79</v>
      </c>
      <c r="CI40" s="29">
        <f t="shared" si="19"/>
        <v>80</v>
      </c>
      <c r="CJ40" s="29" t="str">
        <f t="shared" si="20"/>
        <v/>
      </c>
      <c r="CK40" s="29" t="str">
        <f t="shared" si="21"/>
        <v/>
      </c>
      <c r="CL40" s="29" t="str">
        <f t="shared" si="22"/>
        <v/>
      </c>
      <c r="CM40" s="32">
        <f t="shared" si="23"/>
        <v>81.333333333333329</v>
      </c>
      <c r="CN40" s="33">
        <f t="shared" si="24"/>
        <v>81</v>
      </c>
      <c r="CO40" s="36"/>
      <c r="CP40" s="60">
        <v>11</v>
      </c>
      <c r="CQ40" s="47" t="str">
        <f t="shared" si="25"/>
        <v xml:space="preserve">Memiliki kemampuan pemahaman  kerajinan dari bahan limbah berbentuk bangun ruang, rekayasa bidang konversi energi, budi daya ikan hias, pengolahan makanan internasional, </v>
      </c>
      <c r="CR40" s="36"/>
      <c r="CS40" s="60">
        <v>11</v>
      </c>
      <c r="CT40"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40" s="7"/>
      <c r="CV40" s="7"/>
      <c r="CW40" s="61"/>
      <c r="CX40" s="7"/>
      <c r="CY40" s="7"/>
      <c r="CZ40" s="7"/>
      <c r="DA40" s="7"/>
    </row>
    <row r="41" spans="1:110" x14ac:dyDescent="0.25">
      <c r="A41" s="8">
        <v>31</v>
      </c>
      <c r="B41" s="8">
        <v>147730</v>
      </c>
      <c r="C41" s="8" t="s">
        <v>160</v>
      </c>
      <c r="D41" s="8">
        <f t="shared" si="0"/>
        <v>83</v>
      </c>
      <c r="E41" s="13" t="str">
        <f t="shared" si="1"/>
        <v>B</v>
      </c>
      <c r="F41" s="17">
        <f t="shared" si="2"/>
        <v>82</v>
      </c>
      <c r="G41" s="13" t="str">
        <f t="shared" si="3"/>
        <v>B</v>
      </c>
      <c r="H41" s="13" t="str">
        <f t="shared" si="4"/>
        <v xml:space="preserve">Memiliki kemampuan pemahaman  kerajinan dari bahan limbah berbentuk bangun ruang, rekayasa bidang konversi energi, budi daya ikan hias, pengolahan makanan internasional, </v>
      </c>
      <c r="I41" s="8">
        <f t="shared" si="5"/>
        <v>89</v>
      </c>
      <c r="J41" s="13" t="str">
        <f t="shared" si="6"/>
        <v>B</v>
      </c>
      <c r="K41" s="20">
        <f t="shared" si="7"/>
        <v>83</v>
      </c>
      <c r="L41" s="13" t="str">
        <f t="shared" si="8"/>
        <v>B</v>
      </c>
      <c r="M41"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41" s="7"/>
      <c r="O41" s="60"/>
      <c r="P41" s="60">
        <v>87</v>
      </c>
      <c r="Q41" s="2">
        <v>96</v>
      </c>
      <c r="R41" s="64">
        <v>66.67</v>
      </c>
      <c r="S41" s="60"/>
      <c r="T41" s="2"/>
      <c r="U41" s="60"/>
      <c r="V41" s="60"/>
      <c r="W41" s="2"/>
      <c r="X41" s="60"/>
      <c r="Y41" s="60"/>
      <c r="Z41" s="2"/>
      <c r="AA41" s="60"/>
      <c r="AB41" s="60"/>
      <c r="AC41" s="2"/>
      <c r="AD41" s="29">
        <f t="shared" si="10"/>
        <v>83</v>
      </c>
      <c r="AE41" s="60"/>
      <c r="AF41" s="60"/>
      <c r="AG41" s="2">
        <v>80</v>
      </c>
      <c r="AH41" s="60"/>
      <c r="AI41" s="60"/>
      <c r="AJ41" s="2">
        <v>70</v>
      </c>
      <c r="AK41" s="60"/>
      <c r="AL41" s="60"/>
      <c r="AM41" s="2"/>
      <c r="AN41" s="60"/>
      <c r="AO41" s="60"/>
      <c r="AP41" s="2"/>
      <c r="AQ41" s="60"/>
      <c r="AR41" s="60"/>
      <c r="AS41" s="2"/>
      <c r="AT41" s="64">
        <v>92.5</v>
      </c>
      <c r="AU41" s="32">
        <f>IF($T$7=12,IF(SUM(O41:AC41,AE12:AS12)&gt;0,AVERAGE(O41:AC41,AE41:AT41),""),IF(AT41="","",AVERAGE(O41:AC41,AE41:AT41)))</f>
        <v>82.028333333333336</v>
      </c>
      <c r="AV41" s="33">
        <f t="shared" si="11"/>
        <v>82</v>
      </c>
      <c r="AW41" s="36"/>
      <c r="AX41" s="60">
        <v>89</v>
      </c>
      <c r="AY41" s="60"/>
      <c r="AZ41" s="2"/>
      <c r="BA41" s="60"/>
      <c r="BB41" s="60"/>
      <c r="BC41" s="2"/>
      <c r="BD41" s="60"/>
      <c r="BE41" s="60"/>
      <c r="BF41" s="2"/>
      <c r="BG41" s="60"/>
      <c r="BH41" s="60"/>
      <c r="BI41" s="2"/>
      <c r="BJ41" s="60"/>
      <c r="BK41" s="60"/>
      <c r="BL41" s="2"/>
      <c r="BM41" s="29">
        <f t="shared" si="12"/>
        <v>89</v>
      </c>
      <c r="BN41" s="29" t="str">
        <f t="shared" si="13"/>
        <v/>
      </c>
      <c r="BO41" s="29" t="str">
        <f t="shared" si="14"/>
        <v/>
      </c>
      <c r="BP41" s="29" t="str">
        <f t="shared" si="15"/>
        <v/>
      </c>
      <c r="BQ41" s="29" t="str">
        <f t="shared" si="16"/>
        <v/>
      </c>
      <c r="BR41" s="29">
        <f t="shared" si="17"/>
        <v>89</v>
      </c>
      <c r="BS41" s="60">
        <v>80</v>
      </c>
      <c r="BT41" s="60">
        <v>78</v>
      </c>
      <c r="BU41" s="2"/>
      <c r="BV41" s="60">
        <v>80</v>
      </c>
      <c r="BW41" s="60"/>
      <c r="BX41" s="2"/>
      <c r="BY41" s="60"/>
      <c r="BZ41" s="60"/>
      <c r="CA41" s="2"/>
      <c r="CB41" s="60"/>
      <c r="CC41" s="60"/>
      <c r="CD41" s="2"/>
      <c r="CE41" s="60"/>
      <c r="CF41" s="60"/>
      <c r="CG41" s="2"/>
      <c r="CH41" s="29">
        <f t="shared" si="18"/>
        <v>80</v>
      </c>
      <c r="CI41" s="29">
        <f t="shared" si="19"/>
        <v>80</v>
      </c>
      <c r="CJ41" s="29" t="str">
        <f t="shared" si="20"/>
        <v/>
      </c>
      <c r="CK41" s="29" t="str">
        <f t="shared" si="21"/>
        <v/>
      </c>
      <c r="CL41" s="29" t="str">
        <f t="shared" si="22"/>
        <v/>
      </c>
      <c r="CM41" s="32">
        <f t="shared" si="23"/>
        <v>83</v>
      </c>
      <c r="CN41" s="33">
        <f t="shared" si="24"/>
        <v>83</v>
      </c>
      <c r="CO41" s="36"/>
      <c r="CP41" s="60">
        <v>11</v>
      </c>
      <c r="CQ41" s="47" t="str">
        <f t="shared" si="25"/>
        <v xml:space="preserve">Memiliki kemampuan pemahaman  kerajinan dari bahan limbah berbentuk bangun ruang, rekayasa bidang konversi energi, budi daya ikan hias, pengolahan makanan internasional, </v>
      </c>
      <c r="CR41" s="36"/>
      <c r="CS41" s="60">
        <v>11</v>
      </c>
      <c r="CT41"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41" s="7"/>
      <c r="CV41" s="7"/>
      <c r="CW41" s="61"/>
      <c r="CX41" s="7"/>
      <c r="CY41" s="7"/>
      <c r="CZ41" s="7"/>
      <c r="DA41" s="7"/>
    </row>
    <row r="42" spans="1:110" x14ac:dyDescent="0.25">
      <c r="A42" s="8">
        <v>32</v>
      </c>
      <c r="B42" s="8">
        <v>147746</v>
      </c>
      <c r="C42" s="8" t="s">
        <v>161</v>
      </c>
      <c r="D42" s="8">
        <f t="shared" si="0"/>
        <v>84</v>
      </c>
      <c r="E42" s="13" t="str">
        <f t="shared" si="1"/>
        <v>B</v>
      </c>
      <c r="F42" s="17">
        <f t="shared" si="2"/>
        <v>88</v>
      </c>
      <c r="G42" s="13" t="str">
        <f t="shared" si="3"/>
        <v>B</v>
      </c>
      <c r="H42" s="13" t="str">
        <f t="shared" si="4"/>
        <v xml:space="preserve">Memiliki kemampuan pemahaman  kerajinan dari bahan limbah berbentuk bangun ruang, rekayasa bidang konversi energi, budi daya ikan hias, pengolahan makanan internasional, </v>
      </c>
      <c r="I42" s="8">
        <f t="shared" si="5"/>
        <v>89</v>
      </c>
      <c r="J42" s="13" t="str">
        <f t="shared" si="6"/>
        <v>B</v>
      </c>
      <c r="K42" s="20">
        <f t="shared" si="7"/>
        <v>87</v>
      </c>
      <c r="L42" s="13" t="str">
        <f t="shared" si="8"/>
        <v>B</v>
      </c>
      <c r="M42"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42" s="7"/>
      <c r="O42" s="60"/>
      <c r="P42" s="60">
        <v>89</v>
      </c>
      <c r="Q42" s="2">
        <v>92</v>
      </c>
      <c r="R42" s="64">
        <v>70</v>
      </c>
      <c r="S42" s="60"/>
      <c r="T42" s="2"/>
      <c r="U42" s="60"/>
      <c r="V42" s="60"/>
      <c r="W42" s="2"/>
      <c r="X42" s="60"/>
      <c r="Y42" s="60"/>
      <c r="Z42" s="2"/>
      <c r="AA42" s="60"/>
      <c r="AB42" s="60"/>
      <c r="AC42" s="2"/>
      <c r="AD42" s="29">
        <f t="shared" si="10"/>
        <v>84</v>
      </c>
      <c r="AE42" s="60"/>
      <c r="AF42" s="60"/>
      <c r="AG42" s="2">
        <v>90</v>
      </c>
      <c r="AH42" s="60"/>
      <c r="AI42" s="60"/>
      <c r="AJ42" s="2">
        <v>89</v>
      </c>
      <c r="AK42" s="60"/>
      <c r="AL42" s="60"/>
      <c r="AM42" s="2"/>
      <c r="AN42" s="60"/>
      <c r="AO42" s="60"/>
      <c r="AP42" s="2"/>
      <c r="AQ42" s="60"/>
      <c r="AR42" s="60"/>
      <c r="AS42" s="2"/>
      <c r="AT42" s="64">
        <v>97.5</v>
      </c>
      <c r="AU42" s="32">
        <f>IF($T$7=12,IF(SUM(O42:AC42,AE12:AS12)&gt;0,AVERAGE(O42:AC42,AE42:AT42),""),IF(AT42="","",AVERAGE(O42:AC42,AE42:AT42)))</f>
        <v>87.916666666666671</v>
      </c>
      <c r="AV42" s="33">
        <f t="shared" si="11"/>
        <v>88</v>
      </c>
      <c r="AW42" s="36"/>
      <c r="AX42" s="60">
        <v>89</v>
      </c>
      <c r="AY42" s="60"/>
      <c r="AZ42" s="2"/>
      <c r="BA42" s="60"/>
      <c r="BB42" s="60"/>
      <c r="BC42" s="2"/>
      <c r="BD42" s="60"/>
      <c r="BE42" s="60"/>
      <c r="BF42" s="2"/>
      <c r="BG42" s="60"/>
      <c r="BH42" s="60"/>
      <c r="BI42" s="2"/>
      <c r="BJ42" s="60"/>
      <c r="BK42" s="60"/>
      <c r="BL42" s="2"/>
      <c r="BM42" s="29">
        <f t="shared" si="12"/>
        <v>89</v>
      </c>
      <c r="BN42" s="29" t="str">
        <f t="shared" si="13"/>
        <v/>
      </c>
      <c r="BO42" s="29" t="str">
        <f t="shared" si="14"/>
        <v/>
      </c>
      <c r="BP42" s="29" t="str">
        <f t="shared" si="15"/>
        <v/>
      </c>
      <c r="BQ42" s="29" t="str">
        <f t="shared" si="16"/>
        <v/>
      </c>
      <c r="BR42" s="29">
        <f t="shared" si="17"/>
        <v>89</v>
      </c>
      <c r="BS42" s="60">
        <v>81</v>
      </c>
      <c r="BT42" s="60">
        <v>88</v>
      </c>
      <c r="BU42" s="2"/>
      <c r="BV42" s="60">
        <v>85</v>
      </c>
      <c r="BW42" s="60"/>
      <c r="BX42" s="2"/>
      <c r="BY42" s="60"/>
      <c r="BZ42" s="60"/>
      <c r="CA42" s="2"/>
      <c r="CB42" s="60"/>
      <c r="CC42" s="60"/>
      <c r="CD42" s="2"/>
      <c r="CE42" s="60"/>
      <c r="CF42" s="60"/>
      <c r="CG42" s="2"/>
      <c r="CH42" s="29">
        <f t="shared" si="18"/>
        <v>88</v>
      </c>
      <c r="CI42" s="29">
        <f t="shared" si="19"/>
        <v>85</v>
      </c>
      <c r="CJ42" s="29" t="str">
        <f t="shared" si="20"/>
        <v/>
      </c>
      <c r="CK42" s="29" t="str">
        <f t="shared" si="21"/>
        <v/>
      </c>
      <c r="CL42" s="29" t="str">
        <f t="shared" si="22"/>
        <v/>
      </c>
      <c r="CM42" s="32">
        <f t="shared" si="23"/>
        <v>87.333333333333329</v>
      </c>
      <c r="CN42" s="33">
        <f t="shared" si="24"/>
        <v>87</v>
      </c>
      <c r="CO42" s="36"/>
      <c r="CP42" s="60">
        <v>11</v>
      </c>
      <c r="CQ42" s="47" t="str">
        <f t="shared" si="25"/>
        <v xml:space="preserve">Memiliki kemampuan pemahaman  kerajinan dari bahan limbah berbentuk bangun ruang, rekayasa bidang konversi energi, budi daya ikan hias, pengolahan makanan internasional, </v>
      </c>
      <c r="CR42" s="36"/>
      <c r="CS42" s="60">
        <v>11</v>
      </c>
      <c r="CT42"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42" s="7"/>
      <c r="CV42" s="7"/>
      <c r="CW42" s="61"/>
      <c r="CX42" s="7"/>
      <c r="CY42" s="7"/>
      <c r="CZ42" s="7"/>
      <c r="DA42" s="7"/>
    </row>
    <row r="43" spans="1:110" x14ac:dyDescent="0.25">
      <c r="A43" s="8">
        <v>33</v>
      </c>
      <c r="B43" s="8">
        <v>147762</v>
      </c>
      <c r="C43" s="8" t="s">
        <v>162</v>
      </c>
      <c r="D43" s="8">
        <f t="shared" ref="D43:D60" si="27">AD43</f>
        <v>84</v>
      </c>
      <c r="E43" s="13" t="str">
        <f t="shared" ref="E43:E60" si="28">IF(D43="","",IF(D43&lt;=$CZ$13,"D",IF(D43&lt;=$CZ$14,"C",IF(D43&lt;=$CZ$15,"B",IF(D43&lt;=$CZ$16,"A","E")))))</f>
        <v>B</v>
      </c>
      <c r="F43" s="17">
        <f t="shared" ref="F43:F60" si="29">AV43</f>
        <v>81</v>
      </c>
      <c r="G43" s="13" t="str">
        <f t="shared" ref="G43:G60" si="30">IF(F43="","",IF(F43&lt;=$CZ$13,"D",IF(F43&lt;=$CZ$14,"C",IF(F43&lt;=$CZ$15,"B",IF(F43&lt;=$CZ$16,"A","E")))))</f>
        <v>B</v>
      </c>
      <c r="H43" s="13" t="str">
        <f t="shared" ref="H43:H60" si="31">CQ43</f>
        <v xml:space="preserve">Memiliki kemampuan pemahaman  kerajinan dari bahan limbah berbentuk bangun ruang, rekayasa bidang konversi energi, budi daya ikan hias, pengolahan makanan internasional, </v>
      </c>
      <c r="I43" s="8">
        <f t="shared" ref="I43:I60" si="32">BR43</f>
        <v>85</v>
      </c>
      <c r="J43" s="13" t="str">
        <f t="shared" ref="J43:J60" si="33">IF(I43="","",IF(I43&lt;=$CZ$27,"D",IF(I43&lt;=$CZ$28,"C",IF(I43&lt;=$CZ$29,"B",IF(I43&lt;=$CZ$30,"A","E")))))</f>
        <v>B</v>
      </c>
      <c r="K43" s="20">
        <f t="shared" ref="K43:K60" si="34">CN43</f>
        <v>82</v>
      </c>
      <c r="L43" s="13" t="str">
        <f t="shared" ref="L43:L60" si="35">IF(K43="","",IF(K43&lt;=$CZ$27,"D",IF(K43&lt;=$CZ$28,"C",IF(K43&lt;=$CZ$29,"B",IF(K43&lt;=$CZ$30,"A","E")))))</f>
        <v>B</v>
      </c>
      <c r="M43" s="8" t="str">
        <f t="shared" ref="M43:M60" si="36">CT43</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43" s="7"/>
      <c r="O43" s="60"/>
      <c r="P43" s="60">
        <v>84</v>
      </c>
      <c r="Q43" s="2">
        <v>96</v>
      </c>
      <c r="R43" s="64">
        <v>73.33</v>
      </c>
      <c r="S43" s="60"/>
      <c r="T43" s="2"/>
      <c r="U43" s="60"/>
      <c r="V43" s="60"/>
      <c r="W43" s="2"/>
      <c r="X43" s="60"/>
      <c r="Y43" s="60"/>
      <c r="Z43" s="2"/>
      <c r="AA43" s="60"/>
      <c r="AB43" s="60"/>
      <c r="AC43" s="2"/>
      <c r="AD43" s="29">
        <f t="shared" ref="AD43:AD60" si="37">IF(AND(O43="",P43="",Q43=""),"",ROUND(AVERAGE(O43:AC43),0))</f>
        <v>84</v>
      </c>
      <c r="AE43" s="60"/>
      <c r="AF43" s="60"/>
      <c r="AG43" s="2">
        <v>80</v>
      </c>
      <c r="AH43" s="60"/>
      <c r="AI43" s="60"/>
      <c r="AJ43" s="2">
        <v>73</v>
      </c>
      <c r="AK43" s="60"/>
      <c r="AL43" s="60"/>
      <c r="AM43" s="2"/>
      <c r="AN43" s="60"/>
      <c r="AO43" s="60"/>
      <c r="AP43" s="2"/>
      <c r="AQ43" s="60"/>
      <c r="AR43" s="60"/>
      <c r="AS43" s="2"/>
      <c r="AT43" s="64">
        <v>82.5</v>
      </c>
      <c r="AU43" s="32">
        <f>IF($T$7=12,IF(SUM(O43:AC43,AE12:AS12)&gt;0,AVERAGE(O43:AC43,AE43:AT43),""),IF(AT43="","",AVERAGE(O43:AC43,AE43:AT43)))</f>
        <v>81.471666666666664</v>
      </c>
      <c r="AV43" s="33">
        <f t="shared" ref="AV43:AV60" si="38">IF(AU43="","",ROUND(AU43,0))</f>
        <v>81</v>
      </c>
      <c r="AW43" s="36"/>
      <c r="AX43" s="60">
        <v>85</v>
      </c>
      <c r="AY43" s="60"/>
      <c r="AZ43" s="2"/>
      <c r="BA43" s="60"/>
      <c r="BB43" s="60"/>
      <c r="BC43" s="2"/>
      <c r="BD43" s="60"/>
      <c r="BE43" s="60"/>
      <c r="BF43" s="2"/>
      <c r="BG43" s="60"/>
      <c r="BH43" s="60"/>
      <c r="BI43" s="2"/>
      <c r="BJ43" s="60"/>
      <c r="BK43" s="60"/>
      <c r="BL43" s="2"/>
      <c r="BM43" s="29">
        <f t="shared" ref="BM43:BM60" si="39">IF(AND(AZ43="",AY43="",AX43=""),"",MAX(AX43:AZ43))</f>
        <v>85</v>
      </c>
      <c r="BN43" s="29" t="str">
        <f t="shared" ref="BN43:BN60" si="40">IF(AND(BB43="",BC43="",BA43=""),"",MAX(BA43:BC43))</f>
        <v/>
      </c>
      <c r="BO43" s="29" t="str">
        <f t="shared" ref="BO43:BO60" si="41">IF(AND(BD43="",BE43="",BF43=""),"",MAX(BD43:BF43))</f>
        <v/>
      </c>
      <c r="BP43" s="29" t="str">
        <f t="shared" ref="BP43:BP60" si="42">IF(AND(BG43="",BH43="",BI43=""),"",MAX(BG43:BI43))</f>
        <v/>
      </c>
      <c r="BQ43" s="29" t="str">
        <f t="shared" ref="BQ43:BQ60" si="43">IF(AND(BJ43="",BK43="",BL43=""),"",MAX(BJ43:BL43))</f>
        <v/>
      </c>
      <c r="BR43" s="29">
        <f t="shared" ref="BR43:BR60" si="44">IF(AND(BM43=""),"",ROUND(AVERAGE(BM43:BQ43),0))</f>
        <v>85</v>
      </c>
      <c r="BS43" s="60">
        <v>80</v>
      </c>
      <c r="BT43" s="60">
        <v>76</v>
      </c>
      <c r="BU43" s="2"/>
      <c r="BV43" s="60">
        <v>80</v>
      </c>
      <c r="BW43" s="60"/>
      <c r="BX43" s="2"/>
      <c r="BY43" s="60"/>
      <c r="BZ43" s="60"/>
      <c r="CA43" s="2"/>
      <c r="CB43" s="60"/>
      <c r="CC43" s="60"/>
      <c r="CD43" s="2"/>
      <c r="CE43" s="60"/>
      <c r="CF43" s="60"/>
      <c r="CG43" s="2"/>
      <c r="CH43" s="29">
        <f t="shared" ref="CH43:CH60" si="45">IF(AND(BU43="",BT43="",BS43=""),"",MAX(BS43:BU43))</f>
        <v>80</v>
      </c>
      <c r="CI43" s="29">
        <f t="shared" ref="CI43:CI60" si="46">IF(AND(BW43="",BX43="",BV43=""),"",MAX(BV43:BX43))</f>
        <v>80</v>
      </c>
      <c r="CJ43" s="29" t="str">
        <f t="shared" ref="CJ43:CJ60" si="47">IF(AND(BY43="",BZ43="",CA43=""),"",MAX(BY43:CA43))</f>
        <v/>
      </c>
      <c r="CK43" s="29" t="str">
        <f t="shared" ref="CK43:CK60" si="48">IF(AND(CB43="",CC43="",CD43=""),"",MAX(CB43:CD43))</f>
        <v/>
      </c>
      <c r="CL43" s="29" t="str">
        <f t="shared" ref="CL43:CL60" si="49">IF(AND(CE43="",CF43="",CG43=""),"",MAX(CE43:CG43))</f>
        <v/>
      </c>
      <c r="CM43" s="32">
        <f t="shared" ref="CM43:CM60" si="50">IF(AND(CH43=""),"",AVERAGE(BR43,CH43:CL43))</f>
        <v>81.666666666666671</v>
      </c>
      <c r="CN43" s="33">
        <f t="shared" ref="CN43:CN60" si="51">IF(CM43="","",ROUND(CM43,0))</f>
        <v>82</v>
      </c>
      <c r="CO43" s="36"/>
      <c r="CP43" s="60">
        <v>11</v>
      </c>
      <c r="CQ43" s="47" t="str">
        <f t="shared" ref="CQ43:CQ60" si="52">IF(CP43="","",VLOOKUP(CP43,$DE$9:$DF$20,2,0))</f>
        <v xml:space="preserve">Memiliki kemampuan pemahaman  kerajinan dari bahan limbah berbentuk bangun ruang, rekayasa bidang konversi energi, budi daya ikan hias, pengolahan makanan internasional, </v>
      </c>
      <c r="CR43" s="36"/>
      <c r="CS43" s="60">
        <v>11</v>
      </c>
      <c r="CT43" s="47" t="str">
        <f t="shared" ref="CT43:CT60" si="53">IF(CS43="","",VLOOKUP(CS43,$DE$22:$DF$33,2,0))</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43" s="7"/>
      <c r="CV43" s="7"/>
      <c r="CW43" s="61"/>
      <c r="CX43" s="7"/>
      <c r="CY43" s="7"/>
      <c r="CZ43" s="7"/>
      <c r="DA43" s="7"/>
    </row>
    <row r="44" spans="1:110" x14ac:dyDescent="0.25">
      <c r="A44" s="8">
        <v>34</v>
      </c>
      <c r="B44" s="8">
        <v>147778</v>
      </c>
      <c r="C44" s="8" t="s">
        <v>163</v>
      </c>
      <c r="D44" s="8">
        <f t="shared" si="27"/>
        <v>82</v>
      </c>
      <c r="E44" s="13" t="str">
        <f t="shared" si="28"/>
        <v>B</v>
      </c>
      <c r="F44" s="17">
        <f t="shared" si="29"/>
        <v>83</v>
      </c>
      <c r="G44" s="13" t="str">
        <f t="shared" si="30"/>
        <v>B</v>
      </c>
      <c r="H44" s="13" t="str">
        <f t="shared" si="31"/>
        <v xml:space="preserve">Memiliki kemampuan pemahaman  kerajinan dari bahan limbah berbentuk bangun ruang, rekayasa bidang konversi energi, budi daya ikan hias, pengolahan makanan internasional, </v>
      </c>
      <c r="I44" s="8">
        <f t="shared" si="32"/>
        <v>84</v>
      </c>
      <c r="J44" s="13" t="str">
        <f t="shared" si="33"/>
        <v>B</v>
      </c>
      <c r="K44" s="20">
        <f t="shared" si="34"/>
        <v>83</v>
      </c>
      <c r="L44" s="13" t="str">
        <f t="shared" si="35"/>
        <v>B</v>
      </c>
      <c r="M44" s="8" t="str">
        <f t="shared" si="3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44" s="7"/>
      <c r="O44" s="60"/>
      <c r="P44" s="60">
        <v>87</v>
      </c>
      <c r="Q44" s="2">
        <v>92</v>
      </c>
      <c r="R44" s="64">
        <v>66.67</v>
      </c>
      <c r="S44" s="60"/>
      <c r="T44" s="2"/>
      <c r="U44" s="60"/>
      <c r="V44" s="60"/>
      <c r="W44" s="2"/>
      <c r="X44" s="60"/>
      <c r="Y44" s="60"/>
      <c r="Z44" s="2"/>
      <c r="AA44" s="60"/>
      <c r="AB44" s="60"/>
      <c r="AC44" s="2"/>
      <c r="AD44" s="29">
        <f t="shared" si="37"/>
        <v>82</v>
      </c>
      <c r="AE44" s="60"/>
      <c r="AF44" s="60"/>
      <c r="AG44" s="2">
        <v>100</v>
      </c>
      <c r="AH44" s="60"/>
      <c r="AI44" s="60"/>
      <c r="AJ44" s="2">
        <v>73</v>
      </c>
      <c r="AK44" s="60"/>
      <c r="AL44" s="60"/>
      <c r="AM44" s="2"/>
      <c r="AN44" s="60"/>
      <c r="AO44" s="60"/>
      <c r="AP44" s="2"/>
      <c r="AQ44" s="60"/>
      <c r="AR44" s="60"/>
      <c r="AS44" s="2"/>
      <c r="AT44" s="64">
        <v>77.5</v>
      </c>
      <c r="AU44" s="32">
        <f>IF($T$7=12,IF(SUM(O44:AC44,AE12:AS12)&gt;0,AVERAGE(O44:AC44,AE44:AT44),""),IF(AT44="","",AVERAGE(O44:AC44,AE44:AT44)))</f>
        <v>82.695000000000007</v>
      </c>
      <c r="AV44" s="33">
        <f t="shared" si="38"/>
        <v>83</v>
      </c>
      <c r="AW44" s="36"/>
      <c r="AX44" s="60">
        <v>84</v>
      </c>
      <c r="AY44" s="60"/>
      <c r="AZ44" s="2"/>
      <c r="BA44" s="60"/>
      <c r="BB44" s="60"/>
      <c r="BC44" s="2"/>
      <c r="BD44" s="60"/>
      <c r="BE44" s="60"/>
      <c r="BF44" s="2"/>
      <c r="BG44" s="60"/>
      <c r="BH44" s="60"/>
      <c r="BI44" s="2"/>
      <c r="BJ44" s="60"/>
      <c r="BK44" s="60"/>
      <c r="BL44" s="2"/>
      <c r="BM44" s="29">
        <f t="shared" si="39"/>
        <v>84</v>
      </c>
      <c r="BN44" s="29" t="str">
        <f t="shared" si="40"/>
        <v/>
      </c>
      <c r="BO44" s="29" t="str">
        <f t="shared" si="41"/>
        <v/>
      </c>
      <c r="BP44" s="29" t="str">
        <f t="shared" si="42"/>
        <v/>
      </c>
      <c r="BQ44" s="29" t="str">
        <f t="shared" si="43"/>
        <v/>
      </c>
      <c r="BR44" s="29">
        <f t="shared" si="44"/>
        <v>84</v>
      </c>
      <c r="BS44" s="60">
        <v>82</v>
      </c>
      <c r="BT44" s="60">
        <v>78</v>
      </c>
      <c r="BU44" s="2"/>
      <c r="BV44" s="60">
        <v>82</v>
      </c>
      <c r="BW44" s="60"/>
      <c r="BX44" s="2"/>
      <c r="BY44" s="60"/>
      <c r="BZ44" s="60"/>
      <c r="CA44" s="2"/>
      <c r="CB44" s="60"/>
      <c r="CC44" s="60"/>
      <c r="CD44" s="2"/>
      <c r="CE44" s="60"/>
      <c r="CF44" s="60"/>
      <c r="CG44" s="2"/>
      <c r="CH44" s="29">
        <f t="shared" si="45"/>
        <v>82</v>
      </c>
      <c r="CI44" s="29">
        <f t="shared" si="46"/>
        <v>82</v>
      </c>
      <c r="CJ44" s="29" t="str">
        <f t="shared" si="47"/>
        <v/>
      </c>
      <c r="CK44" s="29" t="str">
        <f t="shared" si="48"/>
        <v/>
      </c>
      <c r="CL44" s="29" t="str">
        <f t="shared" si="49"/>
        <v/>
      </c>
      <c r="CM44" s="32">
        <f t="shared" si="50"/>
        <v>82.666666666666671</v>
      </c>
      <c r="CN44" s="33">
        <f t="shared" si="51"/>
        <v>83</v>
      </c>
      <c r="CO44" s="36"/>
      <c r="CP44" s="60">
        <v>11</v>
      </c>
      <c r="CQ44" s="47" t="str">
        <f t="shared" si="52"/>
        <v xml:space="preserve">Memiliki kemampuan pemahaman  kerajinan dari bahan limbah berbentuk bangun ruang, rekayasa bidang konversi energi, budi daya ikan hias, pengolahan makanan internasional, </v>
      </c>
      <c r="CR44" s="36"/>
      <c r="CS44" s="60">
        <v>11</v>
      </c>
      <c r="CT44" s="47" t="str">
        <f t="shared" si="53"/>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44" s="7"/>
      <c r="CV44" s="7"/>
      <c r="CW44" s="61"/>
      <c r="CX44" s="7"/>
      <c r="CY44" s="7"/>
      <c r="CZ44" s="7"/>
      <c r="DA44" s="7"/>
    </row>
    <row r="45" spans="1:110" x14ac:dyDescent="0.25">
      <c r="A45" s="8"/>
      <c r="B45" s="8"/>
      <c r="C45" s="8"/>
      <c r="D45" s="8" t="str">
        <f t="shared" si="27"/>
        <v/>
      </c>
      <c r="E45" s="13" t="str">
        <f t="shared" si="28"/>
        <v/>
      </c>
      <c r="F45" s="17" t="str">
        <f t="shared" si="29"/>
        <v/>
      </c>
      <c r="G45" s="13" t="str">
        <f t="shared" si="30"/>
        <v/>
      </c>
      <c r="H45" s="13" t="str">
        <f t="shared" si="31"/>
        <v/>
      </c>
      <c r="I45" s="8" t="str">
        <f t="shared" si="32"/>
        <v/>
      </c>
      <c r="J45" s="13" t="str">
        <f t="shared" si="33"/>
        <v/>
      </c>
      <c r="K45" s="20" t="str">
        <f t="shared" si="34"/>
        <v/>
      </c>
      <c r="L45" s="13" t="str">
        <f t="shared" si="35"/>
        <v/>
      </c>
      <c r="M45" s="8" t="str">
        <f t="shared" si="36"/>
        <v/>
      </c>
      <c r="N45" s="7"/>
      <c r="O45" s="60"/>
      <c r="P45" s="60"/>
      <c r="Q45" s="2"/>
      <c r="R45" s="60"/>
      <c r="S45" s="60"/>
      <c r="T45" s="2"/>
      <c r="U45" s="60"/>
      <c r="V45" s="60"/>
      <c r="W45" s="2"/>
      <c r="X45" s="60"/>
      <c r="Y45" s="60"/>
      <c r="Z45" s="2"/>
      <c r="AA45" s="60"/>
      <c r="AB45" s="60"/>
      <c r="AC45" s="2"/>
      <c r="AD45" s="29" t="str">
        <f t="shared" si="37"/>
        <v/>
      </c>
      <c r="AE45" s="60"/>
      <c r="AF45" s="60"/>
      <c r="AG45" s="2"/>
      <c r="AH45" s="60"/>
      <c r="AI45" s="60"/>
      <c r="AJ45" s="2"/>
      <c r="AK45" s="60"/>
      <c r="AL45" s="60"/>
      <c r="AM45" s="2"/>
      <c r="AN45" s="60"/>
      <c r="AO45" s="60"/>
      <c r="AP45" s="2"/>
      <c r="AQ45" s="60"/>
      <c r="AR45" s="60"/>
      <c r="AS45" s="2"/>
      <c r="AT45" s="60"/>
      <c r="AU45" s="32" t="str">
        <f>IF($T$7=12,IF(SUM(O45:AC45,AE12:AS12)&gt;0,AVERAGE(O45:AC45,AE45:AT45),""),IF(AT45="","",AVERAGE(O45:AC45,AE45:AT45)))</f>
        <v/>
      </c>
      <c r="AV45" s="33" t="str">
        <f t="shared" si="38"/>
        <v/>
      </c>
      <c r="AW45" s="36"/>
      <c r="AX45" s="60"/>
      <c r="AY45" s="60"/>
      <c r="AZ45" s="2"/>
      <c r="BA45" s="60"/>
      <c r="BB45" s="60"/>
      <c r="BC45" s="2"/>
      <c r="BD45" s="60"/>
      <c r="BE45" s="60"/>
      <c r="BF45" s="2"/>
      <c r="BG45" s="60"/>
      <c r="BH45" s="60"/>
      <c r="BI45" s="2"/>
      <c r="BJ45" s="60"/>
      <c r="BK45" s="60"/>
      <c r="BL45" s="2"/>
      <c r="BM45" s="29" t="str">
        <f t="shared" si="39"/>
        <v/>
      </c>
      <c r="BN45" s="29" t="str">
        <f t="shared" si="40"/>
        <v/>
      </c>
      <c r="BO45" s="29" t="str">
        <f t="shared" si="41"/>
        <v/>
      </c>
      <c r="BP45" s="29" t="str">
        <f t="shared" si="42"/>
        <v/>
      </c>
      <c r="BQ45" s="29" t="str">
        <f t="shared" si="43"/>
        <v/>
      </c>
      <c r="BR45" s="29" t="str">
        <f t="shared" si="44"/>
        <v/>
      </c>
      <c r="BS45" s="60"/>
      <c r="BT45" s="60"/>
      <c r="BU45" s="2"/>
      <c r="BV45" s="60"/>
      <c r="BW45" s="60"/>
      <c r="BX45" s="2"/>
      <c r="BY45" s="60"/>
      <c r="BZ45" s="60"/>
      <c r="CA45" s="2"/>
      <c r="CB45" s="60"/>
      <c r="CC45" s="60"/>
      <c r="CD45" s="2"/>
      <c r="CE45" s="60"/>
      <c r="CF45" s="60"/>
      <c r="CG45" s="2"/>
      <c r="CH45" s="29" t="str">
        <f t="shared" si="45"/>
        <v/>
      </c>
      <c r="CI45" s="29" t="str">
        <f t="shared" si="46"/>
        <v/>
      </c>
      <c r="CJ45" s="29" t="str">
        <f t="shared" si="47"/>
        <v/>
      </c>
      <c r="CK45" s="29" t="str">
        <f t="shared" si="48"/>
        <v/>
      </c>
      <c r="CL45" s="29" t="str">
        <f t="shared" si="49"/>
        <v/>
      </c>
      <c r="CM45" s="32" t="str">
        <f t="shared" si="50"/>
        <v/>
      </c>
      <c r="CN45" s="33" t="str">
        <f t="shared" si="51"/>
        <v/>
      </c>
      <c r="CO45" s="36"/>
      <c r="CP45" s="60"/>
      <c r="CQ45" s="47" t="str">
        <f t="shared" si="52"/>
        <v/>
      </c>
      <c r="CR45" s="36"/>
      <c r="CS45" s="60"/>
      <c r="CT45" s="47" t="str">
        <f t="shared" si="53"/>
        <v/>
      </c>
      <c r="CU45" s="7"/>
      <c r="CV45" s="7"/>
      <c r="CW45" s="61"/>
      <c r="CX45" s="7"/>
      <c r="CY45" s="7"/>
      <c r="CZ45" s="7"/>
      <c r="DA45" s="7"/>
    </row>
    <row r="46" spans="1:110" x14ac:dyDescent="0.25">
      <c r="A46" s="8"/>
      <c r="B46" s="8"/>
      <c r="C46" s="8"/>
      <c r="D46" s="8" t="str">
        <f t="shared" si="27"/>
        <v/>
      </c>
      <c r="E46" s="13" t="str">
        <f t="shared" si="28"/>
        <v/>
      </c>
      <c r="F46" s="17" t="str">
        <f t="shared" si="29"/>
        <v/>
      </c>
      <c r="G46" s="13" t="str">
        <f t="shared" si="30"/>
        <v/>
      </c>
      <c r="H46" s="13" t="str">
        <f t="shared" si="31"/>
        <v/>
      </c>
      <c r="I46" s="8" t="str">
        <f t="shared" si="32"/>
        <v/>
      </c>
      <c r="J46" s="13" t="str">
        <f t="shared" si="33"/>
        <v/>
      </c>
      <c r="K46" s="20" t="str">
        <f t="shared" si="34"/>
        <v/>
      </c>
      <c r="L46" s="13" t="str">
        <f t="shared" si="35"/>
        <v/>
      </c>
      <c r="M46" s="8" t="str">
        <f t="shared" si="36"/>
        <v/>
      </c>
      <c r="N46" s="7"/>
      <c r="O46" s="60"/>
      <c r="P46" s="60"/>
      <c r="Q46" s="2"/>
      <c r="R46" s="60"/>
      <c r="S46" s="60"/>
      <c r="T46" s="2"/>
      <c r="U46" s="60"/>
      <c r="V46" s="60"/>
      <c r="W46" s="2"/>
      <c r="X46" s="60"/>
      <c r="Y46" s="60"/>
      <c r="Z46" s="2"/>
      <c r="AA46" s="60"/>
      <c r="AB46" s="60"/>
      <c r="AC46" s="2"/>
      <c r="AD46" s="29" t="str">
        <f t="shared" si="37"/>
        <v/>
      </c>
      <c r="AE46" s="60"/>
      <c r="AF46" s="60"/>
      <c r="AG46" s="2"/>
      <c r="AH46" s="60"/>
      <c r="AI46" s="60"/>
      <c r="AJ46" s="2"/>
      <c r="AK46" s="60"/>
      <c r="AL46" s="60"/>
      <c r="AM46" s="2"/>
      <c r="AN46" s="60"/>
      <c r="AO46" s="60"/>
      <c r="AP46" s="2"/>
      <c r="AQ46" s="60"/>
      <c r="AR46" s="60"/>
      <c r="AS46" s="2"/>
      <c r="AT46" s="60"/>
      <c r="AU46" s="32" t="str">
        <f>IF($T$7=12,IF(SUM(O46:AC46,AE12:AS12)&gt;0,AVERAGE(O46:AC46,AE46:AT46),""),IF(AT46="","",AVERAGE(O46:AC46,AE46:AT46)))</f>
        <v/>
      </c>
      <c r="AV46" s="33" t="str">
        <f t="shared" si="38"/>
        <v/>
      </c>
      <c r="AW46" s="36"/>
      <c r="AX46" s="60"/>
      <c r="AY46" s="60"/>
      <c r="AZ46" s="2"/>
      <c r="BA46" s="60"/>
      <c r="BB46" s="60"/>
      <c r="BC46" s="2"/>
      <c r="BD46" s="60"/>
      <c r="BE46" s="60"/>
      <c r="BF46" s="2"/>
      <c r="BG46" s="60"/>
      <c r="BH46" s="60"/>
      <c r="BI46" s="2"/>
      <c r="BJ46" s="60"/>
      <c r="BK46" s="60"/>
      <c r="BL46" s="2"/>
      <c r="BM46" s="29" t="str">
        <f t="shared" si="39"/>
        <v/>
      </c>
      <c r="BN46" s="29" t="str">
        <f t="shared" si="40"/>
        <v/>
      </c>
      <c r="BO46" s="29" t="str">
        <f t="shared" si="41"/>
        <v/>
      </c>
      <c r="BP46" s="29" t="str">
        <f t="shared" si="42"/>
        <v/>
      </c>
      <c r="BQ46" s="29" t="str">
        <f t="shared" si="43"/>
        <v/>
      </c>
      <c r="BR46" s="29" t="str">
        <f t="shared" si="44"/>
        <v/>
      </c>
      <c r="BS46" s="60"/>
      <c r="BT46" s="60"/>
      <c r="BU46" s="2"/>
      <c r="BV46" s="60"/>
      <c r="BW46" s="60"/>
      <c r="BX46" s="2"/>
      <c r="BY46" s="60"/>
      <c r="BZ46" s="60"/>
      <c r="CA46" s="2"/>
      <c r="CB46" s="60"/>
      <c r="CC46" s="60"/>
      <c r="CD46" s="2"/>
      <c r="CE46" s="60"/>
      <c r="CF46" s="60"/>
      <c r="CG46" s="2"/>
      <c r="CH46" s="29" t="str">
        <f t="shared" si="45"/>
        <v/>
      </c>
      <c r="CI46" s="29" t="str">
        <f t="shared" si="46"/>
        <v/>
      </c>
      <c r="CJ46" s="29" t="str">
        <f t="shared" si="47"/>
        <v/>
      </c>
      <c r="CK46" s="29" t="str">
        <f t="shared" si="48"/>
        <v/>
      </c>
      <c r="CL46" s="29" t="str">
        <f t="shared" si="49"/>
        <v/>
      </c>
      <c r="CM46" s="32" t="str">
        <f t="shared" si="50"/>
        <v/>
      </c>
      <c r="CN46" s="33" t="str">
        <f t="shared" si="51"/>
        <v/>
      </c>
      <c r="CO46" s="36"/>
      <c r="CP46" s="60"/>
      <c r="CQ46" s="47" t="str">
        <f t="shared" si="52"/>
        <v/>
      </c>
      <c r="CR46" s="36"/>
      <c r="CS46" s="60"/>
      <c r="CT46" s="47" t="str">
        <f t="shared" si="53"/>
        <v/>
      </c>
      <c r="CU46" s="7"/>
      <c r="CV46" s="7"/>
      <c r="CW46" s="61"/>
      <c r="CX46" s="7"/>
      <c r="CY46" s="7"/>
      <c r="CZ46" s="7"/>
      <c r="DA46" s="7"/>
    </row>
    <row r="47" spans="1:110" x14ac:dyDescent="0.25">
      <c r="A47" s="8"/>
      <c r="B47" s="8"/>
      <c r="C47" s="8"/>
      <c r="D47" s="8" t="str">
        <f t="shared" si="27"/>
        <v/>
      </c>
      <c r="E47" s="13" t="str">
        <f t="shared" si="28"/>
        <v/>
      </c>
      <c r="F47" s="17" t="str">
        <f t="shared" si="29"/>
        <v/>
      </c>
      <c r="G47" s="13" t="str">
        <f t="shared" si="30"/>
        <v/>
      </c>
      <c r="H47" s="13" t="str">
        <f t="shared" si="31"/>
        <v/>
      </c>
      <c r="I47" s="8" t="str">
        <f t="shared" si="32"/>
        <v/>
      </c>
      <c r="J47" s="13" t="str">
        <f t="shared" si="33"/>
        <v/>
      </c>
      <c r="K47" s="20" t="str">
        <f t="shared" si="34"/>
        <v/>
      </c>
      <c r="L47" s="13" t="str">
        <f t="shared" si="35"/>
        <v/>
      </c>
      <c r="M47" s="8" t="str">
        <f t="shared" si="36"/>
        <v/>
      </c>
      <c r="N47" s="7"/>
      <c r="O47" s="60"/>
      <c r="P47" s="60"/>
      <c r="Q47" s="2"/>
      <c r="R47" s="60"/>
      <c r="S47" s="60"/>
      <c r="T47" s="2"/>
      <c r="U47" s="60"/>
      <c r="V47" s="60"/>
      <c r="W47" s="2"/>
      <c r="X47" s="60"/>
      <c r="Y47" s="60"/>
      <c r="Z47" s="2"/>
      <c r="AA47" s="60"/>
      <c r="AB47" s="60"/>
      <c r="AC47" s="2"/>
      <c r="AD47" s="29" t="str">
        <f t="shared" si="37"/>
        <v/>
      </c>
      <c r="AE47" s="60"/>
      <c r="AF47" s="60"/>
      <c r="AG47" s="2"/>
      <c r="AH47" s="60"/>
      <c r="AI47" s="60"/>
      <c r="AJ47" s="2"/>
      <c r="AK47" s="60"/>
      <c r="AL47" s="60"/>
      <c r="AM47" s="2"/>
      <c r="AN47" s="60"/>
      <c r="AO47" s="60"/>
      <c r="AP47" s="2"/>
      <c r="AQ47" s="60"/>
      <c r="AR47" s="60"/>
      <c r="AS47" s="2"/>
      <c r="AT47" s="60"/>
      <c r="AU47" s="32" t="str">
        <f>IF($T$7=12,IF(SUM(O47:AC47,AE12:AS12)&gt;0,AVERAGE(O47:AC47,AE47:AT47),""),IF(AT47="","",AVERAGE(O47:AC47,AE47:AT47)))</f>
        <v/>
      </c>
      <c r="AV47" s="33" t="str">
        <f t="shared" si="38"/>
        <v/>
      </c>
      <c r="AW47" s="36"/>
      <c r="AX47" s="60"/>
      <c r="AY47" s="60"/>
      <c r="AZ47" s="2"/>
      <c r="BA47" s="60"/>
      <c r="BB47" s="60"/>
      <c r="BC47" s="2"/>
      <c r="BD47" s="60"/>
      <c r="BE47" s="60"/>
      <c r="BF47" s="2"/>
      <c r="BG47" s="60"/>
      <c r="BH47" s="60"/>
      <c r="BI47" s="2"/>
      <c r="BJ47" s="60"/>
      <c r="BK47" s="60"/>
      <c r="BL47" s="2"/>
      <c r="BM47" s="29" t="str">
        <f t="shared" si="39"/>
        <v/>
      </c>
      <c r="BN47" s="29" t="str">
        <f t="shared" si="40"/>
        <v/>
      </c>
      <c r="BO47" s="29" t="str">
        <f t="shared" si="41"/>
        <v/>
      </c>
      <c r="BP47" s="29" t="str">
        <f t="shared" si="42"/>
        <v/>
      </c>
      <c r="BQ47" s="29" t="str">
        <f t="shared" si="43"/>
        <v/>
      </c>
      <c r="BR47" s="29" t="str">
        <f t="shared" si="44"/>
        <v/>
      </c>
      <c r="BS47" s="60"/>
      <c r="BT47" s="60"/>
      <c r="BU47" s="2"/>
      <c r="BV47" s="60"/>
      <c r="BW47" s="60"/>
      <c r="BX47" s="2"/>
      <c r="BY47" s="60"/>
      <c r="BZ47" s="60"/>
      <c r="CA47" s="2"/>
      <c r="CB47" s="60"/>
      <c r="CC47" s="60"/>
      <c r="CD47" s="2"/>
      <c r="CE47" s="60"/>
      <c r="CF47" s="60"/>
      <c r="CG47" s="2"/>
      <c r="CH47" s="29" t="str">
        <f t="shared" si="45"/>
        <v/>
      </c>
      <c r="CI47" s="29" t="str">
        <f t="shared" si="46"/>
        <v/>
      </c>
      <c r="CJ47" s="29" t="str">
        <f t="shared" si="47"/>
        <v/>
      </c>
      <c r="CK47" s="29" t="str">
        <f t="shared" si="48"/>
        <v/>
      </c>
      <c r="CL47" s="29" t="str">
        <f t="shared" si="49"/>
        <v/>
      </c>
      <c r="CM47" s="32" t="str">
        <f t="shared" si="50"/>
        <v/>
      </c>
      <c r="CN47" s="33" t="str">
        <f t="shared" si="51"/>
        <v/>
      </c>
      <c r="CO47" s="36"/>
      <c r="CP47" s="60"/>
      <c r="CQ47" s="47" t="str">
        <f t="shared" si="52"/>
        <v/>
      </c>
      <c r="CR47" s="36"/>
      <c r="CS47" s="60"/>
      <c r="CT47" s="47" t="str">
        <f t="shared" si="53"/>
        <v/>
      </c>
      <c r="CU47" s="7"/>
      <c r="CV47" s="7"/>
      <c r="CW47" s="61"/>
      <c r="CX47" s="7"/>
      <c r="CY47" s="7"/>
      <c r="CZ47" s="7"/>
      <c r="DA47" s="7"/>
    </row>
    <row r="48" spans="1:110" x14ac:dyDescent="0.25">
      <c r="A48" s="8"/>
      <c r="B48" s="8"/>
      <c r="C48" s="8"/>
      <c r="D48" s="8" t="str">
        <f t="shared" si="27"/>
        <v/>
      </c>
      <c r="E48" s="13" t="str">
        <f t="shared" si="28"/>
        <v/>
      </c>
      <c r="F48" s="17" t="str">
        <f t="shared" si="29"/>
        <v/>
      </c>
      <c r="G48" s="13" t="str">
        <f t="shared" si="30"/>
        <v/>
      </c>
      <c r="H48" s="13" t="str">
        <f t="shared" si="31"/>
        <v/>
      </c>
      <c r="I48" s="8" t="str">
        <f t="shared" si="32"/>
        <v/>
      </c>
      <c r="J48" s="13" t="str">
        <f t="shared" si="33"/>
        <v/>
      </c>
      <c r="K48" s="20" t="str">
        <f t="shared" si="34"/>
        <v/>
      </c>
      <c r="L48" s="13" t="str">
        <f t="shared" si="35"/>
        <v/>
      </c>
      <c r="M48" s="8" t="str">
        <f t="shared" si="36"/>
        <v/>
      </c>
      <c r="N48" s="7"/>
      <c r="O48" s="60"/>
      <c r="P48" s="60"/>
      <c r="Q48" s="2"/>
      <c r="R48" s="60"/>
      <c r="S48" s="60"/>
      <c r="T48" s="2"/>
      <c r="U48" s="60"/>
      <c r="V48" s="60"/>
      <c r="W48" s="2"/>
      <c r="X48" s="60"/>
      <c r="Y48" s="60"/>
      <c r="Z48" s="2"/>
      <c r="AA48" s="60"/>
      <c r="AB48" s="60"/>
      <c r="AC48" s="2"/>
      <c r="AD48" s="29" t="str">
        <f t="shared" si="37"/>
        <v/>
      </c>
      <c r="AE48" s="60"/>
      <c r="AF48" s="60"/>
      <c r="AG48" s="2"/>
      <c r="AH48" s="60"/>
      <c r="AI48" s="60"/>
      <c r="AJ48" s="2"/>
      <c r="AK48" s="60"/>
      <c r="AL48" s="60"/>
      <c r="AM48" s="2"/>
      <c r="AN48" s="60"/>
      <c r="AO48" s="60"/>
      <c r="AP48" s="2"/>
      <c r="AQ48" s="60"/>
      <c r="AR48" s="60"/>
      <c r="AS48" s="2"/>
      <c r="AT48" s="60"/>
      <c r="AU48" s="32" t="str">
        <f>IF($T$7=12,IF(SUM(O48:AC48,AE12:AS12)&gt;0,AVERAGE(O48:AC48,AE48:AT48),""),IF(AT48="","",AVERAGE(O48:AC48,AE48:AT48)))</f>
        <v/>
      </c>
      <c r="AV48" s="33" t="str">
        <f t="shared" si="38"/>
        <v/>
      </c>
      <c r="AW48" s="36"/>
      <c r="AX48" s="60"/>
      <c r="AY48" s="60"/>
      <c r="AZ48" s="2"/>
      <c r="BA48" s="60"/>
      <c r="BB48" s="60"/>
      <c r="BC48" s="2"/>
      <c r="BD48" s="60"/>
      <c r="BE48" s="60"/>
      <c r="BF48" s="2"/>
      <c r="BG48" s="60"/>
      <c r="BH48" s="60"/>
      <c r="BI48" s="2"/>
      <c r="BJ48" s="60"/>
      <c r="BK48" s="60"/>
      <c r="BL48" s="2"/>
      <c r="BM48" s="29" t="str">
        <f t="shared" si="39"/>
        <v/>
      </c>
      <c r="BN48" s="29" t="str">
        <f t="shared" si="40"/>
        <v/>
      </c>
      <c r="BO48" s="29" t="str">
        <f t="shared" si="41"/>
        <v/>
      </c>
      <c r="BP48" s="29" t="str">
        <f t="shared" si="42"/>
        <v/>
      </c>
      <c r="BQ48" s="29" t="str">
        <f t="shared" si="43"/>
        <v/>
      </c>
      <c r="BR48" s="29" t="str">
        <f t="shared" si="44"/>
        <v/>
      </c>
      <c r="BS48" s="60"/>
      <c r="BT48" s="60"/>
      <c r="BU48" s="2"/>
      <c r="BV48" s="60"/>
      <c r="BW48" s="60"/>
      <c r="BX48" s="2"/>
      <c r="BY48" s="60"/>
      <c r="BZ48" s="60"/>
      <c r="CA48" s="2"/>
      <c r="CB48" s="60"/>
      <c r="CC48" s="60"/>
      <c r="CD48" s="2"/>
      <c r="CE48" s="60"/>
      <c r="CF48" s="60"/>
      <c r="CG48" s="2"/>
      <c r="CH48" s="29" t="str">
        <f t="shared" si="45"/>
        <v/>
      </c>
      <c r="CI48" s="29" t="str">
        <f t="shared" si="46"/>
        <v/>
      </c>
      <c r="CJ48" s="29" t="str">
        <f t="shared" si="47"/>
        <v/>
      </c>
      <c r="CK48" s="29" t="str">
        <f t="shared" si="48"/>
        <v/>
      </c>
      <c r="CL48" s="29" t="str">
        <f t="shared" si="49"/>
        <v/>
      </c>
      <c r="CM48" s="32" t="str">
        <f t="shared" si="50"/>
        <v/>
      </c>
      <c r="CN48" s="33" t="str">
        <f t="shared" si="51"/>
        <v/>
      </c>
      <c r="CO48" s="36"/>
      <c r="CP48" s="60"/>
      <c r="CQ48" s="47" t="str">
        <f t="shared" si="52"/>
        <v/>
      </c>
      <c r="CR48" s="36"/>
      <c r="CS48" s="60"/>
      <c r="CT48" s="47" t="str">
        <f t="shared" si="53"/>
        <v/>
      </c>
      <c r="CU48" s="7"/>
      <c r="CV48" s="7"/>
      <c r="CW48" s="61"/>
      <c r="CX48" s="7"/>
      <c r="CY48" s="7"/>
      <c r="CZ48" s="7"/>
      <c r="DA48" s="7"/>
    </row>
    <row r="49" spans="1:105" x14ac:dyDescent="0.25">
      <c r="A49" s="8"/>
      <c r="B49" s="8"/>
      <c r="C49" s="8"/>
      <c r="D49" s="8" t="str">
        <f t="shared" si="27"/>
        <v/>
      </c>
      <c r="E49" s="13" t="str">
        <f t="shared" si="28"/>
        <v/>
      </c>
      <c r="F49" s="17" t="str">
        <f t="shared" si="29"/>
        <v/>
      </c>
      <c r="G49" s="13" t="str">
        <f t="shared" si="30"/>
        <v/>
      </c>
      <c r="H49" s="13" t="str">
        <f t="shared" si="31"/>
        <v/>
      </c>
      <c r="I49" s="8" t="str">
        <f t="shared" si="32"/>
        <v/>
      </c>
      <c r="J49" s="13" t="str">
        <f t="shared" si="33"/>
        <v/>
      </c>
      <c r="K49" s="20" t="str">
        <f t="shared" si="34"/>
        <v/>
      </c>
      <c r="L49" s="13" t="str">
        <f t="shared" si="35"/>
        <v/>
      </c>
      <c r="M49" s="8" t="str">
        <f t="shared" si="36"/>
        <v/>
      </c>
      <c r="N49" s="7"/>
      <c r="O49" s="60"/>
      <c r="P49" s="60"/>
      <c r="Q49" s="2"/>
      <c r="R49" s="60"/>
      <c r="S49" s="60"/>
      <c r="T49" s="2"/>
      <c r="U49" s="60"/>
      <c r="V49" s="60"/>
      <c r="W49" s="2"/>
      <c r="X49" s="60"/>
      <c r="Y49" s="60"/>
      <c r="Z49" s="2"/>
      <c r="AA49" s="60"/>
      <c r="AB49" s="60"/>
      <c r="AC49" s="2"/>
      <c r="AD49" s="29" t="str">
        <f t="shared" si="37"/>
        <v/>
      </c>
      <c r="AE49" s="60"/>
      <c r="AF49" s="60"/>
      <c r="AG49" s="2"/>
      <c r="AH49" s="60"/>
      <c r="AI49" s="60"/>
      <c r="AJ49" s="2"/>
      <c r="AK49" s="60"/>
      <c r="AL49" s="60"/>
      <c r="AM49" s="2"/>
      <c r="AN49" s="60"/>
      <c r="AO49" s="60"/>
      <c r="AP49" s="2"/>
      <c r="AQ49" s="60"/>
      <c r="AR49" s="60"/>
      <c r="AS49" s="2"/>
      <c r="AT49" s="60"/>
      <c r="AU49" s="32" t="str">
        <f>IF($T$7=12,IF(SUM(O49:AC49,AE12:AS12)&gt;0,AVERAGE(O49:AC49,AE49:AT49),""),IF(AT49="","",AVERAGE(O49:AC49,AE49:AT49)))</f>
        <v/>
      </c>
      <c r="AV49" s="33" t="str">
        <f t="shared" si="38"/>
        <v/>
      </c>
      <c r="AW49" s="36"/>
      <c r="AX49" s="60"/>
      <c r="AY49" s="60"/>
      <c r="AZ49" s="2"/>
      <c r="BA49" s="60"/>
      <c r="BB49" s="60"/>
      <c r="BC49" s="2"/>
      <c r="BD49" s="60"/>
      <c r="BE49" s="60"/>
      <c r="BF49" s="2"/>
      <c r="BG49" s="60"/>
      <c r="BH49" s="60"/>
      <c r="BI49" s="2"/>
      <c r="BJ49" s="60"/>
      <c r="BK49" s="60"/>
      <c r="BL49" s="2"/>
      <c r="BM49" s="29" t="str">
        <f t="shared" si="39"/>
        <v/>
      </c>
      <c r="BN49" s="29" t="str">
        <f t="shared" si="40"/>
        <v/>
      </c>
      <c r="BO49" s="29" t="str">
        <f t="shared" si="41"/>
        <v/>
      </c>
      <c r="BP49" s="29" t="str">
        <f t="shared" si="42"/>
        <v/>
      </c>
      <c r="BQ49" s="29" t="str">
        <f t="shared" si="43"/>
        <v/>
      </c>
      <c r="BR49" s="29" t="str">
        <f t="shared" si="44"/>
        <v/>
      </c>
      <c r="BS49" s="60"/>
      <c r="BT49" s="60"/>
      <c r="BU49" s="2"/>
      <c r="BV49" s="60"/>
      <c r="BW49" s="60"/>
      <c r="BX49" s="2"/>
      <c r="BY49" s="60"/>
      <c r="BZ49" s="60"/>
      <c r="CA49" s="2"/>
      <c r="CB49" s="60"/>
      <c r="CC49" s="60"/>
      <c r="CD49" s="2"/>
      <c r="CE49" s="60"/>
      <c r="CF49" s="60"/>
      <c r="CG49" s="2"/>
      <c r="CH49" s="29" t="str">
        <f t="shared" si="45"/>
        <v/>
      </c>
      <c r="CI49" s="29" t="str">
        <f t="shared" si="46"/>
        <v/>
      </c>
      <c r="CJ49" s="29" t="str">
        <f t="shared" si="47"/>
        <v/>
      </c>
      <c r="CK49" s="29" t="str">
        <f t="shared" si="48"/>
        <v/>
      </c>
      <c r="CL49" s="29" t="str">
        <f t="shared" si="49"/>
        <v/>
      </c>
      <c r="CM49" s="32" t="str">
        <f t="shared" si="50"/>
        <v/>
      </c>
      <c r="CN49" s="33" t="str">
        <f t="shared" si="51"/>
        <v/>
      </c>
      <c r="CO49" s="36"/>
      <c r="CP49" s="60"/>
      <c r="CQ49" s="47" t="str">
        <f t="shared" si="52"/>
        <v/>
      </c>
      <c r="CR49" s="36"/>
      <c r="CS49" s="60"/>
      <c r="CT49" s="47" t="str">
        <f t="shared" si="53"/>
        <v/>
      </c>
      <c r="CU49" s="7"/>
      <c r="CV49" s="7"/>
      <c r="CW49" s="61"/>
      <c r="CX49" s="7"/>
      <c r="CY49" s="7"/>
      <c r="CZ49" s="7"/>
      <c r="DA49" s="7"/>
    </row>
    <row r="50" spans="1:105" x14ac:dyDescent="0.25">
      <c r="A50" s="8"/>
      <c r="B50" s="8"/>
      <c r="C50" s="8"/>
      <c r="D50" s="8" t="str">
        <f t="shared" si="27"/>
        <v/>
      </c>
      <c r="E50" s="13" t="str">
        <f t="shared" si="28"/>
        <v/>
      </c>
      <c r="F50" s="17" t="str">
        <f t="shared" si="29"/>
        <v/>
      </c>
      <c r="G50" s="13" t="str">
        <f t="shared" si="30"/>
        <v/>
      </c>
      <c r="H50" s="13" t="str">
        <f t="shared" si="31"/>
        <v/>
      </c>
      <c r="I50" s="8" t="str">
        <f t="shared" si="32"/>
        <v/>
      </c>
      <c r="J50" s="13" t="str">
        <f t="shared" si="33"/>
        <v/>
      </c>
      <c r="K50" s="20" t="str">
        <f t="shared" si="34"/>
        <v/>
      </c>
      <c r="L50" s="13" t="str">
        <f t="shared" si="35"/>
        <v/>
      </c>
      <c r="M50" s="8" t="str">
        <f t="shared" si="36"/>
        <v/>
      </c>
      <c r="N50" s="7"/>
      <c r="O50" s="60"/>
      <c r="P50" s="60"/>
      <c r="Q50" s="2"/>
      <c r="R50" s="60"/>
      <c r="S50" s="60"/>
      <c r="T50" s="2"/>
      <c r="U50" s="60"/>
      <c r="V50" s="60"/>
      <c r="W50" s="2"/>
      <c r="X50" s="60"/>
      <c r="Y50" s="60"/>
      <c r="Z50" s="2"/>
      <c r="AA50" s="60"/>
      <c r="AB50" s="60"/>
      <c r="AC50" s="2"/>
      <c r="AD50" s="29" t="str">
        <f t="shared" si="37"/>
        <v/>
      </c>
      <c r="AE50" s="60"/>
      <c r="AF50" s="60"/>
      <c r="AG50" s="2"/>
      <c r="AH50" s="60"/>
      <c r="AI50" s="60"/>
      <c r="AJ50" s="2"/>
      <c r="AK50" s="60"/>
      <c r="AL50" s="60"/>
      <c r="AM50" s="2"/>
      <c r="AN50" s="60"/>
      <c r="AO50" s="60"/>
      <c r="AP50" s="2"/>
      <c r="AQ50" s="60"/>
      <c r="AR50" s="60"/>
      <c r="AS50" s="2"/>
      <c r="AT50" s="60"/>
      <c r="AU50" s="32" t="str">
        <f>IF($T$7=12,IF(SUM(O50:AC50,AE12:AS12)&gt;0,AVERAGE(O50:AC50,AE50:AT50),""),IF(AT50="","",AVERAGE(O50:AC50,AE50:AT50)))</f>
        <v/>
      </c>
      <c r="AV50" s="33" t="str">
        <f t="shared" si="38"/>
        <v/>
      </c>
      <c r="AW50" s="36"/>
      <c r="AX50" s="60"/>
      <c r="AY50" s="60"/>
      <c r="AZ50" s="2"/>
      <c r="BA50" s="60"/>
      <c r="BB50" s="60"/>
      <c r="BC50" s="2"/>
      <c r="BD50" s="60"/>
      <c r="BE50" s="60"/>
      <c r="BF50" s="2"/>
      <c r="BG50" s="60"/>
      <c r="BH50" s="60"/>
      <c r="BI50" s="2"/>
      <c r="BJ50" s="60"/>
      <c r="BK50" s="60"/>
      <c r="BL50" s="2"/>
      <c r="BM50" s="29" t="str">
        <f t="shared" si="39"/>
        <v/>
      </c>
      <c r="BN50" s="29" t="str">
        <f t="shared" si="40"/>
        <v/>
      </c>
      <c r="BO50" s="29" t="str">
        <f t="shared" si="41"/>
        <v/>
      </c>
      <c r="BP50" s="29" t="str">
        <f t="shared" si="42"/>
        <v/>
      </c>
      <c r="BQ50" s="29" t="str">
        <f t="shared" si="43"/>
        <v/>
      </c>
      <c r="BR50" s="29" t="str">
        <f t="shared" si="44"/>
        <v/>
      </c>
      <c r="BS50" s="60"/>
      <c r="BT50" s="60"/>
      <c r="BU50" s="2"/>
      <c r="BV50" s="60"/>
      <c r="BW50" s="60"/>
      <c r="BX50" s="2"/>
      <c r="BY50" s="60"/>
      <c r="BZ50" s="60"/>
      <c r="CA50" s="2"/>
      <c r="CB50" s="60"/>
      <c r="CC50" s="60"/>
      <c r="CD50" s="2"/>
      <c r="CE50" s="60"/>
      <c r="CF50" s="60"/>
      <c r="CG50" s="2"/>
      <c r="CH50" s="29" t="str">
        <f t="shared" si="45"/>
        <v/>
      </c>
      <c r="CI50" s="29" t="str">
        <f t="shared" si="46"/>
        <v/>
      </c>
      <c r="CJ50" s="29" t="str">
        <f t="shared" si="47"/>
        <v/>
      </c>
      <c r="CK50" s="29" t="str">
        <f t="shared" si="48"/>
        <v/>
      </c>
      <c r="CL50" s="29" t="str">
        <f t="shared" si="49"/>
        <v/>
      </c>
      <c r="CM50" s="32" t="str">
        <f t="shared" si="50"/>
        <v/>
      </c>
      <c r="CN50" s="33" t="str">
        <f t="shared" si="51"/>
        <v/>
      </c>
      <c r="CO50" s="36"/>
      <c r="CP50" s="60"/>
      <c r="CQ50" s="47" t="str">
        <f t="shared" si="52"/>
        <v/>
      </c>
      <c r="CR50" s="36"/>
      <c r="CS50" s="60"/>
      <c r="CT50" s="47" t="str">
        <f t="shared" si="53"/>
        <v/>
      </c>
      <c r="CU50" s="7"/>
      <c r="CV50" s="7"/>
      <c r="CW50" s="61"/>
      <c r="CX50" s="7"/>
      <c r="CY50" s="7"/>
      <c r="CZ50" s="7"/>
      <c r="DA50" s="7"/>
    </row>
    <row r="51" spans="1:105" x14ac:dyDescent="0.25">
      <c r="A51" s="8"/>
      <c r="B51" s="8"/>
      <c r="C51" s="8"/>
      <c r="D51" s="8" t="str">
        <f t="shared" si="27"/>
        <v/>
      </c>
      <c r="E51" s="13" t="str">
        <f t="shared" si="28"/>
        <v/>
      </c>
      <c r="F51" s="17" t="str">
        <f t="shared" si="29"/>
        <v/>
      </c>
      <c r="G51" s="13" t="str">
        <f t="shared" si="30"/>
        <v/>
      </c>
      <c r="H51" s="13" t="str">
        <f t="shared" si="31"/>
        <v/>
      </c>
      <c r="I51" s="8" t="str">
        <f t="shared" si="32"/>
        <v/>
      </c>
      <c r="J51" s="13" t="str">
        <f t="shared" si="33"/>
        <v/>
      </c>
      <c r="K51" s="20" t="str">
        <f t="shared" si="34"/>
        <v/>
      </c>
      <c r="L51" s="13" t="str">
        <f t="shared" si="35"/>
        <v/>
      </c>
      <c r="M51" s="8" t="str">
        <f t="shared" si="36"/>
        <v/>
      </c>
      <c r="N51" s="7"/>
      <c r="O51" s="60"/>
      <c r="P51" s="60"/>
      <c r="Q51" s="2"/>
      <c r="R51" s="60"/>
      <c r="S51" s="60"/>
      <c r="T51" s="2"/>
      <c r="U51" s="60"/>
      <c r="V51" s="60"/>
      <c r="W51" s="2"/>
      <c r="X51" s="60"/>
      <c r="Y51" s="60"/>
      <c r="Z51" s="2"/>
      <c r="AA51" s="60"/>
      <c r="AB51" s="60"/>
      <c r="AC51" s="2"/>
      <c r="AD51" s="29" t="str">
        <f t="shared" si="37"/>
        <v/>
      </c>
      <c r="AE51" s="60"/>
      <c r="AF51" s="60"/>
      <c r="AG51" s="2"/>
      <c r="AH51" s="60"/>
      <c r="AI51" s="60"/>
      <c r="AJ51" s="2"/>
      <c r="AK51" s="60"/>
      <c r="AL51" s="60"/>
      <c r="AM51" s="2"/>
      <c r="AN51" s="60"/>
      <c r="AO51" s="60"/>
      <c r="AP51" s="2"/>
      <c r="AQ51" s="60"/>
      <c r="AR51" s="60"/>
      <c r="AS51" s="2"/>
      <c r="AT51" s="60"/>
      <c r="AU51" s="32" t="str">
        <f>IF($T$7=12,IF(SUM(O51:AC51,AE12:AS12)&gt;0,AVERAGE(O51:AC51,AE51:AT51),""),IF(AT51="","",AVERAGE(O51:AC51,AE51:AT51)))</f>
        <v/>
      </c>
      <c r="AV51" s="33" t="str">
        <f t="shared" si="38"/>
        <v/>
      </c>
      <c r="AW51" s="36"/>
      <c r="AX51" s="60"/>
      <c r="AY51" s="60"/>
      <c r="AZ51" s="2"/>
      <c r="BA51" s="60"/>
      <c r="BB51" s="60"/>
      <c r="BC51" s="2"/>
      <c r="BD51" s="60"/>
      <c r="BE51" s="60"/>
      <c r="BF51" s="2"/>
      <c r="BG51" s="60"/>
      <c r="BH51" s="60"/>
      <c r="BI51" s="2"/>
      <c r="BJ51" s="60"/>
      <c r="BK51" s="60"/>
      <c r="BL51" s="2"/>
      <c r="BM51" s="29" t="str">
        <f t="shared" si="39"/>
        <v/>
      </c>
      <c r="BN51" s="29" t="str">
        <f t="shared" si="40"/>
        <v/>
      </c>
      <c r="BO51" s="29" t="str">
        <f t="shared" si="41"/>
        <v/>
      </c>
      <c r="BP51" s="29" t="str">
        <f t="shared" si="42"/>
        <v/>
      </c>
      <c r="BQ51" s="29" t="str">
        <f t="shared" si="43"/>
        <v/>
      </c>
      <c r="BR51" s="29" t="str">
        <f t="shared" si="44"/>
        <v/>
      </c>
      <c r="BS51" s="60"/>
      <c r="BT51" s="60"/>
      <c r="BU51" s="2"/>
      <c r="BV51" s="60"/>
      <c r="BW51" s="60"/>
      <c r="BX51" s="2"/>
      <c r="BY51" s="60"/>
      <c r="BZ51" s="60"/>
      <c r="CA51" s="2"/>
      <c r="CB51" s="60"/>
      <c r="CC51" s="60"/>
      <c r="CD51" s="2"/>
      <c r="CE51" s="60"/>
      <c r="CF51" s="60"/>
      <c r="CG51" s="2"/>
      <c r="CH51" s="29" t="str">
        <f t="shared" si="45"/>
        <v/>
      </c>
      <c r="CI51" s="29" t="str">
        <f t="shared" si="46"/>
        <v/>
      </c>
      <c r="CJ51" s="29" t="str">
        <f t="shared" si="47"/>
        <v/>
      </c>
      <c r="CK51" s="29" t="str">
        <f t="shared" si="48"/>
        <v/>
      </c>
      <c r="CL51" s="29" t="str">
        <f t="shared" si="49"/>
        <v/>
      </c>
      <c r="CM51" s="32" t="str">
        <f t="shared" si="50"/>
        <v/>
      </c>
      <c r="CN51" s="33" t="str">
        <f t="shared" si="51"/>
        <v/>
      </c>
      <c r="CO51" s="36"/>
      <c r="CP51" s="60"/>
      <c r="CQ51" s="47" t="str">
        <f t="shared" si="52"/>
        <v/>
      </c>
      <c r="CR51" s="36"/>
      <c r="CS51" s="60"/>
      <c r="CT51" s="47" t="str">
        <f t="shared" si="53"/>
        <v/>
      </c>
      <c r="CU51" s="7"/>
      <c r="CV51" s="7"/>
      <c r="CW51" s="61"/>
      <c r="CX51" s="7"/>
      <c r="CY51" s="7"/>
      <c r="CZ51" s="7"/>
      <c r="DA51" s="7"/>
    </row>
    <row r="52" spans="1:105" x14ac:dyDescent="0.25">
      <c r="A52" s="8"/>
      <c r="B52" s="8"/>
      <c r="C52" s="8"/>
      <c r="D52" s="8" t="str">
        <f t="shared" si="27"/>
        <v/>
      </c>
      <c r="E52" s="13" t="str">
        <f t="shared" si="28"/>
        <v/>
      </c>
      <c r="F52" s="17" t="str">
        <f t="shared" si="29"/>
        <v/>
      </c>
      <c r="G52" s="13" t="str">
        <f t="shared" si="30"/>
        <v/>
      </c>
      <c r="H52" s="13" t="str">
        <f t="shared" si="31"/>
        <v/>
      </c>
      <c r="I52" s="8" t="str">
        <f t="shared" si="32"/>
        <v/>
      </c>
      <c r="J52" s="13" t="str">
        <f t="shared" si="33"/>
        <v/>
      </c>
      <c r="K52" s="20" t="str">
        <f t="shared" si="34"/>
        <v/>
      </c>
      <c r="L52" s="13" t="str">
        <f t="shared" si="35"/>
        <v/>
      </c>
      <c r="M52" s="8" t="str">
        <f t="shared" si="36"/>
        <v/>
      </c>
      <c r="N52" s="7"/>
      <c r="O52" s="60"/>
      <c r="P52" s="60"/>
      <c r="Q52" s="2"/>
      <c r="R52" s="60"/>
      <c r="S52" s="60"/>
      <c r="T52" s="2"/>
      <c r="U52" s="60"/>
      <c r="V52" s="60"/>
      <c r="W52" s="2"/>
      <c r="X52" s="60"/>
      <c r="Y52" s="60"/>
      <c r="Z52" s="2"/>
      <c r="AA52" s="60"/>
      <c r="AB52" s="60"/>
      <c r="AC52" s="2"/>
      <c r="AD52" s="29" t="str">
        <f t="shared" si="37"/>
        <v/>
      </c>
      <c r="AE52" s="60"/>
      <c r="AF52" s="60"/>
      <c r="AG52" s="2"/>
      <c r="AH52" s="60"/>
      <c r="AI52" s="60"/>
      <c r="AJ52" s="2"/>
      <c r="AK52" s="60"/>
      <c r="AL52" s="60"/>
      <c r="AM52" s="2"/>
      <c r="AN52" s="60"/>
      <c r="AO52" s="60"/>
      <c r="AP52" s="2"/>
      <c r="AQ52" s="60"/>
      <c r="AR52" s="60"/>
      <c r="AS52" s="2"/>
      <c r="AT52" s="60"/>
      <c r="AU52" s="32" t="str">
        <f>IF($T$7=12,IF(SUM(O52:AC52,AE12:AS12)&gt;0,AVERAGE(O52:AC52,AE52:AT52),""),IF(AT52="","",AVERAGE(O52:AC52,AE52:AT52)))</f>
        <v/>
      </c>
      <c r="AV52" s="33" t="str">
        <f t="shared" si="38"/>
        <v/>
      </c>
      <c r="AW52" s="36"/>
      <c r="AX52" s="60"/>
      <c r="AY52" s="60"/>
      <c r="AZ52" s="2"/>
      <c r="BA52" s="60"/>
      <c r="BB52" s="60"/>
      <c r="BC52" s="2"/>
      <c r="BD52" s="60"/>
      <c r="BE52" s="60"/>
      <c r="BF52" s="2"/>
      <c r="BG52" s="60"/>
      <c r="BH52" s="60"/>
      <c r="BI52" s="2"/>
      <c r="BJ52" s="60"/>
      <c r="BK52" s="60"/>
      <c r="BL52" s="2"/>
      <c r="BM52" s="29" t="str">
        <f t="shared" si="39"/>
        <v/>
      </c>
      <c r="BN52" s="29" t="str">
        <f t="shared" si="40"/>
        <v/>
      </c>
      <c r="BO52" s="29" t="str">
        <f t="shared" si="41"/>
        <v/>
      </c>
      <c r="BP52" s="29" t="str">
        <f t="shared" si="42"/>
        <v/>
      </c>
      <c r="BQ52" s="29" t="str">
        <f t="shared" si="43"/>
        <v/>
      </c>
      <c r="BR52" s="29" t="str">
        <f t="shared" si="44"/>
        <v/>
      </c>
      <c r="BS52" s="60"/>
      <c r="BT52" s="60"/>
      <c r="BU52" s="2"/>
      <c r="BV52" s="60"/>
      <c r="BW52" s="60"/>
      <c r="BX52" s="2"/>
      <c r="BY52" s="60"/>
      <c r="BZ52" s="60"/>
      <c r="CA52" s="2"/>
      <c r="CB52" s="60"/>
      <c r="CC52" s="60"/>
      <c r="CD52" s="2"/>
      <c r="CE52" s="60"/>
      <c r="CF52" s="60"/>
      <c r="CG52" s="2"/>
      <c r="CH52" s="29" t="str">
        <f t="shared" si="45"/>
        <v/>
      </c>
      <c r="CI52" s="29" t="str">
        <f t="shared" si="46"/>
        <v/>
      </c>
      <c r="CJ52" s="29" t="str">
        <f t="shared" si="47"/>
        <v/>
      </c>
      <c r="CK52" s="29" t="str">
        <f t="shared" si="48"/>
        <v/>
      </c>
      <c r="CL52" s="29" t="str">
        <f t="shared" si="49"/>
        <v/>
      </c>
      <c r="CM52" s="32" t="str">
        <f t="shared" si="50"/>
        <v/>
      </c>
      <c r="CN52" s="33" t="str">
        <f t="shared" si="51"/>
        <v/>
      </c>
      <c r="CO52" s="36"/>
      <c r="CP52" s="60"/>
      <c r="CQ52" s="47" t="str">
        <f t="shared" si="52"/>
        <v/>
      </c>
      <c r="CR52" s="36"/>
      <c r="CS52" s="60"/>
      <c r="CT52" s="47" t="str">
        <f t="shared" si="53"/>
        <v/>
      </c>
      <c r="CU52" s="7"/>
      <c r="CV52" s="7"/>
      <c r="CW52" s="61"/>
      <c r="CX52" s="7"/>
      <c r="CY52" s="7"/>
      <c r="CZ52" s="7"/>
      <c r="DA52" s="7"/>
    </row>
    <row r="53" spans="1:105" x14ac:dyDescent="0.25">
      <c r="A53" s="8"/>
      <c r="B53" s="8"/>
      <c r="C53" s="8"/>
      <c r="D53" s="8" t="str">
        <f t="shared" si="27"/>
        <v/>
      </c>
      <c r="E53" s="13" t="str">
        <f t="shared" si="28"/>
        <v/>
      </c>
      <c r="F53" s="17" t="str">
        <f t="shared" si="29"/>
        <v/>
      </c>
      <c r="G53" s="13" t="str">
        <f t="shared" si="30"/>
        <v/>
      </c>
      <c r="H53" s="13" t="str">
        <f t="shared" si="31"/>
        <v/>
      </c>
      <c r="I53" s="8" t="str">
        <f t="shared" si="32"/>
        <v/>
      </c>
      <c r="J53" s="13" t="str">
        <f t="shared" si="33"/>
        <v/>
      </c>
      <c r="K53" s="20" t="str">
        <f t="shared" si="34"/>
        <v/>
      </c>
      <c r="L53" s="13" t="str">
        <f t="shared" si="35"/>
        <v/>
      </c>
      <c r="M53" s="8" t="str">
        <f t="shared" si="36"/>
        <v/>
      </c>
      <c r="N53" s="7"/>
      <c r="O53" s="60"/>
      <c r="P53" s="60"/>
      <c r="Q53" s="2"/>
      <c r="R53" s="60"/>
      <c r="S53" s="60"/>
      <c r="T53" s="2"/>
      <c r="U53" s="60"/>
      <c r="V53" s="60"/>
      <c r="W53" s="2"/>
      <c r="X53" s="60"/>
      <c r="Y53" s="60"/>
      <c r="Z53" s="2"/>
      <c r="AA53" s="60"/>
      <c r="AB53" s="60"/>
      <c r="AC53" s="2"/>
      <c r="AD53" s="29" t="str">
        <f t="shared" si="37"/>
        <v/>
      </c>
      <c r="AE53" s="60"/>
      <c r="AF53" s="60"/>
      <c r="AG53" s="2"/>
      <c r="AH53" s="60"/>
      <c r="AI53" s="60"/>
      <c r="AJ53" s="2"/>
      <c r="AK53" s="60"/>
      <c r="AL53" s="60"/>
      <c r="AM53" s="2"/>
      <c r="AN53" s="60"/>
      <c r="AO53" s="60"/>
      <c r="AP53" s="2"/>
      <c r="AQ53" s="60"/>
      <c r="AR53" s="60"/>
      <c r="AS53" s="2"/>
      <c r="AT53" s="60"/>
      <c r="AU53" s="32" t="str">
        <f>IF($T$7=12,IF(SUM(O53:AC53,AE12:AS12)&gt;0,AVERAGE(O53:AC53,AE53:AT53),""),IF(AT53="","",AVERAGE(O53:AC53,AE53:AT53)))</f>
        <v/>
      </c>
      <c r="AV53" s="33" t="str">
        <f t="shared" si="38"/>
        <v/>
      </c>
      <c r="AW53" s="36"/>
      <c r="AX53" s="60"/>
      <c r="AY53" s="60"/>
      <c r="AZ53" s="2"/>
      <c r="BA53" s="60"/>
      <c r="BB53" s="60"/>
      <c r="BC53" s="2"/>
      <c r="BD53" s="60"/>
      <c r="BE53" s="60"/>
      <c r="BF53" s="2"/>
      <c r="BG53" s="60"/>
      <c r="BH53" s="60"/>
      <c r="BI53" s="2"/>
      <c r="BJ53" s="60"/>
      <c r="BK53" s="60"/>
      <c r="BL53" s="2"/>
      <c r="BM53" s="29" t="str">
        <f t="shared" si="39"/>
        <v/>
      </c>
      <c r="BN53" s="29" t="str">
        <f t="shared" si="40"/>
        <v/>
      </c>
      <c r="BO53" s="29" t="str">
        <f t="shared" si="41"/>
        <v/>
      </c>
      <c r="BP53" s="29" t="str">
        <f t="shared" si="42"/>
        <v/>
      </c>
      <c r="BQ53" s="29" t="str">
        <f t="shared" si="43"/>
        <v/>
      </c>
      <c r="BR53" s="29" t="str">
        <f t="shared" si="44"/>
        <v/>
      </c>
      <c r="BS53" s="60"/>
      <c r="BT53" s="60"/>
      <c r="BU53" s="2"/>
      <c r="BV53" s="60"/>
      <c r="BW53" s="60"/>
      <c r="BX53" s="2"/>
      <c r="BY53" s="60"/>
      <c r="BZ53" s="60"/>
      <c r="CA53" s="2"/>
      <c r="CB53" s="60"/>
      <c r="CC53" s="60"/>
      <c r="CD53" s="2"/>
      <c r="CE53" s="60"/>
      <c r="CF53" s="60"/>
      <c r="CG53" s="2"/>
      <c r="CH53" s="29" t="str">
        <f t="shared" si="45"/>
        <v/>
      </c>
      <c r="CI53" s="29" t="str">
        <f t="shared" si="46"/>
        <v/>
      </c>
      <c r="CJ53" s="29" t="str">
        <f t="shared" si="47"/>
        <v/>
      </c>
      <c r="CK53" s="29" t="str">
        <f t="shared" si="48"/>
        <v/>
      </c>
      <c r="CL53" s="29" t="str">
        <f t="shared" si="49"/>
        <v/>
      </c>
      <c r="CM53" s="32" t="str">
        <f t="shared" si="50"/>
        <v/>
      </c>
      <c r="CN53" s="33" t="str">
        <f t="shared" si="51"/>
        <v/>
      </c>
      <c r="CO53" s="36"/>
      <c r="CP53" s="60"/>
      <c r="CQ53" s="47" t="str">
        <f t="shared" si="52"/>
        <v/>
      </c>
      <c r="CR53" s="36"/>
      <c r="CS53" s="60"/>
      <c r="CT53" s="47" t="str">
        <f t="shared" si="53"/>
        <v/>
      </c>
      <c r="CU53" s="7"/>
      <c r="CV53" s="7"/>
      <c r="CW53" s="61"/>
      <c r="CX53" s="7"/>
      <c r="CY53" s="7"/>
      <c r="CZ53" s="7"/>
      <c r="DA53" s="7"/>
    </row>
    <row r="54" spans="1:105" x14ac:dyDescent="0.25">
      <c r="A54" s="8"/>
      <c r="B54" s="8"/>
      <c r="C54" s="8"/>
      <c r="D54" s="8" t="str">
        <f t="shared" si="27"/>
        <v/>
      </c>
      <c r="E54" s="13" t="str">
        <f t="shared" si="28"/>
        <v/>
      </c>
      <c r="F54" s="17" t="str">
        <f t="shared" si="29"/>
        <v/>
      </c>
      <c r="G54" s="13" t="str">
        <f t="shared" si="30"/>
        <v/>
      </c>
      <c r="H54" s="13" t="str">
        <f t="shared" si="31"/>
        <v/>
      </c>
      <c r="I54" s="8" t="str">
        <f t="shared" si="32"/>
        <v/>
      </c>
      <c r="J54" s="13" t="str">
        <f t="shared" si="33"/>
        <v/>
      </c>
      <c r="K54" s="20" t="str">
        <f t="shared" si="34"/>
        <v/>
      </c>
      <c r="L54" s="13" t="str">
        <f t="shared" si="35"/>
        <v/>
      </c>
      <c r="M54" s="8" t="str">
        <f t="shared" si="36"/>
        <v/>
      </c>
      <c r="N54" s="7"/>
      <c r="O54" s="60"/>
      <c r="P54" s="60"/>
      <c r="Q54" s="2"/>
      <c r="R54" s="60"/>
      <c r="S54" s="60"/>
      <c r="T54" s="2"/>
      <c r="U54" s="60"/>
      <c r="V54" s="60"/>
      <c r="W54" s="2"/>
      <c r="X54" s="60"/>
      <c r="Y54" s="60"/>
      <c r="Z54" s="2"/>
      <c r="AA54" s="60"/>
      <c r="AB54" s="60"/>
      <c r="AC54" s="2"/>
      <c r="AD54" s="29" t="str">
        <f t="shared" si="37"/>
        <v/>
      </c>
      <c r="AE54" s="60"/>
      <c r="AF54" s="60"/>
      <c r="AG54" s="2"/>
      <c r="AH54" s="60"/>
      <c r="AI54" s="60"/>
      <c r="AJ54" s="2"/>
      <c r="AK54" s="60"/>
      <c r="AL54" s="60"/>
      <c r="AM54" s="2"/>
      <c r="AN54" s="60"/>
      <c r="AO54" s="60"/>
      <c r="AP54" s="2"/>
      <c r="AQ54" s="60"/>
      <c r="AR54" s="60"/>
      <c r="AS54" s="2"/>
      <c r="AT54" s="60"/>
      <c r="AU54" s="32" t="str">
        <f>IF($T$7=12,IF(SUM(O54:AC54,AE12:AS12)&gt;0,AVERAGE(O54:AC54,AE54:AT54),""),IF(AT54="","",AVERAGE(O54:AC54,AE54:AT54)))</f>
        <v/>
      </c>
      <c r="AV54" s="33" t="str">
        <f t="shared" si="38"/>
        <v/>
      </c>
      <c r="AW54" s="36"/>
      <c r="AX54" s="60"/>
      <c r="AY54" s="60"/>
      <c r="AZ54" s="2"/>
      <c r="BA54" s="60"/>
      <c r="BB54" s="60"/>
      <c r="BC54" s="2"/>
      <c r="BD54" s="60"/>
      <c r="BE54" s="60"/>
      <c r="BF54" s="2"/>
      <c r="BG54" s="60"/>
      <c r="BH54" s="60"/>
      <c r="BI54" s="2"/>
      <c r="BJ54" s="60"/>
      <c r="BK54" s="60"/>
      <c r="BL54" s="2"/>
      <c r="BM54" s="29" t="str">
        <f t="shared" si="39"/>
        <v/>
      </c>
      <c r="BN54" s="29" t="str">
        <f t="shared" si="40"/>
        <v/>
      </c>
      <c r="BO54" s="29" t="str">
        <f t="shared" si="41"/>
        <v/>
      </c>
      <c r="BP54" s="29" t="str">
        <f t="shared" si="42"/>
        <v/>
      </c>
      <c r="BQ54" s="29" t="str">
        <f t="shared" si="43"/>
        <v/>
      </c>
      <c r="BR54" s="29" t="str">
        <f t="shared" si="44"/>
        <v/>
      </c>
      <c r="BS54" s="60"/>
      <c r="BT54" s="60"/>
      <c r="BU54" s="2"/>
      <c r="BV54" s="60"/>
      <c r="BW54" s="60"/>
      <c r="BX54" s="2"/>
      <c r="BY54" s="60"/>
      <c r="BZ54" s="60"/>
      <c r="CA54" s="2"/>
      <c r="CB54" s="60"/>
      <c r="CC54" s="60"/>
      <c r="CD54" s="2"/>
      <c r="CE54" s="60"/>
      <c r="CF54" s="60"/>
      <c r="CG54" s="2"/>
      <c r="CH54" s="29" t="str">
        <f t="shared" si="45"/>
        <v/>
      </c>
      <c r="CI54" s="29" t="str">
        <f t="shared" si="46"/>
        <v/>
      </c>
      <c r="CJ54" s="29" t="str">
        <f t="shared" si="47"/>
        <v/>
      </c>
      <c r="CK54" s="29" t="str">
        <f t="shared" si="48"/>
        <v/>
      </c>
      <c r="CL54" s="29" t="str">
        <f t="shared" si="49"/>
        <v/>
      </c>
      <c r="CM54" s="32" t="str">
        <f t="shared" si="50"/>
        <v/>
      </c>
      <c r="CN54" s="33" t="str">
        <f t="shared" si="51"/>
        <v/>
      </c>
      <c r="CO54" s="36"/>
      <c r="CP54" s="60"/>
      <c r="CQ54" s="47" t="str">
        <f t="shared" si="52"/>
        <v/>
      </c>
      <c r="CR54" s="36"/>
      <c r="CS54" s="60"/>
      <c r="CT54" s="47" t="str">
        <f t="shared" si="53"/>
        <v/>
      </c>
      <c r="CU54" s="7"/>
      <c r="CV54" s="7"/>
      <c r="CW54" s="61"/>
      <c r="CX54" s="7"/>
      <c r="CY54" s="7"/>
      <c r="CZ54" s="7"/>
      <c r="DA54" s="7"/>
    </row>
    <row r="55" spans="1:105" x14ac:dyDescent="0.25">
      <c r="A55" s="8"/>
      <c r="B55" s="8"/>
      <c r="C55" s="8"/>
      <c r="D55" s="8" t="str">
        <f t="shared" si="27"/>
        <v/>
      </c>
      <c r="E55" s="13" t="str">
        <f t="shared" si="28"/>
        <v/>
      </c>
      <c r="F55" s="17" t="str">
        <f t="shared" si="29"/>
        <v/>
      </c>
      <c r="G55" s="13" t="str">
        <f t="shared" si="30"/>
        <v/>
      </c>
      <c r="H55" s="13" t="str">
        <f t="shared" si="31"/>
        <v/>
      </c>
      <c r="I55" s="8" t="str">
        <f t="shared" si="32"/>
        <v/>
      </c>
      <c r="J55" s="13" t="str">
        <f t="shared" si="33"/>
        <v/>
      </c>
      <c r="K55" s="20" t="str">
        <f t="shared" si="34"/>
        <v/>
      </c>
      <c r="L55" s="13" t="str">
        <f t="shared" si="35"/>
        <v/>
      </c>
      <c r="M55" s="8" t="str">
        <f t="shared" si="36"/>
        <v/>
      </c>
      <c r="N55" s="7"/>
      <c r="O55" s="60"/>
      <c r="P55" s="60"/>
      <c r="Q55" s="2"/>
      <c r="R55" s="60"/>
      <c r="S55" s="60"/>
      <c r="T55" s="2"/>
      <c r="U55" s="60"/>
      <c r="V55" s="60"/>
      <c r="W55" s="2"/>
      <c r="X55" s="60"/>
      <c r="Y55" s="60"/>
      <c r="Z55" s="2"/>
      <c r="AA55" s="60"/>
      <c r="AB55" s="60"/>
      <c r="AC55" s="2"/>
      <c r="AD55" s="29" t="str">
        <f t="shared" si="37"/>
        <v/>
      </c>
      <c r="AE55" s="60"/>
      <c r="AF55" s="60"/>
      <c r="AG55" s="2"/>
      <c r="AH55" s="60"/>
      <c r="AI55" s="60"/>
      <c r="AJ55" s="2"/>
      <c r="AK55" s="60"/>
      <c r="AL55" s="60"/>
      <c r="AM55" s="2"/>
      <c r="AN55" s="60"/>
      <c r="AO55" s="60"/>
      <c r="AP55" s="2"/>
      <c r="AQ55" s="60"/>
      <c r="AR55" s="60"/>
      <c r="AS55" s="2"/>
      <c r="AT55" s="60"/>
      <c r="AU55" s="32" t="str">
        <f>IF($T$7=12,IF(SUM(O55:AC55,AE12:AS12)&gt;0,AVERAGE(O55:AC55,AE55:AT55),""),IF(AT55="","",AVERAGE(O55:AC55,AE55:AT55)))</f>
        <v/>
      </c>
      <c r="AV55" s="33" t="str">
        <f t="shared" si="38"/>
        <v/>
      </c>
      <c r="AW55" s="36"/>
      <c r="AX55" s="60"/>
      <c r="AY55" s="60"/>
      <c r="AZ55" s="2"/>
      <c r="BA55" s="60"/>
      <c r="BB55" s="60"/>
      <c r="BC55" s="2"/>
      <c r="BD55" s="60"/>
      <c r="BE55" s="60"/>
      <c r="BF55" s="2"/>
      <c r="BG55" s="60"/>
      <c r="BH55" s="60"/>
      <c r="BI55" s="2"/>
      <c r="BJ55" s="60"/>
      <c r="BK55" s="60"/>
      <c r="BL55" s="2"/>
      <c r="BM55" s="29" t="str">
        <f t="shared" si="39"/>
        <v/>
      </c>
      <c r="BN55" s="29" t="str">
        <f t="shared" si="40"/>
        <v/>
      </c>
      <c r="BO55" s="29" t="str">
        <f t="shared" si="41"/>
        <v/>
      </c>
      <c r="BP55" s="29" t="str">
        <f t="shared" si="42"/>
        <v/>
      </c>
      <c r="BQ55" s="29" t="str">
        <f t="shared" si="43"/>
        <v/>
      </c>
      <c r="BR55" s="29" t="str">
        <f t="shared" si="44"/>
        <v/>
      </c>
      <c r="BS55" s="60"/>
      <c r="BT55" s="60"/>
      <c r="BU55" s="2"/>
      <c r="BV55" s="60"/>
      <c r="BW55" s="60"/>
      <c r="BX55" s="2"/>
      <c r="BY55" s="60"/>
      <c r="BZ55" s="60"/>
      <c r="CA55" s="2"/>
      <c r="CB55" s="60"/>
      <c r="CC55" s="60"/>
      <c r="CD55" s="2"/>
      <c r="CE55" s="60"/>
      <c r="CF55" s="60"/>
      <c r="CG55" s="2"/>
      <c r="CH55" s="29" t="str">
        <f t="shared" si="45"/>
        <v/>
      </c>
      <c r="CI55" s="29" t="str">
        <f t="shared" si="46"/>
        <v/>
      </c>
      <c r="CJ55" s="29" t="str">
        <f t="shared" si="47"/>
        <v/>
      </c>
      <c r="CK55" s="29" t="str">
        <f t="shared" si="48"/>
        <v/>
      </c>
      <c r="CL55" s="29" t="str">
        <f t="shared" si="49"/>
        <v/>
      </c>
      <c r="CM55" s="32" t="str">
        <f t="shared" si="50"/>
        <v/>
      </c>
      <c r="CN55" s="33" t="str">
        <f t="shared" si="51"/>
        <v/>
      </c>
      <c r="CO55" s="36"/>
      <c r="CP55" s="60"/>
      <c r="CQ55" s="47" t="str">
        <f t="shared" si="52"/>
        <v/>
      </c>
      <c r="CR55" s="36"/>
      <c r="CS55" s="60"/>
      <c r="CT55" s="47" t="str">
        <f t="shared" si="53"/>
        <v/>
      </c>
      <c r="CU55" s="7"/>
      <c r="CV55" s="7"/>
      <c r="CW55" s="61"/>
      <c r="CX55" s="7"/>
      <c r="CY55" s="7"/>
      <c r="CZ55" s="7"/>
      <c r="DA55" s="7"/>
    </row>
    <row r="56" spans="1:105" x14ac:dyDescent="0.25">
      <c r="A56" s="8"/>
      <c r="B56" s="8"/>
      <c r="C56" s="8"/>
      <c r="D56" s="8" t="str">
        <f t="shared" si="27"/>
        <v/>
      </c>
      <c r="E56" s="13" t="str">
        <f t="shared" si="28"/>
        <v/>
      </c>
      <c r="F56" s="17" t="str">
        <f t="shared" si="29"/>
        <v/>
      </c>
      <c r="G56" s="13" t="str">
        <f t="shared" si="30"/>
        <v/>
      </c>
      <c r="H56" s="13" t="str">
        <f t="shared" si="31"/>
        <v/>
      </c>
      <c r="I56" s="8" t="str">
        <f t="shared" si="32"/>
        <v/>
      </c>
      <c r="J56" s="13" t="str">
        <f t="shared" si="33"/>
        <v/>
      </c>
      <c r="K56" s="20" t="str">
        <f t="shared" si="34"/>
        <v/>
      </c>
      <c r="L56" s="13" t="str">
        <f t="shared" si="35"/>
        <v/>
      </c>
      <c r="M56" s="8" t="str">
        <f t="shared" si="36"/>
        <v/>
      </c>
      <c r="N56" s="7"/>
      <c r="O56" s="60"/>
      <c r="P56" s="60"/>
      <c r="Q56" s="2"/>
      <c r="R56" s="60"/>
      <c r="S56" s="60"/>
      <c r="T56" s="2"/>
      <c r="U56" s="60"/>
      <c r="V56" s="60"/>
      <c r="W56" s="2"/>
      <c r="X56" s="60"/>
      <c r="Y56" s="60"/>
      <c r="Z56" s="2"/>
      <c r="AA56" s="60"/>
      <c r="AB56" s="60"/>
      <c r="AC56" s="2"/>
      <c r="AD56" s="29" t="str">
        <f t="shared" si="37"/>
        <v/>
      </c>
      <c r="AE56" s="60"/>
      <c r="AF56" s="60"/>
      <c r="AG56" s="2"/>
      <c r="AH56" s="60"/>
      <c r="AI56" s="60"/>
      <c r="AJ56" s="2"/>
      <c r="AK56" s="60"/>
      <c r="AL56" s="60"/>
      <c r="AM56" s="2"/>
      <c r="AN56" s="60"/>
      <c r="AO56" s="60"/>
      <c r="AP56" s="2"/>
      <c r="AQ56" s="60"/>
      <c r="AR56" s="60"/>
      <c r="AS56" s="2"/>
      <c r="AT56" s="60"/>
      <c r="AU56" s="32" t="str">
        <f>IF($T$7=12,IF(SUM(O56:AC56,AE12:AS12)&gt;0,AVERAGE(O56:AC56,AE56:AT56),""),IF(AT56="","",AVERAGE(O56:AC56,AE56:AT56)))</f>
        <v/>
      </c>
      <c r="AV56" s="33" t="str">
        <f t="shared" si="38"/>
        <v/>
      </c>
      <c r="AW56" s="36"/>
      <c r="AX56" s="60"/>
      <c r="AY56" s="60"/>
      <c r="AZ56" s="2"/>
      <c r="BA56" s="60"/>
      <c r="BB56" s="60"/>
      <c r="BC56" s="2"/>
      <c r="BD56" s="60"/>
      <c r="BE56" s="60"/>
      <c r="BF56" s="2"/>
      <c r="BG56" s="60"/>
      <c r="BH56" s="60"/>
      <c r="BI56" s="2"/>
      <c r="BJ56" s="60"/>
      <c r="BK56" s="60"/>
      <c r="BL56" s="2"/>
      <c r="BM56" s="29" t="str">
        <f t="shared" si="39"/>
        <v/>
      </c>
      <c r="BN56" s="29" t="str">
        <f t="shared" si="40"/>
        <v/>
      </c>
      <c r="BO56" s="29" t="str">
        <f t="shared" si="41"/>
        <v/>
      </c>
      <c r="BP56" s="29" t="str">
        <f t="shared" si="42"/>
        <v/>
      </c>
      <c r="BQ56" s="29" t="str">
        <f t="shared" si="43"/>
        <v/>
      </c>
      <c r="BR56" s="29" t="str">
        <f t="shared" si="44"/>
        <v/>
      </c>
      <c r="BS56" s="60"/>
      <c r="BT56" s="60"/>
      <c r="BU56" s="2"/>
      <c r="BV56" s="60"/>
      <c r="BW56" s="60"/>
      <c r="BX56" s="2"/>
      <c r="BY56" s="60"/>
      <c r="BZ56" s="60"/>
      <c r="CA56" s="2"/>
      <c r="CB56" s="60"/>
      <c r="CC56" s="60"/>
      <c r="CD56" s="2"/>
      <c r="CE56" s="60"/>
      <c r="CF56" s="60"/>
      <c r="CG56" s="2"/>
      <c r="CH56" s="29" t="str">
        <f t="shared" si="45"/>
        <v/>
      </c>
      <c r="CI56" s="29" t="str">
        <f t="shared" si="46"/>
        <v/>
      </c>
      <c r="CJ56" s="29" t="str">
        <f t="shared" si="47"/>
        <v/>
      </c>
      <c r="CK56" s="29" t="str">
        <f t="shared" si="48"/>
        <v/>
      </c>
      <c r="CL56" s="29" t="str">
        <f t="shared" si="49"/>
        <v/>
      </c>
      <c r="CM56" s="32" t="str">
        <f t="shared" si="50"/>
        <v/>
      </c>
      <c r="CN56" s="33" t="str">
        <f t="shared" si="51"/>
        <v/>
      </c>
      <c r="CO56" s="36"/>
      <c r="CP56" s="60"/>
      <c r="CQ56" s="47" t="str">
        <f t="shared" si="52"/>
        <v/>
      </c>
      <c r="CR56" s="36"/>
      <c r="CS56" s="60"/>
      <c r="CT56" s="47" t="str">
        <f t="shared" si="53"/>
        <v/>
      </c>
      <c r="CU56" s="7"/>
      <c r="CV56" s="7"/>
      <c r="CW56" s="61"/>
      <c r="CX56" s="7"/>
      <c r="CY56" s="7"/>
      <c r="CZ56" s="7"/>
      <c r="DA56" s="7"/>
    </row>
    <row r="57" spans="1:105" x14ac:dyDescent="0.25">
      <c r="A57" s="8"/>
      <c r="B57" s="8"/>
      <c r="C57" s="8"/>
      <c r="D57" s="8" t="str">
        <f t="shared" si="27"/>
        <v/>
      </c>
      <c r="E57" s="13" t="str">
        <f t="shared" si="28"/>
        <v/>
      </c>
      <c r="F57" s="17" t="str">
        <f t="shared" si="29"/>
        <v/>
      </c>
      <c r="G57" s="13" t="str">
        <f t="shared" si="30"/>
        <v/>
      </c>
      <c r="H57" s="13" t="str">
        <f t="shared" si="31"/>
        <v/>
      </c>
      <c r="I57" s="8" t="str">
        <f t="shared" si="32"/>
        <v/>
      </c>
      <c r="J57" s="13" t="str">
        <f t="shared" si="33"/>
        <v/>
      </c>
      <c r="K57" s="20" t="str">
        <f t="shared" si="34"/>
        <v/>
      </c>
      <c r="L57" s="13" t="str">
        <f t="shared" si="35"/>
        <v/>
      </c>
      <c r="M57" s="8" t="str">
        <f t="shared" si="36"/>
        <v/>
      </c>
      <c r="N57" s="7"/>
      <c r="O57" s="60"/>
      <c r="P57" s="60"/>
      <c r="Q57" s="2"/>
      <c r="R57" s="60"/>
      <c r="S57" s="60"/>
      <c r="T57" s="2"/>
      <c r="U57" s="60"/>
      <c r="V57" s="60"/>
      <c r="W57" s="2"/>
      <c r="X57" s="60"/>
      <c r="Y57" s="60"/>
      <c r="Z57" s="2"/>
      <c r="AA57" s="60"/>
      <c r="AB57" s="60"/>
      <c r="AC57" s="2"/>
      <c r="AD57" s="29" t="str">
        <f t="shared" si="37"/>
        <v/>
      </c>
      <c r="AE57" s="60"/>
      <c r="AF57" s="60"/>
      <c r="AG57" s="2"/>
      <c r="AH57" s="60"/>
      <c r="AI57" s="60"/>
      <c r="AJ57" s="2"/>
      <c r="AK57" s="60"/>
      <c r="AL57" s="60"/>
      <c r="AM57" s="2"/>
      <c r="AN57" s="60"/>
      <c r="AO57" s="60"/>
      <c r="AP57" s="2"/>
      <c r="AQ57" s="60"/>
      <c r="AR57" s="60"/>
      <c r="AS57" s="2"/>
      <c r="AT57" s="60"/>
      <c r="AU57" s="32" t="str">
        <f>IF($T$7=12,IF(SUM(O57:AC57,AE12:AS12)&gt;0,AVERAGE(O57:AC57,AE57:AT57),""),IF(AT57="","",AVERAGE(O57:AC57,AE57:AT57)))</f>
        <v/>
      </c>
      <c r="AV57" s="33" t="str">
        <f t="shared" si="38"/>
        <v/>
      </c>
      <c r="AW57" s="36"/>
      <c r="AX57" s="60"/>
      <c r="AY57" s="60"/>
      <c r="AZ57" s="2"/>
      <c r="BA57" s="60"/>
      <c r="BB57" s="60"/>
      <c r="BC57" s="2"/>
      <c r="BD57" s="60"/>
      <c r="BE57" s="60"/>
      <c r="BF57" s="2"/>
      <c r="BG57" s="60"/>
      <c r="BH57" s="60"/>
      <c r="BI57" s="2"/>
      <c r="BJ57" s="60"/>
      <c r="BK57" s="60"/>
      <c r="BL57" s="2"/>
      <c r="BM57" s="29" t="str">
        <f t="shared" si="39"/>
        <v/>
      </c>
      <c r="BN57" s="29" t="str">
        <f t="shared" si="40"/>
        <v/>
      </c>
      <c r="BO57" s="29" t="str">
        <f t="shared" si="41"/>
        <v/>
      </c>
      <c r="BP57" s="29" t="str">
        <f t="shared" si="42"/>
        <v/>
      </c>
      <c r="BQ57" s="29" t="str">
        <f t="shared" si="43"/>
        <v/>
      </c>
      <c r="BR57" s="29" t="str">
        <f t="shared" si="44"/>
        <v/>
      </c>
      <c r="BS57" s="60"/>
      <c r="BT57" s="60"/>
      <c r="BU57" s="2"/>
      <c r="BV57" s="60"/>
      <c r="BW57" s="60"/>
      <c r="BX57" s="2"/>
      <c r="BY57" s="60"/>
      <c r="BZ57" s="60"/>
      <c r="CA57" s="2"/>
      <c r="CB57" s="60"/>
      <c r="CC57" s="60"/>
      <c r="CD57" s="2"/>
      <c r="CE57" s="60"/>
      <c r="CF57" s="60"/>
      <c r="CG57" s="2"/>
      <c r="CH57" s="29" t="str">
        <f t="shared" si="45"/>
        <v/>
      </c>
      <c r="CI57" s="29" t="str">
        <f t="shared" si="46"/>
        <v/>
      </c>
      <c r="CJ57" s="29" t="str">
        <f t="shared" si="47"/>
        <v/>
      </c>
      <c r="CK57" s="29" t="str">
        <f t="shared" si="48"/>
        <v/>
      </c>
      <c r="CL57" s="29" t="str">
        <f t="shared" si="49"/>
        <v/>
      </c>
      <c r="CM57" s="32" t="str">
        <f t="shared" si="50"/>
        <v/>
      </c>
      <c r="CN57" s="33" t="str">
        <f t="shared" si="51"/>
        <v/>
      </c>
      <c r="CO57" s="36"/>
      <c r="CP57" s="60"/>
      <c r="CQ57" s="47" t="str">
        <f t="shared" si="52"/>
        <v/>
      </c>
      <c r="CR57" s="36"/>
      <c r="CS57" s="60"/>
      <c r="CT57" s="47" t="str">
        <f t="shared" si="53"/>
        <v/>
      </c>
      <c r="CU57" s="7"/>
      <c r="CV57" s="7"/>
      <c r="CW57" s="61"/>
      <c r="CX57" s="7"/>
      <c r="CY57" s="7"/>
      <c r="CZ57" s="7"/>
      <c r="DA57" s="7"/>
    </row>
    <row r="58" spans="1:105" x14ac:dyDescent="0.25">
      <c r="A58" s="8"/>
      <c r="B58" s="8"/>
      <c r="C58" s="8"/>
      <c r="D58" s="8" t="str">
        <f t="shared" si="27"/>
        <v/>
      </c>
      <c r="E58" s="13" t="str">
        <f t="shared" si="28"/>
        <v/>
      </c>
      <c r="F58" s="17" t="str">
        <f t="shared" si="29"/>
        <v/>
      </c>
      <c r="G58" s="13" t="str">
        <f t="shared" si="30"/>
        <v/>
      </c>
      <c r="H58" s="13" t="str">
        <f t="shared" si="31"/>
        <v/>
      </c>
      <c r="I58" s="8" t="str">
        <f t="shared" si="32"/>
        <v/>
      </c>
      <c r="J58" s="13" t="str">
        <f t="shared" si="33"/>
        <v/>
      </c>
      <c r="K58" s="20" t="str">
        <f t="shared" si="34"/>
        <v/>
      </c>
      <c r="L58" s="13" t="str">
        <f t="shared" si="35"/>
        <v/>
      </c>
      <c r="M58" s="8" t="str">
        <f t="shared" si="36"/>
        <v/>
      </c>
      <c r="N58" s="7"/>
      <c r="O58" s="60"/>
      <c r="P58" s="60"/>
      <c r="Q58" s="2"/>
      <c r="R58" s="60"/>
      <c r="S58" s="60"/>
      <c r="T58" s="2"/>
      <c r="U58" s="60"/>
      <c r="V58" s="60"/>
      <c r="W58" s="2"/>
      <c r="X58" s="60"/>
      <c r="Y58" s="60"/>
      <c r="Z58" s="2"/>
      <c r="AA58" s="60"/>
      <c r="AB58" s="60"/>
      <c r="AC58" s="2"/>
      <c r="AD58" s="29" t="str">
        <f t="shared" si="37"/>
        <v/>
      </c>
      <c r="AE58" s="60"/>
      <c r="AF58" s="60"/>
      <c r="AG58" s="2"/>
      <c r="AH58" s="60"/>
      <c r="AI58" s="60"/>
      <c r="AJ58" s="2"/>
      <c r="AK58" s="60"/>
      <c r="AL58" s="60"/>
      <c r="AM58" s="2"/>
      <c r="AN58" s="60"/>
      <c r="AO58" s="60"/>
      <c r="AP58" s="2"/>
      <c r="AQ58" s="60"/>
      <c r="AR58" s="60"/>
      <c r="AS58" s="2"/>
      <c r="AT58" s="60"/>
      <c r="AU58" s="32" t="str">
        <f>IF($T$7=12,IF(SUM(O58:AC58,AE12:AS12)&gt;0,AVERAGE(O58:AC58,AE58:AT58),""),IF(AT58="","",AVERAGE(O58:AC58,AE58:AT58)))</f>
        <v/>
      </c>
      <c r="AV58" s="33" t="str">
        <f t="shared" si="38"/>
        <v/>
      </c>
      <c r="AW58" s="36"/>
      <c r="AX58" s="60"/>
      <c r="AY58" s="60"/>
      <c r="AZ58" s="2"/>
      <c r="BA58" s="60"/>
      <c r="BB58" s="60"/>
      <c r="BC58" s="2"/>
      <c r="BD58" s="60"/>
      <c r="BE58" s="60"/>
      <c r="BF58" s="2"/>
      <c r="BG58" s="60"/>
      <c r="BH58" s="60"/>
      <c r="BI58" s="2"/>
      <c r="BJ58" s="60"/>
      <c r="BK58" s="60"/>
      <c r="BL58" s="2"/>
      <c r="BM58" s="29" t="str">
        <f t="shared" si="39"/>
        <v/>
      </c>
      <c r="BN58" s="29" t="str">
        <f t="shared" si="40"/>
        <v/>
      </c>
      <c r="BO58" s="29" t="str">
        <f t="shared" si="41"/>
        <v/>
      </c>
      <c r="BP58" s="29" t="str">
        <f t="shared" si="42"/>
        <v/>
      </c>
      <c r="BQ58" s="29" t="str">
        <f t="shared" si="43"/>
        <v/>
      </c>
      <c r="BR58" s="29" t="str">
        <f t="shared" si="44"/>
        <v/>
      </c>
      <c r="BS58" s="60"/>
      <c r="BT58" s="60"/>
      <c r="BU58" s="2"/>
      <c r="BV58" s="60"/>
      <c r="BW58" s="60"/>
      <c r="BX58" s="2"/>
      <c r="BY58" s="60"/>
      <c r="BZ58" s="60"/>
      <c r="CA58" s="2"/>
      <c r="CB58" s="60"/>
      <c r="CC58" s="60"/>
      <c r="CD58" s="2"/>
      <c r="CE58" s="60"/>
      <c r="CF58" s="60"/>
      <c r="CG58" s="2"/>
      <c r="CH58" s="29" t="str">
        <f t="shared" si="45"/>
        <v/>
      </c>
      <c r="CI58" s="29" t="str">
        <f t="shared" si="46"/>
        <v/>
      </c>
      <c r="CJ58" s="29" t="str">
        <f t="shared" si="47"/>
        <v/>
      </c>
      <c r="CK58" s="29" t="str">
        <f t="shared" si="48"/>
        <v/>
      </c>
      <c r="CL58" s="29" t="str">
        <f t="shared" si="49"/>
        <v/>
      </c>
      <c r="CM58" s="32" t="str">
        <f t="shared" si="50"/>
        <v/>
      </c>
      <c r="CN58" s="33" t="str">
        <f t="shared" si="51"/>
        <v/>
      </c>
      <c r="CO58" s="36"/>
      <c r="CP58" s="60"/>
      <c r="CQ58" s="47" t="str">
        <f t="shared" si="52"/>
        <v/>
      </c>
      <c r="CR58" s="36"/>
      <c r="CS58" s="60"/>
      <c r="CT58" s="47" t="str">
        <f t="shared" si="53"/>
        <v/>
      </c>
      <c r="CU58" s="7"/>
      <c r="CV58" s="7"/>
      <c r="CW58" s="61"/>
      <c r="CX58" s="7"/>
      <c r="CY58" s="7"/>
      <c r="CZ58" s="7"/>
      <c r="DA58" s="7"/>
    </row>
    <row r="59" spans="1:105" x14ac:dyDescent="0.25">
      <c r="A59" s="8"/>
      <c r="B59" s="8"/>
      <c r="C59" s="8"/>
      <c r="D59" s="8" t="str">
        <f t="shared" si="27"/>
        <v/>
      </c>
      <c r="E59" s="13" t="str">
        <f t="shared" si="28"/>
        <v/>
      </c>
      <c r="F59" s="17" t="str">
        <f t="shared" si="29"/>
        <v/>
      </c>
      <c r="G59" s="13" t="str">
        <f t="shared" si="30"/>
        <v/>
      </c>
      <c r="H59" s="13" t="str">
        <f t="shared" si="31"/>
        <v/>
      </c>
      <c r="I59" s="8" t="str">
        <f t="shared" si="32"/>
        <v/>
      </c>
      <c r="J59" s="13" t="str">
        <f t="shared" si="33"/>
        <v/>
      </c>
      <c r="K59" s="20" t="str">
        <f t="shared" si="34"/>
        <v/>
      </c>
      <c r="L59" s="13" t="str">
        <f t="shared" si="35"/>
        <v/>
      </c>
      <c r="M59" s="8" t="str">
        <f t="shared" si="36"/>
        <v/>
      </c>
      <c r="N59" s="7"/>
      <c r="O59" s="60"/>
      <c r="P59" s="60"/>
      <c r="Q59" s="2"/>
      <c r="R59" s="60"/>
      <c r="S59" s="60"/>
      <c r="T59" s="2"/>
      <c r="U59" s="60"/>
      <c r="V59" s="60"/>
      <c r="W59" s="2"/>
      <c r="X59" s="60"/>
      <c r="Y59" s="60"/>
      <c r="Z59" s="2"/>
      <c r="AA59" s="60"/>
      <c r="AB59" s="60"/>
      <c r="AC59" s="2"/>
      <c r="AD59" s="29" t="str">
        <f t="shared" si="37"/>
        <v/>
      </c>
      <c r="AE59" s="60"/>
      <c r="AF59" s="60"/>
      <c r="AG59" s="2"/>
      <c r="AH59" s="60"/>
      <c r="AI59" s="60"/>
      <c r="AJ59" s="2"/>
      <c r="AK59" s="60"/>
      <c r="AL59" s="60"/>
      <c r="AM59" s="2"/>
      <c r="AN59" s="60"/>
      <c r="AO59" s="60"/>
      <c r="AP59" s="2"/>
      <c r="AQ59" s="60"/>
      <c r="AR59" s="60"/>
      <c r="AS59" s="2"/>
      <c r="AT59" s="60"/>
      <c r="AU59" s="32" t="str">
        <f>IF($T$7=12,IF(SUM(O59:AC59,AE12:AS12)&gt;0,AVERAGE(O59:AC59,AE59:AT59),""),IF(AT59="","",AVERAGE(O59:AC59,AE59:AT59)))</f>
        <v/>
      </c>
      <c r="AV59" s="33" t="str">
        <f t="shared" si="38"/>
        <v/>
      </c>
      <c r="AW59" s="36"/>
      <c r="AX59" s="60"/>
      <c r="AY59" s="60"/>
      <c r="AZ59" s="2"/>
      <c r="BA59" s="60"/>
      <c r="BB59" s="60"/>
      <c r="BC59" s="2"/>
      <c r="BD59" s="60"/>
      <c r="BE59" s="60"/>
      <c r="BF59" s="2"/>
      <c r="BG59" s="60"/>
      <c r="BH59" s="60"/>
      <c r="BI59" s="2"/>
      <c r="BJ59" s="60"/>
      <c r="BK59" s="60"/>
      <c r="BL59" s="2"/>
      <c r="BM59" s="29" t="str">
        <f t="shared" si="39"/>
        <v/>
      </c>
      <c r="BN59" s="29" t="str">
        <f t="shared" si="40"/>
        <v/>
      </c>
      <c r="BO59" s="29" t="str">
        <f t="shared" si="41"/>
        <v/>
      </c>
      <c r="BP59" s="29" t="str">
        <f t="shared" si="42"/>
        <v/>
      </c>
      <c r="BQ59" s="29" t="str">
        <f t="shared" si="43"/>
        <v/>
      </c>
      <c r="BR59" s="29" t="str">
        <f t="shared" si="44"/>
        <v/>
      </c>
      <c r="BS59" s="60"/>
      <c r="BT59" s="60"/>
      <c r="BU59" s="2"/>
      <c r="BV59" s="60"/>
      <c r="BW59" s="60"/>
      <c r="BX59" s="2"/>
      <c r="BY59" s="60"/>
      <c r="BZ59" s="60"/>
      <c r="CA59" s="2"/>
      <c r="CB59" s="60"/>
      <c r="CC59" s="60"/>
      <c r="CD59" s="2"/>
      <c r="CE59" s="60"/>
      <c r="CF59" s="60"/>
      <c r="CG59" s="2"/>
      <c r="CH59" s="29" t="str">
        <f t="shared" si="45"/>
        <v/>
      </c>
      <c r="CI59" s="29" t="str">
        <f t="shared" si="46"/>
        <v/>
      </c>
      <c r="CJ59" s="29" t="str">
        <f t="shared" si="47"/>
        <v/>
      </c>
      <c r="CK59" s="29" t="str">
        <f t="shared" si="48"/>
        <v/>
      </c>
      <c r="CL59" s="29" t="str">
        <f t="shared" si="49"/>
        <v/>
      </c>
      <c r="CM59" s="32" t="str">
        <f t="shared" si="50"/>
        <v/>
      </c>
      <c r="CN59" s="33" t="str">
        <f t="shared" si="51"/>
        <v/>
      </c>
      <c r="CO59" s="36"/>
      <c r="CP59" s="60"/>
      <c r="CQ59" s="47" t="str">
        <f t="shared" si="52"/>
        <v/>
      </c>
      <c r="CR59" s="36"/>
      <c r="CS59" s="60"/>
      <c r="CT59" s="47" t="str">
        <f t="shared" si="53"/>
        <v/>
      </c>
      <c r="CU59" s="7"/>
      <c r="CV59" s="7"/>
      <c r="CW59" s="61"/>
      <c r="CX59" s="7"/>
      <c r="CY59" s="7"/>
      <c r="CZ59" s="7"/>
      <c r="DA59" s="7"/>
    </row>
    <row r="60" spans="1:105" x14ac:dyDescent="0.25">
      <c r="A60" s="8"/>
      <c r="B60" s="8"/>
      <c r="C60" s="8"/>
      <c r="D60" s="8" t="str">
        <f t="shared" si="27"/>
        <v/>
      </c>
      <c r="E60" s="13" t="str">
        <f t="shared" si="28"/>
        <v/>
      </c>
      <c r="F60" s="17" t="str">
        <f t="shared" si="29"/>
        <v/>
      </c>
      <c r="G60" s="13" t="str">
        <f t="shared" si="30"/>
        <v/>
      </c>
      <c r="H60" s="13" t="str">
        <f t="shared" si="31"/>
        <v/>
      </c>
      <c r="I60" s="8" t="str">
        <f t="shared" si="32"/>
        <v/>
      </c>
      <c r="J60" s="13" t="str">
        <f t="shared" si="33"/>
        <v/>
      </c>
      <c r="K60" s="20" t="str">
        <f t="shared" si="34"/>
        <v/>
      </c>
      <c r="L60" s="13" t="str">
        <f t="shared" si="35"/>
        <v/>
      </c>
      <c r="M60" s="8" t="str">
        <f t="shared" si="36"/>
        <v/>
      </c>
      <c r="N60" s="7"/>
      <c r="O60" s="60"/>
      <c r="P60" s="60"/>
      <c r="Q60" s="2"/>
      <c r="R60" s="60"/>
      <c r="S60" s="60"/>
      <c r="T60" s="2"/>
      <c r="U60" s="60"/>
      <c r="V60" s="60"/>
      <c r="W60" s="2"/>
      <c r="X60" s="60"/>
      <c r="Y60" s="60"/>
      <c r="Z60" s="2"/>
      <c r="AA60" s="60"/>
      <c r="AB60" s="60"/>
      <c r="AC60" s="2"/>
      <c r="AD60" s="29" t="str">
        <f t="shared" si="37"/>
        <v/>
      </c>
      <c r="AE60" s="60"/>
      <c r="AF60" s="60"/>
      <c r="AG60" s="2"/>
      <c r="AH60" s="60"/>
      <c r="AI60" s="60"/>
      <c r="AJ60" s="2"/>
      <c r="AK60" s="60"/>
      <c r="AL60" s="60"/>
      <c r="AM60" s="2"/>
      <c r="AN60" s="60"/>
      <c r="AO60" s="60"/>
      <c r="AP60" s="2"/>
      <c r="AQ60" s="60"/>
      <c r="AR60" s="60"/>
      <c r="AS60" s="2"/>
      <c r="AT60" s="60"/>
      <c r="AU60" s="32" t="str">
        <f>IF($T$7=12,IF(SUM(O60:AC60,AE12:AS12)&gt;0,AVERAGE(O60:AC60,AE60:AT60),""),IF(AT60="","",AVERAGE(O60:AC60,AE60:AT60)))</f>
        <v/>
      </c>
      <c r="AV60" s="33" t="str">
        <f t="shared" si="38"/>
        <v/>
      </c>
      <c r="AW60" s="36"/>
      <c r="AX60" s="60"/>
      <c r="AY60" s="60"/>
      <c r="AZ60" s="2"/>
      <c r="BA60" s="60"/>
      <c r="BB60" s="60"/>
      <c r="BC60" s="2"/>
      <c r="BD60" s="60"/>
      <c r="BE60" s="60"/>
      <c r="BF60" s="2"/>
      <c r="BG60" s="60"/>
      <c r="BH60" s="60"/>
      <c r="BI60" s="2"/>
      <c r="BJ60" s="60"/>
      <c r="BK60" s="60"/>
      <c r="BL60" s="2"/>
      <c r="BM60" s="29" t="str">
        <f t="shared" si="39"/>
        <v/>
      </c>
      <c r="BN60" s="29" t="str">
        <f t="shared" si="40"/>
        <v/>
      </c>
      <c r="BO60" s="29" t="str">
        <f t="shared" si="41"/>
        <v/>
      </c>
      <c r="BP60" s="29" t="str">
        <f t="shared" si="42"/>
        <v/>
      </c>
      <c r="BQ60" s="29" t="str">
        <f t="shared" si="43"/>
        <v/>
      </c>
      <c r="BR60" s="29" t="str">
        <f t="shared" si="44"/>
        <v/>
      </c>
      <c r="BS60" s="60"/>
      <c r="BT60" s="60"/>
      <c r="BU60" s="2"/>
      <c r="BV60" s="60"/>
      <c r="BW60" s="60"/>
      <c r="BX60" s="2"/>
      <c r="BY60" s="60"/>
      <c r="BZ60" s="60"/>
      <c r="CA60" s="2"/>
      <c r="CB60" s="60"/>
      <c r="CC60" s="60"/>
      <c r="CD60" s="2"/>
      <c r="CE60" s="60"/>
      <c r="CF60" s="60"/>
      <c r="CG60" s="2"/>
      <c r="CH60" s="29" t="str">
        <f t="shared" si="45"/>
        <v/>
      </c>
      <c r="CI60" s="29" t="str">
        <f t="shared" si="46"/>
        <v/>
      </c>
      <c r="CJ60" s="29" t="str">
        <f t="shared" si="47"/>
        <v/>
      </c>
      <c r="CK60" s="29" t="str">
        <f t="shared" si="48"/>
        <v/>
      </c>
      <c r="CL60" s="29" t="str">
        <f t="shared" si="49"/>
        <v/>
      </c>
      <c r="CM60" s="32" t="str">
        <f t="shared" si="50"/>
        <v/>
      </c>
      <c r="CN60" s="33" t="str">
        <f t="shared" si="51"/>
        <v/>
      </c>
      <c r="CO60" s="36"/>
      <c r="CP60" s="60"/>
      <c r="CQ60" s="47" t="str">
        <f t="shared" si="52"/>
        <v/>
      </c>
      <c r="CR60" s="36"/>
      <c r="CS60" s="60"/>
      <c r="CT60" s="47" t="str">
        <f t="shared" si="53"/>
        <v/>
      </c>
      <c r="CU60" s="7"/>
      <c r="CV60" s="7"/>
      <c r="CW60" s="61"/>
      <c r="CX60" s="7"/>
      <c r="CY60" s="7"/>
      <c r="CZ60" s="7"/>
      <c r="DA60" s="7"/>
    </row>
  </sheetData>
  <sheetProtection password="C0BF" sheet="1" formatColumns="0" formatRows="0" insertColumns="0" insertHyperlinks="0" deleteColumns="0" deleteRows="0" autoFilter="0" pivotTables="0"/>
  <mergeCells count="50">
    <mergeCell ref="AX2:BL2"/>
    <mergeCell ref="BS2:CG2"/>
    <mergeCell ref="BS3:CG4"/>
    <mergeCell ref="A8:A10"/>
    <mergeCell ref="B8:B10"/>
    <mergeCell ref="C8:C10"/>
    <mergeCell ref="F9:H9"/>
    <mergeCell ref="D8:H8"/>
    <mergeCell ref="D9:E9"/>
    <mergeCell ref="C1:M1"/>
    <mergeCell ref="AT8:AT10"/>
    <mergeCell ref="AD9:AD10"/>
    <mergeCell ref="AE9:AG9"/>
    <mergeCell ref="AH9:AJ9"/>
    <mergeCell ref="AK9:AM9"/>
    <mergeCell ref="AN9:AP9"/>
    <mergeCell ref="AQ9:AS9"/>
    <mergeCell ref="O9:Q9"/>
    <mergeCell ref="R9:T9"/>
    <mergeCell ref="U9:W9"/>
    <mergeCell ref="X9:Z9"/>
    <mergeCell ref="AA9:AC9"/>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P8:CP10"/>
    <mergeCell ref="CQ8:CQ10"/>
    <mergeCell ref="CN8:CN10"/>
    <mergeCell ref="CS8:CS10"/>
    <mergeCell ref="CY11:DA11"/>
    <mergeCell ref="H3:J3"/>
    <mergeCell ref="H4:J4"/>
    <mergeCell ref="K9:M9"/>
    <mergeCell ref="CB9:CD9"/>
    <mergeCell ref="CE9:CG9"/>
    <mergeCell ref="I8:M8"/>
    <mergeCell ref="D7:M7"/>
    <mergeCell ref="I9:J9"/>
    <mergeCell ref="AX3:BL4"/>
  </mergeCells>
  <conditionalFormatting sqref="O11">
    <cfRule type="cellIs" dxfId="16023" priority="180" operator="lessThan">
      <formula>$C$4</formula>
    </cfRule>
  </conditionalFormatting>
  <conditionalFormatting sqref="O12">
    <cfRule type="cellIs" dxfId="16022" priority="181" operator="lessThan">
      <formula>$C$4</formula>
    </cfRule>
  </conditionalFormatting>
  <conditionalFormatting sqref="O13">
    <cfRule type="cellIs" dxfId="16021" priority="182" operator="lessThan">
      <formula>$C$4</formula>
    </cfRule>
  </conditionalFormatting>
  <conditionalFormatting sqref="O14">
    <cfRule type="cellIs" dxfId="16020" priority="183" operator="lessThan">
      <formula>$C$4</formula>
    </cfRule>
  </conditionalFormatting>
  <conditionalFormatting sqref="O15">
    <cfRule type="cellIs" dxfId="16019" priority="184" operator="lessThan">
      <formula>$C$4</formula>
    </cfRule>
  </conditionalFormatting>
  <conditionalFormatting sqref="O16">
    <cfRule type="cellIs" dxfId="16018" priority="185" operator="lessThan">
      <formula>$C$4</formula>
    </cfRule>
  </conditionalFormatting>
  <conditionalFormatting sqref="O17">
    <cfRule type="cellIs" dxfId="16017" priority="186" operator="lessThan">
      <formula>$C$4</formula>
    </cfRule>
  </conditionalFormatting>
  <conditionalFormatting sqref="O18">
    <cfRule type="cellIs" dxfId="16016" priority="187" operator="lessThan">
      <formula>$C$4</formula>
    </cfRule>
  </conditionalFormatting>
  <conditionalFormatting sqref="O19">
    <cfRule type="cellIs" dxfId="16015" priority="188" operator="lessThan">
      <formula>$C$4</formula>
    </cfRule>
  </conditionalFormatting>
  <conditionalFormatting sqref="O20">
    <cfRule type="cellIs" dxfId="16014" priority="189" operator="lessThan">
      <formula>$C$4</formula>
    </cfRule>
  </conditionalFormatting>
  <conditionalFormatting sqref="O21">
    <cfRule type="cellIs" dxfId="16013" priority="190" operator="lessThan">
      <formula>$C$4</formula>
    </cfRule>
  </conditionalFormatting>
  <conditionalFormatting sqref="O22">
    <cfRule type="cellIs" dxfId="16012" priority="191" operator="lessThan">
      <formula>$C$4</formula>
    </cfRule>
  </conditionalFormatting>
  <conditionalFormatting sqref="O23">
    <cfRule type="cellIs" dxfId="16011" priority="192" operator="lessThan">
      <formula>$C$4</formula>
    </cfRule>
  </conditionalFormatting>
  <conditionalFormatting sqref="O24">
    <cfRule type="cellIs" dxfId="16010" priority="193" operator="lessThan">
      <formula>$C$4</formula>
    </cfRule>
  </conditionalFormatting>
  <conditionalFormatting sqref="O25">
    <cfRule type="cellIs" dxfId="16009" priority="194" operator="lessThan">
      <formula>$C$4</formula>
    </cfRule>
  </conditionalFormatting>
  <conditionalFormatting sqref="O26">
    <cfRule type="cellIs" dxfId="16008" priority="195" operator="lessThan">
      <formula>$C$4</formula>
    </cfRule>
  </conditionalFormatting>
  <conditionalFormatting sqref="O27">
    <cfRule type="cellIs" dxfId="16007" priority="196" operator="lessThan">
      <formula>$C$4</formula>
    </cfRule>
  </conditionalFormatting>
  <conditionalFormatting sqref="O28">
    <cfRule type="cellIs" dxfId="16006" priority="197" operator="lessThan">
      <formula>$C$4</formula>
    </cfRule>
  </conditionalFormatting>
  <conditionalFormatting sqref="O29">
    <cfRule type="cellIs" dxfId="16005" priority="198" operator="lessThan">
      <formula>$C$4</formula>
    </cfRule>
  </conditionalFormatting>
  <conditionalFormatting sqref="O30">
    <cfRule type="cellIs" dxfId="16004" priority="199" operator="lessThan">
      <formula>$C$4</formula>
    </cfRule>
  </conditionalFormatting>
  <conditionalFormatting sqref="O31">
    <cfRule type="cellIs" dxfId="16003" priority="200" operator="lessThan">
      <formula>$C$4</formula>
    </cfRule>
  </conditionalFormatting>
  <conditionalFormatting sqref="O32">
    <cfRule type="cellIs" dxfId="16002" priority="201" operator="lessThan">
      <formula>$C$4</formula>
    </cfRule>
  </conditionalFormatting>
  <conditionalFormatting sqref="O33">
    <cfRule type="cellIs" dxfId="16001" priority="202" operator="lessThan">
      <formula>$C$4</formula>
    </cfRule>
  </conditionalFormatting>
  <conditionalFormatting sqref="O34">
    <cfRule type="cellIs" dxfId="16000" priority="203" operator="lessThan">
      <formula>$C$4</formula>
    </cfRule>
  </conditionalFormatting>
  <conditionalFormatting sqref="O35">
    <cfRule type="cellIs" dxfId="15999" priority="204" operator="lessThan">
      <formula>$C$4</formula>
    </cfRule>
  </conditionalFormatting>
  <conditionalFormatting sqref="O36">
    <cfRule type="cellIs" dxfId="15998" priority="205" operator="lessThan">
      <formula>$C$4</formula>
    </cfRule>
  </conditionalFormatting>
  <conditionalFormatting sqref="O37">
    <cfRule type="cellIs" dxfId="15997" priority="206" operator="lessThan">
      <formula>$C$4</formula>
    </cfRule>
  </conditionalFormatting>
  <conditionalFormatting sqref="O38">
    <cfRule type="cellIs" dxfId="15996" priority="207" operator="lessThan">
      <formula>$C$4</formula>
    </cfRule>
  </conditionalFormatting>
  <conditionalFormatting sqref="O39">
    <cfRule type="cellIs" dxfId="15995" priority="208" operator="lessThan">
      <formula>$C$4</formula>
    </cfRule>
  </conditionalFormatting>
  <conditionalFormatting sqref="O40">
    <cfRule type="cellIs" dxfId="15994" priority="209" operator="lessThan">
      <formula>$C$4</formula>
    </cfRule>
  </conditionalFormatting>
  <conditionalFormatting sqref="O41">
    <cfRule type="cellIs" dxfId="15993" priority="210" operator="lessThan">
      <formula>$C$4</formula>
    </cfRule>
  </conditionalFormatting>
  <conditionalFormatting sqref="O42">
    <cfRule type="cellIs" dxfId="15992" priority="211" operator="lessThan">
      <formula>$C$4</formula>
    </cfRule>
  </conditionalFormatting>
  <conditionalFormatting sqref="O43">
    <cfRule type="cellIs" dxfId="15991" priority="212" operator="lessThan">
      <formula>$C$4</formula>
    </cfRule>
  </conditionalFormatting>
  <conditionalFormatting sqref="O44">
    <cfRule type="cellIs" dxfId="15990" priority="213" operator="lessThan">
      <formula>$C$4</formula>
    </cfRule>
  </conditionalFormatting>
  <conditionalFormatting sqref="O45">
    <cfRule type="cellIs" dxfId="15989" priority="214" operator="lessThan">
      <formula>$C$4</formula>
    </cfRule>
  </conditionalFormatting>
  <conditionalFormatting sqref="O46">
    <cfRule type="cellIs" dxfId="15988" priority="215" operator="lessThan">
      <formula>$C$4</formula>
    </cfRule>
  </conditionalFormatting>
  <conditionalFormatting sqref="O47">
    <cfRule type="cellIs" dxfId="15987" priority="216" operator="lessThan">
      <formula>$C$4</formula>
    </cfRule>
  </conditionalFormatting>
  <conditionalFormatting sqref="O48">
    <cfRule type="cellIs" dxfId="15986" priority="217" operator="lessThan">
      <formula>$C$4</formula>
    </cfRule>
  </conditionalFormatting>
  <conditionalFormatting sqref="O49">
    <cfRule type="cellIs" dxfId="15985" priority="218" operator="lessThan">
      <formula>$C$4</formula>
    </cfRule>
  </conditionalFormatting>
  <conditionalFormatting sqref="O50">
    <cfRule type="cellIs" dxfId="15984" priority="219" operator="lessThan">
      <formula>$C$4</formula>
    </cfRule>
  </conditionalFormatting>
  <conditionalFormatting sqref="O51">
    <cfRule type="cellIs" dxfId="15983" priority="220" operator="lessThan">
      <formula>$C$4</formula>
    </cfRule>
  </conditionalFormatting>
  <conditionalFormatting sqref="O52">
    <cfRule type="cellIs" dxfId="15982" priority="221" operator="lessThan">
      <formula>$C$4</formula>
    </cfRule>
  </conditionalFormatting>
  <conditionalFormatting sqref="O53">
    <cfRule type="cellIs" dxfId="15981" priority="222" operator="lessThan">
      <formula>$C$4</formula>
    </cfRule>
  </conditionalFormatting>
  <conditionalFormatting sqref="O54">
    <cfRule type="cellIs" dxfId="15980" priority="223" operator="lessThan">
      <formula>$C$4</formula>
    </cfRule>
  </conditionalFormatting>
  <conditionalFormatting sqref="O55">
    <cfRule type="cellIs" dxfId="15979" priority="224" operator="lessThan">
      <formula>$C$4</formula>
    </cfRule>
  </conditionalFormatting>
  <conditionalFormatting sqref="O56">
    <cfRule type="cellIs" dxfId="15978" priority="225" operator="lessThan">
      <formula>$C$4</formula>
    </cfRule>
  </conditionalFormatting>
  <conditionalFormatting sqref="O57">
    <cfRule type="cellIs" dxfId="15977" priority="226" operator="lessThan">
      <formula>$C$4</formula>
    </cfRule>
  </conditionalFormatting>
  <conditionalFormatting sqref="O58">
    <cfRule type="cellIs" dxfId="15976" priority="227" operator="lessThan">
      <formula>$C$4</formula>
    </cfRule>
  </conditionalFormatting>
  <conditionalFormatting sqref="O59">
    <cfRule type="cellIs" dxfId="15975" priority="228" operator="lessThan">
      <formula>$C$4</formula>
    </cfRule>
  </conditionalFormatting>
  <conditionalFormatting sqref="O60">
    <cfRule type="cellIs" dxfId="15974" priority="229" operator="lessThan">
      <formula>$C$4</formula>
    </cfRule>
  </conditionalFormatting>
  <conditionalFormatting sqref="P45">
    <cfRule type="cellIs" dxfId="15973" priority="264" operator="lessThan">
      <formula>$C$4</formula>
    </cfRule>
  </conditionalFormatting>
  <conditionalFormatting sqref="P46">
    <cfRule type="cellIs" dxfId="15972" priority="265" operator="lessThan">
      <formula>$C$4</formula>
    </cfRule>
  </conditionalFormatting>
  <conditionalFormatting sqref="P47">
    <cfRule type="cellIs" dxfId="15971" priority="266" operator="lessThan">
      <formula>$C$4</formula>
    </cfRule>
  </conditionalFormatting>
  <conditionalFormatting sqref="P48">
    <cfRule type="cellIs" dxfId="15970" priority="267" operator="lessThan">
      <formula>$C$4</formula>
    </cfRule>
  </conditionalFormatting>
  <conditionalFormatting sqref="P49">
    <cfRule type="cellIs" dxfId="15969" priority="268" operator="lessThan">
      <formula>$C$4</formula>
    </cfRule>
  </conditionalFormatting>
  <conditionalFormatting sqref="P50">
    <cfRule type="cellIs" dxfId="15968" priority="269" operator="lessThan">
      <formula>$C$4</formula>
    </cfRule>
  </conditionalFormatting>
  <conditionalFormatting sqref="P51">
    <cfRule type="cellIs" dxfId="15967" priority="270" operator="lessThan">
      <formula>$C$4</formula>
    </cfRule>
  </conditionalFormatting>
  <conditionalFormatting sqref="P52">
    <cfRule type="cellIs" dxfId="15966" priority="271" operator="lessThan">
      <formula>$C$4</formula>
    </cfRule>
  </conditionalFormatting>
  <conditionalFormatting sqref="P53">
    <cfRule type="cellIs" dxfId="15965" priority="272" operator="lessThan">
      <formula>$C$4</formula>
    </cfRule>
  </conditionalFormatting>
  <conditionalFormatting sqref="P54">
    <cfRule type="cellIs" dxfId="15964" priority="273" operator="lessThan">
      <formula>$C$4</formula>
    </cfRule>
  </conditionalFormatting>
  <conditionalFormatting sqref="P55">
    <cfRule type="cellIs" dxfId="15963" priority="274" operator="lessThan">
      <formula>$C$4</formula>
    </cfRule>
  </conditionalFormatting>
  <conditionalFormatting sqref="P56">
    <cfRule type="cellIs" dxfId="15962" priority="275" operator="lessThan">
      <formula>$C$4</formula>
    </cfRule>
  </conditionalFormatting>
  <conditionalFormatting sqref="P57">
    <cfRule type="cellIs" dxfId="15961" priority="276" operator="lessThan">
      <formula>$C$4</formula>
    </cfRule>
  </conditionalFormatting>
  <conditionalFormatting sqref="P58">
    <cfRule type="cellIs" dxfId="15960" priority="277" operator="lessThan">
      <formula>$C$4</formula>
    </cfRule>
  </conditionalFormatting>
  <conditionalFormatting sqref="P59">
    <cfRule type="cellIs" dxfId="15959" priority="278" operator="lessThan">
      <formula>$C$4</formula>
    </cfRule>
  </conditionalFormatting>
  <conditionalFormatting sqref="P60">
    <cfRule type="cellIs" dxfId="15958" priority="279" operator="lessThan">
      <formula>$C$4</formula>
    </cfRule>
  </conditionalFormatting>
  <conditionalFormatting sqref="Q45">
    <cfRule type="cellIs" dxfId="15957" priority="314" operator="lessThan">
      <formula>$C$4</formula>
    </cfRule>
  </conditionalFormatting>
  <conditionalFormatting sqref="Q46">
    <cfRule type="cellIs" dxfId="15956" priority="315" operator="lessThan">
      <formula>$C$4</formula>
    </cfRule>
  </conditionalFormatting>
  <conditionalFormatting sqref="Q47">
    <cfRule type="cellIs" dxfId="15955" priority="316" operator="lessThan">
      <formula>$C$4</formula>
    </cfRule>
  </conditionalFormatting>
  <conditionalFormatting sqref="Q48">
    <cfRule type="cellIs" dxfId="15954" priority="317" operator="lessThan">
      <formula>$C$4</formula>
    </cfRule>
  </conditionalFormatting>
  <conditionalFormatting sqref="Q49">
    <cfRule type="cellIs" dxfId="15953" priority="318" operator="lessThan">
      <formula>$C$4</formula>
    </cfRule>
  </conditionalFormatting>
  <conditionalFormatting sqref="Q50">
    <cfRule type="cellIs" dxfId="15952" priority="319" operator="lessThan">
      <formula>$C$4</formula>
    </cfRule>
  </conditionalFormatting>
  <conditionalFormatting sqref="Q51">
    <cfRule type="cellIs" dxfId="15951" priority="320" operator="lessThan">
      <formula>$C$4</formula>
    </cfRule>
  </conditionalFormatting>
  <conditionalFormatting sqref="Q52">
    <cfRule type="cellIs" dxfId="15950" priority="321" operator="lessThan">
      <formula>$C$4</formula>
    </cfRule>
  </conditionalFormatting>
  <conditionalFormatting sqref="Q53">
    <cfRule type="cellIs" dxfId="15949" priority="322" operator="lessThan">
      <formula>$C$4</formula>
    </cfRule>
  </conditionalFormatting>
  <conditionalFormatting sqref="Q54">
    <cfRule type="cellIs" dxfId="15948" priority="323" operator="lessThan">
      <formula>$C$4</formula>
    </cfRule>
  </conditionalFormatting>
  <conditionalFormatting sqref="Q55">
    <cfRule type="cellIs" dxfId="15947" priority="324" operator="lessThan">
      <formula>$C$4</formula>
    </cfRule>
  </conditionalFormatting>
  <conditionalFormatting sqref="Q56">
    <cfRule type="cellIs" dxfId="15946" priority="325" operator="lessThan">
      <formula>$C$4</formula>
    </cfRule>
  </conditionalFormatting>
  <conditionalFormatting sqref="Q57">
    <cfRule type="cellIs" dxfId="15945" priority="326" operator="lessThan">
      <formula>$C$4</formula>
    </cfRule>
  </conditionalFormatting>
  <conditionalFormatting sqref="Q58">
    <cfRule type="cellIs" dxfId="15944" priority="327" operator="lessThan">
      <formula>$C$4</formula>
    </cfRule>
  </conditionalFormatting>
  <conditionalFormatting sqref="Q59">
    <cfRule type="cellIs" dxfId="15943" priority="328" operator="lessThan">
      <formula>$C$4</formula>
    </cfRule>
  </conditionalFormatting>
  <conditionalFormatting sqref="Q60">
    <cfRule type="cellIs" dxfId="15942" priority="329" operator="lessThan">
      <formula>$C$4</formula>
    </cfRule>
  </conditionalFormatting>
  <conditionalFormatting sqref="T11">
    <cfRule type="cellIs" dxfId="15941" priority="330" operator="lessThan">
      <formula>$C$4</formula>
    </cfRule>
  </conditionalFormatting>
  <conditionalFormatting sqref="T12">
    <cfRule type="cellIs" dxfId="15940" priority="331" operator="lessThan">
      <formula>$C$4</formula>
    </cfRule>
  </conditionalFormatting>
  <conditionalFormatting sqref="T13">
    <cfRule type="cellIs" dxfId="15939" priority="332" operator="lessThan">
      <formula>$C$4</formula>
    </cfRule>
  </conditionalFormatting>
  <conditionalFormatting sqref="T14">
    <cfRule type="cellIs" dxfId="15938" priority="333" operator="lessThan">
      <formula>$C$4</formula>
    </cfRule>
  </conditionalFormatting>
  <conditionalFormatting sqref="T15">
    <cfRule type="cellIs" dxfId="15937" priority="334" operator="lessThan">
      <formula>$C$4</formula>
    </cfRule>
  </conditionalFormatting>
  <conditionalFormatting sqref="T16">
    <cfRule type="cellIs" dxfId="15936" priority="335" operator="lessThan">
      <formula>$C$4</formula>
    </cfRule>
  </conditionalFormatting>
  <conditionalFormatting sqref="T17">
    <cfRule type="cellIs" dxfId="15935" priority="336" operator="lessThan">
      <formula>$C$4</formula>
    </cfRule>
  </conditionalFormatting>
  <conditionalFormatting sqref="T18">
    <cfRule type="cellIs" dxfId="15934" priority="337" operator="lessThan">
      <formula>$C$4</formula>
    </cfRule>
  </conditionalFormatting>
  <conditionalFormatting sqref="T19">
    <cfRule type="cellIs" dxfId="15933" priority="338" operator="lessThan">
      <formula>$C$4</formula>
    </cfRule>
  </conditionalFormatting>
  <conditionalFormatting sqref="T20">
    <cfRule type="cellIs" dxfId="15932" priority="339" operator="lessThan">
      <formula>$C$4</formula>
    </cfRule>
  </conditionalFormatting>
  <conditionalFormatting sqref="T21">
    <cfRule type="cellIs" dxfId="15931" priority="340" operator="lessThan">
      <formula>$C$4</formula>
    </cfRule>
  </conditionalFormatting>
  <conditionalFormatting sqref="T22">
    <cfRule type="cellIs" dxfId="15930" priority="341" operator="lessThan">
      <formula>$C$4</formula>
    </cfRule>
  </conditionalFormatting>
  <conditionalFormatting sqref="T23">
    <cfRule type="cellIs" dxfId="15929" priority="342" operator="lessThan">
      <formula>$C$4</formula>
    </cfRule>
  </conditionalFormatting>
  <conditionalFormatting sqref="T24">
    <cfRule type="cellIs" dxfId="15928" priority="343" operator="lessThan">
      <formula>$C$4</formula>
    </cfRule>
  </conditionalFormatting>
  <conditionalFormatting sqref="T25">
    <cfRule type="cellIs" dxfId="15927" priority="344" operator="lessThan">
      <formula>$C$4</formula>
    </cfRule>
  </conditionalFormatting>
  <conditionalFormatting sqref="T26">
    <cfRule type="cellIs" dxfId="15926" priority="345" operator="lessThan">
      <formula>$C$4</formula>
    </cfRule>
  </conditionalFormatting>
  <conditionalFormatting sqref="T27">
    <cfRule type="cellIs" dxfId="15925" priority="346" operator="lessThan">
      <formula>$C$4</formula>
    </cfRule>
  </conditionalFormatting>
  <conditionalFormatting sqref="T28">
    <cfRule type="cellIs" dxfId="15924" priority="347" operator="lessThan">
      <formula>$C$4</formula>
    </cfRule>
  </conditionalFormatting>
  <conditionalFormatting sqref="T29">
    <cfRule type="cellIs" dxfId="15923" priority="348" operator="lessThan">
      <formula>$C$4</formula>
    </cfRule>
  </conditionalFormatting>
  <conditionalFormatting sqref="T30">
    <cfRule type="cellIs" dxfId="15922" priority="349" operator="lessThan">
      <formula>$C$4</formula>
    </cfRule>
  </conditionalFormatting>
  <conditionalFormatting sqref="T31">
    <cfRule type="cellIs" dxfId="15921" priority="350" operator="lessThan">
      <formula>$C$4</formula>
    </cfRule>
  </conditionalFormatting>
  <conditionalFormatting sqref="T32">
    <cfRule type="cellIs" dxfId="15920" priority="351" operator="lessThan">
      <formula>$C$4</formula>
    </cfRule>
  </conditionalFormatting>
  <conditionalFormatting sqref="T33">
    <cfRule type="cellIs" dxfId="15919" priority="352" operator="lessThan">
      <formula>$C$4</formula>
    </cfRule>
  </conditionalFormatting>
  <conditionalFormatting sqref="T34">
    <cfRule type="cellIs" dxfId="15918" priority="353" operator="lessThan">
      <formula>$C$4</formula>
    </cfRule>
  </conditionalFormatting>
  <conditionalFormatting sqref="T35">
    <cfRule type="cellIs" dxfId="15917" priority="354" operator="lessThan">
      <formula>$C$4</formula>
    </cfRule>
  </conditionalFormatting>
  <conditionalFormatting sqref="T36">
    <cfRule type="cellIs" dxfId="15916" priority="355" operator="lessThan">
      <formula>$C$4</formula>
    </cfRule>
  </conditionalFormatting>
  <conditionalFormatting sqref="T37">
    <cfRule type="cellIs" dxfId="15915" priority="356" operator="lessThan">
      <formula>$C$4</formula>
    </cfRule>
  </conditionalFormatting>
  <conditionalFormatting sqref="T38">
    <cfRule type="cellIs" dxfId="15914" priority="357" operator="lessThan">
      <formula>$C$4</formula>
    </cfRule>
  </conditionalFormatting>
  <conditionalFormatting sqref="T39">
    <cfRule type="cellIs" dxfId="15913" priority="358" operator="lessThan">
      <formula>$C$4</formula>
    </cfRule>
  </conditionalFormatting>
  <conditionalFormatting sqref="T40">
    <cfRule type="cellIs" dxfId="15912" priority="359" operator="lessThan">
      <formula>$C$4</formula>
    </cfRule>
  </conditionalFormatting>
  <conditionalFormatting sqref="T41">
    <cfRule type="cellIs" dxfId="15911" priority="360" operator="lessThan">
      <formula>$C$4</formula>
    </cfRule>
  </conditionalFormatting>
  <conditionalFormatting sqref="T42">
    <cfRule type="cellIs" dxfId="15910" priority="361" operator="lessThan">
      <formula>$C$4</formula>
    </cfRule>
  </conditionalFormatting>
  <conditionalFormatting sqref="T43">
    <cfRule type="cellIs" dxfId="15909" priority="362" operator="lessThan">
      <formula>$C$4</formula>
    </cfRule>
  </conditionalFormatting>
  <conditionalFormatting sqref="T44">
    <cfRule type="cellIs" dxfId="15908" priority="363" operator="lessThan">
      <formula>$C$4</formula>
    </cfRule>
  </conditionalFormatting>
  <conditionalFormatting sqref="T45">
    <cfRule type="cellIs" dxfId="15907" priority="364" operator="lessThan">
      <formula>$C$4</formula>
    </cfRule>
  </conditionalFormatting>
  <conditionalFormatting sqref="T46">
    <cfRule type="cellIs" dxfId="15906" priority="365" operator="lessThan">
      <formula>$C$4</formula>
    </cfRule>
  </conditionalFormatting>
  <conditionalFormatting sqref="T47">
    <cfRule type="cellIs" dxfId="15905" priority="366" operator="lessThan">
      <formula>$C$4</formula>
    </cfRule>
  </conditionalFormatting>
  <conditionalFormatting sqref="T48">
    <cfRule type="cellIs" dxfId="15904" priority="367" operator="lessThan">
      <formula>$C$4</formula>
    </cfRule>
  </conditionalFormatting>
  <conditionalFormatting sqref="T49">
    <cfRule type="cellIs" dxfId="15903" priority="368" operator="lessThan">
      <formula>$C$4</formula>
    </cfRule>
  </conditionalFormatting>
  <conditionalFormatting sqref="T50">
    <cfRule type="cellIs" dxfId="15902" priority="369" operator="lessThan">
      <formula>$C$4</formula>
    </cfRule>
  </conditionalFormatting>
  <conditionalFormatting sqref="T51">
    <cfRule type="cellIs" dxfId="15901" priority="370" operator="lessThan">
      <formula>$C$4</formula>
    </cfRule>
  </conditionalFormatting>
  <conditionalFormatting sqref="T52">
    <cfRule type="cellIs" dxfId="15900" priority="371" operator="lessThan">
      <formula>$C$4</formula>
    </cfRule>
  </conditionalFormatting>
  <conditionalFormatting sqref="T53">
    <cfRule type="cellIs" dxfId="15899" priority="372" operator="lessThan">
      <formula>$C$4</formula>
    </cfRule>
  </conditionalFormatting>
  <conditionalFormatting sqref="T54">
    <cfRule type="cellIs" dxfId="15898" priority="373" operator="lessThan">
      <formula>$C$4</formula>
    </cfRule>
  </conditionalFormatting>
  <conditionalFormatting sqref="T55">
    <cfRule type="cellIs" dxfId="15897" priority="374" operator="lessThan">
      <formula>$C$4</formula>
    </cfRule>
  </conditionalFormatting>
  <conditionalFormatting sqref="T56">
    <cfRule type="cellIs" dxfId="15896" priority="375" operator="lessThan">
      <formula>$C$4</formula>
    </cfRule>
  </conditionalFormatting>
  <conditionalFormatting sqref="T57">
    <cfRule type="cellIs" dxfId="15895" priority="376" operator="lessThan">
      <formula>$C$4</formula>
    </cfRule>
  </conditionalFormatting>
  <conditionalFormatting sqref="T58">
    <cfRule type="cellIs" dxfId="15894" priority="377" operator="lessThan">
      <formula>$C$4</formula>
    </cfRule>
  </conditionalFormatting>
  <conditionalFormatting sqref="T59">
    <cfRule type="cellIs" dxfId="15893" priority="378" operator="lessThan">
      <formula>$C$4</formula>
    </cfRule>
  </conditionalFormatting>
  <conditionalFormatting sqref="T60">
    <cfRule type="cellIs" dxfId="15892" priority="379" operator="lessThan">
      <formula>$C$4</formula>
    </cfRule>
  </conditionalFormatting>
  <conditionalFormatting sqref="W11">
    <cfRule type="cellIs" dxfId="15891" priority="380" operator="lessThan">
      <formula>$C$4</formula>
    </cfRule>
  </conditionalFormatting>
  <conditionalFormatting sqref="W12">
    <cfRule type="cellIs" dxfId="15890" priority="381" operator="lessThan">
      <formula>$C$4</formula>
    </cfRule>
  </conditionalFormatting>
  <conditionalFormatting sqref="W13">
    <cfRule type="cellIs" dxfId="15889" priority="382" operator="lessThan">
      <formula>$C$4</formula>
    </cfRule>
  </conditionalFormatting>
  <conditionalFormatting sqref="W14">
    <cfRule type="cellIs" dxfId="15888" priority="383" operator="lessThan">
      <formula>$C$4</formula>
    </cfRule>
  </conditionalFormatting>
  <conditionalFormatting sqref="W15">
    <cfRule type="cellIs" dxfId="15887" priority="384" operator="lessThan">
      <formula>$C$4</formula>
    </cfRule>
  </conditionalFormatting>
  <conditionalFormatting sqref="W16">
    <cfRule type="cellIs" dxfId="15886" priority="385" operator="lessThan">
      <formula>$C$4</formula>
    </cfRule>
  </conditionalFormatting>
  <conditionalFormatting sqref="W17">
    <cfRule type="cellIs" dxfId="15885" priority="386" operator="lessThan">
      <formula>$C$4</formula>
    </cfRule>
  </conditionalFormatting>
  <conditionalFormatting sqref="W18">
    <cfRule type="cellIs" dxfId="15884" priority="387" operator="lessThan">
      <formula>$C$4</formula>
    </cfRule>
  </conditionalFormatting>
  <conditionalFormatting sqref="W19">
    <cfRule type="cellIs" dxfId="15883" priority="388" operator="lessThan">
      <formula>$C$4</formula>
    </cfRule>
  </conditionalFormatting>
  <conditionalFormatting sqref="W20">
    <cfRule type="cellIs" dxfId="15882" priority="389" operator="lessThan">
      <formula>$C$4</formula>
    </cfRule>
  </conditionalFormatting>
  <conditionalFormatting sqref="W21">
    <cfRule type="cellIs" dxfId="15881" priority="390" operator="lessThan">
      <formula>$C$4</formula>
    </cfRule>
  </conditionalFormatting>
  <conditionalFormatting sqref="W22">
    <cfRule type="cellIs" dxfId="15880" priority="391" operator="lessThan">
      <formula>$C$4</formula>
    </cfRule>
  </conditionalFormatting>
  <conditionalFormatting sqref="W23">
    <cfRule type="cellIs" dxfId="15879" priority="392" operator="lessThan">
      <formula>$C$4</formula>
    </cfRule>
  </conditionalFormatting>
  <conditionalFormatting sqref="W24">
    <cfRule type="cellIs" dxfId="15878" priority="393" operator="lessThan">
      <formula>$C$4</formula>
    </cfRule>
  </conditionalFormatting>
  <conditionalFormatting sqref="W25">
    <cfRule type="cellIs" dxfId="15877" priority="394" operator="lessThan">
      <formula>$C$4</formula>
    </cfRule>
  </conditionalFormatting>
  <conditionalFormatting sqref="W26">
    <cfRule type="cellIs" dxfId="15876" priority="395" operator="lessThan">
      <formula>$C$4</formula>
    </cfRule>
  </conditionalFormatting>
  <conditionalFormatting sqref="W27">
    <cfRule type="cellIs" dxfId="15875" priority="396" operator="lessThan">
      <formula>$C$4</formula>
    </cfRule>
  </conditionalFormatting>
  <conditionalFormatting sqref="W28">
    <cfRule type="cellIs" dxfId="15874" priority="397" operator="lessThan">
      <formula>$C$4</formula>
    </cfRule>
  </conditionalFormatting>
  <conditionalFormatting sqref="W29">
    <cfRule type="cellIs" dxfId="15873" priority="398" operator="lessThan">
      <formula>$C$4</formula>
    </cfRule>
  </conditionalFormatting>
  <conditionalFormatting sqref="W30">
    <cfRule type="cellIs" dxfId="15872" priority="399" operator="lessThan">
      <formula>$C$4</formula>
    </cfRule>
  </conditionalFormatting>
  <conditionalFormatting sqref="W31">
    <cfRule type="cellIs" dxfId="15871" priority="400" operator="lessThan">
      <formula>$C$4</formula>
    </cfRule>
  </conditionalFormatting>
  <conditionalFormatting sqref="W32">
    <cfRule type="cellIs" dxfId="15870" priority="401" operator="lessThan">
      <formula>$C$4</formula>
    </cfRule>
  </conditionalFormatting>
  <conditionalFormatting sqref="W33">
    <cfRule type="cellIs" dxfId="15869" priority="402" operator="lessThan">
      <formula>$C$4</formula>
    </cfRule>
  </conditionalFormatting>
  <conditionalFormatting sqref="W34">
    <cfRule type="cellIs" dxfId="15868" priority="403" operator="lessThan">
      <formula>$C$4</formula>
    </cfRule>
  </conditionalFormatting>
  <conditionalFormatting sqref="W35">
    <cfRule type="cellIs" dxfId="15867" priority="404" operator="lessThan">
      <formula>$C$4</formula>
    </cfRule>
  </conditionalFormatting>
  <conditionalFormatting sqref="W36">
    <cfRule type="cellIs" dxfId="15866" priority="405" operator="lessThan">
      <formula>$C$4</formula>
    </cfRule>
  </conditionalFormatting>
  <conditionalFormatting sqref="W37">
    <cfRule type="cellIs" dxfId="15865" priority="406" operator="lessThan">
      <formula>$C$4</formula>
    </cfRule>
  </conditionalFormatting>
  <conditionalFormatting sqref="W38">
    <cfRule type="cellIs" dxfId="15864" priority="407" operator="lessThan">
      <formula>$C$4</formula>
    </cfRule>
  </conditionalFormatting>
  <conditionalFormatting sqref="W39">
    <cfRule type="cellIs" dxfId="15863" priority="408" operator="lessThan">
      <formula>$C$4</formula>
    </cfRule>
  </conditionalFormatting>
  <conditionalFormatting sqref="W40">
    <cfRule type="cellIs" dxfId="15862" priority="409" operator="lessThan">
      <formula>$C$4</formula>
    </cfRule>
  </conditionalFormatting>
  <conditionalFormatting sqref="W41">
    <cfRule type="cellIs" dxfId="15861" priority="410" operator="lessThan">
      <formula>$C$4</formula>
    </cfRule>
  </conditionalFormatting>
  <conditionalFormatting sqref="W42">
    <cfRule type="cellIs" dxfId="15860" priority="411" operator="lessThan">
      <formula>$C$4</formula>
    </cfRule>
  </conditionalFormatting>
  <conditionalFormatting sqref="W43">
    <cfRule type="cellIs" dxfId="15859" priority="412" operator="lessThan">
      <formula>$C$4</formula>
    </cfRule>
  </conditionalFormatting>
  <conditionalFormatting sqref="W44">
    <cfRule type="cellIs" dxfId="15858" priority="413" operator="lessThan">
      <formula>$C$4</formula>
    </cfRule>
  </conditionalFormatting>
  <conditionalFormatting sqref="W45">
    <cfRule type="cellIs" dxfId="15857" priority="414" operator="lessThan">
      <formula>$C$4</formula>
    </cfRule>
  </conditionalFormatting>
  <conditionalFormatting sqref="W46">
    <cfRule type="cellIs" dxfId="15856" priority="415" operator="lessThan">
      <formula>$C$4</formula>
    </cfRule>
  </conditionalFormatting>
  <conditionalFormatting sqref="W47">
    <cfRule type="cellIs" dxfId="15855" priority="416" operator="lessThan">
      <formula>$C$4</formula>
    </cfRule>
  </conditionalFormatting>
  <conditionalFormatting sqref="W48">
    <cfRule type="cellIs" dxfId="15854" priority="417" operator="lessThan">
      <formula>$C$4</formula>
    </cfRule>
  </conditionalFormatting>
  <conditionalFormatting sqref="W49">
    <cfRule type="cellIs" dxfId="15853" priority="418" operator="lessThan">
      <formula>$C$4</formula>
    </cfRule>
  </conditionalFormatting>
  <conditionalFormatting sqref="W50">
    <cfRule type="cellIs" dxfId="15852" priority="419" operator="lessThan">
      <formula>$C$4</formula>
    </cfRule>
  </conditionalFormatting>
  <conditionalFormatting sqref="W51">
    <cfRule type="cellIs" dxfId="15851" priority="420" operator="lessThan">
      <formula>$C$4</formula>
    </cfRule>
  </conditionalFormatting>
  <conditionalFormatting sqref="W52">
    <cfRule type="cellIs" dxfId="15850" priority="421" operator="lessThan">
      <formula>$C$4</formula>
    </cfRule>
  </conditionalFormatting>
  <conditionalFormatting sqref="W53">
    <cfRule type="cellIs" dxfId="15849" priority="422" operator="lessThan">
      <formula>$C$4</formula>
    </cfRule>
  </conditionalFormatting>
  <conditionalFormatting sqref="W54">
    <cfRule type="cellIs" dxfId="15848" priority="423" operator="lessThan">
      <formula>$C$4</formula>
    </cfRule>
  </conditionalFormatting>
  <conditionalFormatting sqref="W55">
    <cfRule type="cellIs" dxfId="15847" priority="424" operator="lessThan">
      <formula>$C$4</formula>
    </cfRule>
  </conditionalFormatting>
  <conditionalFormatting sqref="W56">
    <cfRule type="cellIs" dxfId="15846" priority="425" operator="lessThan">
      <formula>$C$4</formula>
    </cfRule>
  </conditionalFormatting>
  <conditionalFormatting sqref="W57">
    <cfRule type="cellIs" dxfId="15845" priority="426" operator="lessThan">
      <formula>$C$4</formula>
    </cfRule>
  </conditionalFormatting>
  <conditionalFormatting sqref="W58">
    <cfRule type="cellIs" dxfId="15844" priority="427" operator="lessThan">
      <formula>$C$4</formula>
    </cfRule>
  </conditionalFormatting>
  <conditionalFormatting sqref="W59">
    <cfRule type="cellIs" dxfId="15843" priority="428" operator="lessThan">
      <formula>$C$4</formula>
    </cfRule>
  </conditionalFormatting>
  <conditionalFormatting sqref="W60">
    <cfRule type="cellIs" dxfId="15842" priority="429" operator="lessThan">
      <formula>$C$4</formula>
    </cfRule>
  </conditionalFormatting>
  <conditionalFormatting sqref="X11">
    <cfRule type="cellIs" dxfId="15841" priority="430" operator="lessThan">
      <formula>$C$4</formula>
    </cfRule>
  </conditionalFormatting>
  <conditionalFormatting sqref="X12">
    <cfRule type="cellIs" dxfId="15840" priority="431" operator="lessThan">
      <formula>$C$4</formula>
    </cfRule>
  </conditionalFormatting>
  <conditionalFormatting sqref="X13">
    <cfRule type="cellIs" dxfId="15839" priority="432" operator="lessThan">
      <formula>$C$4</formula>
    </cfRule>
  </conditionalFormatting>
  <conditionalFormatting sqref="X14">
    <cfRule type="cellIs" dxfId="15838" priority="433" operator="lessThan">
      <formula>$C$4</formula>
    </cfRule>
  </conditionalFormatting>
  <conditionalFormatting sqref="X15">
    <cfRule type="cellIs" dxfId="15837" priority="434" operator="lessThan">
      <formula>$C$4</formula>
    </cfRule>
  </conditionalFormatting>
  <conditionalFormatting sqref="X16">
    <cfRule type="cellIs" dxfId="15836" priority="435" operator="lessThan">
      <formula>$C$4</formula>
    </cfRule>
  </conditionalFormatting>
  <conditionalFormatting sqref="X17">
    <cfRule type="cellIs" dxfId="15835" priority="436" operator="lessThan">
      <formula>$C$4</formula>
    </cfRule>
  </conditionalFormatting>
  <conditionalFormatting sqref="X18">
    <cfRule type="cellIs" dxfId="15834" priority="437" operator="lessThan">
      <formula>$C$4</formula>
    </cfRule>
  </conditionalFormatting>
  <conditionalFormatting sqref="X19">
    <cfRule type="cellIs" dxfId="15833" priority="438" operator="lessThan">
      <formula>$C$4</formula>
    </cfRule>
  </conditionalFormatting>
  <conditionalFormatting sqref="X20">
    <cfRule type="cellIs" dxfId="15832" priority="439" operator="lessThan">
      <formula>$C$4</formula>
    </cfRule>
  </conditionalFormatting>
  <conditionalFormatting sqref="X21">
    <cfRule type="cellIs" dxfId="15831" priority="440" operator="lessThan">
      <formula>$C$4</formula>
    </cfRule>
  </conditionalFormatting>
  <conditionalFormatting sqref="X22">
    <cfRule type="cellIs" dxfId="15830" priority="441" operator="lessThan">
      <formula>$C$4</formula>
    </cfRule>
  </conditionalFormatting>
  <conditionalFormatting sqref="X23">
    <cfRule type="cellIs" dxfId="15829" priority="442" operator="lessThan">
      <formula>$C$4</formula>
    </cfRule>
  </conditionalFormatting>
  <conditionalFormatting sqref="X24">
    <cfRule type="cellIs" dxfId="15828" priority="443" operator="lessThan">
      <formula>$C$4</formula>
    </cfRule>
  </conditionalFormatting>
  <conditionalFormatting sqref="X25">
    <cfRule type="cellIs" dxfId="15827" priority="444" operator="lessThan">
      <formula>$C$4</formula>
    </cfRule>
  </conditionalFormatting>
  <conditionalFormatting sqref="X26">
    <cfRule type="cellIs" dxfId="15826" priority="445" operator="lessThan">
      <formula>$C$4</formula>
    </cfRule>
  </conditionalFormatting>
  <conditionalFormatting sqref="X27">
    <cfRule type="cellIs" dxfId="15825" priority="446" operator="lessThan">
      <formula>$C$4</formula>
    </cfRule>
  </conditionalFormatting>
  <conditionalFormatting sqref="X28">
    <cfRule type="cellIs" dxfId="15824" priority="447" operator="lessThan">
      <formula>$C$4</formula>
    </cfRule>
  </conditionalFormatting>
  <conditionalFormatting sqref="X29">
    <cfRule type="cellIs" dxfId="15823" priority="448" operator="lessThan">
      <formula>$C$4</formula>
    </cfRule>
  </conditionalFormatting>
  <conditionalFormatting sqref="X30">
    <cfRule type="cellIs" dxfId="15822" priority="449" operator="lessThan">
      <formula>$C$4</formula>
    </cfRule>
  </conditionalFormatting>
  <conditionalFormatting sqref="X31">
    <cfRule type="cellIs" dxfId="15821" priority="450" operator="lessThan">
      <formula>$C$4</formula>
    </cfRule>
  </conditionalFormatting>
  <conditionalFormatting sqref="X32">
    <cfRule type="cellIs" dxfId="15820" priority="451" operator="lessThan">
      <formula>$C$4</formula>
    </cfRule>
  </conditionalFormatting>
  <conditionalFormatting sqref="X33">
    <cfRule type="cellIs" dxfId="15819" priority="452" operator="lessThan">
      <formula>$C$4</formula>
    </cfRule>
  </conditionalFormatting>
  <conditionalFormatting sqref="X34">
    <cfRule type="cellIs" dxfId="15818" priority="453" operator="lessThan">
      <formula>$C$4</formula>
    </cfRule>
  </conditionalFormatting>
  <conditionalFormatting sqref="X35">
    <cfRule type="cellIs" dxfId="15817" priority="454" operator="lessThan">
      <formula>$C$4</formula>
    </cfRule>
  </conditionalFormatting>
  <conditionalFormatting sqref="X36">
    <cfRule type="cellIs" dxfId="15816" priority="455" operator="lessThan">
      <formula>$C$4</formula>
    </cfRule>
  </conditionalFormatting>
  <conditionalFormatting sqref="X37">
    <cfRule type="cellIs" dxfId="15815" priority="456" operator="lessThan">
      <formula>$C$4</formula>
    </cfRule>
  </conditionalFormatting>
  <conditionalFormatting sqref="X38">
    <cfRule type="cellIs" dxfId="15814" priority="457" operator="lessThan">
      <formula>$C$4</formula>
    </cfRule>
  </conditionalFormatting>
  <conditionalFormatting sqref="X39">
    <cfRule type="cellIs" dxfId="15813" priority="458" operator="lessThan">
      <formula>$C$4</formula>
    </cfRule>
  </conditionalFormatting>
  <conditionalFormatting sqref="X40">
    <cfRule type="cellIs" dxfId="15812" priority="459" operator="lessThan">
      <formula>$C$4</formula>
    </cfRule>
  </conditionalFormatting>
  <conditionalFormatting sqref="X41">
    <cfRule type="cellIs" dxfId="15811" priority="460" operator="lessThan">
      <formula>$C$4</formula>
    </cfRule>
  </conditionalFormatting>
  <conditionalFormatting sqref="X42">
    <cfRule type="cellIs" dxfId="15810" priority="461" operator="lessThan">
      <formula>$C$4</formula>
    </cfRule>
  </conditionalFormatting>
  <conditionalFormatting sqref="X43">
    <cfRule type="cellIs" dxfId="15809" priority="462" operator="lessThan">
      <formula>$C$4</formula>
    </cfRule>
  </conditionalFormatting>
  <conditionalFormatting sqref="X44">
    <cfRule type="cellIs" dxfId="15808" priority="463" operator="lessThan">
      <formula>$C$4</formula>
    </cfRule>
  </conditionalFormatting>
  <conditionalFormatting sqref="X45">
    <cfRule type="cellIs" dxfId="15807" priority="464" operator="lessThan">
      <formula>$C$4</formula>
    </cfRule>
  </conditionalFormatting>
  <conditionalFormatting sqref="X46">
    <cfRule type="cellIs" dxfId="15806" priority="465" operator="lessThan">
      <formula>$C$4</formula>
    </cfRule>
  </conditionalFormatting>
  <conditionalFormatting sqref="X47">
    <cfRule type="cellIs" dxfId="15805" priority="466" operator="lessThan">
      <formula>$C$4</formula>
    </cfRule>
  </conditionalFormatting>
  <conditionalFormatting sqref="X48">
    <cfRule type="cellIs" dxfId="15804" priority="467" operator="lessThan">
      <formula>$C$4</formula>
    </cfRule>
  </conditionalFormatting>
  <conditionalFormatting sqref="X49">
    <cfRule type="cellIs" dxfId="15803" priority="468" operator="lessThan">
      <formula>$C$4</formula>
    </cfRule>
  </conditionalFormatting>
  <conditionalFormatting sqref="X50">
    <cfRule type="cellIs" dxfId="15802" priority="469" operator="lessThan">
      <formula>$C$4</formula>
    </cfRule>
  </conditionalFormatting>
  <conditionalFormatting sqref="X51">
    <cfRule type="cellIs" dxfId="15801" priority="470" operator="lessThan">
      <formula>$C$4</formula>
    </cfRule>
  </conditionalFormatting>
  <conditionalFormatting sqref="X52">
    <cfRule type="cellIs" dxfId="15800" priority="471" operator="lessThan">
      <formula>$C$4</formula>
    </cfRule>
  </conditionalFormatting>
  <conditionalFormatting sqref="X53">
    <cfRule type="cellIs" dxfId="15799" priority="472" operator="lessThan">
      <formula>$C$4</formula>
    </cfRule>
  </conditionalFormatting>
  <conditionalFormatting sqref="X54">
    <cfRule type="cellIs" dxfId="15798" priority="473" operator="lessThan">
      <formula>$C$4</formula>
    </cfRule>
  </conditionalFormatting>
  <conditionalFormatting sqref="X55">
    <cfRule type="cellIs" dxfId="15797" priority="474" operator="lessThan">
      <formula>$C$4</formula>
    </cfRule>
  </conditionalFormatting>
  <conditionalFormatting sqref="X56">
    <cfRule type="cellIs" dxfId="15796" priority="475" operator="lessThan">
      <formula>$C$4</formula>
    </cfRule>
  </conditionalFormatting>
  <conditionalFormatting sqref="X57">
    <cfRule type="cellIs" dxfId="15795" priority="476" operator="lessThan">
      <formula>$C$4</formula>
    </cfRule>
  </conditionalFormatting>
  <conditionalFormatting sqref="X58">
    <cfRule type="cellIs" dxfId="15794" priority="477" operator="lessThan">
      <formula>$C$4</formula>
    </cfRule>
  </conditionalFormatting>
  <conditionalFormatting sqref="X59">
    <cfRule type="cellIs" dxfId="15793" priority="478" operator="lessThan">
      <formula>$C$4</formula>
    </cfRule>
  </conditionalFormatting>
  <conditionalFormatting sqref="X60">
    <cfRule type="cellIs" dxfId="15792" priority="479" operator="lessThan">
      <formula>$C$4</formula>
    </cfRule>
  </conditionalFormatting>
  <conditionalFormatting sqref="Y11">
    <cfRule type="cellIs" dxfId="15791" priority="480" operator="lessThan">
      <formula>$C$4</formula>
    </cfRule>
  </conditionalFormatting>
  <conditionalFormatting sqref="Y12">
    <cfRule type="cellIs" dxfId="15790" priority="481" operator="lessThan">
      <formula>$C$4</formula>
    </cfRule>
  </conditionalFormatting>
  <conditionalFormatting sqref="Y13">
    <cfRule type="cellIs" dxfId="15789" priority="482" operator="lessThan">
      <formula>$C$4</formula>
    </cfRule>
  </conditionalFormatting>
  <conditionalFormatting sqref="Y14">
    <cfRule type="cellIs" dxfId="15788" priority="483" operator="lessThan">
      <formula>$C$4</formula>
    </cfRule>
  </conditionalFormatting>
  <conditionalFormatting sqref="Y15">
    <cfRule type="cellIs" dxfId="15787" priority="484" operator="lessThan">
      <formula>$C$4</formula>
    </cfRule>
  </conditionalFormatting>
  <conditionalFormatting sqref="Y16">
    <cfRule type="cellIs" dxfId="15786" priority="485" operator="lessThan">
      <formula>$C$4</formula>
    </cfRule>
  </conditionalFormatting>
  <conditionalFormatting sqref="Y17">
    <cfRule type="cellIs" dxfId="15785" priority="486" operator="lessThan">
      <formula>$C$4</formula>
    </cfRule>
  </conditionalFormatting>
  <conditionalFormatting sqref="Y18">
    <cfRule type="cellIs" dxfId="15784" priority="487" operator="lessThan">
      <formula>$C$4</formula>
    </cfRule>
  </conditionalFormatting>
  <conditionalFormatting sqref="Y19">
    <cfRule type="cellIs" dxfId="15783" priority="488" operator="lessThan">
      <formula>$C$4</formula>
    </cfRule>
  </conditionalFormatting>
  <conditionalFormatting sqref="Y20">
    <cfRule type="cellIs" dxfId="15782" priority="489" operator="lessThan">
      <formula>$C$4</formula>
    </cfRule>
  </conditionalFormatting>
  <conditionalFormatting sqref="Y21">
    <cfRule type="cellIs" dxfId="15781" priority="490" operator="lessThan">
      <formula>$C$4</formula>
    </cfRule>
  </conditionalFormatting>
  <conditionalFormatting sqref="Y22">
    <cfRule type="cellIs" dxfId="15780" priority="491" operator="lessThan">
      <formula>$C$4</formula>
    </cfRule>
  </conditionalFormatting>
  <conditionalFormatting sqref="Y23">
    <cfRule type="cellIs" dxfId="15779" priority="492" operator="lessThan">
      <formula>$C$4</formula>
    </cfRule>
  </conditionalFormatting>
  <conditionalFormatting sqref="Y24">
    <cfRule type="cellIs" dxfId="15778" priority="493" operator="lessThan">
      <formula>$C$4</formula>
    </cfRule>
  </conditionalFormatting>
  <conditionalFormatting sqref="Y25">
    <cfRule type="cellIs" dxfId="15777" priority="494" operator="lessThan">
      <formula>$C$4</formula>
    </cfRule>
  </conditionalFormatting>
  <conditionalFormatting sqref="Y26">
    <cfRule type="cellIs" dxfId="15776" priority="495" operator="lessThan">
      <formula>$C$4</formula>
    </cfRule>
  </conditionalFormatting>
  <conditionalFormatting sqref="Y27">
    <cfRule type="cellIs" dxfId="15775" priority="496" operator="lessThan">
      <formula>$C$4</formula>
    </cfRule>
  </conditionalFormatting>
  <conditionalFormatting sqref="Y28">
    <cfRule type="cellIs" dxfId="15774" priority="497" operator="lessThan">
      <formula>$C$4</formula>
    </cfRule>
  </conditionalFormatting>
  <conditionalFormatting sqref="Y29">
    <cfRule type="cellIs" dxfId="15773" priority="498" operator="lessThan">
      <formula>$C$4</formula>
    </cfRule>
  </conditionalFormatting>
  <conditionalFormatting sqref="Y30">
    <cfRule type="cellIs" dxfId="15772" priority="499" operator="lessThan">
      <formula>$C$4</formula>
    </cfRule>
  </conditionalFormatting>
  <conditionalFormatting sqref="Y31">
    <cfRule type="cellIs" dxfId="15771" priority="500" operator="lessThan">
      <formula>$C$4</formula>
    </cfRule>
  </conditionalFormatting>
  <conditionalFormatting sqref="Y32">
    <cfRule type="cellIs" dxfId="15770" priority="501" operator="lessThan">
      <formula>$C$4</formula>
    </cfRule>
  </conditionalFormatting>
  <conditionalFormatting sqref="Y33">
    <cfRule type="cellIs" dxfId="15769" priority="502" operator="lessThan">
      <formula>$C$4</formula>
    </cfRule>
  </conditionalFormatting>
  <conditionalFormatting sqref="Y34">
    <cfRule type="cellIs" dxfId="15768" priority="503" operator="lessThan">
      <formula>$C$4</formula>
    </cfRule>
  </conditionalFormatting>
  <conditionalFormatting sqref="Y35">
    <cfRule type="cellIs" dxfId="15767" priority="504" operator="lessThan">
      <formula>$C$4</formula>
    </cfRule>
  </conditionalFormatting>
  <conditionalFormatting sqref="Y36">
    <cfRule type="cellIs" dxfId="15766" priority="505" operator="lessThan">
      <formula>$C$4</formula>
    </cfRule>
  </conditionalFormatting>
  <conditionalFormatting sqref="Y37">
    <cfRule type="cellIs" dxfId="15765" priority="506" operator="lessThan">
      <formula>$C$4</formula>
    </cfRule>
  </conditionalFormatting>
  <conditionalFormatting sqref="Y38">
    <cfRule type="cellIs" dxfId="15764" priority="507" operator="lessThan">
      <formula>$C$4</formula>
    </cfRule>
  </conditionalFormatting>
  <conditionalFormatting sqref="Y39">
    <cfRule type="cellIs" dxfId="15763" priority="508" operator="lessThan">
      <formula>$C$4</formula>
    </cfRule>
  </conditionalFormatting>
  <conditionalFormatting sqref="Y40">
    <cfRule type="cellIs" dxfId="15762" priority="509" operator="lessThan">
      <formula>$C$4</formula>
    </cfRule>
  </conditionalFormatting>
  <conditionalFormatting sqref="Y41">
    <cfRule type="cellIs" dxfId="15761" priority="510" operator="lessThan">
      <formula>$C$4</formula>
    </cfRule>
  </conditionalFormatting>
  <conditionalFormatting sqref="Y42">
    <cfRule type="cellIs" dxfId="15760" priority="511" operator="lessThan">
      <formula>$C$4</formula>
    </cfRule>
  </conditionalFormatting>
  <conditionalFormatting sqref="Y43">
    <cfRule type="cellIs" dxfId="15759" priority="512" operator="lessThan">
      <formula>$C$4</formula>
    </cfRule>
  </conditionalFormatting>
  <conditionalFormatting sqref="Y44">
    <cfRule type="cellIs" dxfId="15758" priority="513" operator="lessThan">
      <formula>$C$4</formula>
    </cfRule>
  </conditionalFormatting>
  <conditionalFormatting sqref="Y45">
    <cfRule type="cellIs" dxfId="15757" priority="514" operator="lessThan">
      <formula>$C$4</formula>
    </cfRule>
  </conditionalFormatting>
  <conditionalFormatting sqref="Y46">
    <cfRule type="cellIs" dxfId="15756" priority="515" operator="lessThan">
      <formula>$C$4</formula>
    </cfRule>
  </conditionalFormatting>
  <conditionalFormatting sqref="Y47">
    <cfRule type="cellIs" dxfId="15755" priority="516" operator="lessThan">
      <formula>$C$4</formula>
    </cfRule>
  </conditionalFormatting>
  <conditionalFormatting sqref="Y48">
    <cfRule type="cellIs" dxfId="15754" priority="517" operator="lessThan">
      <formula>$C$4</formula>
    </cfRule>
  </conditionalFormatting>
  <conditionalFormatting sqref="Y49">
    <cfRule type="cellIs" dxfId="15753" priority="518" operator="lessThan">
      <formula>$C$4</formula>
    </cfRule>
  </conditionalFormatting>
  <conditionalFormatting sqref="Y50">
    <cfRule type="cellIs" dxfId="15752" priority="519" operator="lessThan">
      <formula>$C$4</formula>
    </cfRule>
  </conditionalFormatting>
  <conditionalFormatting sqref="Y51">
    <cfRule type="cellIs" dxfId="15751" priority="520" operator="lessThan">
      <formula>$C$4</formula>
    </cfRule>
  </conditionalFormatting>
  <conditionalFormatting sqref="Y52">
    <cfRule type="cellIs" dxfId="15750" priority="521" operator="lessThan">
      <formula>$C$4</formula>
    </cfRule>
  </conditionalFormatting>
  <conditionalFormatting sqref="Y53">
    <cfRule type="cellIs" dxfId="15749" priority="522" operator="lessThan">
      <formula>$C$4</formula>
    </cfRule>
  </conditionalFormatting>
  <conditionalFormatting sqref="Y54">
    <cfRule type="cellIs" dxfId="15748" priority="523" operator="lessThan">
      <formula>$C$4</formula>
    </cfRule>
  </conditionalFormatting>
  <conditionalFormatting sqref="Y55">
    <cfRule type="cellIs" dxfId="15747" priority="524" operator="lessThan">
      <formula>$C$4</formula>
    </cfRule>
  </conditionalFormatting>
  <conditionalFormatting sqref="Y56">
    <cfRule type="cellIs" dxfId="15746" priority="525" operator="lessThan">
      <formula>$C$4</formula>
    </cfRule>
  </conditionalFormatting>
  <conditionalFormatting sqref="Y57">
    <cfRule type="cellIs" dxfId="15745" priority="526" operator="lessThan">
      <formula>$C$4</formula>
    </cfRule>
  </conditionalFormatting>
  <conditionalFormatting sqref="Y58">
    <cfRule type="cellIs" dxfId="15744" priority="527" operator="lessThan">
      <formula>$C$4</formula>
    </cfRule>
  </conditionalFormatting>
  <conditionalFormatting sqref="Y59">
    <cfRule type="cellIs" dxfId="15743" priority="528" operator="lessThan">
      <formula>$C$4</formula>
    </cfRule>
  </conditionalFormatting>
  <conditionalFormatting sqref="Y60">
    <cfRule type="cellIs" dxfId="15742" priority="529" operator="lessThan">
      <formula>$C$4</formula>
    </cfRule>
  </conditionalFormatting>
  <conditionalFormatting sqref="Z11">
    <cfRule type="cellIs" dxfId="15741" priority="530" operator="lessThan">
      <formula>$C$4</formula>
    </cfRule>
  </conditionalFormatting>
  <conditionalFormatting sqref="Z12">
    <cfRule type="cellIs" dxfId="15740" priority="531" operator="lessThan">
      <formula>$C$4</formula>
    </cfRule>
  </conditionalFormatting>
  <conditionalFormatting sqref="Z13">
    <cfRule type="cellIs" dxfId="15739" priority="532" operator="lessThan">
      <formula>$C$4</formula>
    </cfRule>
  </conditionalFormatting>
  <conditionalFormatting sqref="Z14">
    <cfRule type="cellIs" dxfId="15738" priority="533" operator="lessThan">
      <formula>$C$4</formula>
    </cfRule>
  </conditionalFormatting>
  <conditionalFormatting sqref="Z15">
    <cfRule type="cellIs" dxfId="15737" priority="534" operator="lessThan">
      <formula>$C$4</formula>
    </cfRule>
  </conditionalFormatting>
  <conditionalFormatting sqref="Z16">
    <cfRule type="cellIs" dxfId="15736" priority="535" operator="lessThan">
      <formula>$C$4</formula>
    </cfRule>
  </conditionalFormatting>
  <conditionalFormatting sqref="Z17">
    <cfRule type="cellIs" dxfId="15735" priority="536" operator="lessThan">
      <formula>$C$4</formula>
    </cfRule>
  </conditionalFormatting>
  <conditionalFormatting sqref="Z18">
    <cfRule type="cellIs" dxfId="15734" priority="537" operator="lessThan">
      <formula>$C$4</formula>
    </cfRule>
  </conditionalFormatting>
  <conditionalFormatting sqref="Z19">
    <cfRule type="cellIs" dxfId="15733" priority="538" operator="lessThan">
      <formula>$C$4</formula>
    </cfRule>
  </conditionalFormatting>
  <conditionalFormatting sqref="Z20">
    <cfRule type="cellIs" dxfId="15732" priority="539" operator="lessThan">
      <formula>$C$4</formula>
    </cfRule>
  </conditionalFormatting>
  <conditionalFormatting sqref="Z21">
    <cfRule type="cellIs" dxfId="15731" priority="540" operator="lessThan">
      <formula>$C$4</formula>
    </cfRule>
  </conditionalFormatting>
  <conditionalFormatting sqref="Z22">
    <cfRule type="cellIs" dxfId="15730" priority="541" operator="lessThan">
      <formula>$C$4</formula>
    </cfRule>
  </conditionalFormatting>
  <conditionalFormatting sqref="Z23">
    <cfRule type="cellIs" dxfId="15729" priority="542" operator="lessThan">
      <formula>$C$4</formula>
    </cfRule>
  </conditionalFormatting>
  <conditionalFormatting sqref="Z24">
    <cfRule type="cellIs" dxfId="15728" priority="543" operator="lessThan">
      <formula>$C$4</formula>
    </cfRule>
  </conditionalFormatting>
  <conditionalFormatting sqref="Z25">
    <cfRule type="cellIs" dxfId="15727" priority="544" operator="lessThan">
      <formula>$C$4</formula>
    </cfRule>
  </conditionalFormatting>
  <conditionalFormatting sqref="Z26">
    <cfRule type="cellIs" dxfId="15726" priority="545" operator="lessThan">
      <formula>$C$4</formula>
    </cfRule>
  </conditionalFormatting>
  <conditionalFormatting sqref="Z27">
    <cfRule type="cellIs" dxfId="15725" priority="546" operator="lessThan">
      <formula>$C$4</formula>
    </cfRule>
  </conditionalFormatting>
  <conditionalFormatting sqref="Z28">
    <cfRule type="cellIs" dxfId="15724" priority="547" operator="lessThan">
      <formula>$C$4</formula>
    </cfRule>
  </conditionalFormatting>
  <conditionalFormatting sqref="Z29">
    <cfRule type="cellIs" dxfId="15723" priority="548" operator="lessThan">
      <formula>$C$4</formula>
    </cfRule>
  </conditionalFormatting>
  <conditionalFormatting sqref="Z30">
    <cfRule type="cellIs" dxfId="15722" priority="549" operator="lessThan">
      <formula>$C$4</formula>
    </cfRule>
  </conditionalFormatting>
  <conditionalFormatting sqref="Z31">
    <cfRule type="cellIs" dxfId="15721" priority="550" operator="lessThan">
      <formula>$C$4</formula>
    </cfRule>
  </conditionalFormatting>
  <conditionalFormatting sqref="Z32">
    <cfRule type="cellIs" dxfId="15720" priority="551" operator="lessThan">
      <formula>$C$4</formula>
    </cfRule>
  </conditionalFormatting>
  <conditionalFormatting sqref="Z33">
    <cfRule type="cellIs" dxfId="15719" priority="552" operator="lessThan">
      <formula>$C$4</formula>
    </cfRule>
  </conditionalFormatting>
  <conditionalFormatting sqref="Z34">
    <cfRule type="cellIs" dxfId="15718" priority="553" operator="lessThan">
      <formula>$C$4</formula>
    </cfRule>
  </conditionalFormatting>
  <conditionalFormatting sqref="Z35">
    <cfRule type="cellIs" dxfId="15717" priority="554" operator="lessThan">
      <formula>$C$4</formula>
    </cfRule>
  </conditionalFormatting>
  <conditionalFormatting sqref="Z36">
    <cfRule type="cellIs" dxfId="15716" priority="555" operator="lessThan">
      <formula>$C$4</formula>
    </cfRule>
  </conditionalFormatting>
  <conditionalFormatting sqref="Z37">
    <cfRule type="cellIs" dxfId="15715" priority="556" operator="lessThan">
      <formula>$C$4</formula>
    </cfRule>
  </conditionalFormatting>
  <conditionalFormatting sqref="Z38">
    <cfRule type="cellIs" dxfId="15714" priority="557" operator="lessThan">
      <formula>$C$4</formula>
    </cfRule>
  </conditionalFormatting>
  <conditionalFormatting sqref="Z39">
    <cfRule type="cellIs" dxfId="15713" priority="558" operator="lessThan">
      <formula>$C$4</formula>
    </cfRule>
  </conditionalFormatting>
  <conditionalFormatting sqref="Z40">
    <cfRule type="cellIs" dxfId="15712" priority="559" operator="lessThan">
      <formula>$C$4</formula>
    </cfRule>
  </conditionalFormatting>
  <conditionalFormatting sqref="Z41">
    <cfRule type="cellIs" dxfId="15711" priority="560" operator="lessThan">
      <formula>$C$4</formula>
    </cfRule>
  </conditionalFormatting>
  <conditionalFormatting sqref="Z42">
    <cfRule type="cellIs" dxfId="15710" priority="561" operator="lessThan">
      <formula>$C$4</formula>
    </cfRule>
  </conditionalFormatting>
  <conditionalFormatting sqref="Z43">
    <cfRule type="cellIs" dxfId="15709" priority="562" operator="lessThan">
      <formula>$C$4</formula>
    </cfRule>
  </conditionalFormatting>
  <conditionalFormatting sqref="Z44">
    <cfRule type="cellIs" dxfId="15708" priority="563" operator="lessThan">
      <formula>$C$4</formula>
    </cfRule>
  </conditionalFormatting>
  <conditionalFormatting sqref="Z45">
    <cfRule type="cellIs" dxfId="15707" priority="564" operator="lessThan">
      <formula>$C$4</formula>
    </cfRule>
  </conditionalFormatting>
  <conditionalFormatting sqref="Z46">
    <cfRule type="cellIs" dxfId="15706" priority="565" operator="lessThan">
      <formula>$C$4</formula>
    </cfRule>
  </conditionalFormatting>
  <conditionalFormatting sqref="Z47">
    <cfRule type="cellIs" dxfId="15705" priority="566" operator="lessThan">
      <formula>$C$4</formula>
    </cfRule>
  </conditionalFormatting>
  <conditionalFormatting sqref="Z48">
    <cfRule type="cellIs" dxfId="15704" priority="567" operator="lessThan">
      <formula>$C$4</formula>
    </cfRule>
  </conditionalFormatting>
  <conditionalFormatting sqref="Z49">
    <cfRule type="cellIs" dxfId="15703" priority="568" operator="lessThan">
      <formula>$C$4</formula>
    </cfRule>
  </conditionalFormatting>
  <conditionalFormatting sqref="Z50">
    <cfRule type="cellIs" dxfId="15702" priority="569" operator="lessThan">
      <formula>$C$4</formula>
    </cfRule>
  </conditionalFormatting>
  <conditionalFormatting sqref="Z51">
    <cfRule type="cellIs" dxfId="15701" priority="570" operator="lessThan">
      <formula>$C$4</formula>
    </cfRule>
  </conditionalFormatting>
  <conditionalFormatting sqref="Z52">
    <cfRule type="cellIs" dxfId="15700" priority="571" operator="lessThan">
      <formula>$C$4</formula>
    </cfRule>
  </conditionalFormatting>
  <conditionalFormatting sqref="Z53">
    <cfRule type="cellIs" dxfId="15699" priority="572" operator="lessThan">
      <formula>$C$4</formula>
    </cfRule>
  </conditionalFormatting>
  <conditionalFormatting sqref="Z54">
    <cfRule type="cellIs" dxfId="15698" priority="573" operator="lessThan">
      <formula>$C$4</formula>
    </cfRule>
  </conditionalFormatting>
  <conditionalFormatting sqref="Z55">
    <cfRule type="cellIs" dxfId="15697" priority="574" operator="lessThan">
      <formula>$C$4</formula>
    </cfRule>
  </conditionalFormatting>
  <conditionalFormatting sqref="Z56">
    <cfRule type="cellIs" dxfId="15696" priority="575" operator="lessThan">
      <formula>$C$4</formula>
    </cfRule>
  </conditionalFormatting>
  <conditionalFormatting sqref="Z57">
    <cfRule type="cellIs" dxfId="15695" priority="576" operator="lessThan">
      <formula>$C$4</formula>
    </cfRule>
  </conditionalFormatting>
  <conditionalFormatting sqref="Z58">
    <cfRule type="cellIs" dxfId="15694" priority="577" operator="lessThan">
      <formula>$C$4</formula>
    </cfRule>
  </conditionalFormatting>
  <conditionalFormatting sqref="Z59">
    <cfRule type="cellIs" dxfId="15693" priority="578" operator="lessThan">
      <formula>$C$4</formula>
    </cfRule>
  </conditionalFormatting>
  <conditionalFormatting sqref="Z60">
    <cfRule type="cellIs" dxfId="15692" priority="579" operator="lessThan">
      <formula>$C$4</formula>
    </cfRule>
  </conditionalFormatting>
  <conditionalFormatting sqref="AA11">
    <cfRule type="cellIs" dxfId="15691" priority="580" operator="lessThan">
      <formula>$C$4</formula>
    </cfRule>
  </conditionalFormatting>
  <conditionalFormatting sqref="AA12">
    <cfRule type="cellIs" dxfId="15690" priority="581" operator="lessThan">
      <formula>$C$4</formula>
    </cfRule>
  </conditionalFormatting>
  <conditionalFormatting sqref="AA13">
    <cfRule type="cellIs" dxfId="15689" priority="582" operator="lessThan">
      <formula>$C$4</formula>
    </cfRule>
  </conditionalFormatting>
  <conditionalFormatting sqref="AA14">
    <cfRule type="cellIs" dxfId="15688" priority="583" operator="lessThan">
      <formula>$C$4</formula>
    </cfRule>
  </conditionalFormatting>
  <conditionalFormatting sqref="AA15">
    <cfRule type="cellIs" dxfId="15687" priority="584" operator="lessThan">
      <formula>$C$4</formula>
    </cfRule>
  </conditionalFormatting>
  <conditionalFormatting sqref="AA16">
    <cfRule type="cellIs" dxfId="15686" priority="585" operator="lessThan">
      <formula>$C$4</formula>
    </cfRule>
  </conditionalFormatting>
  <conditionalFormatting sqref="AA17">
    <cfRule type="cellIs" dxfId="15685" priority="586" operator="lessThan">
      <formula>$C$4</formula>
    </cfRule>
  </conditionalFormatting>
  <conditionalFormatting sqref="AA18">
    <cfRule type="cellIs" dxfId="15684" priority="587" operator="lessThan">
      <formula>$C$4</formula>
    </cfRule>
  </conditionalFormatting>
  <conditionalFormatting sqref="AA19">
    <cfRule type="cellIs" dxfId="15683" priority="588" operator="lessThan">
      <formula>$C$4</formula>
    </cfRule>
  </conditionalFormatting>
  <conditionalFormatting sqref="AA20">
    <cfRule type="cellIs" dxfId="15682" priority="589" operator="lessThan">
      <formula>$C$4</formula>
    </cfRule>
  </conditionalFormatting>
  <conditionalFormatting sqref="AA21">
    <cfRule type="cellIs" dxfId="15681" priority="590" operator="lessThan">
      <formula>$C$4</formula>
    </cfRule>
  </conditionalFormatting>
  <conditionalFormatting sqref="AA22">
    <cfRule type="cellIs" dxfId="15680" priority="591" operator="lessThan">
      <formula>$C$4</formula>
    </cfRule>
  </conditionalFormatting>
  <conditionalFormatting sqref="AA23">
    <cfRule type="cellIs" dxfId="15679" priority="592" operator="lessThan">
      <formula>$C$4</formula>
    </cfRule>
  </conditionalFormatting>
  <conditionalFormatting sqref="AA24">
    <cfRule type="cellIs" dxfId="15678" priority="593" operator="lessThan">
      <formula>$C$4</formula>
    </cfRule>
  </conditionalFormatting>
  <conditionalFormatting sqref="AA25">
    <cfRule type="cellIs" dxfId="15677" priority="594" operator="lessThan">
      <formula>$C$4</formula>
    </cfRule>
  </conditionalFormatting>
  <conditionalFormatting sqref="AA26">
    <cfRule type="cellIs" dxfId="15676" priority="595" operator="lessThan">
      <formula>$C$4</formula>
    </cfRule>
  </conditionalFormatting>
  <conditionalFormatting sqref="AA27">
    <cfRule type="cellIs" dxfId="15675" priority="596" operator="lessThan">
      <formula>$C$4</formula>
    </cfRule>
  </conditionalFormatting>
  <conditionalFormatting sqref="AA28">
    <cfRule type="cellIs" dxfId="15674" priority="597" operator="lessThan">
      <formula>$C$4</formula>
    </cfRule>
  </conditionalFormatting>
  <conditionalFormatting sqref="AA29">
    <cfRule type="cellIs" dxfId="15673" priority="598" operator="lessThan">
      <formula>$C$4</formula>
    </cfRule>
  </conditionalFormatting>
  <conditionalFormatting sqref="AA30">
    <cfRule type="cellIs" dxfId="15672" priority="599" operator="lessThan">
      <formula>$C$4</formula>
    </cfRule>
  </conditionalFormatting>
  <conditionalFormatting sqref="AA31">
    <cfRule type="cellIs" dxfId="15671" priority="600" operator="lessThan">
      <formula>$C$4</formula>
    </cfRule>
  </conditionalFormatting>
  <conditionalFormatting sqref="AA32">
    <cfRule type="cellIs" dxfId="15670" priority="601" operator="lessThan">
      <formula>$C$4</formula>
    </cfRule>
  </conditionalFormatting>
  <conditionalFormatting sqref="AA33">
    <cfRule type="cellIs" dxfId="15669" priority="602" operator="lessThan">
      <formula>$C$4</formula>
    </cfRule>
  </conditionalFormatting>
  <conditionalFormatting sqref="AA34">
    <cfRule type="cellIs" dxfId="15668" priority="603" operator="lessThan">
      <formula>$C$4</formula>
    </cfRule>
  </conditionalFormatting>
  <conditionalFormatting sqref="AA35">
    <cfRule type="cellIs" dxfId="15667" priority="604" operator="lessThan">
      <formula>$C$4</formula>
    </cfRule>
  </conditionalFormatting>
  <conditionalFormatting sqref="AA36">
    <cfRule type="cellIs" dxfId="15666" priority="605" operator="lessThan">
      <formula>$C$4</formula>
    </cfRule>
  </conditionalFormatting>
  <conditionalFormatting sqref="AA37">
    <cfRule type="cellIs" dxfId="15665" priority="606" operator="lessThan">
      <formula>$C$4</formula>
    </cfRule>
  </conditionalFormatting>
  <conditionalFormatting sqref="AA38">
    <cfRule type="cellIs" dxfId="15664" priority="607" operator="lessThan">
      <formula>$C$4</formula>
    </cfRule>
  </conditionalFormatting>
  <conditionalFormatting sqref="AA39">
    <cfRule type="cellIs" dxfId="15663" priority="608" operator="lessThan">
      <formula>$C$4</formula>
    </cfRule>
  </conditionalFormatting>
  <conditionalFormatting sqref="AA40">
    <cfRule type="cellIs" dxfId="15662" priority="609" operator="lessThan">
      <formula>$C$4</formula>
    </cfRule>
  </conditionalFormatting>
  <conditionalFormatting sqref="AA41">
    <cfRule type="cellIs" dxfId="15661" priority="610" operator="lessThan">
      <formula>$C$4</formula>
    </cfRule>
  </conditionalFormatting>
  <conditionalFormatting sqref="AA42">
    <cfRule type="cellIs" dxfId="15660" priority="611" operator="lessThan">
      <formula>$C$4</formula>
    </cfRule>
  </conditionalFormatting>
  <conditionalFormatting sqref="AA43">
    <cfRule type="cellIs" dxfId="15659" priority="612" operator="lessThan">
      <formula>$C$4</formula>
    </cfRule>
  </conditionalFormatting>
  <conditionalFormatting sqref="AA44">
    <cfRule type="cellIs" dxfId="15658" priority="613" operator="lessThan">
      <formula>$C$4</formula>
    </cfRule>
  </conditionalFormatting>
  <conditionalFormatting sqref="AA45">
    <cfRule type="cellIs" dxfId="15657" priority="614" operator="lessThan">
      <formula>$C$4</formula>
    </cfRule>
  </conditionalFormatting>
  <conditionalFormatting sqref="AA46">
    <cfRule type="cellIs" dxfId="15656" priority="615" operator="lessThan">
      <formula>$C$4</formula>
    </cfRule>
  </conditionalFormatting>
  <conditionalFormatting sqref="AA47">
    <cfRule type="cellIs" dxfId="15655" priority="616" operator="lessThan">
      <formula>$C$4</formula>
    </cfRule>
  </conditionalFormatting>
  <conditionalFormatting sqref="AA48">
    <cfRule type="cellIs" dxfId="15654" priority="617" operator="lessThan">
      <formula>$C$4</formula>
    </cfRule>
  </conditionalFormatting>
  <conditionalFormatting sqref="AA49">
    <cfRule type="cellIs" dxfId="15653" priority="618" operator="lessThan">
      <formula>$C$4</formula>
    </cfRule>
  </conditionalFormatting>
  <conditionalFormatting sqref="AA50">
    <cfRule type="cellIs" dxfId="15652" priority="619" operator="lessThan">
      <formula>$C$4</formula>
    </cfRule>
  </conditionalFormatting>
  <conditionalFormatting sqref="AA51">
    <cfRule type="cellIs" dxfId="15651" priority="620" operator="lessThan">
      <formula>$C$4</formula>
    </cfRule>
  </conditionalFormatting>
  <conditionalFormatting sqref="AA52">
    <cfRule type="cellIs" dxfId="15650" priority="621" operator="lessThan">
      <formula>$C$4</formula>
    </cfRule>
  </conditionalFormatting>
  <conditionalFormatting sqref="AA53">
    <cfRule type="cellIs" dxfId="15649" priority="622" operator="lessThan">
      <formula>$C$4</formula>
    </cfRule>
  </conditionalFormatting>
  <conditionalFormatting sqref="AA54">
    <cfRule type="cellIs" dxfId="15648" priority="623" operator="lessThan">
      <formula>$C$4</formula>
    </cfRule>
  </conditionalFormatting>
  <conditionalFormatting sqref="AA55">
    <cfRule type="cellIs" dxfId="15647" priority="624" operator="lessThan">
      <formula>$C$4</formula>
    </cfRule>
  </conditionalFormatting>
  <conditionalFormatting sqref="AA56">
    <cfRule type="cellIs" dxfId="15646" priority="625" operator="lessThan">
      <formula>$C$4</formula>
    </cfRule>
  </conditionalFormatting>
  <conditionalFormatting sqref="AA57">
    <cfRule type="cellIs" dxfId="15645" priority="626" operator="lessThan">
      <formula>$C$4</formula>
    </cfRule>
  </conditionalFormatting>
  <conditionalFormatting sqref="AA58">
    <cfRule type="cellIs" dxfId="15644" priority="627" operator="lessThan">
      <formula>$C$4</formula>
    </cfRule>
  </conditionalFormatting>
  <conditionalFormatting sqref="AA59">
    <cfRule type="cellIs" dxfId="15643" priority="628" operator="lessThan">
      <formula>$C$4</formula>
    </cfRule>
  </conditionalFormatting>
  <conditionalFormatting sqref="AA60">
    <cfRule type="cellIs" dxfId="15642" priority="629" operator="lessThan">
      <formula>$C$4</formula>
    </cfRule>
  </conditionalFormatting>
  <conditionalFormatting sqref="AB11">
    <cfRule type="cellIs" dxfId="15641" priority="630" operator="lessThan">
      <formula>$C$4</formula>
    </cfRule>
  </conditionalFormatting>
  <conditionalFormatting sqref="AB12">
    <cfRule type="cellIs" dxfId="15640" priority="631" operator="lessThan">
      <formula>$C$4</formula>
    </cfRule>
  </conditionalFormatting>
  <conditionalFormatting sqref="AB13">
    <cfRule type="cellIs" dxfId="15639" priority="632" operator="lessThan">
      <formula>$C$4</formula>
    </cfRule>
  </conditionalFormatting>
  <conditionalFormatting sqref="AB14">
    <cfRule type="cellIs" dxfId="15638" priority="633" operator="lessThan">
      <formula>$C$4</formula>
    </cfRule>
  </conditionalFormatting>
  <conditionalFormatting sqref="AB15">
    <cfRule type="cellIs" dxfId="15637" priority="634" operator="lessThan">
      <formula>$C$4</formula>
    </cfRule>
  </conditionalFormatting>
  <conditionalFormatting sqref="AB16">
    <cfRule type="cellIs" dxfId="15636" priority="635" operator="lessThan">
      <formula>$C$4</formula>
    </cfRule>
  </conditionalFormatting>
  <conditionalFormatting sqref="AB17">
    <cfRule type="cellIs" dxfId="15635" priority="636" operator="lessThan">
      <formula>$C$4</formula>
    </cfRule>
  </conditionalFormatting>
  <conditionalFormatting sqref="AB18">
    <cfRule type="cellIs" dxfId="15634" priority="637" operator="lessThan">
      <formula>$C$4</formula>
    </cfRule>
  </conditionalFormatting>
  <conditionalFormatting sqref="AB19">
    <cfRule type="cellIs" dxfId="15633" priority="638" operator="lessThan">
      <formula>$C$4</formula>
    </cfRule>
  </conditionalFormatting>
  <conditionalFormatting sqref="AB20">
    <cfRule type="cellIs" dxfId="15632" priority="639" operator="lessThan">
      <formula>$C$4</formula>
    </cfRule>
  </conditionalFormatting>
  <conditionalFormatting sqref="AB21">
    <cfRule type="cellIs" dxfId="15631" priority="640" operator="lessThan">
      <formula>$C$4</formula>
    </cfRule>
  </conditionalFormatting>
  <conditionalFormatting sqref="AB22">
    <cfRule type="cellIs" dxfId="15630" priority="641" operator="lessThan">
      <formula>$C$4</formula>
    </cfRule>
  </conditionalFormatting>
  <conditionalFormatting sqref="AB23">
    <cfRule type="cellIs" dxfId="15629" priority="642" operator="lessThan">
      <formula>$C$4</formula>
    </cfRule>
  </conditionalFormatting>
  <conditionalFormatting sqref="AB24">
    <cfRule type="cellIs" dxfId="15628" priority="643" operator="lessThan">
      <formula>$C$4</formula>
    </cfRule>
  </conditionalFormatting>
  <conditionalFormatting sqref="AB25">
    <cfRule type="cellIs" dxfId="15627" priority="644" operator="lessThan">
      <formula>$C$4</formula>
    </cfRule>
  </conditionalFormatting>
  <conditionalFormatting sqref="AB26">
    <cfRule type="cellIs" dxfId="15626" priority="645" operator="lessThan">
      <formula>$C$4</formula>
    </cfRule>
  </conditionalFormatting>
  <conditionalFormatting sqref="AB27">
    <cfRule type="cellIs" dxfId="15625" priority="646" operator="lessThan">
      <formula>$C$4</formula>
    </cfRule>
  </conditionalFormatting>
  <conditionalFormatting sqref="AB28">
    <cfRule type="cellIs" dxfId="15624" priority="647" operator="lessThan">
      <formula>$C$4</formula>
    </cfRule>
  </conditionalFormatting>
  <conditionalFormatting sqref="AB29">
    <cfRule type="cellIs" dxfId="15623" priority="648" operator="lessThan">
      <formula>$C$4</formula>
    </cfRule>
  </conditionalFormatting>
  <conditionalFormatting sqref="AB30">
    <cfRule type="cellIs" dxfId="15622" priority="649" operator="lessThan">
      <formula>$C$4</formula>
    </cfRule>
  </conditionalFormatting>
  <conditionalFormatting sqref="AB31">
    <cfRule type="cellIs" dxfId="15621" priority="650" operator="lessThan">
      <formula>$C$4</formula>
    </cfRule>
  </conditionalFormatting>
  <conditionalFormatting sqref="AB32">
    <cfRule type="cellIs" dxfId="15620" priority="651" operator="lessThan">
      <formula>$C$4</formula>
    </cfRule>
  </conditionalFormatting>
  <conditionalFormatting sqref="AB33">
    <cfRule type="cellIs" dxfId="15619" priority="652" operator="lessThan">
      <formula>$C$4</formula>
    </cfRule>
  </conditionalFormatting>
  <conditionalFormatting sqref="AB34">
    <cfRule type="cellIs" dxfId="15618" priority="653" operator="lessThan">
      <formula>$C$4</formula>
    </cfRule>
  </conditionalFormatting>
  <conditionalFormatting sqref="AB35">
    <cfRule type="cellIs" dxfId="15617" priority="654" operator="lessThan">
      <formula>$C$4</formula>
    </cfRule>
  </conditionalFormatting>
  <conditionalFormatting sqref="AB36">
    <cfRule type="cellIs" dxfId="15616" priority="655" operator="lessThan">
      <formula>$C$4</formula>
    </cfRule>
  </conditionalFormatting>
  <conditionalFormatting sqref="AB37">
    <cfRule type="cellIs" dxfId="15615" priority="656" operator="lessThan">
      <formula>$C$4</formula>
    </cfRule>
  </conditionalFormatting>
  <conditionalFormatting sqref="AB38">
    <cfRule type="cellIs" dxfId="15614" priority="657" operator="lessThan">
      <formula>$C$4</formula>
    </cfRule>
  </conditionalFormatting>
  <conditionalFormatting sqref="AB39">
    <cfRule type="cellIs" dxfId="15613" priority="658" operator="lessThan">
      <formula>$C$4</formula>
    </cfRule>
  </conditionalFormatting>
  <conditionalFormatting sqref="AB40">
    <cfRule type="cellIs" dxfId="15612" priority="659" operator="lessThan">
      <formula>$C$4</formula>
    </cfRule>
  </conditionalFormatting>
  <conditionalFormatting sqref="AB41">
    <cfRule type="cellIs" dxfId="15611" priority="660" operator="lessThan">
      <formula>$C$4</formula>
    </cfRule>
  </conditionalFormatting>
  <conditionalFormatting sqref="AB42">
    <cfRule type="cellIs" dxfId="15610" priority="661" operator="lessThan">
      <formula>$C$4</formula>
    </cfRule>
  </conditionalFormatting>
  <conditionalFormatting sqref="AB43">
    <cfRule type="cellIs" dxfId="15609" priority="662" operator="lessThan">
      <formula>$C$4</formula>
    </cfRule>
  </conditionalFormatting>
  <conditionalFormatting sqref="AB44">
    <cfRule type="cellIs" dxfId="15608" priority="663" operator="lessThan">
      <formula>$C$4</formula>
    </cfRule>
  </conditionalFormatting>
  <conditionalFormatting sqref="AB45">
    <cfRule type="cellIs" dxfId="15607" priority="664" operator="lessThan">
      <formula>$C$4</formula>
    </cfRule>
  </conditionalFormatting>
  <conditionalFormatting sqref="AB46">
    <cfRule type="cellIs" dxfId="15606" priority="665" operator="lessThan">
      <formula>$C$4</formula>
    </cfRule>
  </conditionalFormatting>
  <conditionalFormatting sqref="AB47">
    <cfRule type="cellIs" dxfId="15605" priority="666" operator="lessThan">
      <formula>$C$4</formula>
    </cfRule>
  </conditionalFormatting>
  <conditionalFormatting sqref="AB48">
    <cfRule type="cellIs" dxfId="15604" priority="667" operator="lessThan">
      <formula>$C$4</formula>
    </cfRule>
  </conditionalFormatting>
  <conditionalFormatting sqref="AB49">
    <cfRule type="cellIs" dxfId="15603" priority="668" operator="lessThan">
      <formula>$C$4</formula>
    </cfRule>
  </conditionalFormatting>
  <conditionalFormatting sqref="AB50">
    <cfRule type="cellIs" dxfId="15602" priority="669" operator="lessThan">
      <formula>$C$4</formula>
    </cfRule>
  </conditionalFormatting>
  <conditionalFormatting sqref="AB51">
    <cfRule type="cellIs" dxfId="15601" priority="670" operator="lessThan">
      <formula>$C$4</formula>
    </cfRule>
  </conditionalFormatting>
  <conditionalFormatting sqref="AB52">
    <cfRule type="cellIs" dxfId="15600" priority="671" operator="lessThan">
      <formula>$C$4</formula>
    </cfRule>
  </conditionalFormatting>
  <conditionalFormatting sqref="AB53">
    <cfRule type="cellIs" dxfId="15599" priority="672" operator="lessThan">
      <formula>$C$4</formula>
    </cfRule>
  </conditionalFormatting>
  <conditionalFormatting sqref="AB54">
    <cfRule type="cellIs" dxfId="15598" priority="673" operator="lessThan">
      <formula>$C$4</formula>
    </cfRule>
  </conditionalFormatting>
  <conditionalFormatting sqref="AB55">
    <cfRule type="cellIs" dxfId="15597" priority="674" operator="lessThan">
      <formula>$C$4</formula>
    </cfRule>
  </conditionalFormatting>
  <conditionalFormatting sqref="AB56">
    <cfRule type="cellIs" dxfId="15596" priority="675" operator="lessThan">
      <formula>$C$4</formula>
    </cfRule>
  </conditionalFormatting>
  <conditionalFormatting sqref="AB57">
    <cfRule type="cellIs" dxfId="15595" priority="676" operator="lessThan">
      <formula>$C$4</formula>
    </cfRule>
  </conditionalFormatting>
  <conditionalFormatting sqref="AB58">
    <cfRule type="cellIs" dxfId="15594" priority="677" operator="lessThan">
      <formula>$C$4</formula>
    </cfRule>
  </conditionalFormatting>
  <conditionalFormatting sqref="AB59">
    <cfRule type="cellIs" dxfId="15593" priority="678" operator="lessThan">
      <formula>$C$4</formula>
    </cfRule>
  </conditionalFormatting>
  <conditionalFormatting sqref="AB60">
    <cfRule type="cellIs" dxfId="15592" priority="679" operator="lessThan">
      <formula>$C$4</formula>
    </cfRule>
  </conditionalFormatting>
  <conditionalFormatting sqref="AC11">
    <cfRule type="cellIs" dxfId="15591" priority="680" operator="lessThan">
      <formula>$C$4</formula>
    </cfRule>
  </conditionalFormatting>
  <conditionalFormatting sqref="AC12">
    <cfRule type="cellIs" dxfId="15590" priority="681" operator="lessThan">
      <formula>$C$4</formula>
    </cfRule>
  </conditionalFormatting>
  <conditionalFormatting sqref="AC13">
    <cfRule type="cellIs" dxfId="15589" priority="682" operator="lessThan">
      <formula>$C$4</formula>
    </cfRule>
  </conditionalFormatting>
  <conditionalFormatting sqref="AC14">
    <cfRule type="cellIs" dxfId="15588" priority="683" operator="lessThan">
      <formula>$C$4</formula>
    </cfRule>
  </conditionalFormatting>
  <conditionalFormatting sqref="AC15">
    <cfRule type="cellIs" dxfId="15587" priority="684" operator="lessThan">
      <formula>$C$4</formula>
    </cfRule>
  </conditionalFormatting>
  <conditionalFormatting sqref="AC16">
    <cfRule type="cellIs" dxfId="15586" priority="685" operator="lessThan">
      <formula>$C$4</formula>
    </cfRule>
  </conditionalFormatting>
  <conditionalFormatting sqref="AC17">
    <cfRule type="cellIs" dxfId="15585" priority="686" operator="lessThan">
      <formula>$C$4</formula>
    </cfRule>
  </conditionalFormatting>
  <conditionalFormatting sqref="AC18">
    <cfRule type="cellIs" dxfId="15584" priority="687" operator="lessThan">
      <formula>$C$4</formula>
    </cfRule>
  </conditionalFormatting>
  <conditionalFormatting sqref="AC19">
    <cfRule type="cellIs" dxfId="15583" priority="688" operator="lessThan">
      <formula>$C$4</formula>
    </cfRule>
  </conditionalFormatting>
  <conditionalFormatting sqref="AC20">
    <cfRule type="cellIs" dxfId="15582" priority="689" operator="lessThan">
      <formula>$C$4</formula>
    </cfRule>
  </conditionalFormatting>
  <conditionalFormatting sqref="AC21">
    <cfRule type="cellIs" dxfId="15581" priority="690" operator="lessThan">
      <formula>$C$4</formula>
    </cfRule>
  </conditionalFormatting>
  <conditionalFormatting sqref="AC22">
    <cfRule type="cellIs" dxfId="15580" priority="691" operator="lessThan">
      <formula>$C$4</formula>
    </cfRule>
  </conditionalFormatting>
  <conditionalFormatting sqref="AC23">
    <cfRule type="cellIs" dxfId="15579" priority="692" operator="lessThan">
      <formula>$C$4</formula>
    </cfRule>
  </conditionalFormatting>
  <conditionalFormatting sqref="AC24">
    <cfRule type="cellIs" dxfId="15578" priority="693" operator="lessThan">
      <formula>$C$4</formula>
    </cfRule>
  </conditionalFormatting>
  <conditionalFormatting sqref="AC25">
    <cfRule type="cellIs" dxfId="15577" priority="694" operator="lessThan">
      <formula>$C$4</formula>
    </cfRule>
  </conditionalFormatting>
  <conditionalFormatting sqref="AC26">
    <cfRule type="cellIs" dxfId="15576" priority="695" operator="lessThan">
      <formula>$C$4</formula>
    </cfRule>
  </conditionalFormatting>
  <conditionalFormatting sqref="AC27">
    <cfRule type="cellIs" dxfId="15575" priority="696" operator="lessThan">
      <formula>$C$4</formula>
    </cfRule>
  </conditionalFormatting>
  <conditionalFormatting sqref="AC28">
    <cfRule type="cellIs" dxfId="15574" priority="697" operator="lessThan">
      <formula>$C$4</formula>
    </cfRule>
  </conditionalFormatting>
  <conditionalFormatting sqref="AC29">
    <cfRule type="cellIs" dxfId="15573" priority="698" operator="lessThan">
      <formula>$C$4</formula>
    </cfRule>
  </conditionalFormatting>
  <conditionalFormatting sqref="AC30">
    <cfRule type="cellIs" dxfId="15572" priority="699" operator="lessThan">
      <formula>$C$4</formula>
    </cfRule>
  </conditionalFormatting>
  <conditionalFormatting sqref="AC31">
    <cfRule type="cellIs" dxfId="15571" priority="700" operator="lessThan">
      <formula>$C$4</formula>
    </cfRule>
  </conditionalFormatting>
  <conditionalFormatting sqref="AC32">
    <cfRule type="cellIs" dxfId="15570" priority="701" operator="lessThan">
      <formula>$C$4</formula>
    </cfRule>
  </conditionalFormatting>
  <conditionalFormatting sqref="AC33">
    <cfRule type="cellIs" dxfId="15569" priority="702" operator="lessThan">
      <formula>$C$4</formula>
    </cfRule>
  </conditionalFormatting>
  <conditionalFormatting sqref="AC34">
    <cfRule type="cellIs" dxfId="15568" priority="703" operator="lessThan">
      <formula>$C$4</formula>
    </cfRule>
  </conditionalFormatting>
  <conditionalFormatting sqref="AC35">
    <cfRule type="cellIs" dxfId="15567" priority="704" operator="lessThan">
      <formula>$C$4</formula>
    </cfRule>
  </conditionalFormatting>
  <conditionalFormatting sqref="AC36">
    <cfRule type="cellIs" dxfId="15566" priority="705" operator="lessThan">
      <formula>$C$4</formula>
    </cfRule>
  </conditionalFormatting>
  <conditionalFormatting sqref="AC37">
    <cfRule type="cellIs" dxfId="15565" priority="706" operator="lessThan">
      <formula>$C$4</formula>
    </cfRule>
  </conditionalFormatting>
  <conditionalFormatting sqref="AC38">
    <cfRule type="cellIs" dxfId="15564" priority="707" operator="lessThan">
      <formula>$C$4</formula>
    </cfRule>
  </conditionalFormatting>
  <conditionalFormatting sqref="AC39">
    <cfRule type="cellIs" dxfId="15563" priority="708" operator="lessThan">
      <formula>$C$4</formula>
    </cfRule>
  </conditionalFormatting>
  <conditionalFormatting sqref="AC40">
    <cfRule type="cellIs" dxfId="15562" priority="709" operator="lessThan">
      <formula>$C$4</formula>
    </cfRule>
  </conditionalFormatting>
  <conditionalFormatting sqref="AC41">
    <cfRule type="cellIs" dxfId="15561" priority="710" operator="lessThan">
      <formula>$C$4</formula>
    </cfRule>
  </conditionalFormatting>
  <conditionalFormatting sqref="AC42">
    <cfRule type="cellIs" dxfId="15560" priority="711" operator="lessThan">
      <formula>$C$4</formula>
    </cfRule>
  </conditionalFormatting>
  <conditionalFormatting sqref="AC43">
    <cfRule type="cellIs" dxfId="15559" priority="712" operator="lessThan">
      <formula>$C$4</formula>
    </cfRule>
  </conditionalFormatting>
  <conditionalFormatting sqref="AC44">
    <cfRule type="cellIs" dxfId="15558" priority="713" operator="lessThan">
      <formula>$C$4</formula>
    </cfRule>
  </conditionalFormatting>
  <conditionalFormatting sqref="AC45">
    <cfRule type="cellIs" dxfId="15557" priority="714" operator="lessThan">
      <formula>$C$4</formula>
    </cfRule>
  </conditionalFormatting>
  <conditionalFormatting sqref="AC46">
    <cfRule type="cellIs" dxfId="15556" priority="715" operator="lessThan">
      <formula>$C$4</formula>
    </cfRule>
  </conditionalFormatting>
  <conditionalFormatting sqref="AC47">
    <cfRule type="cellIs" dxfId="15555" priority="716" operator="lessThan">
      <formula>$C$4</formula>
    </cfRule>
  </conditionalFormatting>
  <conditionalFormatting sqref="AC48">
    <cfRule type="cellIs" dxfId="15554" priority="717" operator="lessThan">
      <formula>$C$4</formula>
    </cfRule>
  </conditionalFormatting>
  <conditionalFormatting sqref="AC49">
    <cfRule type="cellIs" dxfId="15553" priority="718" operator="lessThan">
      <formula>$C$4</formula>
    </cfRule>
  </conditionalFormatting>
  <conditionalFormatting sqref="AC50">
    <cfRule type="cellIs" dxfId="15552" priority="719" operator="lessThan">
      <formula>$C$4</formula>
    </cfRule>
  </conditionalFormatting>
  <conditionalFormatting sqref="AC51">
    <cfRule type="cellIs" dxfId="15551" priority="720" operator="lessThan">
      <formula>$C$4</formula>
    </cfRule>
  </conditionalFormatting>
  <conditionalFormatting sqref="AC52">
    <cfRule type="cellIs" dxfId="15550" priority="721" operator="lessThan">
      <formula>$C$4</formula>
    </cfRule>
  </conditionalFormatting>
  <conditionalFormatting sqref="AC53">
    <cfRule type="cellIs" dxfId="15549" priority="722" operator="lessThan">
      <formula>$C$4</formula>
    </cfRule>
  </conditionalFormatting>
  <conditionalFormatting sqref="AC54">
    <cfRule type="cellIs" dxfId="15548" priority="723" operator="lessThan">
      <formula>$C$4</formula>
    </cfRule>
  </conditionalFormatting>
  <conditionalFormatting sqref="AC55">
    <cfRule type="cellIs" dxfId="15547" priority="724" operator="lessThan">
      <formula>$C$4</formula>
    </cfRule>
  </conditionalFormatting>
  <conditionalFormatting sqref="AC56">
    <cfRule type="cellIs" dxfId="15546" priority="725" operator="lessThan">
      <formula>$C$4</formula>
    </cfRule>
  </conditionalFormatting>
  <conditionalFormatting sqref="AC57">
    <cfRule type="cellIs" dxfId="15545" priority="726" operator="lessThan">
      <formula>$C$4</formula>
    </cfRule>
  </conditionalFormatting>
  <conditionalFormatting sqref="AC58">
    <cfRule type="cellIs" dxfId="15544" priority="727" operator="lessThan">
      <formula>$C$4</formula>
    </cfRule>
  </conditionalFormatting>
  <conditionalFormatting sqref="AC59">
    <cfRule type="cellIs" dxfId="15543" priority="728" operator="lessThan">
      <formula>$C$4</formula>
    </cfRule>
  </conditionalFormatting>
  <conditionalFormatting sqref="AC60">
    <cfRule type="cellIs" dxfId="15542" priority="729" operator="lessThan">
      <formula>$C$4</formula>
    </cfRule>
  </conditionalFormatting>
  <conditionalFormatting sqref="AD11">
    <cfRule type="cellIs" dxfId="15541" priority="730" operator="lessThan">
      <formula>$C$4</formula>
    </cfRule>
  </conditionalFormatting>
  <conditionalFormatting sqref="AD12">
    <cfRule type="cellIs" dxfId="15540" priority="731" operator="lessThan">
      <formula>$C$4</formula>
    </cfRule>
  </conditionalFormatting>
  <conditionalFormatting sqref="AD13">
    <cfRule type="cellIs" dxfId="15539" priority="732" operator="lessThan">
      <formula>$C$4</formula>
    </cfRule>
  </conditionalFormatting>
  <conditionalFormatting sqref="AD14">
    <cfRule type="cellIs" dxfId="15538" priority="733" operator="lessThan">
      <formula>$C$4</formula>
    </cfRule>
  </conditionalFormatting>
  <conditionalFormatting sqref="AD15">
    <cfRule type="cellIs" dxfId="15537" priority="734" operator="lessThan">
      <formula>$C$4</formula>
    </cfRule>
  </conditionalFormatting>
  <conditionalFormatting sqref="AD16">
    <cfRule type="cellIs" dxfId="15536" priority="735" operator="lessThan">
      <formula>$C$4</formula>
    </cfRule>
  </conditionalFormatting>
  <conditionalFormatting sqref="AD17">
    <cfRule type="cellIs" dxfId="15535" priority="736" operator="lessThan">
      <formula>$C$4</formula>
    </cfRule>
  </conditionalFormatting>
  <conditionalFormatting sqref="AD18">
    <cfRule type="cellIs" dxfId="15534" priority="737" operator="lessThan">
      <formula>$C$4</formula>
    </cfRule>
  </conditionalFormatting>
  <conditionalFormatting sqref="AD19">
    <cfRule type="cellIs" dxfId="15533" priority="738" operator="lessThan">
      <formula>$C$4</formula>
    </cfRule>
  </conditionalFormatting>
  <conditionalFormatting sqref="AD20">
    <cfRule type="cellIs" dxfId="15532" priority="739" operator="lessThan">
      <formula>$C$4</formula>
    </cfRule>
  </conditionalFormatting>
  <conditionalFormatting sqref="AD21">
    <cfRule type="cellIs" dxfId="15531" priority="740" operator="lessThan">
      <formula>$C$4</formula>
    </cfRule>
  </conditionalFormatting>
  <conditionalFormatting sqref="AD22">
    <cfRule type="cellIs" dxfId="15530" priority="741" operator="lessThan">
      <formula>$C$4</formula>
    </cfRule>
  </conditionalFormatting>
  <conditionalFormatting sqref="AD23">
    <cfRule type="cellIs" dxfId="15529" priority="742" operator="lessThan">
      <formula>$C$4</formula>
    </cfRule>
  </conditionalFormatting>
  <conditionalFormatting sqref="AD24">
    <cfRule type="cellIs" dxfId="15528" priority="743" operator="lessThan">
      <formula>$C$4</formula>
    </cfRule>
  </conditionalFormatting>
  <conditionalFormatting sqref="AD25">
    <cfRule type="cellIs" dxfId="15527" priority="744" operator="lessThan">
      <formula>$C$4</formula>
    </cfRule>
  </conditionalFormatting>
  <conditionalFormatting sqref="AD26">
    <cfRule type="cellIs" dxfId="15526" priority="745" operator="lessThan">
      <formula>$C$4</formula>
    </cfRule>
  </conditionalFormatting>
  <conditionalFormatting sqref="AD27">
    <cfRule type="cellIs" dxfId="15525" priority="746" operator="lessThan">
      <formula>$C$4</formula>
    </cfRule>
  </conditionalFormatting>
  <conditionalFormatting sqref="AD28">
    <cfRule type="cellIs" dxfId="15524" priority="747" operator="lessThan">
      <formula>$C$4</formula>
    </cfRule>
  </conditionalFormatting>
  <conditionalFormatting sqref="AD29">
    <cfRule type="cellIs" dxfId="15523" priority="748" operator="lessThan">
      <formula>$C$4</formula>
    </cfRule>
  </conditionalFormatting>
  <conditionalFormatting sqref="AD30">
    <cfRule type="cellIs" dxfId="15522" priority="749" operator="lessThan">
      <formula>$C$4</formula>
    </cfRule>
  </conditionalFormatting>
  <conditionalFormatting sqref="AD31">
    <cfRule type="cellIs" dxfId="15521" priority="750" operator="lessThan">
      <formula>$C$4</formula>
    </cfRule>
  </conditionalFormatting>
  <conditionalFormatting sqref="AD32">
    <cfRule type="cellIs" dxfId="15520" priority="751" operator="lessThan">
      <formula>$C$4</formula>
    </cfRule>
  </conditionalFormatting>
  <conditionalFormatting sqref="AD33">
    <cfRule type="cellIs" dxfId="15519" priority="752" operator="lessThan">
      <formula>$C$4</formula>
    </cfRule>
  </conditionalFormatting>
  <conditionalFormatting sqref="AD34">
    <cfRule type="cellIs" dxfId="15518" priority="753" operator="lessThan">
      <formula>$C$4</formula>
    </cfRule>
  </conditionalFormatting>
  <conditionalFormatting sqref="AD35">
    <cfRule type="cellIs" dxfId="15517" priority="754" operator="lessThan">
      <formula>$C$4</formula>
    </cfRule>
  </conditionalFormatting>
  <conditionalFormatting sqref="AD36">
    <cfRule type="cellIs" dxfId="15516" priority="755" operator="lessThan">
      <formula>$C$4</formula>
    </cfRule>
  </conditionalFormatting>
  <conditionalFormatting sqref="AD37">
    <cfRule type="cellIs" dxfId="15515" priority="756" operator="lessThan">
      <formula>$C$4</formula>
    </cfRule>
  </conditionalFormatting>
  <conditionalFormatting sqref="AD38">
    <cfRule type="cellIs" dxfId="15514" priority="757" operator="lessThan">
      <formula>$C$4</formula>
    </cfRule>
  </conditionalFormatting>
  <conditionalFormatting sqref="AD39">
    <cfRule type="cellIs" dxfId="15513" priority="758" operator="lessThan">
      <formula>$C$4</formula>
    </cfRule>
  </conditionalFormatting>
  <conditionalFormatting sqref="AD40">
    <cfRule type="cellIs" dxfId="15512" priority="759" operator="lessThan">
      <formula>$C$4</formula>
    </cfRule>
  </conditionalFormatting>
  <conditionalFormatting sqref="AD41">
    <cfRule type="cellIs" dxfId="15511" priority="760" operator="lessThan">
      <formula>$C$4</formula>
    </cfRule>
  </conditionalFormatting>
  <conditionalFormatting sqref="AD42">
    <cfRule type="cellIs" dxfId="15510" priority="761" operator="lessThan">
      <formula>$C$4</formula>
    </cfRule>
  </conditionalFormatting>
  <conditionalFormatting sqref="AD43">
    <cfRule type="cellIs" dxfId="15509" priority="762" operator="lessThan">
      <formula>$C$4</formula>
    </cfRule>
  </conditionalFormatting>
  <conditionalFormatting sqref="AD44">
    <cfRule type="cellIs" dxfId="15508" priority="763" operator="lessThan">
      <formula>$C$4</formula>
    </cfRule>
  </conditionalFormatting>
  <conditionalFormatting sqref="AD45">
    <cfRule type="cellIs" dxfId="15507" priority="764" operator="lessThan">
      <formula>$C$4</formula>
    </cfRule>
  </conditionalFormatting>
  <conditionalFormatting sqref="AD46">
    <cfRule type="cellIs" dxfId="15506" priority="765" operator="lessThan">
      <formula>$C$4</formula>
    </cfRule>
  </conditionalFormatting>
  <conditionalFormatting sqref="AD47">
    <cfRule type="cellIs" dxfId="15505" priority="766" operator="lessThan">
      <formula>$C$4</formula>
    </cfRule>
  </conditionalFormatting>
  <conditionalFormatting sqref="AD48">
    <cfRule type="cellIs" dxfId="15504" priority="767" operator="lessThan">
      <formula>$C$4</formula>
    </cfRule>
  </conditionalFormatting>
  <conditionalFormatting sqref="AD49">
    <cfRule type="cellIs" dxfId="15503" priority="768" operator="lessThan">
      <formula>$C$4</formula>
    </cfRule>
  </conditionalFormatting>
  <conditionalFormatting sqref="AD50">
    <cfRule type="cellIs" dxfId="15502" priority="769" operator="lessThan">
      <formula>$C$4</formula>
    </cfRule>
  </conditionalFormatting>
  <conditionalFormatting sqref="AD51">
    <cfRule type="cellIs" dxfId="15501" priority="770" operator="lessThan">
      <formula>$C$4</formula>
    </cfRule>
  </conditionalFormatting>
  <conditionalFormatting sqref="AD52">
    <cfRule type="cellIs" dxfId="15500" priority="771" operator="lessThan">
      <formula>$C$4</formula>
    </cfRule>
  </conditionalFormatting>
  <conditionalFormatting sqref="AD53">
    <cfRule type="cellIs" dxfId="15499" priority="772" operator="lessThan">
      <formula>$C$4</formula>
    </cfRule>
  </conditionalFormatting>
  <conditionalFormatting sqref="AD54">
    <cfRule type="cellIs" dxfId="15498" priority="773" operator="lessThan">
      <formula>$C$4</formula>
    </cfRule>
  </conditionalFormatting>
  <conditionalFormatting sqref="AD55">
    <cfRule type="cellIs" dxfId="15497" priority="774" operator="lessThan">
      <formula>$C$4</formula>
    </cfRule>
  </conditionalFormatting>
  <conditionalFormatting sqref="AD56">
    <cfRule type="cellIs" dxfId="15496" priority="775" operator="lessThan">
      <formula>$C$4</formula>
    </cfRule>
  </conditionalFormatting>
  <conditionalFormatting sqref="AD57">
    <cfRule type="cellIs" dxfId="15495" priority="776" operator="lessThan">
      <formula>$C$4</formula>
    </cfRule>
  </conditionalFormatting>
  <conditionalFormatting sqref="AD58">
    <cfRule type="cellIs" dxfId="15494" priority="777" operator="lessThan">
      <formula>$C$4</formula>
    </cfRule>
  </conditionalFormatting>
  <conditionalFormatting sqref="AD59">
    <cfRule type="cellIs" dxfId="15493" priority="778" operator="lessThan">
      <formula>$C$4</formula>
    </cfRule>
  </conditionalFormatting>
  <conditionalFormatting sqref="AD60">
    <cfRule type="cellIs" dxfId="15492" priority="779" operator="lessThan">
      <formula>$C$4</formula>
    </cfRule>
  </conditionalFormatting>
  <conditionalFormatting sqref="AE11">
    <cfRule type="cellIs" dxfId="15491" priority="780" operator="lessThan">
      <formula>$C$4</formula>
    </cfRule>
  </conditionalFormatting>
  <conditionalFormatting sqref="AE12">
    <cfRule type="cellIs" dxfId="15490" priority="781" operator="lessThan">
      <formula>$C$4</formula>
    </cfRule>
  </conditionalFormatting>
  <conditionalFormatting sqref="AE13">
    <cfRule type="cellIs" dxfId="15489" priority="782" operator="lessThan">
      <formula>$C$4</formula>
    </cfRule>
  </conditionalFormatting>
  <conditionalFormatting sqref="AE14">
    <cfRule type="cellIs" dxfId="15488" priority="783" operator="lessThan">
      <formula>$C$4</formula>
    </cfRule>
  </conditionalFormatting>
  <conditionalFormatting sqref="AE15">
    <cfRule type="cellIs" dxfId="15487" priority="784" operator="lessThan">
      <formula>$C$4</formula>
    </cfRule>
  </conditionalFormatting>
  <conditionalFormatting sqref="AE16">
    <cfRule type="cellIs" dxfId="15486" priority="785" operator="lessThan">
      <formula>$C$4</formula>
    </cfRule>
  </conditionalFormatting>
  <conditionalFormatting sqref="AE17">
    <cfRule type="cellIs" dxfId="15485" priority="786" operator="lessThan">
      <formula>$C$4</formula>
    </cfRule>
  </conditionalFormatting>
  <conditionalFormatting sqref="AE18">
    <cfRule type="cellIs" dxfId="15484" priority="787" operator="lessThan">
      <formula>$C$4</formula>
    </cfRule>
  </conditionalFormatting>
  <conditionalFormatting sqref="AE19">
    <cfRule type="cellIs" dxfId="15483" priority="788" operator="lessThan">
      <formula>$C$4</formula>
    </cfRule>
  </conditionalFormatting>
  <conditionalFormatting sqref="AE20">
    <cfRule type="cellIs" dxfId="15482" priority="789" operator="lessThan">
      <formula>$C$4</formula>
    </cfRule>
  </conditionalFormatting>
  <conditionalFormatting sqref="AE21">
    <cfRule type="cellIs" dxfId="15481" priority="790" operator="lessThan">
      <formula>$C$4</formula>
    </cfRule>
  </conditionalFormatting>
  <conditionalFormatting sqref="AE22">
    <cfRule type="cellIs" dxfId="15480" priority="791" operator="lessThan">
      <formula>$C$4</formula>
    </cfRule>
  </conditionalFormatting>
  <conditionalFormatting sqref="AE23">
    <cfRule type="cellIs" dxfId="15479" priority="792" operator="lessThan">
      <formula>$C$4</formula>
    </cfRule>
  </conditionalFormatting>
  <conditionalFormatting sqref="AE24">
    <cfRule type="cellIs" dxfId="15478" priority="793" operator="lessThan">
      <formula>$C$4</formula>
    </cfRule>
  </conditionalFormatting>
  <conditionalFormatting sqref="AE25">
    <cfRule type="cellIs" dxfId="15477" priority="794" operator="lessThan">
      <formula>$C$4</formula>
    </cfRule>
  </conditionalFormatting>
  <conditionalFormatting sqref="AE26">
    <cfRule type="cellIs" dxfId="15476" priority="795" operator="lessThan">
      <formula>$C$4</formula>
    </cfRule>
  </conditionalFormatting>
  <conditionalFormatting sqref="AE27">
    <cfRule type="cellIs" dxfId="15475" priority="796" operator="lessThan">
      <formula>$C$4</formula>
    </cfRule>
  </conditionalFormatting>
  <conditionalFormatting sqref="AE28">
    <cfRule type="cellIs" dxfId="15474" priority="797" operator="lessThan">
      <formula>$C$4</formula>
    </cfRule>
  </conditionalFormatting>
  <conditionalFormatting sqref="AE29">
    <cfRule type="cellIs" dxfId="15473" priority="798" operator="lessThan">
      <formula>$C$4</formula>
    </cfRule>
  </conditionalFormatting>
  <conditionalFormatting sqref="AE30">
    <cfRule type="cellIs" dxfId="15472" priority="799" operator="lessThan">
      <formula>$C$4</formula>
    </cfRule>
  </conditionalFormatting>
  <conditionalFormatting sqref="AE31">
    <cfRule type="cellIs" dxfId="15471" priority="800" operator="lessThan">
      <formula>$C$4</formula>
    </cfRule>
  </conditionalFormatting>
  <conditionalFormatting sqref="AE32">
    <cfRule type="cellIs" dxfId="15470" priority="801" operator="lessThan">
      <formula>$C$4</formula>
    </cfRule>
  </conditionalFormatting>
  <conditionalFormatting sqref="AE33">
    <cfRule type="cellIs" dxfId="15469" priority="802" operator="lessThan">
      <formula>$C$4</formula>
    </cfRule>
  </conditionalFormatting>
  <conditionalFormatting sqref="AE34">
    <cfRule type="cellIs" dxfId="15468" priority="803" operator="lessThan">
      <formula>$C$4</formula>
    </cfRule>
  </conditionalFormatting>
  <conditionalFormatting sqref="AE35">
    <cfRule type="cellIs" dxfId="15467" priority="804" operator="lessThan">
      <formula>$C$4</formula>
    </cfRule>
  </conditionalFormatting>
  <conditionalFormatting sqref="AE36">
    <cfRule type="cellIs" dxfId="15466" priority="805" operator="lessThan">
      <formula>$C$4</formula>
    </cfRule>
  </conditionalFormatting>
  <conditionalFormatting sqref="AE37">
    <cfRule type="cellIs" dxfId="15465" priority="806" operator="lessThan">
      <formula>$C$4</formula>
    </cfRule>
  </conditionalFormatting>
  <conditionalFormatting sqref="AE38">
    <cfRule type="cellIs" dxfId="15464" priority="807" operator="lessThan">
      <formula>$C$4</formula>
    </cfRule>
  </conditionalFormatting>
  <conditionalFormatting sqref="AE39">
    <cfRule type="cellIs" dxfId="15463" priority="808" operator="lessThan">
      <formula>$C$4</formula>
    </cfRule>
  </conditionalFormatting>
  <conditionalFormatting sqref="AE40">
    <cfRule type="cellIs" dxfId="15462" priority="809" operator="lessThan">
      <formula>$C$4</formula>
    </cfRule>
  </conditionalFormatting>
  <conditionalFormatting sqref="AE41">
    <cfRule type="cellIs" dxfId="15461" priority="810" operator="lessThan">
      <formula>$C$4</formula>
    </cfRule>
  </conditionalFormatting>
  <conditionalFormatting sqref="AE42">
    <cfRule type="cellIs" dxfId="15460" priority="811" operator="lessThan">
      <formula>$C$4</formula>
    </cfRule>
  </conditionalFormatting>
  <conditionalFormatting sqref="AE43">
    <cfRule type="cellIs" dxfId="15459" priority="812" operator="lessThan">
      <formula>$C$4</formula>
    </cfRule>
  </conditionalFormatting>
  <conditionalFormatting sqref="AE44">
    <cfRule type="cellIs" dxfId="15458" priority="813" operator="lessThan">
      <formula>$C$4</formula>
    </cfRule>
  </conditionalFormatting>
  <conditionalFormatting sqref="AE45">
    <cfRule type="cellIs" dxfId="15457" priority="814" operator="lessThan">
      <formula>$C$4</formula>
    </cfRule>
  </conditionalFormatting>
  <conditionalFormatting sqref="AE46">
    <cfRule type="cellIs" dxfId="15456" priority="815" operator="lessThan">
      <formula>$C$4</formula>
    </cfRule>
  </conditionalFormatting>
  <conditionalFormatting sqref="AE47">
    <cfRule type="cellIs" dxfId="15455" priority="816" operator="lessThan">
      <formula>$C$4</formula>
    </cfRule>
  </conditionalFormatting>
  <conditionalFormatting sqref="AE48">
    <cfRule type="cellIs" dxfId="15454" priority="817" operator="lessThan">
      <formula>$C$4</formula>
    </cfRule>
  </conditionalFormatting>
  <conditionalFormatting sqref="AE49">
    <cfRule type="cellIs" dxfId="15453" priority="818" operator="lessThan">
      <formula>$C$4</formula>
    </cfRule>
  </conditionalFormatting>
  <conditionalFormatting sqref="AE50">
    <cfRule type="cellIs" dxfId="15452" priority="819" operator="lessThan">
      <formula>$C$4</formula>
    </cfRule>
  </conditionalFormatting>
  <conditionalFormatting sqref="AE51">
    <cfRule type="cellIs" dxfId="15451" priority="820" operator="lessThan">
      <formula>$C$4</formula>
    </cfRule>
  </conditionalFormatting>
  <conditionalFormatting sqref="AE52">
    <cfRule type="cellIs" dxfId="15450" priority="821" operator="lessThan">
      <formula>$C$4</formula>
    </cfRule>
  </conditionalFormatting>
  <conditionalFormatting sqref="AE53">
    <cfRule type="cellIs" dxfId="15449" priority="822" operator="lessThan">
      <formula>$C$4</formula>
    </cfRule>
  </conditionalFormatting>
  <conditionalFormatting sqref="AE54">
    <cfRule type="cellIs" dxfId="15448" priority="823" operator="lessThan">
      <formula>$C$4</formula>
    </cfRule>
  </conditionalFormatting>
  <conditionalFormatting sqref="AE55">
    <cfRule type="cellIs" dxfId="15447" priority="824" operator="lessThan">
      <formula>$C$4</formula>
    </cfRule>
  </conditionalFormatting>
  <conditionalFormatting sqref="AE56">
    <cfRule type="cellIs" dxfId="15446" priority="825" operator="lessThan">
      <formula>$C$4</formula>
    </cfRule>
  </conditionalFormatting>
  <conditionalFormatting sqref="AE57">
    <cfRule type="cellIs" dxfId="15445" priority="826" operator="lessThan">
      <formula>$C$4</formula>
    </cfRule>
  </conditionalFormatting>
  <conditionalFormatting sqref="AE58">
    <cfRule type="cellIs" dxfId="15444" priority="827" operator="lessThan">
      <formula>$C$4</formula>
    </cfRule>
  </conditionalFormatting>
  <conditionalFormatting sqref="AE59">
    <cfRule type="cellIs" dxfId="15443" priority="828" operator="lessThan">
      <formula>$C$4</formula>
    </cfRule>
  </conditionalFormatting>
  <conditionalFormatting sqref="AE60">
    <cfRule type="cellIs" dxfId="15442" priority="829" operator="lessThan">
      <formula>$C$4</formula>
    </cfRule>
  </conditionalFormatting>
  <conditionalFormatting sqref="AF11">
    <cfRule type="cellIs" dxfId="15441" priority="830" operator="lessThan">
      <formula>$C$4</formula>
    </cfRule>
  </conditionalFormatting>
  <conditionalFormatting sqref="AF12">
    <cfRule type="cellIs" dxfId="15440" priority="831" operator="lessThan">
      <formula>$C$4</formula>
    </cfRule>
  </conditionalFormatting>
  <conditionalFormatting sqref="AF13">
    <cfRule type="cellIs" dxfId="15439" priority="832" operator="lessThan">
      <formula>$C$4</formula>
    </cfRule>
  </conditionalFormatting>
  <conditionalFormatting sqref="AF14">
    <cfRule type="cellIs" dxfId="15438" priority="833" operator="lessThan">
      <formula>$C$4</formula>
    </cfRule>
  </conditionalFormatting>
  <conditionalFormatting sqref="AF15">
    <cfRule type="cellIs" dxfId="15437" priority="834" operator="lessThan">
      <formula>$C$4</formula>
    </cfRule>
  </conditionalFormatting>
  <conditionalFormatting sqref="AF16">
    <cfRule type="cellIs" dxfId="15436" priority="835" operator="lessThan">
      <formula>$C$4</formula>
    </cfRule>
  </conditionalFormatting>
  <conditionalFormatting sqref="AF17">
    <cfRule type="cellIs" dxfId="15435" priority="836" operator="lessThan">
      <formula>$C$4</formula>
    </cfRule>
  </conditionalFormatting>
  <conditionalFormatting sqref="AF18">
    <cfRule type="cellIs" dxfId="15434" priority="837" operator="lessThan">
      <formula>$C$4</formula>
    </cfRule>
  </conditionalFormatting>
  <conditionalFormatting sqref="AF19">
    <cfRule type="cellIs" dxfId="15433" priority="838" operator="lessThan">
      <formula>$C$4</formula>
    </cfRule>
  </conditionalFormatting>
  <conditionalFormatting sqref="AF20">
    <cfRule type="cellIs" dxfId="15432" priority="839" operator="lessThan">
      <formula>$C$4</formula>
    </cfRule>
  </conditionalFormatting>
  <conditionalFormatting sqref="AF21">
    <cfRule type="cellIs" dxfId="15431" priority="840" operator="lessThan">
      <formula>$C$4</formula>
    </cfRule>
  </conditionalFormatting>
  <conditionalFormatting sqref="AF22">
    <cfRule type="cellIs" dxfId="15430" priority="841" operator="lessThan">
      <formula>$C$4</formula>
    </cfRule>
  </conditionalFormatting>
  <conditionalFormatting sqref="AF23">
    <cfRule type="cellIs" dxfId="15429" priority="842" operator="lessThan">
      <formula>$C$4</formula>
    </cfRule>
  </conditionalFormatting>
  <conditionalFormatting sqref="AF24">
    <cfRule type="cellIs" dxfId="15428" priority="843" operator="lessThan">
      <formula>$C$4</formula>
    </cfRule>
  </conditionalFormatting>
  <conditionalFormatting sqref="AF25">
    <cfRule type="cellIs" dxfId="15427" priority="844" operator="lessThan">
      <formula>$C$4</formula>
    </cfRule>
  </conditionalFormatting>
  <conditionalFormatting sqref="AF26">
    <cfRule type="cellIs" dxfId="15426" priority="845" operator="lessThan">
      <formula>$C$4</formula>
    </cfRule>
  </conditionalFormatting>
  <conditionalFormatting sqref="AF27">
    <cfRule type="cellIs" dxfId="15425" priority="846" operator="lessThan">
      <formula>$C$4</formula>
    </cfRule>
  </conditionalFormatting>
  <conditionalFormatting sqref="AF28">
    <cfRule type="cellIs" dxfId="15424" priority="847" operator="lessThan">
      <formula>$C$4</formula>
    </cfRule>
  </conditionalFormatting>
  <conditionalFormatting sqref="AF29">
    <cfRule type="cellIs" dxfId="15423" priority="848" operator="lessThan">
      <formula>$C$4</formula>
    </cfRule>
  </conditionalFormatting>
  <conditionalFormatting sqref="AF30">
    <cfRule type="cellIs" dxfId="15422" priority="849" operator="lessThan">
      <formula>$C$4</formula>
    </cfRule>
  </conditionalFormatting>
  <conditionalFormatting sqref="AF31">
    <cfRule type="cellIs" dxfId="15421" priority="850" operator="lessThan">
      <formula>$C$4</formula>
    </cfRule>
  </conditionalFormatting>
  <conditionalFormatting sqref="AF32">
    <cfRule type="cellIs" dxfId="15420" priority="851" operator="lessThan">
      <formula>$C$4</formula>
    </cfRule>
  </conditionalFormatting>
  <conditionalFormatting sqref="AF33">
    <cfRule type="cellIs" dxfId="15419" priority="852" operator="lessThan">
      <formula>$C$4</formula>
    </cfRule>
  </conditionalFormatting>
  <conditionalFormatting sqref="AF34">
    <cfRule type="cellIs" dxfId="15418" priority="853" operator="lessThan">
      <formula>$C$4</formula>
    </cfRule>
  </conditionalFormatting>
  <conditionalFormatting sqref="AF35">
    <cfRule type="cellIs" dxfId="15417" priority="854" operator="lessThan">
      <formula>$C$4</formula>
    </cfRule>
  </conditionalFormatting>
  <conditionalFormatting sqref="AF36">
    <cfRule type="cellIs" dxfId="15416" priority="855" operator="lessThan">
      <formula>$C$4</formula>
    </cfRule>
  </conditionalFormatting>
  <conditionalFormatting sqref="AF37">
    <cfRule type="cellIs" dxfId="15415" priority="856" operator="lessThan">
      <formula>$C$4</formula>
    </cfRule>
  </conditionalFormatting>
  <conditionalFormatting sqref="AF38">
    <cfRule type="cellIs" dxfId="15414" priority="857" operator="lessThan">
      <formula>$C$4</formula>
    </cfRule>
  </conditionalFormatting>
  <conditionalFormatting sqref="AF39">
    <cfRule type="cellIs" dxfId="15413" priority="858" operator="lessThan">
      <formula>$C$4</formula>
    </cfRule>
  </conditionalFormatting>
  <conditionalFormatting sqref="AF40">
    <cfRule type="cellIs" dxfId="15412" priority="859" operator="lessThan">
      <formula>$C$4</formula>
    </cfRule>
  </conditionalFormatting>
  <conditionalFormatting sqref="AF41">
    <cfRule type="cellIs" dxfId="15411" priority="860" operator="lessThan">
      <formula>$C$4</formula>
    </cfRule>
  </conditionalFormatting>
  <conditionalFormatting sqref="AF42">
    <cfRule type="cellIs" dxfId="15410" priority="861" operator="lessThan">
      <formula>$C$4</formula>
    </cfRule>
  </conditionalFormatting>
  <conditionalFormatting sqref="AF43">
    <cfRule type="cellIs" dxfId="15409" priority="862" operator="lessThan">
      <formula>$C$4</formula>
    </cfRule>
  </conditionalFormatting>
  <conditionalFormatting sqref="AF44">
    <cfRule type="cellIs" dxfId="15408" priority="863" operator="lessThan">
      <formula>$C$4</formula>
    </cfRule>
  </conditionalFormatting>
  <conditionalFormatting sqref="AF45">
    <cfRule type="cellIs" dxfId="15407" priority="864" operator="lessThan">
      <formula>$C$4</formula>
    </cfRule>
  </conditionalFormatting>
  <conditionalFormatting sqref="AF46">
    <cfRule type="cellIs" dxfId="15406" priority="865" operator="lessThan">
      <formula>$C$4</formula>
    </cfRule>
  </conditionalFormatting>
  <conditionalFormatting sqref="AF47">
    <cfRule type="cellIs" dxfId="15405" priority="866" operator="lessThan">
      <formula>$C$4</formula>
    </cfRule>
  </conditionalFormatting>
  <conditionalFormatting sqref="AF48">
    <cfRule type="cellIs" dxfId="15404" priority="867" operator="lessThan">
      <formula>$C$4</formula>
    </cfRule>
  </conditionalFormatting>
  <conditionalFormatting sqref="AF49">
    <cfRule type="cellIs" dxfId="15403" priority="868" operator="lessThan">
      <formula>$C$4</formula>
    </cfRule>
  </conditionalFormatting>
  <conditionalFormatting sqref="AF50">
    <cfRule type="cellIs" dxfId="15402" priority="869" operator="lessThan">
      <formula>$C$4</formula>
    </cfRule>
  </conditionalFormatting>
  <conditionalFormatting sqref="AF51">
    <cfRule type="cellIs" dxfId="15401" priority="870" operator="lessThan">
      <formula>$C$4</formula>
    </cfRule>
  </conditionalFormatting>
  <conditionalFormatting sqref="AF52">
    <cfRule type="cellIs" dxfId="15400" priority="871" operator="lessThan">
      <formula>$C$4</formula>
    </cfRule>
  </conditionalFormatting>
  <conditionalFormatting sqref="AF53">
    <cfRule type="cellIs" dxfId="15399" priority="872" operator="lessThan">
      <formula>$C$4</formula>
    </cfRule>
  </conditionalFormatting>
  <conditionalFormatting sqref="AF54">
    <cfRule type="cellIs" dxfId="15398" priority="873" operator="lessThan">
      <formula>$C$4</formula>
    </cfRule>
  </conditionalFormatting>
  <conditionalFormatting sqref="AF55">
    <cfRule type="cellIs" dxfId="15397" priority="874" operator="lessThan">
      <formula>$C$4</formula>
    </cfRule>
  </conditionalFormatting>
  <conditionalFormatting sqref="AF56">
    <cfRule type="cellIs" dxfId="15396" priority="875" operator="lessThan">
      <formula>$C$4</formula>
    </cfRule>
  </conditionalFormatting>
  <conditionalFormatting sqref="AF57">
    <cfRule type="cellIs" dxfId="15395" priority="876" operator="lessThan">
      <formula>$C$4</formula>
    </cfRule>
  </conditionalFormatting>
  <conditionalFormatting sqref="AF58">
    <cfRule type="cellIs" dxfId="15394" priority="877" operator="lessThan">
      <formula>$C$4</formula>
    </cfRule>
  </conditionalFormatting>
  <conditionalFormatting sqref="AF59">
    <cfRule type="cellIs" dxfId="15393" priority="878" operator="lessThan">
      <formula>$C$4</formula>
    </cfRule>
  </conditionalFormatting>
  <conditionalFormatting sqref="AF60">
    <cfRule type="cellIs" dxfId="15392" priority="879" operator="lessThan">
      <formula>$C$4</formula>
    </cfRule>
  </conditionalFormatting>
  <conditionalFormatting sqref="AG11">
    <cfRule type="cellIs" dxfId="15391" priority="880" operator="lessThan">
      <formula>$C$4</formula>
    </cfRule>
  </conditionalFormatting>
  <conditionalFormatting sqref="AG12">
    <cfRule type="cellIs" dxfId="15390" priority="881" operator="lessThan">
      <formula>$C$4</formula>
    </cfRule>
  </conditionalFormatting>
  <conditionalFormatting sqref="AG13">
    <cfRule type="cellIs" dxfId="15389" priority="882" operator="lessThan">
      <formula>$C$4</formula>
    </cfRule>
  </conditionalFormatting>
  <conditionalFormatting sqref="AG14">
    <cfRule type="cellIs" dxfId="15388" priority="883" operator="lessThan">
      <formula>$C$4</formula>
    </cfRule>
  </conditionalFormatting>
  <conditionalFormatting sqref="AG15">
    <cfRule type="cellIs" dxfId="15387" priority="884" operator="lessThan">
      <formula>$C$4</formula>
    </cfRule>
  </conditionalFormatting>
  <conditionalFormatting sqref="AG16">
    <cfRule type="cellIs" dxfId="15386" priority="885" operator="lessThan">
      <formula>$C$4</formula>
    </cfRule>
  </conditionalFormatting>
  <conditionalFormatting sqref="AG17">
    <cfRule type="cellIs" dxfId="15385" priority="886" operator="lessThan">
      <formula>$C$4</formula>
    </cfRule>
  </conditionalFormatting>
  <conditionalFormatting sqref="AG18">
    <cfRule type="cellIs" dxfId="15384" priority="887" operator="lessThan">
      <formula>$C$4</formula>
    </cfRule>
  </conditionalFormatting>
  <conditionalFormatting sqref="AG19">
    <cfRule type="cellIs" dxfId="15383" priority="888" operator="lessThan">
      <formula>$C$4</formula>
    </cfRule>
  </conditionalFormatting>
  <conditionalFormatting sqref="AG20">
    <cfRule type="cellIs" dxfId="15382" priority="889" operator="lessThan">
      <formula>$C$4</formula>
    </cfRule>
  </conditionalFormatting>
  <conditionalFormatting sqref="AG21">
    <cfRule type="cellIs" dxfId="15381" priority="890" operator="lessThan">
      <formula>$C$4</formula>
    </cfRule>
  </conditionalFormatting>
  <conditionalFormatting sqref="AG22">
    <cfRule type="cellIs" dxfId="15380" priority="891" operator="lessThan">
      <formula>$C$4</formula>
    </cfRule>
  </conditionalFormatting>
  <conditionalFormatting sqref="AG23">
    <cfRule type="cellIs" dxfId="15379" priority="892" operator="lessThan">
      <formula>$C$4</formula>
    </cfRule>
  </conditionalFormatting>
  <conditionalFormatting sqref="AG24">
    <cfRule type="cellIs" dxfId="15378" priority="893" operator="lessThan">
      <formula>$C$4</formula>
    </cfRule>
  </conditionalFormatting>
  <conditionalFormatting sqref="AG25">
    <cfRule type="cellIs" dxfId="15377" priority="894" operator="lessThan">
      <formula>$C$4</formula>
    </cfRule>
  </conditionalFormatting>
  <conditionalFormatting sqref="AG26">
    <cfRule type="cellIs" dxfId="15376" priority="895" operator="lessThan">
      <formula>$C$4</formula>
    </cfRule>
  </conditionalFormatting>
  <conditionalFormatting sqref="AG27">
    <cfRule type="cellIs" dxfId="15375" priority="896" operator="lessThan">
      <formula>$C$4</formula>
    </cfRule>
  </conditionalFormatting>
  <conditionalFormatting sqref="AG28">
    <cfRule type="cellIs" dxfId="15374" priority="897" operator="lessThan">
      <formula>$C$4</formula>
    </cfRule>
  </conditionalFormatting>
  <conditionalFormatting sqref="AG29">
    <cfRule type="cellIs" dxfId="15373" priority="898" operator="lessThan">
      <formula>$C$4</formula>
    </cfRule>
  </conditionalFormatting>
  <conditionalFormatting sqref="AG30">
    <cfRule type="cellIs" dxfId="15372" priority="899" operator="lessThan">
      <formula>$C$4</formula>
    </cfRule>
  </conditionalFormatting>
  <conditionalFormatting sqref="AG31">
    <cfRule type="cellIs" dxfId="15371" priority="900" operator="lessThan">
      <formula>$C$4</formula>
    </cfRule>
  </conditionalFormatting>
  <conditionalFormatting sqref="AG32">
    <cfRule type="cellIs" dxfId="15370" priority="901" operator="lessThan">
      <formula>$C$4</formula>
    </cfRule>
  </conditionalFormatting>
  <conditionalFormatting sqref="AG33">
    <cfRule type="cellIs" dxfId="15369" priority="902" operator="lessThan">
      <formula>$C$4</formula>
    </cfRule>
  </conditionalFormatting>
  <conditionalFormatting sqref="AG34">
    <cfRule type="cellIs" dxfId="15368" priority="903" operator="lessThan">
      <formula>$C$4</formula>
    </cfRule>
  </conditionalFormatting>
  <conditionalFormatting sqref="AG35">
    <cfRule type="cellIs" dxfId="15367" priority="904" operator="lessThan">
      <formula>$C$4</formula>
    </cfRule>
  </conditionalFormatting>
  <conditionalFormatting sqref="AG36">
    <cfRule type="cellIs" dxfId="15366" priority="905" operator="lessThan">
      <formula>$C$4</formula>
    </cfRule>
  </conditionalFormatting>
  <conditionalFormatting sqref="AG37">
    <cfRule type="cellIs" dxfId="15365" priority="906" operator="lessThan">
      <formula>$C$4</formula>
    </cfRule>
  </conditionalFormatting>
  <conditionalFormatting sqref="AG38">
    <cfRule type="cellIs" dxfId="15364" priority="907" operator="lessThan">
      <formula>$C$4</formula>
    </cfRule>
  </conditionalFormatting>
  <conditionalFormatting sqref="AG39">
    <cfRule type="cellIs" dxfId="15363" priority="908" operator="lessThan">
      <formula>$C$4</formula>
    </cfRule>
  </conditionalFormatting>
  <conditionalFormatting sqref="AG40">
    <cfRule type="cellIs" dxfId="15362" priority="909" operator="lessThan">
      <formula>$C$4</formula>
    </cfRule>
  </conditionalFormatting>
  <conditionalFormatting sqref="AG41">
    <cfRule type="cellIs" dxfId="15361" priority="910" operator="lessThan">
      <formula>$C$4</formula>
    </cfRule>
  </conditionalFormatting>
  <conditionalFormatting sqref="AG42">
    <cfRule type="cellIs" dxfId="15360" priority="911" operator="lessThan">
      <formula>$C$4</formula>
    </cfRule>
  </conditionalFormatting>
  <conditionalFormatting sqref="AG43">
    <cfRule type="cellIs" dxfId="15359" priority="912" operator="lessThan">
      <formula>$C$4</formula>
    </cfRule>
  </conditionalFormatting>
  <conditionalFormatting sqref="AG44">
    <cfRule type="cellIs" dxfId="15358" priority="913" operator="lessThan">
      <formula>$C$4</formula>
    </cfRule>
  </conditionalFormatting>
  <conditionalFormatting sqref="AG45">
    <cfRule type="cellIs" dxfId="15357" priority="914" operator="lessThan">
      <formula>$C$4</formula>
    </cfRule>
  </conditionalFormatting>
  <conditionalFormatting sqref="AG46">
    <cfRule type="cellIs" dxfId="15356" priority="915" operator="lessThan">
      <formula>$C$4</formula>
    </cfRule>
  </conditionalFormatting>
  <conditionalFormatting sqref="AG47">
    <cfRule type="cellIs" dxfId="15355" priority="916" operator="lessThan">
      <formula>$C$4</formula>
    </cfRule>
  </conditionalFormatting>
  <conditionalFormatting sqref="AG48">
    <cfRule type="cellIs" dxfId="15354" priority="917" operator="lessThan">
      <formula>$C$4</formula>
    </cfRule>
  </conditionalFormatting>
  <conditionalFormatting sqref="AG49">
    <cfRule type="cellIs" dxfId="15353" priority="918" operator="lessThan">
      <formula>$C$4</formula>
    </cfRule>
  </conditionalFormatting>
  <conditionalFormatting sqref="AG50">
    <cfRule type="cellIs" dxfId="15352" priority="919" operator="lessThan">
      <formula>$C$4</formula>
    </cfRule>
  </conditionalFormatting>
  <conditionalFormatting sqref="AG51">
    <cfRule type="cellIs" dxfId="15351" priority="920" operator="lessThan">
      <formula>$C$4</formula>
    </cfRule>
  </conditionalFormatting>
  <conditionalFormatting sqref="AG52">
    <cfRule type="cellIs" dxfId="15350" priority="921" operator="lessThan">
      <formula>$C$4</formula>
    </cfRule>
  </conditionalFormatting>
  <conditionalFormatting sqref="AG53">
    <cfRule type="cellIs" dxfId="15349" priority="922" operator="lessThan">
      <formula>$C$4</formula>
    </cfRule>
  </conditionalFormatting>
  <conditionalFormatting sqref="AG54">
    <cfRule type="cellIs" dxfId="15348" priority="923" operator="lessThan">
      <formula>$C$4</formula>
    </cfRule>
  </conditionalFormatting>
  <conditionalFormatting sqref="AG55">
    <cfRule type="cellIs" dxfId="15347" priority="924" operator="lessThan">
      <formula>$C$4</formula>
    </cfRule>
  </conditionalFormatting>
  <conditionalFormatting sqref="AG56">
    <cfRule type="cellIs" dxfId="15346" priority="925" operator="lessThan">
      <formula>$C$4</formula>
    </cfRule>
  </conditionalFormatting>
  <conditionalFormatting sqref="AG57">
    <cfRule type="cellIs" dxfId="15345" priority="926" operator="lessThan">
      <formula>$C$4</formula>
    </cfRule>
  </conditionalFormatting>
  <conditionalFormatting sqref="AG58">
    <cfRule type="cellIs" dxfId="15344" priority="927" operator="lessThan">
      <formula>$C$4</formula>
    </cfRule>
  </conditionalFormatting>
  <conditionalFormatting sqref="AG59">
    <cfRule type="cellIs" dxfId="15343" priority="928" operator="lessThan">
      <formula>$C$4</formula>
    </cfRule>
  </conditionalFormatting>
  <conditionalFormatting sqref="AG60">
    <cfRule type="cellIs" dxfId="15342" priority="929" operator="lessThan">
      <formula>$C$4</formula>
    </cfRule>
  </conditionalFormatting>
  <conditionalFormatting sqref="AH11">
    <cfRule type="cellIs" dxfId="15341" priority="930" operator="lessThan">
      <formula>$C$4</formula>
    </cfRule>
  </conditionalFormatting>
  <conditionalFormatting sqref="AH12">
    <cfRule type="cellIs" dxfId="15340" priority="931" operator="lessThan">
      <formula>$C$4</formula>
    </cfRule>
  </conditionalFormatting>
  <conditionalFormatting sqref="AH13">
    <cfRule type="cellIs" dxfId="15339" priority="932" operator="lessThan">
      <formula>$C$4</formula>
    </cfRule>
  </conditionalFormatting>
  <conditionalFormatting sqref="AH14">
    <cfRule type="cellIs" dxfId="15338" priority="933" operator="lessThan">
      <formula>$C$4</formula>
    </cfRule>
  </conditionalFormatting>
  <conditionalFormatting sqref="AH15">
    <cfRule type="cellIs" dxfId="15337" priority="934" operator="lessThan">
      <formula>$C$4</formula>
    </cfRule>
  </conditionalFormatting>
  <conditionalFormatting sqref="AH16">
    <cfRule type="cellIs" dxfId="15336" priority="935" operator="lessThan">
      <formula>$C$4</formula>
    </cfRule>
  </conditionalFormatting>
  <conditionalFormatting sqref="AH17">
    <cfRule type="cellIs" dxfId="15335" priority="936" operator="lessThan">
      <formula>$C$4</formula>
    </cfRule>
  </conditionalFormatting>
  <conditionalFormatting sqref="AH18">
    <cfRule type="cellIs" dxfId="15334" priority="937" operator="lessThan">
      <formula>$C$4</formula>
    </cfRule>
  </conditionalFormatting>
  <conditionalFormatting sqref="AH19">
    <cfRule type="cellIs" dxfId="15333" priority="938" operator="lessThan">
      <formula>$C$4</formula>
    </cfRule>
  </conditionalFormatting>
  <conditionalFormatting sqref="AH20">
    <cfRule type="cellIs" dxfId="15332" priority="939" operator="lessThan">
      <formula>$C$4</formula>
    </cfRule>
  </conditionalFormatting>
  <conditionalFormatting sqref="AH21">
    <cfRule type="cellIs" dxfId="15331" priority="940" operator="lessThan">
      <formula>$C$4</formula>
    </cfRule>
  </conditionalFormatting>
  <conditionalFormatting sqref="AH22">
    <cfRule type="cellIs" dxfId="15330" priority="941" operator="lessThan">
      <formula>$C$4</formula>
    </cfRule>
  </conditionalFormatting>
  <conditionalFormatting sqref="AH23">
    <cfRule type="cellIs" dxfId="15329" priority="942" operator="lessThan">
      <formula>$C$4</formula>
    </cfRule>
  </conditionalFormatting>
  <conditionalFormatting sqref="AH24">
    <cfRule type="cellIs" dxfId="15328" priority="943" operator="lessThan">
      <formula>$C$4</formula>
    </cfRule>
  </conditionalFormatting>
  <conditionalFormatting sqref="AH25">
    <cfRule type="cellIs" dxfId="15327" priority="944" operator="lessThan">
      <formula>$C$4</formula>
    </cfRule>
  </conditionalFormatting>
  <conditionalFormatting sqref="AH26">
    <cfRule type="cellIs" dxfId="15326" priority="945" operator="lessThan">
      <formula>$C$4</formula>
    </cfRule>
  </conditionalFormatting>
  <conditionalFormatting sqref="AH27">
    <cfRule type="cellIs" dxfId="15325" priority="946" operator="lessThan">
      <formula>$C$4</formula>
    </cfRule>
  </conditionalFormatting>
  <conditionalFormatting sqref="AH28">
    <cfRule type="cellIs" dxfId="15324" priority="947" operator="lessThan">
      <formula>$C$4</formula>
    </cfRule>
  </conditionalFormatting>
  <conditionalFormatting sqref="AH29">
    <cfRule type="cellIs" dxfId="15323" priority="948" operator="lessThan">
      <formula>$C$4</formula>
    </cfRule>
  </conditionalFormatting>
  <conditionalFormatting sqref="AH30">
    <cfRule type="cellIs" dxfId="15322" priority="949" operator="lessThan">
      <formula>$C$4</formula>
    </cfRule>
  </conditionalFormatting>
  <conditionalFormatting sqref="AH31">
    <cfRule type="cellIs" dxfId="15321" priority="950" operator="lessThan">
      <formula>$C$4</formula>
    </cfRule>
  </conditionalFormatting>
  <conditionalFormatting sqref="AH32">
    <cfRule type="cellIs" dxfId="15320" priority="951" operator="lessThan">
      <formula>$C$4</formula>
    </cfRule>
  </conditionalFormatting>
  <conditionalFormatting sqref="AH33">
    <cfRule type="cellIs" dxfId="15319" priority="952" operator="lessThan">
      <formula>$C$4</formula>
    </cfRule>
  </conditionalFormatting>
  <conditionalFormatting sqref="AH34">
    <cfRule type="cellIs" dxfId="15318" priority="953" operator="lessThan">
      <formula>$C$4</formula>
    </cfRule>
  </conditionalFormatting>
  <conditionalFormatting sqref="AH35">
    <cfRule type="cellIs" dxfId="15317" priority="954" operator="lessThan">
      <formula>$C$4</formula>
    </cfRule>
  </conditionalFormatting>
  <conditionalFormatting sqref="AH36">
    <cfRule type="cellIs" dxfId="15316" priority="955" operator="lessThan">
      <formula>$C$4</formula>
    </cfRule>
  </conditionalFormatting>
  <conditionalFormatting sqref="AH37">
    <cfRule type="cellIs" dxfId="15315" priority="956" operator="lessThan">
      <formula>$C$4</formula>
    </cfRule>
  </conditionalFormatting>
  <conditionalFormatting sqref="AH38">
    <cfRule type="cellIs" dxfId="15314" priority="957" operator="lessThan">
      <formula>$C$4</formula>
    </cfRule>
  </conditionalFormatting>
  <conditionalFormatting sqref="AH39">
    <cfRule type="cellIs" dxfId="15313" priority="958" operator="lessThan">
      <formula>$C$4</formula>
    </cfRule>
  </conditionalFormatting>
  <conditionalFormatting sqref="AH40">
    <cfRule type="cellIs" dxfId="15312" priority="959" operator="lessThan">
      <formula>$C$4</formula>
    </cfRule>
  </conditionalFormatting>
  <conditionalFormatting sqref="AH41">
    <cfRule type="cellIs" dxfId="15311" priority="960" operator="lessThan">
      <formula>$C$4</formula>
    </cfRule>
  </conditionalFormatting>
  <conditionalFormatting sqref="AH42">
    <cfRule type="cellIs" dxfId="15310" priority="961" operator="lessThan">
      <formula>$C$4</formula>
    </cfRule>
  </conditionalFormatting>
  <conditionalFormatting sqref="AH43">
    <cfRule type="cellIs" dxfId="15309" priority="962" operator="lessThan">
      <formula>$C$4</formula>
    </cfRule>
  </conditionalFormatting>
  <conditionalFormatting sqref="AH44">
    <cfRule type="cellIs" dxfId="15308" priority="963" operator="lessThan">
      <formula>$C$4</formula>
    </cfRule>
  </conditionalFormatting>
  <conditionalFormatting sqref="AH45">
    <cfRule type="cellIs" dxfId="15307" priority="964" operator="lessThan">
      <formula>$C$4</formula>
    </cfRule>
  </conditionalFormatting>
  <conditionalFormatting sqref="AH46">
    <cfRule type="cellIs" dxfId="15306" priority="965" operator="lessThan">
      <formula>$C$4</formula>
    </cfRule>
  </conditionalFormatting>
  <conditionalFormatting sqref="AH47">
    <cfRule type="cellIs" dxfId="15305" priority="966" operator="lessThan">
      <formula>$C$4</formula>
    </cfRule>
  </conditionalFormatting>
  <conditionalFormatting sqref="AH48">
    <cfRule type="cellIs" dxfId="15304" priority="967" operator="lessThan">
      <formula>$C$4</formula>
    </cfRule>
  </conditionalFormatting>
  <conditionalFormatting sqref="AH49">
    <cfRule type="cellIs" dxfId="15303" priority="968" operator="lessThan">
      <formula>$C$4</formula>
    </cfRule>
  </conditionalFormatting>
  <conditionalFormatting sqref="AH50">
    <cfRule type="cellIs" dxfId="15302" priority="969" operator="lessThan">
      <formula>$C$4</formula>
    </cfRule>
  </conditionalFormatting>
  <conditionalFormatting sqref="AH51">
    <cfRule type="cellIs" dxfId="15301" priority="970" operator="lessThan">
      <formula>$C$4</formula>
    </cfRule>
  </conditionalFormatting>
  <conditionalFormatting sqref="AH52">
    <cfRule type="cellIs" dxfId="15300" priority="971" operator="lessThan">
      <formula>$C$4</formula>
    </cfRule>
  </conditionalFormatting>
  <conditionalFormatting sqref="AH53">
    <cfRule type="cellIs" dxfId="15299" priority="972" operator="lessThan">
      <formula>$C$4</formula>
    </cfRule>
  </conditionalFormatting>
  <conditionalFormatting sqref="AH54">
    <cfRule type="cellIs" dxfId="15298" priority="973" operator="lessThan">
      <formula>$C$4</formula>
    </cfRule>
  </conditionalFormatting>
  <conditionalFormatting sqref="AH55">
    <cfRule type="cellIs" dxfId="15297" priority="974" operator="lessThan">
      <formula>$C$4</formula>
    </cfRule>
  </conditionalFormatting>
  <conditionalFormatting sqref="AH56">
    <cfRule type="cellIs" dxfId="15296" priority="975" operator="lessThan">
      <formula>$C$4</formula>
    </cfRule>
  </conditionalFormatting>
  <conditionalFormatting sqref="AH57">
    <cfRule type="cellIs" dxfId="15295" priority="976" operator="lessThan">
      <formula>$C$4</formula>
    </cfRule>
  </conditionalFormatting>
  <conditionalFormatting sqref="AH58">
    <cfRule type="cellIs" dxfId="15294" priority="977" operator="lessThan">
      <formula>$C$4</formula>
    </cfRule>
  </conditionalFormatting>
  <conditionalFormatting sqref="AH59">
    <cfRule type="cellIs" dxfId="15293" priority="978" operator="lessThan">
      <formula>$C$4</formula>
    </cfRule>
  </conditionalFormatting>
  <conditionalFormatting sqref="AH60">
    <cfRule type="cellIs" dxfId="15292" priority="979" operator="lessThan">
      <formula>$C$4</formula>
    </cfRule>
  </conditionalFormatting>
  <conditionalFormatting sqref="AI11">
    <cfRule type="cellIs" dxfId="15291" priority="980" operator="lessThan">
      <formula>$C$4</formula>
    </cfRule>
  </conditionalFormatting>
  <conditionalFormatting sqref="AI12">
    <cfRule type="cellIs" dxfId="15290" priority="981" operator="lessThan">
      <formula>$C$4</formula>
    </cfRule>
  </conditionalFormatting>
  <conditionalFormatting sqref="AI13">
    <cfRule type="cellIs" dxfId="15289" priority="982" operator="lessThan">
      <formula>$C$4</formula>
    </cfRule>
  </conditionalFormatting>
  <conditionalFormatting sqref="AI14">
    <cfRule type="cellIs" dxfId="15288" priority="983" operator="lessThan">
      <formula>$C$4</formula>
    </cfRule>
  </conditionalFormatting>
  <conditionalFormatting sqref="AI15">
    <cfRule type="cellIs" dxfId="15287" priority="984" operator="lessThan">
      <formula>$C$4</formula>
    </cfRule>
  </conditionalFormatting>
  <conditionalFormatting sqref="AI16">
    <cfRule type="cellIs" dxfId="15286" priority="985" operator="lessThan">
      <formula>$C$4</formula>
    </cfRule>
  </conditionalFormatting>
  <conditionalFormatting sqref="AI17">
    <cfRule type="cellIs" dxfId="15285" priority="986" operator="lessThan">
      <formula>$C$4</formula>
    </cfRule>
  </conditionalFormatting>
  <conditionalFormatting sqref="AI18">
    <cfRule type="cellIs" dxfId="15284" priority="987" operator="lessThan">
      <formula>$C$4</formula>
    </cfRule>
  </conditionalFormatting>
  <conditionalFormatting sqref="AI19">
    <cfRule type="cellIs" dxfId="15283" priority="988" operator="lessThan">
      <formula>$C$4</formula>
    </cfRule>
  </conditionalFormatting>
  <conditionalFormatting sqref="AI20">
    <cfRule type="cellIs" dxfId="15282" priority="989" operator="lessThan">
      <formula>$C$4</formula>
    </cfRule>
  </conditionalFormatting>
  <conditionalFormatting sqref="AI21">
    <cfRule type="cellIs" dxfId="15281" priority="990" operator="lessThan">
      <formula>$C$4</formula>
    </cfRule>
  </conditionalFormatting>
  <conditionalFormatting sqref="AI22">
    <cfRule type="cellIs" dxfId="15280" priority="991" operator="lessThan">
      <formula>$C$4</formula>
    </cfRule>
  </conditionalFormatting>
  <conditionalFormatting sqref="AI23">
    <cfRule type="cellIs" dxfId="15279" priority="992" operator="lessThan">
      <formula>$C$4</formula>
    </cfRule>
  </conditionalFormatting>
  <conditionalFormatting sqref="AI24">
    <cfRule type="cellIs" dxfId="15278" priority="993" operator="lessThan">
      <formula>$C$4</formula>
    </cfRule>
  </conditionalFormatting>
  <conditionalFormatting sqref="AI25">
    <cfRule type="cellIs" dxfId="15277" priority="994" operator="lessThan">
      <formula>$C$4</formula>
    </cfRule>
  </conditionalFormatting>
  <conditionalFormatting sqref="AI26">
    <cfRule type="cellIs" dxfId="15276" priority="995" operator="lessThan">
      <formula>$C$4</formula>
    </cfRule>
  </conditionalFormatting>
  <conditionalFormatting sqref="AI27">
    <cfRule type="cellIs" dxfId="15275" priority="996" operator="lessThan">
      <formula>$C$4</formula>
    </cfRule>
  </conditionalFormatting>
  <conditionalFormatting sqref="AI28">
    <cfRule type="cellIs" dxfId="15274" priority="997" operator="lessThan">
      <formula>$C$4</formula>
    </cfRule>
  </conditionalFormatting>
  <conditionalFormatting sqref="AI29">
    <cfRule type="cellIs" dxfId="15273" priority="998" operator="lessThan">
      <formula>$C$4</formula>
    </cfRule>
  </conditionalFormatting>
  <conditionalFormatting sqref="AI30">
    <cfRule type="cellIs" dxfId="15272" priority="999" operator="lessThan">
      <formula>$C$4</formula>
    </cfRule>
  </conditionalFormatting>
  <conditionalFormatting sqref="AI31">
    <cfRule type="cellIs" dxfId="15271" priority="1000" operator="lessThan">
      <formula>$C$4</formula>
    </cfRule>
  </conditionalFormatting>
  <conditionalFormatting sqref="AI32">
    <cfRule type="cellIs" dxfId="15270" priority="1001" operator="lessThan">
      <formula>$C$4</formula>
    </cfRule>
  </conditionalFormatting>
  <conditionalFormatting sqref="AI33">
    <cfRule type="cellIs" dxfId="15269" priority="1002" operator="lessThan">
      <formula>$C$4</formula>
    </cfRule>
  </conditionalFormatting>
  <conditionalFormatting sqref="AI34">
    <cfRule type="cellIs" dxfId="15268" priority="1003" operator="lessThan">
      <formula>$C$4</formula>
    </cfRule>
  </conditionalFormatting>
  <conditionalFormatting sqref="AI35">
    <cfRule type="cellIs" dxfId="15267" priority="1004" operator="lessThan">
      <formula>$C$4</formula>
    </cfRule>
  </conditionalFormatting>
  <conditionalFormatting sqref="AI36">
    <cfRule type="cellIs" dxfId="15266" priority="1005" operator="lessThan">
      <formula>$C$4</formula>
    </cfRule>
  </conditionalFormatting>
  <conditionalFormatting sqref="AI37">
    <cfRule type="cellIs" dxfId="15265" priority="1006" operator="lessThan">
      <formula>$C$4</formula>
    </cfRule>
  </conditionalFormatting>
  <conditionalFormatting sqref="AI38">
    <cfRule type="cellIs" dxfId="15264" priority="1007" operator="lessThan">
      <formula>$C$4</formula>
    </cfRule>
  </conditionalFormatting>
  <conditionalFormatting sqref="AI39">
    <cfRule type="cellIs" dxfId="15263" priority="1008" operator="lessThan">
      <formula>$C$4</formula>
    </cfRule>
  </conditionalFormatting>
  <conditionalFormatting sqref="AI40">
    <cfRule type="cellIs" dxfId="15262" priority="1009" operator="lessThan">
      <formula>$C$4</formula>
    </cfRule>
  </conditionalFormatting>
  <conditionalFormatting sqref="AI41">
    <cfRule type="cellIs" dxfId="15261" priority="1010" operator="lessThan">
      <formula>$C$4</formula>
    </cfRule>
  </conditionalFormatting>
  <conditionalFormatting sqref="AI42">
    <cfRule type="cellIs" dxfId="15260" priority="1011" operator="lessThan">
      <formula>$C$4</formula>
    </cfRule>
  </conditionalFormatting>
  <conditionalFormatting sqref="AI43">
    <cfRule type="cellIs" dxfId="15259" priority="1012" operator="lessThan">
      <formula>$C$4</formula>
    </cfRule>
  </conditionalFormatting>
  <conditionalFormatting sqref="AI44">
    <cfRule type="cellIs" dxfId="15258" priority="1013" operator="lessThan">
      <formula>$C$4</formula>
    </cfRule>
  </conditionalFormatting>
  <conditionalFormatting sqref="AI45">
    <cfRule type="cellIs" dxfId="15257" priority="1014" operator="lessThan">
      <formula>$C$4</formula>
    </cfRule>
  </conditionalFormatting>
  <conditionalFormatting sqref="AI46">
    <cfRule type="cellIs" dxfId="15256" priority="1015" operator="lessThan">
      <formula>$C$4</formula>
    </cfRule>
  </conditionalFormatting>
  <conditionalFormatting sqref="AI47">
    <cfRule type="cellIs" dxfId="15255" priority="1016" operator="lessThan">
      <formula>$C$4</formula>
    </cfRule>
  </conditionalFormatting>
  <conditionalFormatting sqref="AI48">
    <cfRule type="cellIs" dxfId="15254" priority="1017" operator="lessThan">
      <formula>$C$4</formula>
    </cfRule>
  </conditionalFormatting>
  <conditionalFormatting sqref="AI49">
    <cfRule type="cellIs" dxfId="15253" priority="1018" operator="lessThan">
      <formula>$C$4</formula>
    </cfRule>
  </conditionalFormatting>
  <conditionalFormatting sqref="AI50">
    <cfRule type="cellIs" dxfId="15252" priority="1019" operator="lessThan">
      <formula>$C$4</formula>
    </cfRule>
  </conditionalFormatting>
  <conditionalFormatting sqref="AI51">
    <cfRule type="cellIs" dxfId="15251" priority="1020" operator="lessThan">
      <formula>$C$4</formula>
    </cfRule>
  </conditionalFormatting>
  <conditionalFormatting sqref="AI52">
    <cfRule type="cellIs" dxfId="15250" priority="1021" operator="lessThan">
      <formula>$C$4</formula>
    </cfRule>
  </conditionalFormatting>
  <conditionalFormatting sqref="AI53">
    <cfRule type="cellIs" dxfId="15249" priority="1022" operator="lessThan">
      <formula>$C$4</formula>
    </cfRule>
  </conditionalFormatting>
  <conditionalFormatting sqref="AI54">
    <cfRule type="cellIs" dxfId="15248" priority="1023" operator="lessThan">
      <formula>$C$4</formula>
    </cfRule>
  </conditionalFormatting>
  <conditionalFormatting sqref="AI55">
    <cfRule type="cellIs" dxfId="15247" priority="1024" operator="lessThan">
      <formula>$C$4</formula>
    </cfRule>
  </conditionalFormatting>
  <conditionalFormatting sqref="AI56">
    <cfRule type="cellIs" dxfId="15246" priority="1025" operator="lessThan">
      <formula>$C$4</formula>
    </cfRule>
  </conditionalFormatting>
  <conditionalFormatting sqref="AI57">
    <cfRule type="cellIs" dxfId="15245" priority="1026" operator="lessThan">
      <formula>$C$4</formula>
    </cfRule>
  </conditionalFormatting>
  <conditionalFormatting sqref="AI58">
    <cfRule type="cellIs" dxfId="15244" priority="1027" operator="lessThan">
      <formula>$C$4</formula>
    </cfRule>
  </conditionalFormatting>
  <conditionalFormatting sqref="AI59">
    <cfRule type="cellIs" dxfId="15243" priority="1028" operator="lessThan">
      <formula>$C$4</formula>
    </cfRule>
  </conditionalFormatting>
  <conditionalFormatting sqref="AI60">
    <cfRule type="cellIs" dxfId="15242" priority="1029" operator="lessThan">
      <formula>$C$4</formula>
    </cfRule>
  </conditionalFormatting>
  <conditionalFormatting sqref="AJ11">
    <cfRule type="cellIs" dxfId="15241" priority="1030" operator="lessThan">
      <formula>$C$4</formula>
    </cfRule>
  </conditionalFormatting>
  <conditionalFormatting sqref="AJ12">
    <cfRule type="cellIs" dxfId="15240" priority="1031" operator="lessThan">
      <formula>$C$4</formula>
    </cfRule>
  </conditionalFormatting>
  <conditionalFormatting sqref="AJ13">
    <cfRule type="cellIs" dxfId="15239" priority="1032" operator="lessThan">
      <formula>$C$4</formula>
    </cfRule>
  </conditionalFormatting>
  <conditionalFormatting sqref="AJ14">
    <cfRule type="cellIs" dxfId="15238" priority="1033" operator="lessThan">
      <formula>$C$4</formula>
    </cfRule>
  </conditionalFormatting>
  <conditionalFormatting sqref="AJ15">
    <cfRule type="cellIs" dxfId="15237" priority="1034" operator="lessThan">
      <formula>$C$4</formula>
    </cfRule>
  </conditionalFormatting>
  <conditionalFormatting sqref="AJ16">
    <cfRule type="cellIs" dxfId="15236" priority="1035" operator="lessThan">
      <formula>$C$4</formula>
    </cfRule>
  </conditionalFormatting>
  <conditionalFormatting sqref="AJ17">
    <cfRule type="cellIs" dxfId="15235" priority="1036" operator="lessThan">
      <formula>$C$4</formula>
    </cfRule>
  </conditionalFormatting>
  <conditionalFormatting sqref="AJ18">
    <cfRule type="cellIs" dxfId="15234" priority="1037" operator="lessThan">
      <formula>$C$4</formula>
    </cfRule>
  </conditionalFormatting>
  <conditionalFormatting sqref="AJ19">
    <cfRule type="cellIs" dxfId="15233" priority="1038" operator="lessThan">
      <formula>$C$4</formula>
    </cfRule>
  </conditionalFormatting>
  <conditionalFormatting sqref="AJ20">
    <cfRule type="cellIs" dxfId="15232" priority="1039" operator="lessThan">
      <formula>$C$4</formula>
    </cfRule>
  </conditionalFormatting>
  <conditionalFormatting sqref="AJ21">
    <cfRule type="cellIs" dxfId="15231" priority="1040" operator="lessThan">
      <formula>$C$4</formula>
    </cfRule>
  </conditionalFormatting>
  <conditionalFormatting sqref="AJ22">
    <cfRule type="cellIs" dxfId="15230" priority="1041" operator="lessThan">
      <formula>$C$4</formula>
    </cfRule>
  </conditionalFormatting>
  <conditionalFormatting sqref="AJ23">
    <cfRule type="cellIs" dxfId="15229" priority="1042" operator="lessThan">
      <formula>$C$4</formula>
    </cfRule>
  </conditionalFormatting>
  <conditionalFormatting sqref="AJ24">
    <cfRule type="cellIs" dxfId="15228" priority="1043" operator="lessThan">
      <formula>$C$4</formula>
    </cfRule>
  </conditionalFormatting>
  <conditionalFormatting sqref="AJ25">
    <cfRule type="cellIs" dxfId="15227" priority="1044" operator="lessThan">
      <formula>$C$4</formula>
    </cfRule>
  </conditionalFormatting>
  <conditionalFormatting sqref="AJ26">
    <cfRule type="cellIs" dxfId="15226" priority="1045" operator="lessThan">
      <formula>$C$4</formula>
    </cfRule>
  </conditionalFormatting>
  <conditionalFormatting sqref="AJ27">
    <cfRule type="cellIs" dxfId="15225" priority="1046" operator="lessThan">
      <formula>$C$4</formula>
    </cfRule>
  </conditionalFormatting>
  <conditionalFormatting sqref="AJ28">
    <cfRule type="cellIs" dxfId="15224" priority="1047" operator="lessThan">
      <formula>$C$4</formula>
    </cfRule>
  </conditionalFormatting>
  <conditionalFormatting sqref="AJ29">
    <cfRule type="cellIs" dxfId="15223" priority="1048" operator="lessThan">
      <formula>$C$4</formula>
    </cfRule>
  </conditionalFormatting>
  <conditionalFormatting sqref="AJ30">
    <cfRule type="cellIs" dxfId="15222" priority="1049" operator="lessThan">
      <formula>$C$4</formula>
    </cfRule>
  </conditionalFormatting>
  <conditionalFormatting sqref="AJ31">
    <cfRule type="cellIs" dxfId="15221" priority="1050" operator="lessThan">
      <formula>$C$4</formula>
    </cfRule>
  </conditionalFormatting>
  <conditionalFormatting sqref="AJ32">
    <cfRule type="cellIs" dxfId="15220" priority="1051" operator="lessThan">
      <formula>$C$4</formula>
    </cfRule>
  </conditionalFormatting>
  <conditionalFormatting sqref="AJ33">
    <cfRule type="cellIs" dxfId="15219" priority="1052" operator="lessThan">
      <formula>$C$4</formula>
    </cfRule>
  </conditionalFormatting>
  <conditionalFormatting sqref="AJ34">
    <cfRule type="cellIs" dxfId="15218" priority="1053" operator="lessThan">
      <formula>$C$4</formula>
    </cfRule>
  </conditionalFormatting>
  <conditionalFormatting sqref="AJ35">
    <cfRule type="cellIs" dxfId="15217" priority="1054" operator="lessThan">
      <formula>$C$4</formula>
    </cfRule>
  </conditionalFormatting>
  <conditionalFormatting sqref="AJ36">
    <cfRule type="cellIs" dxfId="15216" priority="1055" operator="lessThan">
      <formula>$C$4</formula>
    </cfRule>
  </conditionalFormatting>
  <conditionalFormatting sqref="AJ37">
    <cfRule type="cellIs" dxfId="15215" priority="1056" operator="lessThan">
      <formula>$C$4</formula>
    </cfRule>
  </conditionalFormatting>
  <conditionalFormatting sqref="AJ38">
    <cfRule type="cellIs" dxfId="15214" priority="1057" operator="lessThan">
      <formula>$C$4</formula>
    </cfRule>
  </conditionalFormatting>
  <conditionalFormatting sqref="AJ39">
    <cfRule type="cellIs" dxfId="15213" priority="1058" operator="lessThan">
      <formula>$C$4</formula>
    </cfRule>
  </conditionalFormatting>
  <conditionalFormatting sqref="AJ40">
    <cfRule type="cellIs" dxfId="15212" priority="1059" operator="lessThan">
      <formula>$C$4</formula>
    </cfRule>
  </conditionalFormatting>
  <conditionalFormatting sqref="AJ41">
    <cfRule type="cellIs" dxfId="15211" priority="1060" operator="lessThan">
      <formula>$C$4</formula>
    </cfRule>
  </conditionalFormatting>
  <conditionalFormatting sqref="AJ42">
    <cfRule type="cellIs" dxfId="15210" priority="1061" operator="lessThan">
      <formula>$C$4</formula>
    </cfRule>
  </conditionalFormatting>
  <conditionalFormatting sqref="AJ43">
    <cfRule type="cellIs" dxfId="15209" priority="1062" operator="lessThan">
      <formula>$C$4</formula>
    </cfRule>
  </conditionalFormatting>
  <conditionalFormatting sqref="AJ44">
    <cfRule type="cellIs" dxfId="15208" priority="1063" operator="lessThan">
      <formula>$C$4</formula>
    </cfRule>
  </conditionalFormatting>
  <conditionalFormatting sqref="AJ45">
    <cfRule type="cellIs" dxfId="15207" priority="1064" operator="lessThan">
      <formula>$C$4</formula>
    </cfRule>
  </conditionalFormatting>
  <conditionalFormatting sqref="AJ46">
    <cfRule type="cellIs" dxfId="15206" priority="1065" operator="lessThan">
      <formula>$C$4</formula>
    </cfRule>
  </conditionalFormatting>
  <conditionalFormatting sqref="AJ47">
    <cfRule type="cellIs" dxfId="15205" priority="1066" operator="lessThan">
      <formula>$C$4</formula>
    </cfRule>
  </conditionalFormatting>
  <conditionalFormatting sqref="AJ48">
    <cfRule type="cellIs" dxfId="15204" priority="1067" operator="lessThan">
      <formula>$C$4</formula>
    </cfRule>
  </conditionalFormatting>
  <conditionalFormatting sqref="AJ49">
    <cfRule type="cellIs" dxfId="15203" priority="1068" operator="lessThan">
      <formula>$C$4</formula>
    </cfRule>
  </conditionalFormatting>
  <conditionalFormatting sqref="AJ50">
    <cfRule type="cellIs" dxfId="15202" priority="1069" operator="lessThan">
      <formula>$C$4</formula>
    </cfRule>
  </conditionalFormatting>
  <conditionalFormatting sqref="AJ51">
    <cfRule type="cellIs" dxfId="15201" priority="1070" operator="lessThan">
      <formula>$C$4</formula>
    </cfRule>
  </conditionalFormatting>
  <conditionalFormatting sqref="AJ52">
    <cfRule type="cellIs" dxfId="15200" priority="1071" operator="lessThan">
      <formula>$C$4</formula>
    </cfRule>
  </conditionalFormatting>
  <conditionalFormatting sqref="AJ53">
    <cfRule type="cellIs" dxfId="15199" priority="1072" operator="lessThan">
      <formula>$C$4</formula>
    </cfRule>
  </conditionalFormatting>
  <conditionalFormatting sqref="AJ54">
    <cfRule type="cellIs" dxfId="15198" priority="1073" operator="lessThan">
      <formula>$C$4</formula>
    </cfRule>
  </conditionalFormatting>
  <conditionalFormatting sqref="AJ55">
    <cfRule type="cellIs" dxfId="15197" priority="1074" operator="lessThan">
      <formula>$C$4</formula>
    </cfRule>
  </conditionalFormatting>
  <conditionalFormatting sqref="AJ56">
    <cfRule type="cellIs" dxfId="15196" priority="1075" operator="lessThan">
      <formula>$C$4</formula>
    </cfRule>
  </conditionalFormatting>
  <conditionalFormatting sqref="AJ57">
    <cfRule type="cellIs" dxfId="15195" priority="1076" operator="lessThan">
      <formula>$C$4</formula>
    </cfRule>
  </conditionalFormatting>
  <conditionalFormatting sqref="AJ58">
    <cfRule type="cellIs" dxfId="15194" priority="1077" operator="lessThan">
      <formula>$C$4</formula>
    </cfRule>
  </conditionalFormatting>
  <conditionalFormatting sqref="AJ59">
    <cfRule type="cellIs" dxfId="15193" priority="1078" operator="lessThan">
      <formula>$C$4</formula>
    </cfRule>
  </conditionalFormatting>
  <conditionalFormatting sqref="AJ60">
    <cfRule type="cellIs" dxfId="15192" priority="1079" operator="lessThan">
      <formula>$C$4</formula>
    </cfRule>
  </conditionalFormatting>
  <conditionalFormatting sqref="AK11">
    <cfRule type="cellIs" dxfId="15191" priority="1080" operator="lessThan">
      <formula>$C$4</formula>
    </cfRule>
  </conditionalFormatting>
  <conditionalFormatting sqref="AK12">
    <cfRule type="cellIs" dxfId="15190" priority="1081" operator="lessThan">
      <formula>$C$4</formula>
    </cfRule>
  </conditionalFormatting>
  <conditionalFormatting sqref="AK13">
    <cfRule type="cellIs" dxfId="15189" priority="1082" operator="lessThan">
      <formula>$C$4</formula>
    </cfRule>
  </conditionalFormatting>
  <conditionalFormatting sqref="AK14">
    <cfRule type="cellIs" dxfId="15188" priority="1083" operator="lessThan">
      <formula>$C$4</formula>
    </cfRule>
  </conditionalFormatting>
  <conditionalFormatting sqref="AK15">
    <cfRule type="cellIs" dxfId="15187" priority="1084" operator="lessThan">
      <formula>$C$4</formula>
    </cfRule>
  </conditionalFormatting>
  <conditionalFormatting sqref="AK16">
    <cfRule type="cellIs" dxfId="15186" priority="1085" operator="lessThan">
      <formula>$C$4</formula>
    </cfRule>
  </conditionalFormatting>
  <conditionalFormatting sqref="AK17">
    <cfRule type="cellIs" dxfId="15185" priority="1086" operator="lessThan">
      <formula>$C$4</formula>
    </cfRule>
  </conditionalFormatting>
  <conditionalFormatting sqref="AK18">
    <cfRule type="cellIs" dxfId="15184" priority="1087" operator="lessThan">
      <formula>$C$4</formula>
    </cfRule>
  </conditionalFormatting>
  <conditionalFormatting sqref="AK19">
    <cfRule type="cellIs" dxfId="15183" priority="1088" operator="lessThan">
      <formula>$C$4</formula>
    </cfRule>
  </conditionalFormatting>
  <conditionalFormatting sqref="AK20">
    <cfRule type="cellIs" dxfId="15182" priority="1089" operator="lessThan">
      <formula>$C$4</formula>
    </cfRule>
  </conditionalFormatting>
  <conditionalFormatting sqref="AK21">
    <cfRule type="cellIs" dxfId="15181" priority="1090" operator="lessThan">
      <formula>$C$4</formula>
    </cfRule>
  </conditionalFormatting>
  <conditionalFormatting sqref="AK22">
    <cfRule type="cellIs" dxfId="15180" priority="1091" operator="lessThan">
      <formula>$C$4</formula>
    </cfRule>
  </conditionalFormatting>
  <conditionalFormatting sqref="AK23">
    <cfRule type="cellIs" dxfId="15179" priority="1092" operator="lessThan">
      <formula>$C$4</formula>
    </cfRule>
  </conditionalFormatting>
  <conditionalFormatting sqref="AK24">
    <cfRule type="cellIs" dxfId="15178" priority="1093" operator="lessThan">
      <formula>$C$4</formula>
    </cfRule>
  </conditionalFormatting>
  <conditionalFormatting sqref="AK25">
    <cfRule type="cellIs" dxfId="15177" priority="1094" operator="lessThan">
      <formula>$C$4</formula>
    </cfRule>
  </conditionalFormatting>
  <conditionalFormatting sqref="AK26">
    <cfRule type="cellIs" dxfId="15176" priority="1095" operator="lessThan">
      <formula>$C$4</formula>
    </cfRule>
  </conditionalFormatting>
  <conditionalFormatting sqref="AK27">
    <cfRule type="cellIs" dxfId="15175" priority="1096" operator="lessThan">
      <formula>$C$4</formula>
    </cfRule>
  </conditionalFormatting>
  <conditionalFormatting sqref="AK28">
    <cfRule type="cellIs" dxfId="15174" priority="1097" operator="lessThan">
      <formula>$C$4</formula>
    </cfRule>
  </conditionalFormatting>
  <conditionalFormatting sqref="AK29">
    <cfRule type="cellIs" dxfId="15173" priority="1098" operator="lessThan">
      <formula>$C$4</formula>
    </cfRule>
  </conditionalFormatting>
  <conditionalFormatting sqref="AK30">
    <cfRule type="cellIs" dxfId="15172" priority="1099" operator="lessThan">
      <formula>$C$4</formula>
    </cfRule>
  </conditionalFormatting>
  <conditionalFormatting sqref="AK31">
    <cfRule type="cellIs" dxfId="15171" priority="1100" operator="lessThan">
      <formula>$C$4</formula>
    </cfRule>
  </conditionalFormatting>
  <conditionalFormatting sqref="AK32">
    <cfRule type="cellIs" dxfId="15170" priority="1101" operator="lessThan">
      <formula>$C$4</formula>
    </cfRule>
  </conditionalFormatting>
  <conditionalFormatting sqref="AK33">
    <cfRule type="cellIs" dxfId="15169" priority="1102" operator="lessThan">
      <formula>$C$4</formula>
    </cfRule>
  </conditionalFormatting>
  <conditionalFormatting sqref="AK34">
    <cfRule type="cellIs" dxfId="15168" priority="1103" operator="lessThan">
      <formula>$C$4</formula>
    </cfRule>
  </conditionalFormatting>
  <conditionalFormatting sqref="AK35">
    <cfRule type="cellIs" dxfId="15167" priority="1104" operator="lessThan">
      <formula>$C$4</formula>
    </cfRule>
  </conditionalFormatting>
  <conditionalFormatting sqref="AK36">
    <cfRule type="cellIs" dxfId="15166" priority="1105" operator="lessThan">
      <formula>$C$4</formula>
    </cfRule>
  </conditionalFormatting>
  <conditionalFormatting sqref="AK37">
    <cfRule type="cellIs" dxfId="15165" priority="1106" operator="lessThan">
      <formula>$C$4</formula>
    </cfRule>
  </conditionalFormatting>
  <conditionalFormatting sqref="AK38">
    <cfRule type="cellIs" dxfId="15164" priority="1107" operator="lessThan">
      <formula>$C$4</formula>
    </cfRule>
  </conditionalFormatting>
  <conditionalFormatting sqref="AK39">
    <cfRule type="cellIs" dxfId="15163" priority="1108" operator="lessThan">
      <formula>$C$4</formula>
    </cfRule>
  </conditionalFormatting>
  <conditionalFormatting sqref="AK40">
    <cfRule type="cellIs" dxfId="15162" priority="1109" operator="lessThan">
      <formula>$C$4</formula>
    </cfRule>
  </conditionalFormatting>
  <conditionalFormatting sqref="AK41">
    <cfRule type="cellIs" dxfId="15161" priority="1110" operator="lessThan">
      <formula>$C$4</formula>
    </cfRule>
  </conditionalFormatting>
  <conditionalFormatting sqref="AK42">
    <cfRule type="cellIs" dxfId="15160" priority="1111" operator="lessThan">
      <formula>$C$4</formula>
    </cfRule>
  </conditionalFormatting>
  <conditionalFormatting sqref="AK43">
    <cfRule type="cellIs" dxfId="15159" priority="1112" operator="lessThan">
      <formula>$C$4</formula>
    </cfRule>
  </conditionalFormatting>
  <conditionalFormatting sqref="AK44">
    <cfRule type="cellIs" dxfId="15158" priority="1113" operator="lessThan">
      <formula>$C$4</formula>
    </cfRule>
  </conditionalFormatting>
  <conditionalFormatting sqref="AK45">
    <cfRule type="cellIs" dxfId="15157" priority="1114" operator="lessThan">
      <formula>$C$4</formula>
    </cfRule>
  </conditionalFormatting>
  <conditionalFormatting sqref="AK46">
    <cfRule type="cellIs" dxfId="15156" priority="1115" operator="lessThan">
      <formula>$C$4</formula>
    </cfRule>
  </conditionalFormatting>
  <conditionalFormatting sqref="AK47">
    <cfRule type="cellIs" dxfId="15155" priority="1116" operator="lessThan">
      <formula>$C$4</formula>
    </cfRule>
  </conditionalFormatting>
  <conditionalFormatting sqref="AK48">
    <cfRule type="cellIs" dxfId="15154" priority="1117" operator="lessThan">
      <formula>$C$4</formula>
    </cfRule>
  </conditionalFormatting>
  <conditionalFormatting sqref="AK49">
    <cfRule type="cellIs" dxfId="15153" priority="1118" operator="lessThan">
      <formula>$C$4</formula>
    </cfRule>
  </conditionalFormatting>
  <conditionalFormatting sqref="AK50">
    <cfRule type="cellIs" dxfId="15152" priority="1119" operator="lessThan">
      <formula>$C$4</formula>
    </cfRule>
  </conditionalFormatting>
  <conditionalFormatting sqref="AK51">
    <cfRule type="cellIs" dxfId="15151" priority="1120" operator="lessThan">
      <formula>$C$4</formula>
    </cfRule>
  </conditionalFormatting>
  <conditionalFormatting sqref="AK52">
    <cfRule type="cellIs" dxfId="15150" priority="1121" operator="lessThan">
      <formula>$C$4</formula>
    </cfRule>
  </conditionalFormatting>
  <conditionalFormatting sqref="AK53">
    <cfRule type="cellIs" dxfId="15149" priority="1122" operator="lessThan">
      <formula>$C$4</formula>
    </cfRule>
  </conditionalFormatting>
  <conditionalFormatting sqref="AK54">
    <cfRule type="cellIs" dxfId="15148" priority="1123" operator="lessThan">
      <formula>$C$4</formula>
    </cfRule>
  </conditionalFormatting>
  <conditionalFormatting sqref="AK55">
    <cfRule type="cellIs" dxfId="15147" priority="1124" operator="lessThan">
      <formula>$C$4</formula>
    </cfRule>
  </conditionalFormatting>
  <conditionalFormatting sqref="AK56">
    <cfRule type="cellIs" dxfId="15146" priority="1125" operator="lessThan">
      <formula>$C$4</formula>
    </cfRule>
  </conditionalFormatting>
  <conditionalFormatting sqref="AK57">
    <cfRule type="cellIs" dxfId="15145" priority="1126" operator="lessThan">
      <formula>$C$4</formula>
    </cfRule>
  </conditionalFormatting>
  <conditionalFormatting sqref="AK58">
    <cfRule type="cellIs" dxfId="15144" priority="1127" operator="lessThan">
      <formula>$C$4</formula>
    </cfRule>
  </conditionalFormatting>
  <conditionalFormatting sqref="AK59">
    <cfRule type="cellIs" dxfId="15143" priority="1128" operator="lessThan">
      <formula>$C$4</formula>
    </cfRule>
  </conditionalFormatting>
  <conditionalFormatting sqref="AK60">
    <cfRule type="cellIs" dxfId="15142" priority="1129" operator="lessThan">
      <formula>$C$4</formula>
    </cfRule>
  </conditionalFormatting>
  <conditionalFormatting sqref="AL11">
    <cfRule type="cellIs" dxfId="15141" priority="1130" operator="lessThan">
      <formula>$C$4</formula>
    </cfRule>
  </conditionalFormatting>
  <conditionalFormatting sqref="AL12">
    <cfRule type="cellIs" dxfId="15140" priority="1131" operator="lessThan">
      <formula>$C$4</formula>
    </cfRule>
  </conditionalFormatting>
  <conditionalFormatting sqref="AL13">
    <cfRule type="cellIs" dxfId="15139" priority="1132" operator="lessThan">
      <formula>$C$4</formula>
    </cfRule>
  </conditionalFormatting>
  <conditionalFormatting sqref="AL14">
    <cfRule type="cellIs" dxfId="15138" priority="1133" operator="lessThan">
      <formula>$C$4</formula>
    </cfRule>
  </conditionalFormatting>
  <conditionalFormatting sqref="AL15">
    <cfRule type="cellIs" dxfId="15137" priority="1134" operator="lessThan">
      <formula>$C$4</formula>
    </cfRule>
  </conditionalFormatting>
  <conditionalFormatting sqref="AL16">
    <cfRule type="cellIs" dxfId="15136" priority="1135" operator="lessThan">
      <formula>$C$4</formula>
    </cfRule>
  </conditionalFormatting>
  <conditionalFormatting sqref="AL17">
    <cfRule type="cellIs" dxfId="15135" priority="1136" operator="lessThan">
      <formula>$C$4</formula>
    </cfRule>
  </conditionalFormatting>
  <conditionalFormatting sqref="AL18">
    <cfRule type="cellIs" dxfId="15134" priority="1137" operator="lessThan">
      <formula>$C$4</formula>
    </cfRule>
  </conditionalFormatting>
  <conditionalFormatting sqref="AL19">
    <cfRule type="cellIs" dxfId="15133" priority="1138" operator="lessThan">
      <formula>$C$4</formula>
    </cfRule>
  </conditionalFormatting>
  <conditionalFormatting sqref="AL20">
    <cfRule type="cellIs" dxfId="15132" priority="1139" operator="lessThan">
      <formula>$C$4</formula>
    </cfRule>
  </conditionalFormatting>
  <conditionalFormatting sqref="AL21">
    <cfRule type="cellIs" dxfId="15131" priority="1140" operator="lessThan">
      <formula>$C$4</formula>
    </cfRule>
  </conditionalFormatting>
  <conditionalFormatting sqref="AL22">
    <cfRule type="cellIs" dxfId="15130" priority="1141" operator="lessThan">
      <formula>$C$4</formula>
    </cfRule>
  </conditionalFormatting>
  <conditionalFormatting sqref="AL23">
    <cfRule type="cellIs" dxfId="15129" priority="1142" operator="lessThan">
      <formula>$C$4</formula>
    </cfRule>
  </conditionalFormatting>
  <conditionalFormatting sqref="AL24">
    <cfRule type="cellIs" dxfId="15128" priority="1143" operator="lessThan">
      <formula>$C$4</formula>
    </cfRule>
  </conditionalFormatting>
  <conditionalFormatting sqref="AL25">
    <cfRule type="cellIs" dxfId="15127" priority="1144" operator="lessThan">
      <formula>$C$4</formula>
    </cfRule>
  </conditionalFormatting>
  <conditionalFormatting sqref="AL26">
    <cfRule type="cellIs" dxfId="15126" priority="1145" operator="lessThan">
      <formula>$C$4</formula>
    </cfRule>
  </conditionalFormatting>
  <conditionalFormatting sqref="AL27">
    <cfRule type="cellIs" dxfId="15125" priority="1146" operator="lessThan">
      <formula>$C$4</formula>
    </cfRule>
  </conditionalFormatting>
  <conditionalFormatting sqref="AL28">
    <cfRule type="cellIs" dxfId="15124" priority="1147" operator="lessThan">
      <formula>$C$4</formula>
    </cfRule>
  </conditionalFormatting>
  <conditionalFormatting sqref="AL29">
    <cfRule type="cellIs" dxfId="15123" priority="1148" operator="lessThan">
      <formula>$C$4</formula>
    </cfRule>
  </conditionalFormatting>
  <conditionalFormatting sqref="AL30">
    <cfRule type="cellIs" dxfId="15122" priority="1149" operator="lessThan">
      <formula>$C$4</formula>
    </cfRule>
  </conditionalFormatting>
  <conditionalFormatting sqref="AL31">
    <cfRule type="cellIs" dxfId="15121" priority="1150" operator="lessThan">
      <formula>$C$4</formula>
    </cfRule>
  </conditionalFormatting>
  <conditionalFormatting sqref="AL32">
    <cfRule type="cellIs" dxfId="15120" priority="1151" operator="lessThan">
      <formula>$C$4</formula>
    </cfRule>
  </conditionalFormatting>
  <conditionalFormatting sqref="AL33">
    <cfRule type="cellIs" dxfId="15119" priority="1152" operator="lessThan">
      <formula>$C$4</formula>
    </cfRule>
  </conditionalFormatting>
  <conditionalFormatting sqref="AL34">
    <cfRule type="cellIs" dxfId="15118" priority="1153" operator="lessThan">
      <formula>$C$4</formula>
    </cfRule>
  </conditionalFormatting>
  <conditionalFormatting sqref="AL35">
    <cfRule type="cellIs" dxfId="15117" priority="1154" operator="lessThan">
      <formula>$C$4</formula>
    </cfRule>
  </conditionalFormatting>
  <conditionalFormatting sqref="AL36">
    <cfRule type="cellIs" dxfId="15116" priority="1155" operator="lessThan">
      <formula>$C$4</formula>
    </cfRule>
  </conditionalFormatting>
  <conditionalFormatting sqref="AL37">
    <cfRule type="cellIs" dxfId="15115" priority="1156" operator="lessThan">
      <formula>$C$4</formula>
    </cfRule>
  </conditionalFormatting>
  <conditionalFormatting sqref="AL38">
    <cfRule type="cellIs" dxfId="15114" priority="1157" operator="lessThan">
      <formula>$C$4</formula>
    </cfRule>
  </conditionalFormatting>
  <conditionalFormatting sqref="AL39">
    <cfRule type="cellIs" dxfId="15113" priority="1158" operator="lessThan">
      <formula>$C$4</formula>
    </cfRule>
  </conditionalFormatting>
  <conditionalFormatting sqref="AL40">
    <cfRule type="cellIs" dxfId="15112" priority="1159" operator="lessThan">
      <formula>$C$4</formula>
    </cfRule>
  </conditionalFormatting>
  <conditionalFormatting sqref="AL41">
    <cfRule type="cellIs" dxfId="15111" priority="1160" operator="lessThan">
      <formula>$C$4</formula>
    </cfRule>
  </conditionalFormatting>
  <conditionalFormatting sqref="AL42">
    <cfRule type="cellIs" dxfId="15110" priority="1161" operator="lessThan">
      <formula>$C$4</formula>
    </cfRule>
  </conditionalFormatting>
  <conditionalFormatting sqref="AL43">
    <cfRule type="cellIs" dxfId="15109" priority="1162" operator="lessThan">
      <formula>$C$4</formula>
    </cfRule>
  </conditionalFormatting>
  <conditionalFormatting sqref="AL44">
    <cfRule type="cellIs" dxfId="15108" priority="1163" operator="lessThan">
      <formula>$C$4</formula>
    </cfRule>
  </conditionalFormatting>
  <conditionalFormatting sqref="AL45">
    <cfRule type="cellIs" dxfId="15107" priority="1164" operator="lessThan">
      <formula>$C$4</formula>
    </cfRule>
  </conditionalFormatting>
  <conditionalFormatting sqref="AL46">
    <cfRule type="cellIs" dxfId="15106" priority="1165" operator="lessThan">
      <formula>$C$4</formula>
    </cfRule>
  </conditionalFormatting>
  <conditionalFormatting sqref="AL47">
    <cfRule type="cellIs" dxfId="15105" priority="1166" operator="lessThan">
      <formula>$C$4</formula>
    </cfRule>
  </conditionalFormatting>
  <conditionalFormatting sqref="AL48">
    <cfRule type="cellIs" dxfId="15104" priority="1167" operator="lessThan">
      <formula>$C$4</formula>
    </cfRule>
  </conditionalFormatting>
  <conditionalFormatting sqref="AL49">
    <cfRule type="cellIs" dxfId="15103" priority="1168" operator="lessThan">
      <formula>$C$4</formula>
    </cfRule>
  </conditionalFormatting>
  <conditionalFormatting sqref="AL50">
    <cfRule type="cellIs" dxfId="15102" priority="1169" operator="lessThan">
      <formula>$C$4</formula>
    </cfRule>
  </conditionalFormatting>
  <conditionalFormatting sqref="AL51">
    <cfRule type="cellIs" dxfId="15101" priority="1170" operator="lessThan">
      <formula>$C$4</formula>
    </cfRule>
  </conditionalFormatting>
  <conditionalFormatting sqref="AL52">
    <cfRule type="cellIs" dxfId="15100" priority="1171" operator="lessThan">
      <formula>$C$4</formula>
    </cfRule>
  </conditionalFormatting>
  <conditionalFormatting sqref="AL53">
    <cfRule type="cellIs" dxfId="15099" priority="1172" operator="lessThan">
      <formula>$C$4</formula>
    </cfRule>
  </conditionalFormatting>
  <conditionalFormatting sqref="AL54">
    <cfRule type="cellIs" dxfId="15098" priority="1173" operator="lessThan">
      <formula>$C$4</formula>
    </cfRule>
  </conditionalFormatting>
  <conditionalFormatting sqref="AL55">
    <cfRule type="cellIs" dxfId="15097" priority="1174" operator="lessThan">
      <formula>$C$4</formula>
    </cfRule>
  </conditionalFormatting>
  <conditionalFormatting sqref="AL56">
    <cfRule type="cellIs" dxfId="15096" priority="1175" operator="lessThan">
      <formula>$C$4</formula>
    </cfRule>
  </conditionalFormatting>
  <conditionalFormatting sqref="AL57">
    <cfRule type="cellIs" dxfId="15095" priority="1176" operator="lessThan">
      <formula>$C$4</formula>
    </cfRule>
  </conditionalFormatting>
  <conditionalFormatting sqref="AL58">
    <cfRule type="cellIs" dxfId="15094" priority="1177" operator="lessThan">
      <formula>$C$4</formula>
    </cfRule>
  </conditionalFormatting>
  <conditionalFormatting sqref="AL59">
    <cfRule type="cellIs" dxfId="15093" priority="1178" operator="lessThan">
      <formula>$C$4</formula>
    </cfRule>
  </conditionalFormatting>
  <conditionalFormatting sqref="AL60">
    <cfRule type="cellIs" dxfId="15092" priority="1179" operator="lessThan">
      <formula>$C$4</formula>
    </cfRule>
  </conditionalFormatting>
  <conditionalFormatting sqref="AM11">
    <cfRule type="cellIs" dxfId="15091" priority="1180" operator="lessThan">
      <formula>$C$4</formula>
    </cfRule>
  </conditionalFormatting>
  <conditionalFormatting sqref="AM12">
    <cfRule type="cellIs" dxfId="15090" priority="1181" operator="lessThan">
      <formula>$C$4</formula>
    </cfRule>
  </conditionalFormatting>
  <conditionalFormatting sqref="AM13">
    <cfRule type="cellIs" dxfId="15089" priority="1182" operator="lessThan">
      <formula>$C$4</formula>
    </cfRule>
  </conditionalFormatting>
  <conditionalFormatting sqref="AM14">
    <cfRule type="cellIs" dxfId="15088" priority="1183" operator="lessThan">
      <formula>$C$4</formula>
    </cfRule>
  </conditionalFormatting>
  <conditionalFormatting sqref="AM15">
    <cfRule type="cellIs" dxfId="15087" priority="1184" operator="lessThan">
      <formula>$C$4</formula>
    </cfRule>
  </conditionalFormatting>
  <conditionalFormatting sqref="AM16">
    <cfRule type="cellIs" dxfId="15086" priority="1185" operator="lessThan">
      <formula>$C$4</formula>
    </cfRule>
  </conditionalFormatting>
  <conditionalFormatting sqref="AM17">
    <cfRule type="cellIs" dxfId="15085" priority="1186" operator="lessThan">
      <formula>$C$4</formula>
    </cfRule>
  </conditionalFormatting>
  <conditionalFormatting sqref="AM18">
    <cfRule type="cellIs" dxfId="15084" priority="1187" operator="lessThan">
      <formula>$C$4</formula>
    </cfRule>
  </conditionalFormatting>
  <conditionalFormatting sqref="AM19">
    <cfRule type="cellIs" dxfId="15083" priority="1188" operator="lessThan">
      <formula>$C$4</formula>
    </cfRule>
  </conditionalFormatting>
  <conditionalFormatting sqref="AM20">
    <cfRule type="cellIs" dxfId="15082" priority="1189" operator="lessThan">
      <formula>$C$4</formula>
    </cfRule>
  </conditionalFormatting>
  <conditionalFormatting sqref="AM21">
    <cfRule type="cellIs" dxfId="15081" priority="1190" operator="lessThan">
      <formula>$C$4</formula>
    </cfRule>
  </conditionalFormatting>
  <conditionalFormatting sqref="AM22">
    <cfRule type="cellIs" dxfId="15080" priority="1191" operator="lessThan">
      <formula>$C$4</formula>
    </cfRule>
  </conditionalFormatting>
  <conditionalFormatting sqref="AM23">
    <cfRule type="cellIs" dxfId="15079" priority="1192" operator="lessThan">
      <formula>$C$4</formula>
    </cfRule>
  </conditionalFormatting>
  <conditionalFormatting sqref="AM24">
    <cfRule type="cellIs" dxfId="15078" priority="1193" operator="lessThan">
      <formula>$C$4</formula>
    </cfRule>
  </conditionalFormatting>
  <conditionalFormatting sqref="AM25">
    <cfRule type="cellIs" dxfId="15077" priority="1194" operator="lessThan">
      <formula>$C$4</formula>
    </cfRule>
  </conditionalFormatting>
  <conditionalFormatting sqref="AM26">
    <cfRule type="cellIs" dxfId="15076" priority="1195" operator="lessThan">
      <formula>$C$4</formula>
    </cfRule>
  </conditionalFormatting>
  <conditionalFormatting sqref="AM27">
    <cfRule type="cellIs" dxfId="15075" priority="1196" operator="lessThan">
      <formula>$C$4</formula>
    </cfRule>
  </conditionalFormatting>
  <conditionalFormatting sqref="AM28">
    <cfRule type="cellIs" dxfId="15074" priority="1197" operator="lessThan">
      <formula>$C$4</formula>
    </cfRule>
  </conditionalFormatting>
  <conditionalFormatting sqref="AM29">
    <cfRule type="cellIs" dxfId="15073" priority="1198" operator="lessThan">
      <formula>$C$4</formula>
    </cfRule>
  </conditionalFormatting>
  <conditionalFormatting sqref="AM30">
    <cfRule type="cellIs" dxfId="15072" priority="1199" operator="lessThan">
      <formula>$C$4</formula>
    </cfRule>
  </conditionalFormatting>
  <conditionalFormatting sqref="AM31">
    <cfRule type="cellIs" dxfId="15071" priority="1200" operator="lessThan">
      <formula>$C$4</formula>
    </cfRule>
  </conditionalFormatting>
  <conditionalFormatting sqref="AM32">
    <cfRule type="cellIs" dxfId="15070" priority="1201" operator="lessThan">
      <formula>$C$4</formula>
    </cfRule>
  </conditionalFormatting>
  <conditionalFormatting sqref="AM33">
    <cfRule type="cellIs" dxfId="15069" priority="1202" operator="lessThan">
      <formula>$C$4</formula>
    </cfRule>
  </conditionalFormatting>
  <conditionalFormatting sqref="AM34">
    <cfRule type="cellIs" dxfId="15068" priority="1203" operator="lessThan">
      <formula>$C$4</formula>
    </cfRule>
  </conditionalFormatting>
  <conditionalFormatting sqref="AM35">
    <cfRule type="cellIs" dxfId="15067" priority="1204" operator="lessThan">
      <formula>$C$4</formula>
    </cfRule>
  </conditionalFormatting>
  <conditionalFormatting sqref="AM36">
    <cfRule type="cellIs" dxfId="15066" priority="1205" operator="lessThan">
      <formula>$C$4</formula>
    </cfRule>
  </conditionalFormatting>
  <conditionalFormatting sqref="AM37">
    <cfRule type="cellIs" dxfId="15065" priority="1206" operator="lessThan">
      <formula>$C$4</formula>
    </cfRule>
  </conditionalFormatting>
  <conditionalFormatting sqref="AM38">
    <cfRule type="cellIs" dxfId="15064" priority="1207" operator="lessThan">
      <formula>$C$4</formula>
    </cfRule>
  </conditionalFormatting>
  <conditionalFormatting sqref="AM39">
    <cfRule type="cellIs" dxfId="15063" priority="1208" operator="lessThan">
      <formula>$C$4</formula>
    </cfRule>
  </conditionalFormatting>
  <conditionalFormatting sqref="AM40">
    <cfRule type="cellIs" dxfId="15062" priority="1209" operator="lessThan">
      <formula>$C$4</formula>
    </cfRule>
  </conditionalFormatting>
  <conditionalFormatting sqref="AM41">
    <cfRule type="cellIs" dxfId="15061" priority="1210" operator="lessThan">
      <formula>$C$4</formula>
    </cfRule>
  </conditionalFormatting>
  <conditionalFormatting sqref="AM42">
    <cfRule type="cellIs" dxfId="15060" priority="1211" operator="lessThan">
      <formula>$C$4</formula>
    </cfRule>
  </conditionalFormatting>
  <conditionalFormatting sqref="AM43">
    <cfRule type="cellIs" dxfId="15059" priority="1212" operator="lessThan">
      <formula>$C$4</formula>
    </cfRule>
  </conditionalFormatting>
  <conditionalFormatting sqref="AM44">
    <cfRule type="cellIs" dxfId="15058" priority="1213" operator="lessThan">
      <formula>$C$4</formula>
    </cfRule>
  </conditionalFormatting>
  <conditionalFormatting sqref="AM45">
    <cfRule type="cellIs" dxfId="15057" priority="1214" operator="lessThan">
      <formula>$C$4</formula>
    </cfRule>
  </conditionalFormatting>
  <conditionalFormatting sqref="AM46">
    <cfRule type="cellIs" dxfId="15056" priority="1215" operator="lessThan">
      <formula>$C$4</formula>
    </cfRule>
  </conditionalFormatting>
  <conditionalFormatting sqref="AM47">
    <cfRule type="cellIs" dxfId="15055" priority="1216" operator="lessThan">
      <formula>$C$4</formula>
    </cfRule>
  </conditionalFormatting>
  <conditionalFormatting sqref="AM48">
    <cfRule type="cellIs" dxfId="15054" priority="1217" operator="lessThan">
      <formula>$C$4</formula>
    </cfRule>
  </conditionalFormatting>
  <conditionalFormatting sqref="AM49">
    <cfRule type="cellIs" dxfId="15053" priority="1218" operator="lessThan">
      <formula>$C$4</formula>
    </cfRule>
  </conditionalFormatting>
  <conditionalFormatting sqref="AM50">
    <cfRule type="cellIs" dxfId="15052" priority="1219" operator="lessThan">
      <formula>$C$4</formula>
    </cfRule>
  </conditionalFormatting>
  <conditionalFormatting sqref="AM51">
    <cfRule type="cellIs" dxfId="15051" priority="1220" operator="lessThan">
      <formula>$C$4</formula>
    </cfRule>
  </conditionalFormatting>
  <conditionalFormatting sqref="AM52">
    <cfRule type="cellIs" dxfId="15050" priority="1221" operator="lessThan">
      <formula>$C$4</formula>
    </cfRule>
  </conditionalFormatting>
  <conditionalFormatting sqref="AM53">
    <cfRule type="cellIs" dxfId="15049" priority="1222" operator="lessThan">
      <formula>$C$4</formula>
    </cfRule>
  </conditionalFormatting>
  <conditionalFormatting sqref="AM54">
    <cfRule type="cellIs" dxfId="15048" priority="1223" operator="lessThan">
      <formula>$C$4</formula>
    </cfRule>
  </conditionalFormatting>
  <conditionalFormatting sqref="AM55">
    <cfRule type="cellIs" dxfId="15047" priority="1224" operator="lessThan">
      <formula>$C$4</formula>
    </cfRule>
  </conditionalFormatting>
  <conditionalFormatting sqref="AM56">
    <cfRule type="cellIs" dxfId="15046" priority="1225" operator="lessThan">
      <formula>$C$4</formula>
    </cfRule>
  </conditionalFormatting>
  <conditionalFormatting sqref="AM57">
    <cfRule type="cellIs" dxfId="15045" priority="1226" operator="lessThan">
      <formula>$C$4</formula>
    </cfRule>
  </conditionalFormatting>
  <conditionalFormatting sqref="AM58">
    <cfRule type="cellIs" dxfId="15044" priority="1227" operator="lessThan">
      <formula>$C$4</formula>
    </cfRule>
  </conditionalFormatting>
  <conditionalFormatting sqref="AM59">
    <cfRule type="cellIs" dxfId="15043" priority="1228" operator="lessThan">
      <formula>$C$4</formula>
    </cfRule>
  </conditionalFormatting>
  <conditionalFormatting sqref="AM60">
    <cfRule type="cellIs" dxfId="15042" priority="1229" operator="lessThan">
      <formula>$C$4</formula>
    </cfRule>
  </conditionalFormatting>
  <conditionalFormatting sqref="AN11">
    <cfRule type="cellIs" dxfId="15041" priority="1230" operator="lessThan">
      <formula>$C$4</formula>
    </cfRule>
  </conditionalFormatting>
  <conditionalFormatting sqref="AN12">
    <cfRule type="cellIs" dxfId="15040" priority="1231" operator="lessThan">
      <formula>$C$4</formula>
    </cfRule>
  </conditionalFormatting>
  <conditionalFormatting sqref="AN13">
    <cfRule type="cellIs" dxfId="15039" priority="1232" operator="lessThan">
      <formula>$C$4</formula>
    </cfRule>
  </conditionalFormatting>
  <conditionalFormatting sqref="AN14">
    <cfRule type="cellIs" dxfId="15038" priority="1233" operator="lessThan">
      <formula>$C$4</formula>
    </cfRule>
  </conditionalFormatting>
  <conditionalFormatting sqref="AN15">
    <cfRule type="cellIs" dxfId="15037" priority="1234" operator="lessThan">
      <formula>$C$4</formula>
    </cfRule>
  </conditionalFormatting>
  <conditionalFormatting sqref="AN16">
    <cfRule type="cellIs" dxfId="15036" priority="1235" operator="lessThan">
      <formula>$C$4</formula>
    </cfRule>
  </conditionalFormatting>
  <conditionalFormatting sqref="AN17">
    <cfRule type="cellIs" dxfId="15035" priority="1236" operator="lessThan">
      <formula>$C$4</formula>
    </cfRule>
  </conditionalFormatting>
  <conditionalFormatting sqref="AN18">
    <cfRule type="cellIs" dxfId="15034" priority="1237" operator="lessThan">
      <formula>$C$4</formula>
    </cfRule>
  </conditionalFormatting>
  <conditionalFormatting sqref="AN19">
    <cfRule type="cellIs" dxfId="15033" priority="1238" operator="lessThan">
      <formula>$C$4</formula>
    </cfRule>
  </conditionalFormatting>
  <conditionalFormatting sqref="AN20">
    <cfRule type="cellIs" dxfId="15032" priority="1239" operator="lessThan">
      <formula>$C$4</formula>
    </cfRule>
  </conditionalFormatting>
  <conditionalFormatting sqref="AN21">
    <cfRule type="cellIs" dxfId="15031" priority="1240" operator="lessThan">
      <formula>$C$4</formula>
    </cfRule>
  </conditionalFormatting>
  <conditionalFormatting sqref="AN22">
    <cfRule type="cellIs" dxfId="15030" priority="1241" operator="lessThan">
      <formula>$C$4</formula>
    </cfRule>
  </conditionalFormatting>
  <conditionalFormatting sqref="AN23">
    <cfRule type="cellIs" dxfId="15029" priority="1242" operator="lessThan">
      <formula>$C$4</formula>
    </cfRule>
  </conditionalFormatting>
  <conditionalFormatting sqref="AN24">
    <cfRule type="cellIs" dxfId="15028" priority="1243" operator="lessThan">
      <formula>$C$4</formula>
    </cfRule>
  </conditionalFormatting>
  <conditionalFormatting sqref="AN25">
    <cfRule type="cellIs" dxfId="15027" priority="1244" operator="lessThan">
      <formula>$C$4</formula>
    </cfRule>
  </conditionalFormatting>
  <conditionalFormatting sqref="AN26">
    <cfRule type="cellIs" dxfId="15026" priority="1245" operator="lessThan">
      <formula>$C$4</formula>
    </cfRule>
  </conditionalFormatting>
  <conditionalFormatting sqref="AN27">
    <cfRule type="cellIs" dxfId="15025" priority="1246" operator="lessThan">
      <formula>$C$4</formula>
    </cfRule>
  </conditionalFormatting>
  <conditionalFormatting sqref="AN28">
    <cfRule type="cellIs" dxfId="15024" priority="1247" operator="lessThan">
      <formula>$C$4</formula>
    </cfRule>
  </conditionalFormatting>
  <conditionalFormatting sqref="AN29">
    <cfRule type="cellIs" dxfId="15023" priority="1248" operator="lessThan">
      <formula>$C$4</formula>
    </cfRule>
  </conditionalFormatting>
  <conditionalFormatting sqref="AN30">
    <cfRule type="cellIs" dxfId="15022" priority="1249" operator="lessThan">
      <formula>$C$4</formula>
    </cfRule>
  </conditionalFormatting>
  <conditionalFormatting sqref="AN31">
    <cfRule type="cellIs" dxfId="15021" priority="1250" operator="lessThan">
      <formula>$C$4</formula>
    </cfRule>
  </conditionalFormatting>
  <conditionalFormatting sqref="AN32">
    <cfRule type="cellIs" dxfId="15020" priority="1251" operator="lessThan">
      <formula>$C$4</formula>
    </cfRule>
  </conditionalFormatting>
  <conditionalFormatting sqref="AN33">
    <cfRule type="cellIs" dxfId="15019" priority="1252" operator="lessThan">
      <formula>$C$4</formula>
    </cfRule>
  </conditionalFormatting>
  <conditionalFormatting sqref="AN34">
    <cfRule type="cellIs" dxfId="15018" priority="1253" operator="lessThan">
      <formula>$C$4</formula>
    </cfRule>
  </conditionalFormatting>
  <conditionalFormatting sqref="AN35">
    <cfRule type="cellIs" dxfId="15017" priority="1254" operator="lessThan">
      <formula>$C$4</formula>
    </cfRule>
  </conditionalFormatting>
  <conditionalFormatting sqref="AN36">
    <cfRule type="cellIs" dxfId="15016" priority="1255" operator="lessThan">
      <formula>$C$4</formula>
    </cfRule>
  </conditionalFormatting>
  <conditionalFormatting sqref="AN37">
    <cfRule type="cellIs" dxfId="15015" priority="1256" operator="lessThan">
      <formula>$C$4</formula>
    </cfRule>
  </conditionalFormatting>
  <conditionalFormatting sqref="AN38">
    <cfRule type="cellIs" dxfId="15014" priority="1257" operator="lessThan">
      <formula>$C$4</formula>
    </cfRule>
  </conditionalFormatting>
  <conditionalFormatting sqref="AN39">
    <cfRule type="cellIs" dxfId="15013" priority="1258" operator="lessThan">
      <formula>$C$4</formula>
    </cfRule>
  </conditionalFormatting>
  <conditionalFormatting sqref="AN40">
    <cfRule type="cellIs" dxfId="15012" priority="1259" operator="lessThan">
      <formula>$C$4</formula>
    </cfRule>
  </conditionalFormatting>
  <conditionalFormatting sqref="AN41">
    <cfRule type="cellIs" dxfId="15011" priority="1260" operator="lessThan">
      <formula>$C$4</formula>
    </cfRule>
  </conditionalFormatting>
  <conditionalFormatting sqref="AN42">
    <cfRule type="cellIs" dxfId="15010" priority="1261" operator="lessThan">
      <formula>$C$4</formula>
    </cfRule>
  </conditionalFormatting>
  <conditionalFormatting sqref="AN43">
    <cfRule type="cellIs" dxfId="15009" priority="1262" operator="lessThan">
      <formula>$C$4</formula>
    </cfRule>
  </conditionalFormatting>
  <conditionalFormatting sqref="AN44">
    <cfRule type="cellIs" dxfId="15008" priority="1263" operator="lessThan">
      <formula>$C$4</formula>
    </cfRule>
  </conditionalFormatting>
  <conditionalFormatting sqref="AN45">
    <cfRule type="cellIs" dxfId="15007" priority="1264" operator="lessThan">
      <formula>$C$4</formula>
    </cfRule>
  </conditionalFormatting>
  <conditionalFormatting sqref="AN46">
    <cfRule type="cellIs" dxfId="15006" priority="1265" operator="lessThan">
      <formula>$C$4</formula>
    </cfRule>
  </conditionalFormatting>
  <conditionalFormatting sqref="AN47">
    <cfRule type="cellIs" dxfId="15005" priority="1266" operator="lessThan">
      <formula>$C$4</formula>
    </cfRule>
  </conditionalFormatting>
  <conditionalFormatting sqref="AN48">
    <cfRule type="cellIs" dxfId="15004" priority="1267" operator="lessThan">
      <formula>$C$4</formula>
    </cfRule>
  </conditionalFormatting>
  <conditionalFormatting sqref="AN49">
    <cfRule type="cellIs" dxfId="15003" priority="1268" operator="lessThan">
      <formula>$C$4</formula>
    </cfRule>
  </conditionalFormatting>
  <conditionalFormatting sqref="AN50">
    <cfRule type="cellIs" dxfId="15002" priority="1269" operator="lessThan">
      <formula>$C$4</formula>
    </cfRule>
  </conditionalFormatting>
  <conditionalFormatting sqref="AN51">
    <cfRule type="cellIs" dxfId="15001" priority="1270" operator="lessThan">
      <formula>$C$4</formula>
    </cfRule>
  </conditionalFormatting>
  <conditionalFormatting sqref="AN52">
    <cfRule type="cellIs" dxfId="15000" priority="1271" operator="lessThan">
      <formula>$C$4</formula>
    </cfRule>
  </conditionalFormatting>
  <conditionalFormatting sqref="AN53">
    <cfRule type="cellIs" dxfId="14999" priority="1272" operator="lessThan">
      <formula>$C$4</formula>
    </cfRule>
  </conditionalFormatting>
  <conditionalFormatting sqref="AN54">
    <cfRule type="cellIs" dxfId="14998" priority="1273" operator="lessThan">
      <formula>$C$4</formula>
    </cfRule>
  </conditionalFormatting>
  <conditionalFormatting sqref="AN55">
    <cfRule type="cellIs" dxfId="14997" priority="1274" operator="lessThan">
      <formula>$C$4</formula>
    </cfRule>
  </conditionalFormatting>
  <conditionalFormatting sqref="AN56">
    <cfRule type="cellIs" dxfId="14996" priority="1275" operator="lessThan">
      <formula>$C$4</formula>
    </cfRule>
  </conditionalFormatting>
  <conditionalFormatting sqref="AN57">
    <cfRule type="cellIs" dxfId="14995" priority="1276" operator="lessThan">
      <formula>$C$4</formula>
    </cfRule>
  </conditionalFormatting>
  <conditionalFormatting sqref="AN58">
    <cfRule type="cellIs" dxfId="14994" priority="1277" operator="lessThan">
      <formula>$C$4</formula>
    </cfRule>
  </conditionalFormatting>
  <conditionalFormatting sqref="AN59">
    <cfRule type="cellIs" dxfId="14993" priority="1278" operator="lessThan">
      <formula>$C$4</formula>
    </cfRule>
  </conditionalFormatting>
  <conditionalFormatting sqref="AN60">
    <cfRule type="cellIs" dxfId="14992" priority="1279" operator="lessThan">
      <formula>$C$4</formula>
    </cfRule>
  </conditionalFormatting>
  <conditionalFormatting sqref="AO11">
    <cfRule type="cellIs" dxfId="14991" priority="1280" operator="lessThan">
      <formula>$C$4</formula>
    </cfRule>
  </conditionalFormatting>
  <conditionalFormatting sqref="AO12">
    <cfRule type="cellIs" dxfId="14990" priority="1281" operator="lessThan">
      <formula>$C$4</formula>
    </cfRule>
  </conditionalFormatting>
  <conditionalFormatting sqref="AO13">
    <cfRule type="cellIs" dxfId="14989" priority="1282" operator="lessThan">
      <formula>$C$4</formula>
    </cfRule>
  </conditionalFormatting>
  <conditionalFormatting sqref="AO14">
    <cfRule type="cellIs" dxfId="14988" priority="1283" operator="lessThan">
      <formula>$C$4</formula>
    </cfRule>
  </conditionalFormatting>
  <conditionalFormatting sqref="AO15">
    <cfRule type="cellIs" dxfId="14987" priority="1284" operator="lessThan">
      <formula>$C$4</formula>
    </cfRule>
  </conditionalFormatting>
  <conditionalFormatting sqref="AO16">
    <cfRule type="cellIs" dxfId="14986" priority="1285" operator="lessThan">
      <formula>$C$4</formula>
    </cfRule>
  </conditionalFormatting>
  <conditionalFormatting sqref="AO17">
    <cfRule type="cellIs" dxfId="14985" priority="1286" operator="lessThan">
      <formula>$C$4</formula>
    </cfRule>
  </conditionalFormatting>
  <conditionalFormatting sqref="AO18">
    <cfRule type="cellIs" dxfId="14984" priority="1287" operator="lessThan">
      <formula>$C$4</formula>
    </cfRule>
  </conditionalFormatting>
  <conditionalFormatting sqref="AO19">
    <cfRule type="cellIs" dxfId="14983" priority="1288" operator="lessThan">
      <formula>$C$4</formula>
    </cfRule>
  </conditionalFormatting>
  <conditionalFormatting sqref="AO20">
    <cfRule type="cellIs" dxfId="14982" priority="1289" operator="lessThan">
      <formula>$C$4</formula>
    </cfRule>
  </conditionalFormatting>
  <conditionalFormatting sqref="AO21">
    <cfRule type="cellIs" dxfId="14981" priority="1290" operator="lessThan">
      <formula>$C$4</formula>
    </cfRule>
  </conditionalFormatting>
  <conditionalFormatting sqref="AO22">
    <cfRule type="cellIs" dxfId="14980" priority="1291" operator="lessThan">
      <formula>$C$4</formula>
    </cfRule>
  </conditionalFormatting>
  <conditionalFormatting sqref="AO23">
    <cfRule type="cellIs" dxfId="14979" priority="1292" operator="lessThan">
      <formula>$C$4</formula>
    </cfRule>
  </conditionalFormatting>
  <conditionalFormatting sqref="AO24">
    <cfRule type="cellIs" dxfId="14978" priority="1293" operator="lessThan">
      <formula>$C$4</formula>
    </cfRule>
  </conditionalFormatting>
  <conditionalFormatting sqref="AO25">
    <cfRule type="cellIs" dxfId="14977" priority="1294" operator="lessThan">
      <formula>$C$4</formula>
    </cfRule>
  </conditionalFormatting>
  <conditionalFormatting sqref="AO26">
    <cfRule type="cellIs" dxfId="14976" priority="1295" operator="lessThan">
      <formula>$C$4</formula>
    </cfRule>
  </conditionalFormatting>
  <conditionalFormatting sqref="AO27">
    <cfRule type="cellIs" dxfId="14975" priority="1296" operator="lessThan">
      <formula>$C$4</formula>
    </cfRule>
  </conditionalFormatting>
  <conditionalFormatting sqref="AO28">
    <cfRule type="cellIs" dxfId="14974" priority="1297" operator="lessThan">
      <formula>$C$4</formula>
    </cfRule>
  </conditionalFormatting>
  <conditionalFormatting sqref="AO29">
    <cfRule type="cellIs" dxfId="14973" priority="1298" operator="lessThan">
      <formula>$C$4</formula>
    </cfRule>
  </conditionalFormatting>
  <conditionalFormatting sqref="AO30">
    <cfRule type="cellIs" dxfId="14972" priority="1299" operator="lessThan">
      <formula>$C$4</formula>
    </cfRule>
  </conditionalFormatting>
  <conditionalFormatting sqref="AO31">
    <cfRule type="cellIs" dxfId="14971" priority="1300" operator="lessThan">
      <formula>$C$4</formula>
    </cfRule>
  </conditionalFormatting>
  <conditionalFormatting sqref="AO32">
    <cfRule type="cellIs" dxfId="14970" priority="1301" operator="lessThan">
      <formula>$C$4</formula>
    </cfRule>
  </conditionalFormatting>
  <conditionalFormatting sqref="AO33">
    <cfRule type="cellIs" dxfId="14969" priority="1302" operator="lessThan">
      <formula>$C$4</formula>
    </cfRule>
  </conditionalFormatting>
  <conditionalFormatting sqref="AO34">
    <cfRule type="cellIs" dxfId="14968" priority="1303" operator="lessThan">
      <formula>$C$4</formula>
    </cfRule>
  </conditionalFormatting>
  <conditionalFormatting sqref="AO35">
    <cfRule type="cellIs" dxfId="14967" priority="1304" operator="lessThan">
      <formula>$C$4</formula>
    </cfRule>
  </conditionalFormatting>
  <conditionalFormatting sqref="AO36">
    <cfRule type="cellIs" dxfId="14966" priority="1305" operator="lessThan">
      <formula>$C$4</formula>
    </cfRule>
  </conditionalFormatting>
  <conditionalFormatting sqref="AO37">
    <cfRule type="cellIs" dxfId="14965" priority="1306" operator="lessThan">
      <formula>$C$4</formula>
    </cfRule>
  </conditionalFormatting>
  <conditionalFormatting sqref="AO38">
    <cfRule type="cellIs" dxfId="14964" priority="1307" operator="lessThan">
      <formula>$C$4</formula>
    </cfRule>
  </conditionalFormatting>
  <conditionalFormatting sqref="AO39">
    <cfRule type="cellIs" dxfId="14963" priority="1308" operator="lessThan">
      <formula>$C$4</formula>
    </cfRule>
  </conditionalFormatting>
  <conditionalFormatting sqref="AO40">
    <cfRule type="cellIs" dxfId="14962" priority="1309" operator="lessThan">
      <formula>$C$4</formula>
    </cfRule>
  </conditionalFormatting>
  <conditionalFormatting sqref="AO41">
    <cfRule type="cellIs" dxfId="14961" priority="1310" operator="lessThan">
      <formula>$C$4</formula>
    </cfRule>
  </conditionalFormatting>
  <conditionalFormatting sqref="AO42">
    <cfRule type="cellIs" dxfId="14960" priority="1311" operator="lessThan">
      <formula>$C$4</formula>
    </cfRule>
  </conditionalFormatting>
  <conditionalFormatting sqref="AO43">
    <cfRule type="cellIs" dxfId="14959" priority="1312" operator="lessThan">
      <formula>$C$4</formula>
    </cfRule>
  </conditionalFormatting>
  <conditionalFormatting sqref="AO44">
    <cfRule type="cellIs" dxfId="14958" priority="1313" operator="lessThan">
      <formula>$C$4</formula>
    </cfRule>
  </conditionalFormatting>
  <conditionalFormatting sqref="AO45">
    <cfRule type="cellIs" dxfId="14957" priority="1314" operator="lessThan">
      <formula>$C$4</formula>
    </cfRule>
  </conditionalFormatting>
  <conditionalFormatting sqref="AO46">
    <cfRule type="cellIs" dxfId="14956" priority="1315" operator="lessThan">
      <formula>$C$4</formula>
    </cfRule>
  </conditionalFormatting>
  <conditionalFormatting sqref="AO47">
    <cfRule type="cellIs" dxfId="14955" priority="1316" operator="lessThan">
      <formula>$C$4</formula>
    </cfRule>
  </conditionalFormatting>
  <conditionalFormatting sqref="AO48">
    <cfRule type="cellIs" dxfId="14954" priority="1317" operator="lessThan">
      <formula>$C$4</formula>
    </cfRule>
  </conditionalFormatting>
  <conditionalFormatting sqref="AO49">
    <cfRule type="cellIs" dxfId="14953" priority="1318" operator="lessThan">
      <formula>$C$4</formula>
    </cfRule>
  </conditionalFormatting>
  <conditionalFormatting sqref="AO50">
    <cfRule type="cellIs" dxfId="14952" priority="1319" operator="lessThan">
      <formula>$C$4</formula>
    </cfRule>
  </conditionalFormatting>
  <conditionalFormatting sqref="AO51">
    <cfRule type="cellIs" dxfId="14951" priority="1320" operator="lessThan">
      <formula>$C$4</formula>
    </cfRule>
  </conditionalFormatting>
  <conditionalFormatting sqref="AO52">
    <cfRule type="cellIs" dxfId="14950" priority="1321" operator="lessThan">
      <formula>$C$4</formula>
    </cfRule>
  </conditionalFormatting>
  <conditionalFormatting sqref="AO53">
    <cfRule type="cellIs" dxfId="14949" priority="1322" operator="lessThan">
      <formula>$C$4</formula>
    </cfRule>
  </conditionalFormatting>
  <conditionalFormatting sqref="AO54">
    <cfRule type="cellIs" dxfId="14948" priority="1323" operator="lessThan">
      <formula>$C$4</formula>
    </cfRule>
  </conditionalFormatting>
  <conditionalFormatting sqref="AO55">
    <cfRule type="cellIs" dxfId="14947" priority="1324" operator="lessThan">
      <formula>$C$4</formula>
    </cfRule>
  </conditionalFormatting>
  <conditionalFormatting sqref="AO56">
    <cfRule type="cellIs" dxfId="14946" priority="1325" operator="lessThan">
      <formula>$C$4</formula>
    </cfRule>
  </conditionalFormatting>
  <conditionalFormatting sqref="AO57">
    <cfRule type="cellIs" dxfId="14945" priority="1326" operator="lessThan">
      <formula>$C$4</formula>
    </cfRule>
  </conditionalFormatting>
  <conditionalFormatting sqref="AO58">
    <cfRule type="cellIs" dxfId="14944" priority="1327" operator="lessThan">
      <formula>$C$4</formula>
    </cfRule>
  </conditionalFormatting>
  <conditionalFormatting sqref="AO59">
    <cfRule type="cellIs" dxfId="14943" priority="1328" operator="lessThan">
      <formula>$C$4</formula>
    </cfRule>
  </conditionalFormatting>
  <conditionalFormatting sqref="AO60">
    <cfRule type="cellIs" dxfId="14942" priority="1329" operator="lessThan">
      <formula>$C$4</formula>
    </cfRule>
  </conditionalFormatting>
  <conditionalFormatting sqref="AP11">
    <cfRule type="cellIs" dxfId="14941" priority="1330" operator="lessThan">
      <formula>$C$4</formula>
    </cfRule>
  </conditionalFormatting>
  <conditionalFormatting sqref="AP12">
    <cfRule type="cellIs" dxfId="14940" priority="1331" operator="lessThan">
      <formula>$C$4</formula>
    </cfRule>
  </conditionalFormatting>
  <conditionalFormatting sqref="AP13">
    <cfRule type="cellIs" dxfId="14939" priority="1332" operator="lessThan">
      <formula>$C$4</formula>
    </cfRule>
  </conditionalFormatting>
  <conditionalFormatting sqref="AP14">
    <cfRule type="cellIs" dxfId="14938" priority="1333" operator="lessThan">
      <formula>$C$4</formula>
    </cfRule>
  </conditionalFormatting>
  <conditionalFormatting sqref="AP15">
    <cfRule type="cellIs" dxfId="14937" priority="1334" operator="lessThan">
      <formula>$C$4</formula>
    </cfRule>
  </conditionalFormatting>
  <conditionalFormatting sqref="AP16">
    <cfRule type="cellIs" dxfId="14936" priority="1335" operator="lessThan">
      <formula>$C$4</formula>
    </cfRule>
  </conditionalFormatting>
  <conditionalFormatting sqref="AP17">
    <cfRule type="cellIs" dxfId="14935" priority="1336" operator="lessThan">
      <formula>$C$4</formula>
    </cfRule>
  </conditionalFormatting>
  <conditionalFormatting sqref="AP18">
    <cfRule type="cellIs" dxfId="14934" priority="1337" operator="lessThan">
      <formula>$C$4</formula>
    </cfRule>
  </conditionalFormatting>
  <conditionalFormatting sqref="AP19">
    <cfRule type="cellIs" dxfId="14933" priority="1338" operator="lessThan">
      <formula>$C$4</formula>
    </cfRule>
  </conditionalFormatting>
  <conditionalFormatting sqref="AP20">
    <cfRule type="cellIs" dxfId="14932" priority="1339" operator="lessThan">
      <formula>$C$4</formula>
    </cfRule>
  </conditionalFormatting>
  <conditionalFormatting sqref="AP21">
    <cfRule type="cellIs" dxfId="14931" priority="1340" operator="lessThan">
      <formula>$C$4</formula>
    </cfRule>
  </conditionalFormatting>
  <conditionalFormatting sqref="AP22">
    <cfRule type="cellIs" dxfId="14930" priority="1341" operator="lessThan">
      <formula>$C$4</formula>
    </cfRule>
  </conditionalFormatting>
  <conditionalFormatting sqref="AP23">
    <cfRule type="cellIs" dxfId="14929" priority="1342" operator="lessThan">
      <formula>$C$4</formula>
    </cfRule>
  </conditionalFormatting>
  <conditionalFormatting sqref="AP24">
    <cfRule type="cellIs" dxfId="14928" priority="1343" operator="lessThan">
      <formula>$C$4</formula>
    </cfRule>
  </conditionalFormatting>
  <conditionalFormatting sqref="AP25">
    <cfRule type="cellIs" dxfId="14927" priority="1344" operator="lessThan">
      <formula>$C$4</formula>
    </cfRule>
  </conditionalFormatting>
  <conditionalFormatting sqref="AP26">
    <cfRule type="cellIs" dxfId="14926" priority="1345" operator="lessThan">
      <formula>$C$4</formula>
    </cfRule>
  </conditionalFormatting>
  <conditionalFormatting sqref="AP27">
    <cfRule type="cellIs" dxfId="14925" priority="1346" operator="lessThan">
      <formula>$C$4</formula>
    </cfRule>
  </conditionalFormatting>
  <conditionalFormatting sqref="AP28">
    <cfRule type="cellIs" dxfId="14924" priority="1347" operator="lessThan">
      <formula>$C$4</formula>
    </cfRule>
  </conditionalFormatting>
  <conditionalFormatting sqref="AP29">
    <cfRule type="cellIs" dxfId="14923" priority="1348" operator="lessThan">
      <formula>$C$4</formula>
    </cfRule>
  </conditionalFormatting>
  <conditionalFormatting sqref="AP30">
    <cfRule type="cellIs" dxfId="14922" priority="1349" operator="lessThan">
      <formula>$C$4</formula>
    </cfRule>
  </conditionalFormatting>
  <conditionalFormatting sqref="AP31">
    <cfRule type="cellIs" dxfId="14921" priority="1350" operator="lessThan">
      <formula>$C$4</formula>
    </cfRule>
  </conditionalFormatting>
  <conditionalFormatting sqref="AP32">
    <cfRule type="cellIs" dxfId="14920" priority="1351" operator="lessThan">
      <formula>$C$4</formula>
    </cfRule>
  </conditionalFormatting>
  <conditionalFormatting sqref="AP33">
    <cfRule type="cellIs" dxfId="14919" priority="1352" operator="lessThan">
      <formula>$C$4</formula>
    </cfRule>
  </conditionalFormatting>
  <conditionalFormatting sqref="AP34">
    <cfRule type="cellIs" dxfId="14918" priority="1353" operator="lessThan">
      <formula>$C$4</formula>
    </cfRule>
  </conditionalFormatting>
  <conditionalFormatting sqref="AP35">
    <cfRule type="cellIs" dxfId="14917" priority="1354" operator="lessThan">
      <formula>$C$4</formula>
    </cfRule>
  </conditionalFormatting>
  <conditionalFormatting sqref="AP36">
    <cfRule type="cellIs" dxfId="14916" priority="1355" operator="lessThan">
      <formula>$C$4</formula>
    </cfRule>
  </conditionalFormatting>
  <conditionalFormatting sqref="AP37">
    <cfRule type="cellIs" dxfId="14915" priority="1356" operator="lessThan">
      <formula>$C$4</formula>
    </cfRule>
  </conditionalFormatting>
  <conditionalFormatting sqref="AP38">
    <cfRule type="cellIs" dxfId="14914" priority="1357" operator="lessThan">
      <formula>$C$4</formula>
    </cfRule>
  </conditionalFormatting>
  <conditionalFormatting sqref="AP39">
    <cfRule type="cellIs" dxfId="14913" priority="1358" operator="lessThan">
      <formula>$C$4</formula>
    </cfRule>
  </conditionalFormatting>
  <conditionalFormatting sqref="AP40">
    <cfRule type="cellIs" dxfId="14912" priority="1359" operator="lessThan">
      <formula>$C$4</formula>
    </cfRule>
  </conditionalFormatting>
  <conditionalFormatting sqref="AP41">
    <cfRule type="cellIs" dxfId="14911" priority="1360" operator="lessThan">
      <formula>$C$4</formula>
    </cfRule>
  </conditionalFormatting>
  <conditionalFormatting sqref="AP42">
    <cfRule type="cellIs" dxfId="14910" priority="1361" operator="lessThan">
      <formula>$C$4</formula>
    </cfRule>
  </conditionalFormatting>
  <conditionalFormatting sqref="AP43">
    <cfRule type="cellIs" dxfId="14909" priority="1362" operator="lessThan">
      <formula>$C$4</formula>
    </cfRule>
  </conditionalFormatting>
  <conditionalFormatting sqref="AP44">
    <cfRule type="cellIs" dxfId="14908" priority="1363" operator="lessThan">
      <formula>$C$4</formula>
    </cfRule>
  </conditionalFormatting>
  <conditionalFormatting sqref="AP45">
    <cfRule type="cellIs" dxfId="14907" priority="1364" operator="lessThan">
      <formula>$C$4</formula>
    </cfRule>
  </conditionalFormatting>
  <conditionalFormatting sqref="AP46">
    <cfRule type="cellIs" dxfId="14906" priority="1365" operator="lessThan">
      <formula>$C$4</formula>
    </cfRule>
  </conditionalFormatting>
  <conditionalFormatting sqref="AP47">
    <cfRule type="cellIs" dxfId="14905" priority="1366" operator="lessThan">
      <formula>$C$4</formula>
    </cfRule>
  </conditionalFormatting>
  <conditionalFormatting sqref="AP48">
    <cfRule type="cellIs" dxfId="14904" priority="1367" operator="lessThan">
      <formula>$C$4</formula>
    </cfRule>
  </conditionalFormatting>
  <conditionalFormatting sqref="AP49">
    <cfRule type="cellIs" dxfId="14903" priority="1368" operator="lessThan">
      <formula>$C$4</formula>
    </cfRule>
  </conditionalFormatting>
  <conditionalFormatting sqref="AP50">
    <cfRule type="cellIs" dxfId="14902" priority="1369" operator="lessThan">
      <formula>$C$4</formula>
    </cfRule>
  </conditionalFormatting>
  <conditionalFormatting sqref="AP51">
    <cfRule type="cellIs" dxfId="14901" priority="1370" operator="lessThan">
      <formula>$C$4</formula>
    </cfRule>
  </conditionalFormatting>
  <conditionalFormatting sqref="AP52">
    <cfRule type="cellIs" dxfId="14900" priority="1371" operator="lessThan">
      <formula>$C$4</formula>
    </cfRule>
  </conditionalFormatting>
  <conditionalFormatting sqref="AP53">
    <cfRule type="cellIs" dxfId="14899" priority="1372" operator="lessThan">
      <formula>$C$4</formula>
    </cfRule>
  </conditionalFormatting>
  <conditionalFormatting sqref="AP54">
    <cfRule type="cellIs" dxfId="14898" priority="1373" operator="lessThan">
      <formula>$C$4</formula>
    </cfRule>
  </conditionalFormatting>
  <conditionalFormatting sqref="AP55">
    <cfRule type="cellIs" dxfId="14897" priority="1374" operator="lessThan">
      <formula>$C$4</formula>
    </cfRule>
  </conditionalFormatting>
  <conditionalFormatting sqref="AP56">
    <cfRule type="cellIs" dxfId="14896" priority="1375" operator="lessThan">
      <formula>$C$4</formula>
    </cfRule>
  </conditionalFormatting>
  <conditionalFormatting sqref="AP57">
    <cfRule type="cellIs" dxfId="14895" priority="1376" operator="lessThan">
      <formula>$C$4</formula>
    </cfRule>
  </conditionalFormatting>
  <conditionalFormatting sqref="AP58">
    <cfRule type="cellIs" dxfId="14894" priority="1377" operator="lessThan">
      <formula>$C$4</formula>
    </cfRule>
  </conditionalFormatting>
  <conditionalFormatting sqref="AP59">
    <cfRule type="cellIs" dxfId="14893" priority="1378" operator="lessThan">
      <formula>$C$4</formula>
    </cfRule>
  </conditionalFormatting>
  <conditionalFormatting sqref="AP60">
    <cfRule type="cellIs" dxfId="14892" priority="1379" operator="lessThan">
      <formula>$C$4</formula>
    </cfRule>
  </conditionalFormatting>
  <conditionalFormatting sqref="AQ11">
    <cfRule type="cellIs" dxfId="14891" priority="1380" operator="lessThan">
      <formula>$C$4</formula>
    </cfRule>
  </conditionalFormatting>
  <conditionalFormatting sqref="AQ12">
    <cfRule type="cellIs" dxfId="14890" priority="1381" operator="lessThan">
      <formula>$C$4</formula>
    </cfRule>
  </conditionalFormatting>
  <conditionalFormatting sqref="AQ13">
    <cfRule type="cellIs" dxfId="14889" priority="1382" operator="lessThan">
      <formula>$C$4</formula>
    </cfRule>
  </conditionalFormatting>
  <conditionalFormatting sqref="AQ14">
    <cfRule type="cellIs" dxfId="14888" priority="1383" operator="lessThan">
      <formula>$C$4</formula>
    </cfRule>
  </conditionalFormatting>
  <conditionalFormatting sqref="AQ15">
    <cfRule type="cellIs" dxfId="14887" priority="1384" operator="lessThan">
      <formula>$C$4</formula>
    </cfRule>
  </conditionalFormatting>
  <conditionalFormatting sqref="AQ16">
    <cfRule type="cellIs" dxfId="14886" priority="1385" operator="lessThan">
      <formula>$C$4</formula>
    </cfRule>
  </conditionalFormatting>
  <conditionalFormatting sqref="AQ17">
    <cfRule type="cellIs" dxfId="14885" priority="1386" operator="lessThan">
      <formula>$C$4</formula>
    </cfRule>
  </conditionalFormatting>
  <conditionalFormatting sqref="AQ18">
    <cfRule type="cellIs" dxfId="14884" priority="1387" operator="lessThan">
      <formula>$C$4</formula>
    </cfRule>
  </conditionalFormatting>
  <conditionalFormatting sqref="AQ19">
    <cfRule type="cellIs" dxfId="14883" priority="1388" operator="lessThan">
      <formula>$C$4</formula>
    </cfRule>
  </conditionalFormatting>
  <conditionalFormatting sqref="AQ20">
    <cfRule type="cellIs" dxfId="14882" priority="1389" operator="lessThan">
      <formula>$C$4</formula>
    </cfRule>
  </conditionalFormatting>
  <conditionalFormatting sqref="AQ21">
    <cfRule type="cellIs" dxfId="14881" priority="1390" operator="lessThan">
      <formula>$C$4</formula>
    </cfRule>
  </conditionalFormatting>
  <conditionalFormatting sqref="AQ22">
    <cfRule type="cellIs" dxfId="14880" priority="1391" operator="lessThan">
      <formula>$C$4</formula>
    </cfRule>
  </conditionalFormatting>
  <conditionalFormatting sqref="AQ23">
    <cfRule type="cellIs" dxfId="14879" priority="1392" operator="lessThan">
      <formula>$C$4</formula>
    </cfRule>
  </conditionalFormatting>
  <conditionalFormatting sqref="AQ24">
    <cfRule type="cellIs" dxfId="14878" priority="1393" operator="lessThan">
      <formula>$C$4</formula>
    </cfRule>
  </conditionalFormatting>
  <conditionalFormatting sqref="AQ25">
    <cfRule type="cellIs" dxfId="14877" priority="1394" operator="lessThan">
      <formula>$C$4</formula>
    </cfRule>
  </conditionalFormatting>
  <conditionalFormatting sqref="AQ26">
    <cfRule type="cellIs" dxfId="14876" priority="1395" operator="lessThan">
      <formula>$C$4</formula>
    </cfRule>
  </conditionalFormatting>
  <conditionalFormatting sqref="AQ27">
    <cfRule type="cellIs" dxfId="14875" priority="1396" operator="lessThan">
      <formula>$C$4</formula>
    </cfRule>
  </conditionalFormatting>
  <conditionalFormatting sqref="AQ28">
    <cfRule type="cellIs" dxfId="14874" priority="1397" operator="lessThan">
      <formula>$C$4</formula>
    </cfRule>
  </conditionalFormatting>
  <conditionalFormatting sqref="AQ29">
    <cfRule type="cellIs" dxfId="14873" priority="1398" operator="lessThan">
      <formula>$C$4</formula>
    </cfRule>
  </conditionalFormatting>
  <conditionalFormatting sqref="AQ30">
    <cfRule type="cellIs" dxfId="14872" priority="1399" operator="lessThan">
      <formula>$C$4</formula>
    </cfRule>
  </conditionalFormatting>
  <conditionalFormatting sqref="AQ31">
    <cfRule type="cellIs" dxfId="14871" priority="1400" operator="lessThan">
      <formula>$C$4</formula>
    </cfRule>
  </conditionalFormatting>
  <conditionalFormatting sqref="AQ32">
    <cfRule type="cellIs" dxfId="14870" priority="1401" operator="lessThan">
      <formula>$C$4</formula>
    </cfRule>
  </conditionalFormatting>
  <conditionalFormatting sqref="AQ33">
    <cfRule type="cellIs" dxfId="14869" priority="1402" operator="lessThan">
      <formula>$C$4</formula>
    </cfRule>
  </conditionalFormatting>
  <conditionalFormatting sqref="AQ34">
    <cfRule type="cellIs" dxfId="14868" priority="1403" operator="lessThan">
      <formula>$C$4</formula>
    </cfRule>
  </conditionalFormatting>
  <conditionalFormatting sqref="AQ35">
    <cfRule type="cellIs" dxfId="14867" priority="1404" operator="lessThan">
      <formula>$C$4</formula>
    </cfRule>
  </conditionalFormatting>
  <conditionalFormatting sqref="AQ36">
    <cfRule type="cellIs" dxfId="14866" priority="1405" operator="lessThan">
      <formula>$C$4</formula>
    </cfRule>
  </conditionalFormatting>
  <conditionalFormatting sqref="AQ37">
    <cfRule type="cellIs" dxfId="14865" priority="1406" operator="lessThan">
      <formula>$C$4</formula>
    </cfRule>
  </conditionalFormatting>
  <conditionalFormatting sqref="AQ38">
    <cfRule type="cellIs" dxfId="14864" priority="1407" operator="lessThan">
      <formula>$C$4</formula>
    </cfRule>
  </conditionalFormatting>
  <conditionalFormatting sqref="AQ39">
    <cfRule type="cellIs" dxfId="14863" priority="1408" operator="lessThan">
      <formula>$C$4</formula>
    </cfRule>
  </conditionalFormatting>
  <conditionalFormatting sqref="AQ40">
    <cfRule type="cellIs" dxfId="14862" priority="1409" operator="lessThan">
      <formula>$C$4</formula>
    </cfRule>
  </conditionalFormatting>
  <conditionalFormatting sqref="AQ41">
    <cfRule type="cellIs" dxfId="14861" priority="1410" operator="lessThan">
      <formula>$C$4</formula>
    </cfRule>
  </conditionalFormatting>
  <conditionalFormatting sqref="AQ42">
    <cfRule type="cellIs" dxfId="14860" priority="1411" operator="lessThan">
      <formula>$C$4</formula>
    </cfRule>
  </conditionalFormatting>
  <conditionalFormatting sqref="AQ43">
    <cfRule type="cellIs" dxfId="14859" priority="1412" operator="lessThan">
      <formula>$C$4</formula>
    </cfRule>
  </conditionalFormatting>
  <conditionalFormatting sqref="AQ44">
    <cfRule type="cellIs" dxfId="14858" priority="1413" operator="lessThan">
      <formula>$C$4</formula>
    </cfRule>
  </conditionalFormatting>
  <conditionalFormatting sqref="AQ45">
    <cfRule type="cellIs" dxfId="14857" priority="1414" operator="lessThan">
      <formula>$C$4</formula>
    </cfRule>
  </conditionalFormatting>
  <conditionalFormatting sqref="AQ46">
    <cfRule type="cellIs" dxfId="14856" priority="1415" operator="lessThan">
      <formula>$C$4</formula>
    </cfRule>
  </conditionalFormatting>
  <conditionalFormatting sqref="AQ47">
    <cfRule type="cellIs" dxfId="14855" priority="1416" operator="lessThan">
      <formula>$C$4</formula>
    </cfRule>
  </conditionalFormatting>
  <conditionalFormatting sqref="AQ48">
    <cfRule type="cellIs" dxfId="14854" priority="1417" operator="lessThan">
      <formula>$C$4</formula>
    </cfRule>
  </conditionalFormatting>
  <conditionalFormatting sqref="AQ49">
    <cfRule type="cellIs" dxfId="14853" priority="1418" operator="lessThan">
      <formula>$C$4</formula>
    </cfRule>
  </conditionalFormatting>
  <conditionalFormatting sqref="AQ50">
    <cfRule type="cellIs" dxfId="14852" priority="1419" operator="lessThan">
      <formula>$C$4</formula>
    </cfRule>
  </conditionalFormatting>
  <conditionalFormatting sqref="AQ51">
    <cfRule type="cellIs" dxfId="14851" priority="1420" operator="lessThan">
      <formula>$C$4</formula>
    </cfRule>
  </conditionalFormatting>
  <conditionalFormatting sqref="AQ52">
    <cfRule type="cellIs" dxfId="14850" priority="1421" operator="lessThan">
      <formula>$C$4</formula>
    </cfRule>
  </conditionalFormatting>
  <conditionalFormatting sqref="AQ53">
    <cfRule type="cellIs" dxfId="14849" priority="1422" operator="lessThan">
      <formula>$C$4</formula>
    </cfRule>
  </conditionalFormatting>
  <conditionalFormatting sqref="AQ54">
    <cfRule type="cellIs" dxfId="14848" priority="1423" operator="lessThan">
      <formula>$C$4</formula>
    </cfRule>
  </conditionalFormatting>
  <conditionalFormatting sqref="AQ55">
    <cfRule type="cellIs" dxfId="14847" priority="1424" operator="lessThan">
      <formula>$C$4</formula>
    </cfRule>
  </conditionalFormatting>
  <conditionalFormatting sqref="AQ56">
    <cfRule type="cellIs" dxfId="14846" priority="1425" operator="lessThan">
      <formula>$C$4</formula>
    </cfRule>
  </conditionalFormatting>
  <conditionalFormatting sqref="AQ57">
    <cfRule type="cellIs" dxfId="14845" priority="1426" operator="lessThan">
      <formula>$C$4</formula>
    </cfRule>
  </conditionalFormatting>
  <conditionalFormatting sqref="AQ58">
    <cfRule type="cellIs" dxfId="14844" priority="1427" operator="lessThan">
      <formula>$C$4</formula>
    </cfRule>
  </conditionalFormatting>
  <conditionalFormatting sqref="AQ59">
    <cfRule type="cellIs" dxfId="14843" priority="1428" operator="lessThan">
      <formula>$C$4</formula>
    </cfRule>
  </conditionalFormatting>
  <conditionalFormatting sqref="AQ60">
    <cfRule type="cellIs" dxfId="14842" priority="1429" operator="lessThan">
      <formula>$C$4</formula>
    </cfRule>
  </conditionalFormatting>
  <conditionalFormatting sqref="AR11">
    <cfRule type="cellIs" dxfId="14841" priority="1430" operator="lessThan">
      <formula>$C$4</formula>
    </cfRule>
  </conditionalFormatting>
  <conditionalFormatting sqref="AR12">
    <cfRule type="cellIs" dxfId="14840" priority="1431" operator="lessThan">
      <formula>$C$4</formula>
    </cfRule>
  </conditionalFormatting>
  <conditionalFormatting sqref="AR13">
    <cfRule type="cellIs" dxfId="14839" priority="1432" operator="lessThan">
      <formula>$C$4</formula>
    </cfRule>
  </conditionalFormatting>
  <conditionalFormatting sqref="AR14">
    <cfRule type="cellIs" dxfId="14838" priority="1433" operator="lessThan">
      <formula>$C$4</formula>
    </cfRule>
  </conditionalFormatting>
  <conditionalFormatting sqref="AR15">
    <cfRule type="cellIs" dxfId="14837" priority="1434" operator="lessThan">
      <formula>$C$4</formula>
    </cfRule>
  </conditionalFormatting>
  <conditionalFormatting sqref="AR16">
    <cfRule type="cellIs" dxfId="14836" priority="1435" operator="lessThan">
      <formula>$C$4</formula>
    </cfRule>
  </conditionalFormatting>
  <conditionalFormatting sqref="AR17">
    <cfRule type="cellIs" dxfId="14835" priority="1436" operator="lessThan">
      <formula>$C$4</formula>
    </cfRule>
  </conditionalFormatting>
  <conditionalFormatting sqref="AR18">
    <cfRule type="cellIs" dxfId="14834" priority="1437" operator="lessThan">
      <formula>$C$4</formula>
    </cfRule>
  </conditionalFormatting>
  <conditionalFormatting sqref="AR19">
    <cfRule type="cellIs" dxfId="14833" priority="1438" operator="lessThan">
      <formula>$C$4</formula>
    </cfRule>
  </conditionalFormatting>
  <conditionalFormatting sqref="AR20">
    <cfRule type="cellIs" dxfId="14832" priority="1439" operator="lessThan">
      <formula>$C$4</formula>
    </cfRule>
  </conditionalFormatting>
  <conditionalFormatting sqref="AR21">
    <cfRule type="cellIs" dxfId="14831" priority="1440" operator="lessThan">
      <formula>$C$4</formula>
    </cfRule>
  </conditionalFormatting>
  <conditionalFormatting sqref="AR22">
    <cfRule type="cellIs" dxfId="14830" priority="1441" operator="lessThan">
      <formula>$C$4</formula>
    </cfRule>
  </conditionalFormatting>
  <conditionalFormatting sqref="AR23">
    <cfRule type="cellIs" dxfId="14829" priority="1442" operator="lessThan">
      <formula>$C$4</formula>
    </cfRule>
  </conditionalFormatting>
  <conditionalFormatting sqref="AR24">
    <cfRule type="cellIs" dxfId="14828" priority="1443" operator="lessThan">
      <formula>$C$4</formula>
    </cfRule>
  </conditionalFormatting>
  <conditionalFormatting sqref="AR25">
    <cfRule type="cellIs" dxfId="14827" priority="1444" operator="lessThan">
      <formula>$C$4</formula>
    </cfRule>
  </conditionalFormatting>
  <conditionalFormatting sqref="AR26">
    <cfRule type="cellIs" dxfId="14826" priority="1445" operator="lessThan">
      <formula>$C$4</formula>
    </cfRule>
  </conditionalFormatting>
  <conditionalFormatting sqref="AR27">
    <cfRule type="cellIs" dxfId="14825" priority="1446" operator="lessThan">
      <formula>$C$4</formula>
    </cfRule>
  </conditionalFormatting>
  <conditionalFormatting sqref="AR28">
    <cfRule type="cellIs" dxfId="14824" priority="1447" operator="lessThan">
      <formula>$C$4</formula>
    </cfRule>
  </conditionalFormatting>
  <conditionalFormatting sqref="AR29">
    <cfRule type="cellIs" dxfId="14823" priority="1448" operator="lessThan">
      <formula>$C$4</formula>
    </cfRule>
  </conditionalFormatting>
  <conditionalFormatting sqref="AR30">
    <cfRule type="cellIs" dxfId="14822" priority="1449" operator="lessThan">
      <formula>$C$4</formula>
    </cfRule>
  </conditionalFormatting>
  <conditionalFormatting sqref="AR31">
    <cfRule type="cellIs" dxfId="14821" priority="1450" operator="lessThan">
      <formula>$C$4</formula>
    </cfRule>
  </conditionalFormatting>
  <conditionalFormatting sqref="AR32">
    <cfRule type="cellIs" dxfId="14820" priority="1451" operator="lessThan">
      <formula>$C$4</formula>
    </cfRule>
  </conditionalFormatting>
  <conditionalFormatting sqref="AR33">
    <cfRule type="cellIs" dxfId="14819" priority="1452" operator="lessThan">
      <formula>$C$4</formula>
    </cfRule>
  </conditionalFormatting>
  <conditionalFormatting sqref="AR34">
    <cfRule type="cellIs" dxfId="14818" priority="1453" operator="lessThan">
      <formula>$C$4</formula>
    </cfRule>
  </conditionalFormatting>
  <conditionalFormatting sqref="AR35">
    <cfRule type="cellIs" dxfId="14817" priority="1454" operator="lessThan">
      <formula>$C$4</formula>
    </cfRule>
  </conditionalFormatting>
  <conditionalFormatting sqref="AR36">
    <cfRule type="cellIs" dxfId="14816" priority="1455" operator="lessThan">
      <formula>$C$4</formula>
    </cfRule>
  </conditionalFormatting>
  <conditionalFormatting sqref="AR37">
    <cfRule type="cellIs" dxfId="14815" priority="1456" operator="lessThan">
      <formula>$C$4</formula>
    </cfRule>
  </conditionalFormatting>
  <conditionalFormatting sqref="AR38">
    <cfRule type="cellIs" dxfId="14814" priority="1457" operator="lessThan">
      <formula>$C$4</formula>
    </cfRule>
  </conditionalFormatting>
  <conditionalFormatting sqref="AR39">
    <cfRule type="cellIs" dxfId="14813" priority="1458" operator="lessThan">
      <formula>$C$4</formula>
    </cfRule>
  </conditionalFormatting>
  <conditionalFormatting sqref="AR40">
    <cfRule type="cellIs" dxfId="14812" priority="1459" operator="lessThan">
      <formula>$C$4</formula>
    </cfRule>
  </conditionalFormatting>
  <conditionalFormatting sqref="AR41">
    <cfRule type="cellIs" dxfId="14811" priority="1460" operator="lessThan">
      <formula>$C$4</formula>
    </cfRule>
  </conditionalFormatting>
  <conditionalFormatting sqref="AR42">
    <cfRule type="cellIs" dxfId="14810" priority="1461" operator="lessThan">
      <formula>$C$4</formula>
    </cfRule>
  </conditionalFormatting>
  <conditionalFormatting sqref="AR43">
    <cfRule type="cellIs" dxfId="14809" priority="1462" operator="lessThan">
      <formula>$C$4</formula>
    </cfRule>
  </conditionalFormatting>
  <conditionalFormatting sqref="AR44">
    <cfRule type="cellIs" dxfId="14808" priority="1463" operator="lessThan">
      <formula>$C$4</formula>
    </cfRule>
  </conditionalFormatting>
  <conditionalFormatting sqref="AR45">
    <cfRule type="cellIs" dxfId="14807" priority="1464" operator="lessThan">
      <formula>$C$4</formula>
    </cfRule>
  </conditionalFormatting>
  <conditionalFormatting sqref="AR46">
    <cfRule type="cellIs" dxfId="14806" priority="1465" operator="lessThan">
      <formula>$C$4</formula>
    </cfRule>
  </conditionalFormatting>
  <conditionalFormatting sqref="AR47">
    <cfRule type="cellIs" dxfId="14805" priority="1466" operator="lessThan">
      <formula>$C$4</formula>
    </cfRule>
  </conditionalFormatting>
  <conditionalFormatting sqref="AR48">
    <cfRule type="cellIs" dxfId="14804" priority="1467" operator="lessThan">
      <formula>$C$4</formula>
    </cfRule>
  </conditionalFormatting>
  <conditionalFormatting sqref="AR49">
    <cfRule type="cellIs" dxfId="14803" priority="1468" operator="lessThan">
      <formula>$C$4</formula>
    </cfRule>
  </conditionalFormatting>
  <conditionalFormatting sqref="AR50">
    <cfRule type="cellIs" dxfId="14802" priority="1469" operator="lessThan">
      <formula>$C$4</formula>
    </cfRule>
  </conditionalFormatting>
  <conditionalFormatting sqref="AR51">
    <cfRule type="cellIs" dxfId="14801" priority="1470" operator="lessThan">
      <formula>$C$4</formula>
    </cfRule>
  </conditionalFormatting>
  <conditionalFormatting sqref="AR52">
    <cfRule type="cellIs" dxfId="14800" priority="1471" operator="lessThan">
      <formula>$C$4</formula>
    </cfRule>
  </conditionalFormatting>
  <conditionalFormatting sqref="AR53">
    <cfRule type="cellIs" dxfId="14799" priority="1472" operator="lessThan">
      <formula>$C$4</formula>
    </cfRule>
  </conditionalFormatting>
  <conditionalFormatting sqref="AR54">
    <cfRule type="cellIs" dxfId="14798" priority="1473" operator="lessThan">
      <formula>$C$4</formula>
    </cfRule>
  </conditionalFormatting>
  <conditionalFormatting sqref="AR55">
    <cfRule type="cellIs" dxfId="14797" priority="1474" operator="lessThan">
      <formula>$C$4</formula>
    </cfRule>
  </conditionalFormatting>
  <conditionalFormatting sqref="AR56">
    <cfRule type="cellIs" dxfId="14796" priority="1475" operator="lessThan">
      <formula>$C$4</formula>
    </cfRule>
  </conditionalFormatting>
  <conditionalFormatting sqref="AR57">
    <cfRule type="cellIs" dxfId="14795" priority="1476" operator="lessThan">
      <formula>$C$4</formula>
    </cfRule>
  </conditionalFormatting>
  <conditionalFormatting sqref="AR58">
    <cfRule type="cellIs" dxfId="14794" priority="1477" operator="lessThan">
      <formula>$C$4</formula>
    </cfRule>
  </conditionalFormatting>
  <conditionalFormatting sqref="AR59">
    <cfRule type="cellIs" dxfId="14793" priority="1478" operator="lessThan">
      <formula>$C$4</formula>
    </cfRule>
  </conditionalFormatting>
  <conditionalFormatting sqref="AR60">
    <cfRule type="cellIs" dxfId="14792" priority="1479" operator="lessThan">
      <formula>$C$4</formula>
    </cfRule>
  </conditionalFormatting>
  <conditionalFormatting sqref="AS11">
    <cfRule type="cellIs" dxfId="14791" priority="1480" operator="lessThan">
      <formula>$C$4</formula>
    </cfRule>
  </conditionalFormatting>
  <conditionalFormatting sqref="AS12">
    <cfRule type="cellIs" dxfId="14790" priority="1481" operator="lessThan">
      <formula>$C$4</formula>
    </cfRule>
  </conditionalFormatting>
  <conditionalFormatting sqref="AS13">
    <cfRule type="cellIs" dxfId="14789" priority="1482" operator="lessThan">
      <formula>$C$4</formula>
    </cfRule>
  </conditionalFormatting>
  <conditionalFormatting sqref="AS14">
    <cfRule type="cellIs" dxfId="14788" priority="1483" operator="lessThan">
      <formula>$C$4</formula>
    </cfRule>
  </conditionalFormatting>
  <conditionalFormatting sqref="AS15">
    <cfRule type="cellIs" dxfId="14787" priority="1484" operator="lessThan">
      <formula>$C$4</formula>
    </cfRule>
  </conditionalFormatting>
  <conditionalFormatting sqref="AS16">
    <cfRule type="cellIs" dxfId="14786" priority="1485" operator="lessThan">
      <formula>$C$4</formula>
    </cfRule>
  </conditionalFormatting>
  <conditionalFormatting sqref="AS17">
    <cfRule type="cellIs" dxfId="14785" priority="1486" operator="lessThan">
      <formula>$C$4</formula>
    </cfRule>
  </conditionalFormatting>
  <conditionalFormatting sqref="AS18">
    <cfRule type="cellIs" dxfId="14784" priority="1487" operator="lessThan">
      <formula>$C$4</formula>
    </cfRule>
  </conditionalFormatting>
  <conditionalFormatting sqref="AS19">
    <cfRule type="cellIs" dxfId="14783" priority="1488" operator="lessThan">
      <formula>$C$4</formula>
    </cfRule>
  </conditionalFormatting>
  <conditionalFormatting sqref="AS20">
    <cfRule type="cellIs" dxfId="14782" priority="1489" operator="lessThan">
      <formula>$C$4</formula>
    </cfRule>
  </conditionalFormatting>
  <conditionalFormatting sqref="AS21">
    <cfRule type="cellIs" dxfId="14781" priority="1490" operator="lessThan">
      <formula>$C$4</formula>
    </cfRule>
  </conditionalFormatting>
  <conditionalFormatting sqref="AS22">
    <cfRule type="cellIs" dxfId="14780" priority="1491" operator="lessThan">
      <formula>$C$4</formula>
    </cfRule>
  </conditionalFormatting>
  <conditionalFormatting sqref="AS23">
    <cfRule type="cellIs" dxfId="14779" priority="1492" operator="lessThan">
      <formula>$C$4</formula>
    </cfRule>
  </conditionalFormatting>
  <conditionalFormatting sqref="AS24">
    <cfRule type="cellIs" dxfId="14778" priority="1493" operator="lessThan">
      <formula>$C$4</formula>
    </cfRule>
  </conditionalFormatting>
  <conditionalFormatting sqref="AS25">
    <cfRule type="cellIs" dxfId="14777" priority="1494" operator="lessThan">
      <formula>$C$4</formula>
    </cfRule>
  </conditionalFormatting>
  <conditionalFormatting sqref="AS26">
    <cfRule type="cellIs" dxfId="14776" priority="1495" operator="lessThan">
      <formula>$C$4</formula>
    </cfRule>
  </conditionalFormatting>
  <conditionalFormatting sqref="AS27">
    <cfRule type="cellIs" dxfId="14775" priority="1496" operator="lessThan">
      <formula>$C$4</formula>
    </cfRule>
  </conditionalFormatting>
  <conditionalFormatting sqref="AS28">
    <cfRule type="cellIs" dxfId="14774" priority="1497" operator="lessThan">
      <formula>$C$4</formula>
    </cfRule>
  </conditionalFormatting>
  <conditionalFormatting sqref="AS29">
    <cfRule type="cellIs" dxfId="14773" priority="1498" operator="lessThan">
      <formula>$C$4</formula>
    </cfRule>
  </conditionalFormatting>
  <conditionalFormatting sqref="AS30">
    <cfRule type="cellIs" dxfId="14772" priority="1499" operator="lessThan">
      <formula>$C$4</formula>
    </cfRule>
  </conditionalFormatting>
  <conditionalFormatting sqref="AS31">
    <cfRule type="cellIs" dxfId="14771" priority="1500" operator="lessThan">
      <formula>$C$4</formula>
    </cfRule>
  </conditionalFormatting>
  <conditionalFormatting sqref="AS32">
    <cfRule type="cellIs" dxfId="14770" priority="1501" operator="lessThan">
      <formula>$C$4</formula>
    </cfRule>
  </conditionalFormatting>
  <conditionalFormatting sqref="AS33">
    <cfRule type="cellIs" dxfId="14769" priority="1502" operator="lessThan">
      <formula>$C$4</formula>
    </cfRule>
  </conditionalFormatting>
  <conditionalFormatting sqref="AS34">
    <cfRule type="cellIs" dxfId="14768" priority="1503" operator="lessThan">
      <formula>$C$4</formula>
    </cfRule>
  </conditionalFormatting>
  <conditionalFormatting sqref="AS35">
    <cfRule type="cellIs" dxfId="14767" priority="1504" operator="lessThan">
      <formula>$C$4</formula>
    </cfRule>
  </conditionalFormatting>
  <conditionalFormatting sqref="AS36">
    <cfRule type="cellIs" dxfId="14766" priority="1505" operator="lessThan">
      <formula>$C$4</formula>
    </cfRule>
  </conditionalFormatting>
  <conditionalFormatting sqref="AS37">
    <cfRule type="cellIs" dxfId="14765" priority="1506" operator="lessThan">
      <formula>$C$4</formula>
    </cfRule>
  </conditionalFormatting>
  <conditionalFormatting sqref="AS38">
    <cfRule type="cellIs" dxfId="14764" priority="1507" operator="lessThan">
      <formula>$C$4</formula>
    </cfRule>
  </conditionalFormatting>
  <conditionalFormatting sqref="AS39">
    <cfRule type="cellIs" dxfId="14763" priority="1508" operator="lessThan">
      <formula>$C$4</formula>
    </cfRule>
  </conditionalFormatting>
  <conditionalFormatting sqref="AS40">
    <cfRule type="cellIs" dxfId="14762" priority="1509" operator="lessThan">
      <formula>$C$4</formula>
    </cfRule>
  </conditionalFormatting>
  <conditionalFormatting sqref="AS41">
    <cfRule type="cellIs" dxfId="14761" priority="1510" operator="lessThan">
      <formula>$C$4</formula>
    </cfRule>
  </conditionalFormatting>
  <conditionalFormatting sqref="AS42">
    <cfRule type="cellIs" dxfId="14760" priority="1511" operator="lessThan">
      <formula>$C$4</formula>
    </cfRule>
  </conditionalFormatting>
  <conditionalFormatting sqref="AS43">
    <cfRule type="cellIs" dxfId="14759" priority="1512" operator="lessThan">
      <formula>$C$4</formula>
    </cfRule>
  </conditionalFormatting>
  <conditionalFormatting sqref="AS44">
    <cfRule type="cellIs" dxfId="14758" priority="1513" operator="lessThan">
      <formula>$C$4</formula>
    </cfRule>
  </conditionalFormatting>
  <conditionalFormatting sqref="AS45">
    <cfRule type="cellIs" dxfId="14757" priority="1514" operator="lessThan">
      <formula>$C$4</formula>
    </cfRule>
  </conditionalFormatting>
  <conditionalFormatting sqref="AS46">
    <cfRule type="cellIs" dxfId="14756" priority="1515" operator="lessThan">
      <formula>$C$4</formula>
    </cfRule>
  </conditionalFormatting>
  <conditionalFormatting sqref="AS47">
    <cfRule type="cellIs" dxfId="14755" priority="1516" operator="lessThan">
      <formula>$C$4</formula>
    </cfRule>
  </conditionalFormatting>
  <conditionalFormatting sqref="AS48">
    <cfRule type="cellIs" dxfId="14754" priority="1517" operator="lessThan">
      <formula>$C$4</formula>
    </cfRule>
  </conditionalFormatting>
  <conditionalFormatting sqref="AS49">
    <cfRule type="cellIs" dxfId="14753" priority="1518" operator="lessThan">
      <formula>$C$4</formula>
    </cfRule>
  </conditionalFormatting>
  <conditionalFormatting sqref="AS50">
    <cfRule type="cellIs" dxfId="14752" priority="1519" operator="lessThan">
      <formula>$C$4</formula>
    </cfRule>
  </conditionalFormatting>
  <conditionalFormatting sqref="AS51">
    <cfRule type="cellIs" dxfId="14751" priority="1520" operator="lessThan">
      <formula>$C$4</formula>
    </cfRule>
  </conditionalFormatting>
  <conditionalFormatting sqref="AS52">
    <cfRule type="cellIs" dxfId="14750" priority="1521" operator="lessThan">
      <formula>$C$4</formula>
    </cfRule>
  </conditionalFormatting>
  <conditionalFormatting sqref="AS53">
    <cfRule type="cellIs" dxfId="14749" priority="1522" operator="lessThan">
      <formula>$C$4</formula>
    </cfRule>
  </conditionalFormatting>
  <conditionalFormatting sqref="AS54">
    <cfRule type="cellIs" dxfId="14748" priority="1523" operator="lessThan">
      <formula>$C$4</formula>
    </cfRule>
  </conditionalFormatting>
  <conditionalFormatting sqref="AS55">
    <cfRule type="cellIs" dxfId="14747" priority="1524" operator="lessThan">
      <formula>$C$4</formula>
    </cfRule>
  </conditionalFormatting>
  <conditionalFormatting sqref="AS56">
    <cfRule type="cellIs" dxfId="14746" priority="1525" operator="lessThan">
      <formula>$C$4</formula>
    </cfRule>
  </conditionalFormatting>
  <conditionalFormatting sqref="AS57">
    <cfRule type="cellIs" dxfId="14745" priority="1526" operator="lessThan">
      <formula>$C$4</formula>
    </cfRule>
  </conditionalFormatting>
  <conditionalFormatting sqref="AS58">
    <cfRule type="cellIs" dxfId="14744" priority="1527" operator="lessThan">
      <formula>$C$4</formula>
    </cfRule>
  </conditionalFormatting>
  <conditionalFormatting sqref="AS59">
    <cfRule type="cellIs" dxfId="14743" priority="1528" operator="lessThan">
      <formula>$C$4</formula>
    </cfRule>
  </conditionalFormatting>
  <conditionalFormatting sqref="AS60">
    <cfRule type="cellIs" dxfId="14742" priority="1529" operator="lessThan">
      <formula>$C$4</formula>
    </cfRule>
  </conditionalFormatting>
  <conditionalFormatting sqref="AT11">
    <cfRule type="cellIs" dxfId="14741" priority="1530" operator="lessThan">
      <formula>$C$4</formula>
    </cfRule>
  </conditionalFormatting>
  <conditionalFormatting sqref="AT12">
    <cfRule type="cellIs" dxfId="14740" priority="1531" operator="lessThan">
      <formula>$C$4</formula>
    </cfRule>
  </conditionalFormatting>
  <conditionalFormatting sqref="AT13">
    <cfRule type="cellIs" dxfId="14739" priority="1532" operator="lessThan">
      <formula>$C$4</formula>
    </cfRule>
  </conditionalFormatting>
  <conditionalFormatting sqref="AT14">
    <cfRule type="cellIs" dxfId="14738" priority="1533" operator="lessThan">
      <formula>$C$4</formula>
    </cfRule>
  </conditionalFormatting>
  <conditionalFormatting sqref="AT15">
    <cfRule type="cellIs" dxfId="14737" priority="1534" operator="lessThan">
      <formula>$C$4</formula>
    </cfRule>
  </conditionalFormatting>
  <conditionalFormatting sqref="AT16">
    <cfRule type="cellIs" dxfId="14736" priority="1535" operator="lessThan">
      <formula>$C$4</formula>
    </cfRule>
  </conditionalFormatting>
  <conditionalFormatting sqref="AT17">
    <cfRule type="cellIs" dxfId="14735" priority="1536" operator="lessThan">
      <formula>$C$4</formula>
    </cfRule>
  </conditionalFormatting>
  <conditionalFormatting sqref="AT18">
    <cfRule type="cellIs" dxfId="14734" priority="1537" operator="lessThan">
      <formula>$C$4</formula>
    </cfRule>
  </conditionalFormatting>
  <conditionalFormatting sqref="AT19">
    <cfRule type="cellIs" dxfId="14733" priority="1538" operator="lessThan">
      <formula>$C$4</formula>
    </cfRule>
  </conditionalFormatting>
  <conditionalFormatting sqref="AT20">
    <cfRule type="cellIs" dxfId="14732" priority="1539" operator="lessThan">
      <formula>$C$4</formula>
    </cfRule>
  </conditionalFormatting>
  <conditionalFormatting sqref="AT21">
    <cfRule type="cellIs" dxfId="14731" priority="1540" operator="lessThan">
      <formula>$C$4</formula>
    </cfRule>
  </conditionalFormatting>
  <conditionalFormatting sqref="AT22">
    <cfRule type="cellIs" dxfId="14730" priority="1541" operator="lessThan">
      <formula>$C$4</formula>
    </cfRule>
  </conditionalFormatting>
  <conditionalFormatting sqref="AT23">
    <cfRule type="cellIs" dxfId="14729" priority="1542" operator="lessThan">
      <formula>$C$4</formula>
    </cfRule>
  </conditionalFormatting>
  <conditionalFormatting sqref="AT24">
    <cfRule type="cellIs" dxfId="14728" priority="1543" operator="lessThan">
      <formula>$C$4</formula>
    </cfRule>
  </conditionalFormatting>
  <conditionalFormatting sqref="AT25">
    <cfRule type="cellIs" dxfId="14727" priority="1544" operator="lessThan">
      <formula>$C$4</formula>
    </cfRule>
  </conditionalFormatting>
  <conditionalFormatting sqref="AT26">
    <cfRule type="cellIs" dxfId="14726" priority="1545" operator="lessThan">
      <formula>$C$4</formula>
    </cfRule>
  </conditionalFormatting>
  <conditionalFormatting sqref="AT27">
    <cfRule type="cellIs" dxfId="14725" priority="1546" operator="lessThan">
      <formula>$C$4</formula>
    </cfRule>
  </conditionalFormatting>
  <conditionalFormatting sqref="AT28">
    <cfRule type="cellIs" dxfId="14724" priority="1547" operator="lessThan">
      <formula>$C$4</formula>
    </cfRule>
  </conditionalFormatting>
  <conditionalFormatting sqref="AT29">
    <cfRule type="cellIs" dxfId="14723" priority="1548" operator="lessThan">
      <formula>$C$4</formula>
    </cfRule>
  </conditionalFormatting>
  <conditionalFormatting sqref="AT30">
    <cfRule type="cellIs" dxfId="14722" priority="1549" operator="lessThan">
      <formula>$C$4</formula>
    </cfRule>
  </conditionalFormatting>
  <conditionalFormatting sqref="AT31">
    <cfRule type="cellIs" dxfId="14721" priority="1550" operator="lessThan">
      <formula>$C$4</formula>
    </cfRule>
  </conditionalFormatting>
  <conditionalFormatting sqref="AT32">
    <cfRule type="cellIs" dxfId="14720" priority="1551" operator="lessThan">
      <formula>$C$4</formula>
    </cfRule>
  </conditionalFormatting>
  <conditionalFormatting sqref="AT33">
    <cfRule type="cellIs" dxfId="14719" priority="1552" operator="lessThan">
      <formula>$C$4</formula>
    </cfRule>
  </conditionalFormatting>
  <conditionalFormatting sqref="AT34">
    <cfRule type="cellIs" dxfId="14718" priority="1553" operator="lessThan">
      <formula>$C$4</formula>
    </cfRule>
  </conditionalFormatting>
  <conditionalFormatting sqref="AT35">
    <cfRule type="cellIs" dxfId="14717" priority="1554" operator="lessThan">
      <formula>$C$4</formula>
    </cfRule>
  </conditionalFormatting>
  <conditionalFormatting sqref="AT36">
    <cfRule type="cellIs" dxfId="14716" priority="1555" operator="lessThan">
      <formula>$C$4</formula>
    </cfRule>
  </conditionalFormatting>
  <conditionalFormatting sqref="AT37">
    <cfRule type="cellIs" dxfId="14715" priority="1556" operator="lessThan">
      <formula>$C$4</formula>
    </cfRule>
  </conditionalFormatting>
  <conditionalFormatting sqref="AT38">
    <cfRule type="cellIs" dxfId="14714" priority="1557" operator="lessThan">
      <formula>$C$4</formula>
    </cfRule>
  </conditionalFormatting>
  <conditionalFormatting sqref="AT39">
    <cfRule type="cellIs" dxfId="14713" priority="1558" operator="lessThan">
      <formula>$C$4</formula>
    </cfRule>
  </conditionalFormatting>
  <conditionalFormatting sqref="AT40">
    <cfRule type="cellIs" dxfId="14712" priority="1559" operator="lessThan">
      <formula>$C$4</formula>
    </cfRule>
  </conditionalFormatting>
  <conditionalFormatting sqref="AT41">
    <cfRule type="cellIs" dxfId="14711" priority="1560" operator="lessThan">
      <formula>$C$4</formula>
    </cfRule>
  </conditionalFormatting>
  <conditionalFormatting sqref="AT42">
    <cfRule type="cellIs" dxfId="14710" priority="1561" operator="lessThan">
      <formula>$C$4</formula>
    </cfRule>
  </conditionalFormatting>
  <conditionalFormatting sqref="AT43">
    <cfRule type="cellIs" dxfId="14709" priority="1562" operator="lessThan">
      <formula>$C$4</formula>
    </cfRule>
  </conditionalFormatting>
  <conditionalFormatting sqref="AT44">
    <cfRule type="cellIs" dxfId="14708" priority="1563" operator="lessThan">
      <formula>$C$4</formula>
    </cfRule>
  </conditionalFormatting>
  <conditionalFormatting sqref="AT45">
    <cfRule type="cellIs" dxfId="14707" priority="1564" operator="lessThan">
      <formula>$C$4</formula>
    </cfRule>
  </conditionalFormatting>
  <conditionalFormatting sqref="AT46">
    <cfRule type="cellIs" dxfId="14706" priority="1565" operator="lessThan">
      <formula>$C$4</formula>
    </cfRule>
  </conditionalFormatting>
  <conditionalFormatting sqref="AT47">
    <cfRule type="cellIs" dxfId="14705" priority="1566" operator="lessThan">
      <formula>$C$4</formula>
    </cfRule>
  </conditionalFormatting>
  <conditionalFormatting sqref="AT48">
    <cfRule type="cellIs" dxfId="14704" priority="1567" operator="lessThan">
      <formula>$C$4</formula>
    </cfRule>
  </conditionalFormatting>
  <conditionalFormatting sqref="AT49">
    <cfRule type="cellIs" dxfId="14703" priority="1568" operator="lessThan">
      <formula>$C$4</formula>
    </cfRule>
  </conditionalFormatting>
  <conditionalFormatting sqref="AT50">
    <cfRule type="cellIs" dxfId="14702" priority="1569" operator="lessThan">
      <formula>$C$4</formula>
    </cfRule>
  </conditionalFormatting>
  <conditionalFormatting sqref="AT51">
    <cfRule type="cellIs" dxfId="14701" priority="1570" operator="lessThan">
      <formula>$C$4</formula>
    </cfRule>
  </conditionalFormatting>
  <conditionalFormatting sqref="AT52">
    <cfRule type="cellIs" dxfId="14700" priority="1571" operator="lessThan">
      <formula>$C$4</formula>
    </cfRule>
  </conditionalFormatting>
  <conditionalFormatting sqref="AT53">
    <cfRule type="cellIs" dxfId="14699" priority="1572" operator="lessThan">
      <formula>$C$4</formula>
    </cfRule>
  </conditionalFormatting>
  <conditionalFormatting sqref="AT54">
    <cfRule type="cellIs" dxfId="14698" priority="1573" operator="lessThan">
      <formula>$C$4</formula>
    </cfRule>
  </conditionalFormatting>
  <conditionalFormatting sqref="AT55">
    <cfRule type="cellIs" dxfId="14697" priority="1574" operator="lessThan">
      <formula>$C$4</formula>
    </cfRule>
  </conditionalFormatting>
  <conditionalFormatting sqref="AT56">
    <cfRule type="cellIs" dxfId="14696" priority="1575" operator="lessThan">
      <formula>$C$4</formula>
    </cfRule>
  </conditionalFormatting>
  <conditionalFormatting sqref="AT57">
    <cfRule type="cellIs" dxfId="14695" priority="1576" operator="lessThan">
      <formula>$C$4</formula>
    </cfRule>
  </conditionalFormatting>
  <conditionalFormatting sqref="AT58">
    <cfRule type="cellIs" dxfId="14694" priority="1577" operator="lessThan">
      <formula>$C$4</formula>
    </cfRule>
  </conditionalFormatting>
  <conditionalFormatting sqref="AT59">
    <cfRule type="cellIs" dxfId="14693" priority="1578" operator="lessThan">
      <formula>$C$4</formula>
    </cfRule>
  </conditionalFormatting>
  <conditionalFormatting sqref="AT60">
    <cfRule type="cellIs" dxfId="14692" priority="1579" operator="lessThan">
      <formula>$C$4</formula>
    </cfRule>
  </conditionalFormatting>
  <conditionalFormatting sqref="AU11">
    <cfRule type="cellIs" dxfId="14691" priority="1580" operator="lessThan">
      <formula>$C$4</formula>
    </cfRule>
  </conditionalFormatting>
  <conditionalFormatting sqref="AU12">
    <cfRule type="cellIs" dxfId="14690" priority="1581" operator="lessThan">
      <formula>$C$4</formula>
    </cfRule>
  </conditionalFormatting>
  <conditionalFormatting sqref="AU13">
    <cfRule type="cellIs" dxfId="14689" priority="1582" operator="lessThan">
      <formula>$C$4</formula>
    </cfRule>
  </conditionalFormatting>
  <conditionalFormatting sqref="AU14">
    <cfRule type="cellIs" dxfId="14688" priority="1583" operator="lessThan">
      <formula>$C$4</formula>
    </cfRule>
  </conditionalFormatting>
  <conditionalFormatting sqref="AU15">
    <cfRule type="cellIs" dxfId="14687" priority="1584" operator="lessThan">
      <formula>$C$4</formula>
    </cfRule>
  </conditionalFormatting>
  <conditionalFormatting sqref="AU16">
    <cfRule type="cellIs" dxfId="14686" priority="1585" operator="lessThan">
      <formula>$C$4</formula>
    </cfRule>
  </conditionalFormatting>
  <conditionalFormatting sqref="AU17">
    <cfRule type="cellIs" dxfId="14685" priority="1586" operator="lessThan">
      <formula>$C$4</formula>
    </cfRule>
  </conditionalFormatting>
  <conditionalFormatting sqref="AU18">
    <cfRule type="cellIs" dxfId="14684" priority="1587" operator="lessThan">
      <formula>$C$4</formula>
    </cfRule>
  </conditionalFormatting>
  <conditionalFormatting sqref="AU19">
    <cfRule type="cellIs" dxfId="14683" priority="1588" operator="lessThan">
      <formula>$C$4</formula>
    </cfRule>
  </conditionalFormatting>
  <conditionalFormatting sqref="AU20">
    <cfRule type="cellIs" dxfId="14682" priority="1589" operator="lessThan">
      <formula>$C$4</formula>
    </cfRule>
  </conditionalFormatting>
  <conditionalFormatting sqref="AU21">
    <cfRule type="cellIs" dxfId="14681" priority="1590" operator="lessThan">
      <formula>$C$4</formula>
    </cfRule>
  </conditionalFormatting>
  <conditionalFormatting sqref="AU22">
    <cfRule type="cellIs" dxfId="14680" priority="1591" operator="lessThan">
      <formula>$C$4</formula>
    </cfRule>
  </conditionalFormatting>
  <conditionalFormatting sqref="AU23">
    <cfRule type="cellIs" dxfId="14679" priority="1592" operator="lessThan">
      <formula>$C$4</formula>
    </cfRule>
  </conditionalFormatting>
  <conditionalFormatting sqref="AU24">
    <cfRule type="cellIs" dxfId="14678" priority="1593" operator="lessThan">
      <formula>$C$4</formula>
    </cfRule>
  </conditionalFormatting>
  <conditionalFormatting sqref="AU25">
    <cfRule type="cellIs" dxfId="14677" priority="1594" operator="lessThan">
      <formula>$C$4</formula>
    </cfRule>
  </conditionalFormatting>
  <conditionalFormatting sqref="AU26">
    <cfRule type="cellIs" dxfId="14676" priority="1595" operator="lessThan">
      <formula>$C$4</formula>
    </cfRule>
  </conditionalFormatting>
  <conditionalFormatting sqref="AU27">
    <cfRule type="cellIs" dxfId="14675" priority="1596" operator="lessThan">
      <formula>$C$4</formula>
    </cfRule>
  </conditionalFormatting>
  <conditionalFormatting sqref="AU28">
    <cfRule type="cellIs" dxfId="14674" priority="1597" operator="lessThan">
      <formula>$C$4</formula>
    </cfRule>
  </conditionalFormatting>
  <conditionalFormatting sqref="AU29">
    <cfRule type="cellIs" dxfId="14673" priority="1598" operator="lessThan">
      <formula>$C$4</formula>
    </cfRule>
  </conditionalFormatting>
  <conditionalFormatting sqref="AU30">
    <cfRule type="cellIs" dxfId="14672" priority="1599" operator="lessThan">
      <formula>$C$4</formula>
    </cfRule>
  </conditionalFormatting>
  <conditionalFormatting sqref="AU31">
    <cfRule type="cellIs" dxfId="14671" priority="1600" operator="lessThan">
      <formula>$C$4</formula>
    </cfRule>
  </conditionalFormatting>
  <conditionalFormatting sqref="AU32">
    <cfRule type="cellIs" dxfId="14670" priority="1601" operator="lessThan">
      <formula>$C$4</formula>
    </cfRule>
  </conditionalFormatting>
  <conditionalFormatting sqref="AU33">
    <cfRule type="cellIs" dxfId="14669" priority="1602" operator="lessThan">
      <formula>$C$4</formula>
    </cfRule>
  </conditionalFormatting>
  <conditionalFormatting sqref="AU34">
    <cfRule type="cellIs" dxfId="14668" priority="1603" operator="lessThan">
      <formula>$C$4</formula>
    </cfRule>
  </conditionalFormatting>
  <conditionalFormatting sqref="AU35">
    <cfRule type="cellIs" dxfId="14667" priority="1604" operator="lessThan">
      <formula>$C$4</formula>
    </cfRule>
  </conditionalFormatting>
  <conditionalFormatting sqref="AU36">
    <cfRule type="cellIs" dxfId="14666" priority="1605" operator="lessThan">
      <formula>$C$4</formula>
    </cfRule>
  </conditionalFormatting>
  <conditionalFormatting sqref="AU37">
    <cfRule type="cellIs" dxfId="14665" priority="1606" operator="lessThan">
      <formula>$C$4</formula>
    </cfRule>
  </conditionalFormatting>
  <conditionalFormatting sqref="AU38">
    <cfRule type="cellIs" dxfId="14664" priority="1607" operator="lessThan">
      <formula>$C$4</formula>
    </cfRule>
  </conditionalFormatting>
  <conditionalFormatting sqref="AU39">
    <cfRule type="cellIs" dxfId="14663" priority="1608" operator="lessThan">
      <formula>$C$4</formula>
    </cfRule>
  </conditionalFormatting>
  <conditionalFormatting sqref="AU40">
    <cfRule type="cellIs" dxfId="14662" priority="1609" operator="lessThan">
      <formula>$C$4</formula>
    </cfRule>
  </conditionalFormatting>
  <conditionalFormatting sqref="AU41">
    <cfRule type="cellIs" dxfId="14661" priority="1610" operator="lessThan">
      <formula>$C$4</formula>
    </cfRule>
  </conditionalFormatting>
  <conditionalFormatting sqref="AU42">
    <cfRule type="cellIs" dxfId="14660" priority="1611" operator="lessThan">
      <formula>$C$4</formula>
    </cfRule>
  </conditionalFormatting>
  <conditionalFormatting sqref="AU43">
    <cfRule type="cellIs" dxfId="14659" priority="1612" operator="lessThan">
      <formula>$C$4</formula>
    </cfRule>
  </conditionalFormatting>
  <conditionalFormatting sqref="AU44">
    <cfRule type="cellIs" dxfId="14658" priority="1613" operator="lessThan">
      <formula>$C$4</formula>
    </cfRule>
  </conditionalFormatting>
  <conditionalFormatting sqref="AU45">
    <cfRule type="cellIs" dxfId="14657" priority="1614" operator="lessThan">
      <formula>$C$4</formula>
    </cfRule>
  </conditionalFormatting>
  <conditionalFormatting sqref="AU46">
    <cfRule type="cellIs" dxfId="14656" priority="1615" operator="lessThan">
      <formula>$C$4</formula>
    </cfRule>
  </conditionalFormatting>
  <conditionalFormatting sqref="AU47">
    <cfRule type="cellIs" dxfId="14655" priority="1616" operator="lessThan">
      <formula>$C$4</formula>
    </cfRule>
  </conditionalFormatting>
  <conditionalFormatting sqref="AU48">
    <cfRule type="cellIs" dxfId="14654" priority="1617" operator="lessThan">
      <formula>$C$4</formula>
    </cfRule>
  </conditionalFormatting>
  <conditionalFormatting sqref="AU49">
    <cfRule type="cellIs" dxfId="14653" priority="1618" operator="lessThan">
      <formula>$C$4</formula>
    </cfRule>
  </conditionalFormatting>
  <conditionalFormatting sqref="AU50">
    <cfRule type="cellIs" dxfId="14652" priority="1619" operator="lessThan">
      <formula>$C$4</formula>
    </cfRule>
  </conditionalFormatting>
  <conditionalFormatting sqref="AU51">
    <cfRule type="cellIs" dxfId="14651" priority="1620" operator="lessThan">
      <formula>$C$4</formula>
    </cfRule>
  </conditionalFormatting>
  <conditionalFormatting sqref="AU52">
    <cfRule type="cellIs" dxfId="14650" priority="1621" operator="lessThan">
      <formula>$C$4</formula>
    </cfRule>
  </conditionalFormatting>
  <conditionalFormatting sqref="AU53">
    <cfRule type="cellIs" dxfId="14649" priority="1622" operator="lessThan">
      <formula>$C$4</formula>
    </cfRule>
  </conditionalFormatting>
  <conditionalFormatting sqref="AU54">
    <cfRule type="cellIs" dxfId="14648" priority="1623" operator="lessThan">
      <formula>$C$4</formula>
    </cfRule>
  </conditionalFormatting>
  <conditionalFormatting sqref="AU55">
    <cfRule type="cellIs" dxfId="14647" priority="1624" operator="lessThan">
      <formula>$C$4</formula>
    </cfRule>
  </conditionalFormatting>
  <conditionalFormatting sqref="AU56">
    <cfRule type="cellIs" dxfId="14646" priority="1625" operator="lessThan">
      <formula>$C$4</formula>
    </cfRule>
  </conditionalFormatting>
  <conditionalFormatting sqref="AU57">
    <cfRule type="cellIs" dxfId="14645" priority="1626" operator="lessThan">
      <formula>$C$4</formula>
    </cfRule>
  </conditionalFormatting>
  <conditionalFormatting sqref="AU58">
    <cfRule type="cellIs" dxfId="14644" priority="1627" operator="lessThan">
      <formula>$C$4</formula>
    </cfRule>
  </conditionalFormatting>
  <conditionalFormatting sqref="AU59">
    <cfRule type="cellIs" dxfId="14643" priority="1628" operator="lessThan">
      <formula>$C$4</formula>
    </cfRule>
  </conditionalFormatting>
  <conditionalFormatting sqref="AU60">
    <cfRule type="cellIs" dxfId="14642" priority="1629" operator="lessThan">
      <formula>$C$4</formula>
    </cfRule>
  </conditionalFormatting>
  <conditionalFormatting sqref="AV11">
    <cfRule type="cellIs" dxfId="14641" priority="1630" operator="lessThan">
      <formula>$C$4</formula>
    </cfRule>
  </conditionalFormatting>
  <conditionalFormatting sqref="AV12">
    <cfRule type="cellIs" dxfId="14640" priority="1631" operator="lessThan">
      <formula>$C$4</formula>
    </cfRule>
  </conditionalFormatting>
  <conditionalFormatting sqref="AV13">
    <cfRule type="cellIs" dxfId="14639" priority="1632" operator="lessThan">
      <formula>$C$4</formula>
    </cfRule>
  </conditionalFormatting>
  <conditionalFormatting sqref="AV14">
    <cfRule type="cellIs" dxfId="14638" priority="1633" operator="lessThan">
      <formula>$C$4</formula>
    </cfRule>
  </conditionalFormatting>
  <conditionalFormatting sqref="AV15">
    <cfRule type="cellIs" dxfId="14637" priority="1634" operator="lessThan">
      <formula>$C$4</formula>
    </cfRule>
  </conditionalFormatting>
  <conditionalFormatting sqref="AV16">
    <cfRule type="cellIs" dxfId="14636" priority="1635" operator="lessThan">
      <formula>$C$4</formula>
    </cfRule>
  </conditionalFormatting>
  <conditionalFormatting sqref="AV17">
    <cfRule type="cellIs" dxfId="14635" priority="1636" operator="lessThan">
      <formula>$C$4</formula>
    </cfRule>
  </conditionalFormatting>
  <conditionalFormatting sqref="AV18">
    <cfRule type="cellIs" dxfId="14634" priority="1637" operator="lessThan">
      <formula>$C$4</formula>
    </cfRule>
  </conditionalFormatting>
  <conditionalFormatting sqref="AV19">
    <cfRule type="cellIs" dxfId="14633" priority="1638" operator="lessThan">
      <formula>$C$4</formula>
    </cfRule>
  </conditionalFormatting>
  <conditionalFormatting sqref="AV20">
    <cfRule type="cellIs" dxfId="14632" priority="1639" operator="lessThan">
      <formula>$C$4</formula>
    </cfRule>
  </conditionalFormatting>
  <conditionalFormatting sqref="AV21">
    <cfRule type="cellIs" dxfId="14631" priority="1640" operator="lessThan">
      <formula>$C$4</formula>
    </cfRule>
  </conditionalFormatting>
  <conditionalFormatting sqref="AV22">
    <cfRule type="cellIs" dxfId="14630" priority="1641" operator="lessThan">
      <formula>$C$4</formula>
    </cfRule>
  </conditionalFormatting>
  <conditionalFormatting sqref="AV23">
    <cfRule type="cellIs" dxfId="14629" priority="1642" operator="lessThan">
      <formula>$C$4</formula>
    </cfRule>
  </conditionalFormatting>
  <conditionalFormatting sqref="AV24">
    <cfRule type="cellIs" dxfId="14628" priority="1643" operator="lessThan">
      <formula>$C$4</formula>
    </cfRule>
  </conditionalFormatting>
  <conditionalFormatting sqref="AV25">
    <cfRule type="cellIs" dxfId="14627" priority="1644" operator="lessThan">
      <formula>$C$4</formula>
    </cfRule>
  </conditionalFormatting>
  <conditionalFormatting sqref="AV26">
    <cfRule type="cellIs" dxfId="14626" priority="1645" operator="lessThan">
      <formula>$C$4</formula>
    </cfRule>
  </conditionalFormatting>
  <conditionalFormatting sqref="AV27">
    <cfRule type="cellIs" dxfId="14625" priority="1646" operator="lessThan">
      <formula>$C$4</formula>
    </cfRule>
  </conditionalFormatting>
  <conditionalFormatting sqref="AV28">
    <cfRule type="cellIs" dxfId="14624" priority="1647" operator="lessThan">
      <formula>$C$4</formula>
    </cfRule>
  </conditionalFormatting>
  <conditionalFormatting sqref="AV29">
    <cfRule type="cellIs" dxfId="14623" priority="1648" operator="lessThan">
      <formula>$C$4</formula>
    </cfRule>
  </conditionalFormatting>
  <conditionalFormatting sqref="AV30">
    <cfRule type="cellIs" dxfId="14622" priority="1649" operator="lessThan">
      <formula>$C$4</formula>
    </cfRule>
  </conditionalFormatting>
  <conditionalFormatting sqref="AV31">
    <cfRule type="cellIs" dxfId="14621" priority="1650" operator="lessThan">
      <formula>$C$4</formula>
    </cfRule>
  </conditionalFormatting>
  <conditionalFormatting sqref="AV32">
    <cfRule type="cellIs" dxfId="14620" priority="1651" operator="lessThan">
      <formula>$C$4</formula>
    </cfRule>
  </conditionalFormatting>
  <conditionalFormatting sqref="AV33">
    <cfRule type="cellIs" dxfId="14619" priority="1652" operator="lessThan">
      <formula>$C$4</formula>
    </cfRule>
  </conditionalFormatting>
  <conditionalFormatting sqref="AV34">
    <cfRule type="cellIs" dxfId="14618" priority="1653" operator="lessThan">
      <formula>$C$4</formula>
    </cfRule>
  </conditionalFormatting>
  <conditionalFormatting sqref="AV35">
    <cfRule type="cellIs" dxfId="14617" priority="1654" operator="lessThan">
      <formula>$C$4</formula>
    </cfRule>
  </conditionalFormatting>
  <conditionalFormatting sqref="AV36">
    <cfRule type="cellIs" dxfId="14616" priority="1655" operator="lessThan">
      <formula>$C$4</formula>
    </cfRule>
  </conditionalFormatting>
  <conditionalFormatting sqref="AV37">
    <cfRule type="cellIs" dxfId="14615" priority="1656" operator="lessThan">
      <formula>$C$4</formula>
    </cfRule>
  </conditionalFormatting>
  <conditionalFormatting sqref="AV38">
    <cfRule type="cellIs" dxfId="14614" priority="1657" operator="lessThan">
      <formula>$C$4</formula>
    </cfRule>
  </conditionalFormatting>
  <conditionalFormatting sqref="AV39">
    <cfRule type="cellIs" dxfId="14613" priority="1658" operator="lessThan">
      <formula>$C$4</formula>
    </cfRule>
  </conditionalFormatting>
  <conditionalFormatting sqref="AV40">
    <cfRule type="cellIs" dxfId="14612" priority="1659" operator="lessThan">
      <formula>$C$4</formula>
    </cfRule>
  </conditionalFormatting>
  <conditionalFormatting sqref="AV41">
    <cfRule type="cellIs" dxfId="14611" priority="1660" operator="lessThan">
      <formula>$C$4</formula>
    </cfRule>
  </conditionalFormatting>
  <conditionalFormatting sqref="AV42">
    <cfRule type="cellIs" dxfId="14610" priority="1661" operator="lessThan">
      <formula>$C$4</formula>
    </cfRule>
  </conditionalFormatting>
  <conditionalFormatting sqref="AV43">
    <cfRule type="cellIs" dxfId="14609" priority="1662" operator="lessThan">
      <formula>$C$4</formula>
    </cfRule>
  </conditionalFormatting>
  <conditionalFormatting sqref="AV44">
    <cfRule type="cellIs" dxfId="14608" priority="1663" operator="lessThan">
      <formula>$C$4</formula>
    </cfRule>
  </conditionalFormatting>
  <conditionalFormatting sqref="AV45">
    <cfRule type="cellIs" dxfId="14607" priority="1664" operator="lessThan">
      <formula>$C$4</formula>
    </cfRule>
  </conditionalFormatting>
  <conditionalFormatting sqref="AV46">
    <cfRule type="cellIs" dxfId="14606" priority="1665" operator="lessThan">
      <formula>$C$4</formula>
    </cfRule>
  </conditionalFormatting>
  <conditionalFormatting sqref="AV47">
    <cfRule type="cellIs" dxfId="14605" priority="1666" operator="lessThan">
      <formula>$C$4</formula>
    </cfRule>
  </conditionalFormatting>
  <conditionalFormatting sqref="AV48">
    <cfRule type="cellIs" dxfId="14604" priority="1667" operator="lessThan">
      <formula>$C$4</formula>
    </cfRule>
  </conditionalFormatting>
  <conditionalFormatting sqref="AV49">
    <cfRule type="cellIs" dxfId="14603" priority="1668" operator="lessThan">
      <formula>$C$4</formula>
    </cfRule>
  </conditionalFormatting>
  <conditionalFormatting sqref="AV50">
    <cfRule type="cellIs" dxfId="14602" priority="1669" operator="lessThan">
      <formula>$C$4</formula>
    </cfRule>
  </conditionalFormatting>
  <conditionalFormatting sqref="AV51">
    <cfRule type="cellIs" dxfId="14601" priority="1670" operator="lessThan">
      <formula>$C$4</formula>
    </cfRule>
  </conditionalFormatting>
  <conditionalFormatting sqref="AV52">
    <cfRule type="cellIs" dxfId="14600" priority="1671" operator="lessThan">
      <formula>$C$4</formula>
    </cfRule>
  </conditionalFormatting>
  <conditionalFormatting sqref="AV53">
    <cfRule type="cellIs" dxfId="14599" priority="1672" operator="lessThan">
      <formula>$C$4</formula>
    </cfRule>
  </conditionalFormatting>
  <conditionalFormatting sqref="AV54">
    <cfRule type="cellIs" dxfId="14598" priority="1673" operator="lessThan">
      <formula>$C$4</formula>
    </cfRule>
  </conditionalFormatting>
  <conditionalFormatting sqref="AV55">
    <cfRule type="cellIs" dxfId="14597" priority="1674" operator="lessThan">
      <formula>$C$4</formula>
    </cfRule>
  </conditionalFormatting>
  <conditionalFormatting sqref="AV56">
    <cfRule type="cellIs" dxfId="14596" priority="1675" operator="lessThan">
      <formula>$C$4</formula>
    </cfRule>
  </conditionalFormatting>
  <conditionalFormatting sqref="AV57">
    <cfRule type="cellIs" dxfId="14595" priority="1676" operator="lessThan">
      <formula>$C$4</formula>
    </cfRule>
  </conditionalFormatting>
  <conditionalFormatting sqref="AV58">
    <cfRule type="cellIs" dxfId="14594" priority="1677" operator="lessThan">
      <formula>$C$4</formula>
    </cfRule>
  </conditionalFormatting>
  <conditionalFormatting sqref="AV59">
    <cfRule type="cellIs" dxfId="14593" priority="1678" operator="lessThan">
      <formula>$C$4</formula>
    </cfRule>
  </conditionalFormatting>
  <conditionalFormatting sqref="AV60">
    <cfRule type="cellIs" dxfId="14592" priority="1679" operator="lessThan">
      <formula>$C$4</formula>
    </cfRule>
  </conditionalFormatting>
  <conditionalFormatting sqref="AW11">
    <cfRule type="cellIs" dxfId="14591" priority="1680" operator="lessThan">
      <formula>$C$4</formula>
    </cfRule>
  </conditionalFormatting>
  <conditionalFormatting sqref="AW12">
    <cfRule type="cellIs" dxfId="14590" priority="1681" operator="lessThan">
      <formula>$C$4</formula>
    </cfRule>
  </conditionalFormatting>
  <conditionalFormatting sqref="AW13">
    <cfRule type="cellIs" dxfId="14589" priority="1682" operator="lessThan">
      <formula>$C$4</formula>
    </cfRule>
  </conditionalFormatting>
  <conditionalFormatting sqref="AW14">
    <cfRule type="cellIs" dxfId="14588" priority="1683" operator="lessThan">
      <formula>$C$4</formula>
    </cfRule>
  </conditionalFormatting>
  <conditionalFormatting sqref="AW15">
    <cfRule type="cellIs" dxfId="14587" priority="1684" operator="lessThan">
      <formula>$C$4</formula>
    </cfRule>
  </conditionalFormatting>
  <conditionalFormatting sqref="AW16">
    <cfRule type="cellIs" dxfId="14586" priority="1685" operator="lessThan">
      <formula>$C$4</formula>
    </cfRule>
  </conditionalFormatting>
  <conditionalFormatting sqref="AW17">
    <cfRule type="cellIs" dxfId="14585" priority="1686" operator="lessThan">
      <formula>$C$4</formula>
    </cfRule>
  </conditionalFormatting>
  <conditionalFormatting sqref="AW18">
    <cfRule type="cellIs" dxfId="14584" priority="1687" operator="lessThan">
      <formula>$C$4</formula>
    </cfRule>
  </conditionalFormatting>
  <conditionalFormatting sqref="AW19">
    <cfRule type="cellIs" dxfId="14583" priority="1688" operator="lessThan">
      <formula>$C$4</formula>
    </cfRule>
  </conditionalFormatting>
  <conditionalFormatting sqref="AW20">
    <cfRule type="cellIs" dxfId="14582" priority="1689" operator="lessThan">
      <formula>$C$4</formula>
    </cfRule>
  </conditionalFormatting>
  <conditionalFormatting sqref="AW21">
    <cfRule type="cellIs" dxfId="14581" priority="1690" operator="lessThan">
      <formula>$C$4</formula>
    </cfRule>
  </conditionalFormatting>
  <conditionalFormatting sqref="AW22">
    <cfRule type="cellIs" dxfId="14580" priority="1691" operator="lessThan">
      <formula>$C$4</formula>
    </cfRule>
  </conditionalFormatting>
  <conditionalFormatting sqref="AW23">
    <cfRule type="cellIs" dxfId="14579" priority="1692" operator="lessThan">
      <formula>$C$4</formula>
    </cfRule>
  </conditionalFormatting>
  <conditionalFormatting sqref="AW24">
    <cfRule type="cellIs" dxfId="14578" priority="1693" operator="lessThan">
      <formula>$C$4</formula>
    </cfRule>
  </conditionalFormatting>
  <conditionalFormatting sqref="AW25">
    <cfRule type="cellIs" dxfId="14577" priority="1694" operator="lessThan">
      <formula>$C$4</formula>
    </cfRule>
  </conditionalFormatting>
  <conditionalFormatting sqref="AW26">
    <cfRule type="cellIs" dxfId="14576" priority="1695" operator="lessThan">
      <formula>$C$4</formula>
    </cfRule>
  </conditionalFormatting>
  <conditionalFormatting sqref="AW27">
    <cfRule type="cellIs" dxfId="14575" priority="1696" operator="lessThan">
      <formula>$C$4</formula>
    </cfRule>
  </conditionalFormatting>
  <conditionalFormatting sqref="AW28">
    <cfRule type="cellIs" dxfId="14574" priority="1697" operator="lessThan">
      <formula>$C$4</formula>
    </cfRule>
  </conditionalFormatting>
  <conditionalFormatting sqref="AW29">
    <cfRule type="cellIs" dxfId="14573" priority="1698" operator="lessThan">
      <formula>$C$4</formula>
    </cfRule>
  </conditionalFormatting>
  <conditionalFormatting sqref="AW30">
    <cfRule type="cellIs" dxfId="14572" priority="1699" operator="lessThan">
      <formula>$C$4</formula>
    </cfRule>
  </conditionalFormatting>
  <conditionalFormatting sqref="AW31">
    <cfRule type="cellIs" dxfId="14571" priority="1700" operator="lessThan">
      <formula>$C$4</formula>
    </cfRule>
  </conditionalFormatting>
  <conditionalFormatting sqref="AW32">
    <cfRule type="cellIs" dxfId="14570" priority="1701" operator="lessThan">
      <formula>$C$4</formula>
    </cfRule>
  </conditionalFormatting>
  <conditionalFormatting sqref="AW33">
    <cfRule type="cellIs" dxfId="14569" priority="1702" operator="lessThan">
      <formula>$C$4</formula>
    </cfRule>
  </conditionalFormatting>
  <conditionalFormatting sqref="AW34">
    <cfRule type="cellIs" dxfId="14568" priority="1703" operator="lessThan">
      <formula>$C$4</formula>
    </cfRule>
  </conditionalFormatting>
  <conditionalFormatting sqref="AW35">
    <cfRule type="cellIs" dxfId="14567" priority="1704" operator="lessThan">
      <formula>$C$4</formula>
    </cfRule>
  </conditionalFormatting>
  <conditionalFormatting sqref="AW36">
    <cfRule type="cellIs" dxfId="14566" priority="1705" operator="lessThan">
      <formula>$C$4</formula>
    </cfRule>
  </conditionalFormatting>
  <conditionalFormatting sqref="AW37">
    <cfRule type="cellIs" dxfId="14565" priority="1706" operator="lessThan">
      <formula>$C$4</formula>
    </cfRule>
  </conditionalFormatting>
  <conditionalFormatting sqref="AW38">
    <cfRule type="cellIs" dxfId="14564" priority="1707" operator="lessThan">
      <formula>$C$4</formula>
    </cfRule>
  </conditionalFormatting>
  <conditionalFormatting sqref="AW39">
    <cfRule type="cellIs" dxfId="14563" priority="1708" operator="lessThan">
      <formula>$C$4</formula>
    </cfRule>
  </conditionalFormatting>
  <conditionalFormatting sqref="AW40">
    <cfRule type="cellIs" dxfId="14562" priority="1709" operator="lessThan">
      <formula>$C$4</formula>
    </cfRule>
  </conditionalFormatting>
  <conditionalFormatting sqref="AW41">
    <cfRule type="cellIs" dxfId="14561" priority="1710" operator="lessThan">
      <formula>$C$4</formula>
    </cfRule>
  </conditionalFormatting>
  <conditionalFormatting sqref="AW42">
    <cfRule type="cellIs" dxfId="14560" priority="1711" operator="lessThan">
      <formula>$C$4</formula>
    </cfRule>
  </conditionalFormatting>
  <conditionalFormatting sqref="AW43">
    <cfRule type="cellIs" dxfId="14559" priority="1712" operator="lessThan">
      <formula>$C$4</formula>
    </cfRule>
  </conditionalFormatting>
  <conditionalFormatting sqref="AW44">
    <cfRule type="cellIs" dxfId="14558" priority="1713" operator="lessThan">
      <formula>$C$4</formula>
    </cfRule>
  </conditionalFormatting>
  <conditionalFormatting sqref="AW45">
    <cfRule type="cellIs" dxfId="14557" priority="1714" operator="lessThan">
      <formula>$C$4</formula>
    </cfRule>
  </conditionalFormatting>
  <conditionalFormatting sqref="AW46">
    <cfRule type="cellIs" dxfId="14556" priority="1715" operator="lessThan">
      <formula>$C$4</formula>
    </cfRule>
  </conditionalFormatting>
  <conditionalFormatting sqref="AW47">
    <cfRule type="cellIs" dxfId="14555" priority="1716" operator="lessThan">
      <formula>$C$4</formula>
    </cfRule>
  </conditionalFormatting>
  <conditionalFormatting sqref="AW48">
    <cfRule type="cellIs" dxfId="14554" priority="1717" operator="lessThan">
      <formula>$C$4</formula>
    </cfRule>
  </conditionalFormatting>
  <conditionalFormatting sqref="AW49">
    <cfRule type="cellIs" dxfId="14553" priority="1718" operator="lessThan">
      <formula>$C$4</formula>
    </cfRule>
  </conditionalFormatting>
  <conditionalFormatting sqref="AW50">
    <cfRule type="cellIs" dxfId="14552" priority="1719" operator="lessThan">
      <formula>$C$4</formula>
    </cfRule>
  </conditionalFormatting>
  <conditionalFormatting sqref="AW51">
    <cfRule type="cellIs" dxfId="14551" priority="1720" operator="lessThan">
      <formula>$C$4</formula>
    </cfRule>
  </conditionalFormatting>
  <conditionalFormatting sqref="AW52">
    <cfRule type="cellIs" dxfId="14550" priority="1721" operator="lessThan">
      <formula>$C$4</formula>
    </cfRule>
  </conditionalFormatting>
  <conditionalFormatting sqref="AW53">
    <cfRule type="cellIs" dxfId="14549" priority="1722" operator="lessThan">
      <formula>$C$4</formula>
    </cfRule>
  </conditionalFormatting>
  <conditionalFormatting sqref="AW54">
    <cfRule type="cellIs" dxfId="14548" priority="1723" operator="lessThan">
      <formula>$C$4</formula>
    </cfRule>
  </conditionalFormatting>
  <conditionalFormatting sqref="AW55">
    <cfRule type="cellIs" dxfId="14547" priority="1724" operator="lessThan">
      <formula>$C$4</formula>
    </cfRule>
  </conditionalFormatting>
  <conditionalFormatting sqref="AW56">
    <cfRule type="cellIs" dxfId="14546" priority="1725" operator="lessThan">
      <formula>$C$4</formula>
    </cfRule>
  </conditionalFormatting>
  <conditionalFormatting sqref="AW57">
    <cfRule type="cellIs" dxfId="14545" priority="1726" operator="lessThan">
      <formula>$C$4</formula>
    </cfRule>
  </conditionalFormatting>
  <conditionalFormatting sqref="AW58">
    <cfRule type="cellIs" dxfId="14544" priority="1727" operator="lessThan">
      <formula>$C$4</formula>
    </cfRule>
  </conditionalFormatting>
  <conditionalFormatting sqref="AW59">
    <cfRule type="cellIs" dxfId="14543" priority="1728" operator="lessThan">
      <formula>$C$4</formula>
    </cfRule>
  </conditionalFormatting>
  <conditionalFormatting sqref="AW60">
    <cfRule type="cellIs" dxfId="14542" priority="1729" operator="lessThan">
      <formula>$C$4</formula>
    </cfRule>
  </conditionalFormatting>
  <conditionalFormatting sqref="BR11">
    <cfRule type="cellIs" dxfId="14541" priority="1730" operator="lessThan">
      <formula>$C$4</formula>
    </cfRule>
  </conditionalFormatting>
  <conditionalFormatting sqref="BR12">
    <cfRule type="cellIs" dxfId="14540" priority="1731" operator="lessThan">
      <formula>$C$4</formula>
    </cfRule>
  </conditionalFormatting>
  <conditionalFormatting sqref="BR13">
    <cfRule type="cellIs" dxfId="14539" priority="1732" operator="lessThan">
      <formula>$C$4</formula>
    </cfRule>
  </conditionalFormatting>
  <conditionalFormatting sqref="BR14">
    <cfRule type="cellIs" dxfId="14538" priority="1733" operator="lessThan">
      <formula>$C$4</formula>
    </cfRule>
  </conditionalFormatting>
  <conditionalFormatting sqref="BR15">
    <cfRule type="cellIs" dxfId="14537" priority="1734" operator="lessThan">
      <formula>$C$4</formula>
    </cfRule>
  </conditionalFormatting>
  <conditionalFormatting sqref="BR16">
    <cfRule type="cellIs" dxfId="14536" priority="1735" operator="lessThan">
      <formula>$C$4</formula>
    </cfRule>
  </conditionalFormatting>
  <conditionalFormatting sqref="BR17">
    <cfRule type="cellIs" dxfId="14535" priority="1736" operator="lessThan">
      <formula>$C$4</formula>
    </cfRule>
  </conditionalFormatting>
  <conditionalFormatting sqref="BR18">
    <cfRule type="cellIs" dxfId="14534" priority="1737" operator="lessThan">
      <formula>$C$4</formula>
    </cfRule>
  </conditionalFormatting>
  <conditionalFormatting sqref="BR19">
    <cfRule type="cellIs" dxfId="14533" priority="1738" operator="lessThan">
      <formula>$C$4</formula>
    </cfRule>
  </conditionalFormatting>
  <conditionalFormatting sqref="BR20">
    <cfRule type="cellIs" dxfId="14532" priority="1739" operator="lessThan">
      <formula>$C$4</formula>
    </cfRule>
  </conditionalFormatting>
  <conditionalFormatting sqref="BR21">
    <cfRule type="cellIs" dxfId="14531" priority="1740" operator="lessThan">
      <formula>$C$4</formula>
    </cfRule>
  </conditionalFormatting>
  <conditionalFormatting sqref="BR22">
    <cfRule type="cellIs" dxfId="14530" priority="1741" operator="lessThan">
      <formula>$C$4</formula>
    </cfRule>
  </conditionalFormatting>
  <conditionalFormatting sqref="BR23">
    <cfRule type="cellIs" dxfId="14529" priority="1742" operator="lessThan">
      <formula>$C$4</formula>
    </cfRule>
  </conditionalFormatting>
  <conditionalFormatting sqref="BR24">
    <cfRule type="cellIs" dxfId="14528" priority="1743" operator="lessThan">
      <formula>$C$4</formula>
    </cfRule>
  </conditionalFormatting>
  <conditionalFormatting sqref="BR25">
    <cfRule type="cellIs" dxfId="14527" priority="1744" operator="lessThan">
      <formula>$C$4</formula>
    </cfRule>
  </conditionalFormatting>
  <conditionalFormatting sqref="BR26">
    <cfRule type="cellIs" dxfId="14526" priority="1745" operator="lessThan">
      <formula>$C$4</formula>
    </cfRule>
  </conditionalFormatting>
  <conditionalFormatting sqref="BR27">
    <cfRule type="cellIs" dxfId="14525" priority="1746" operator="lessThan">
      <formula>$C$4</formula>
    </cfRule>
  </conditionalFormatting>
  <conditionalFormatting sqref="BR28">
    <cfRule type="cellIs" dxfId="14524" priority="1747" operator="lessThan">
      <formula>$C$4</formula>
    </cfRule>
  </conditionalFormatting>
  <conditionalFormatting sqref="BR29">
    <cfRule type="cellIs" dxfId="14523" priority="1748" operator="lessThan">
      <formula>$C$4</formula>
    </cfRule>
  </conditionalFormatting>
  <conditionalFormatting sqref="BR30">
    <cfRule type="cellIs" dxfId="14522" priority="1749" operator="lessThan">
      <formula>$C$4</formula>
    </cfRule>
  </conditionalFormatting>
  <conditionalFormatting sqref="BR31">
    <cfRule type="cellIs" dxfId="14521" priority="1750" operator="lessThan">
      <formula>$C$4</formula>
    </cfRule>
  </conditionalFormatting>
  <conditionalFormatting sqref="BR32">
    <cfRule type="cellIs" dxfId="14520" priority="1751" operator="lessThan">
      <formula>$C$4</formula>
    </cfRule>
  </conditionalFormatting>
  <conditionalFormatting sqref="BR33">
    <cfRule type="cellIs" dxfId="14519" priority="1752" operator="lessThan">
      <formula>$C$4</formula>
    </cfRule>
  </conditionalFormatting>
  <conditionalFormatting sqref="BR34">
    <cfRule type="cellIs" dxfId="14518" priority="1753" operator="lessThan">
      <formula>$C$4</formula>
    </cfRule>
  </conditionalFormatting>
  <conditionalFormatting sqref="BR35">
    <cfRule type="cellIs" dxfId="14517" priority="1754" operator="lessThan">
      <formula>$C$4</formula>
    </cfRule>
  </conditionalFormatting>
  <conditionalFormatting sqref="BR36">
    <cfRule type="cellIs" dxfId="14516" priority="1755" operator="lessThan">
      <formula>$C$4</formula>
    </cfRule>
  </conditionalFormatting>
  <conditionalFormatting sqref="BR37">
    <cfRule type="cellIs" dxfId="14515" priority="1756" operator="lessThan">
      <formula>$C$4</formula>
    </cfRule>
  </conditionalFormatting>
  <conditionalFormatting sqref="BR38">
    <cfRule type="cellIs" dxfId="14514" priority="1757" operator="lessThan">
      <formula>$C$4</formula>
    </cfRule>
  </conditionalFormatting>
  <conditionalFormatting sqref="BR39">
    <cfRule type="cellIs" dxfId="14513" priority="1758" operator="lessThan">
      <formula>$C$4</formula>
    </cfRule>
  </conditionalFormatting>
  <conditionalFormatting sqref="BR40">
    <cfRule type="cellIs" dxfId="14512" priority="1759" operator="lessThan">
      <formula>$C$4</formula>
    </cfRule>
  </conditionalFormatting>
  <conditionalFormatting sqref="BR41">
    <cfRule type="cellIs" dxfId="14511" priority="1760" operator="lessThan">
      <formula>$C$4</formula>
    </cfRule>
  </conditionalFormatting>
  <conditionalFormatting sqref="BR42">
    <cfRule type="cellIs" dxfId="14510" priority="1761" operator="lessThan">
      <formula>$C$4</formula>
    </cfRule>
  </conditionalFormatting>
  <conditionalFormatting sqref="BR43">
    <cfRule type="cellIs" dxfId="14509" priority="1762" operator="lessThan">
      <formula>$C$4</formula>
    </cfRule>
  </conditionalFormatting>
  <conditionalFormatting sqref="BR44">
    <cfRule type="cellIs" dxfId="14508" priority="1763" operator="lessThan">
      <formula>$C$4</formula>
    </cfRule>
  </conditionalFormatting>
  <conditionalFormatting sqref="BR45">
    <cfRule type="cellIs" dxfId="14507" priority="1764" operator="lessThan">
      <formula>$C$4</formula>
    </cfRule>
  </conditionalFormatting>
  <conditionalFormatting sqref="BR46">
    <cfRule type="cellIs" dxfId="14506" priority="1765" operator="lessThan">
      <formula>$C$4</formula>
    </cfRule>
  </conditionalFormatting>
  <conditionalFormatting sqref="BR47">
    <cfRule type="cellIs" dxfId="14505" priority="1766" operator="lessThan">
      <formula>$C$4</formula>
    </cfRule>
  </conditionalFormatting>
  <conditionalFormatting sqref="BR48">
    <cfRule type="cellIs" dxfId="14504" priority="1767" operator="lessThan">
      <formula>$C$4</formula>
    </cfRule>
  </conditionalFormatting>
  <conditionalFormatting sqref="BR49">
    <cfRule type="cellIs" dxfId="14503" priority="1768" operator="lessThan">
      <formula>$C$4</formula>
    </cfRule>
  </conditionalFormatting>
  <conditionalFormatting sqref="BR50">
    <cfRule type="cellIs" dxfId="14502" priority="1769" operator="lessThan">
      <formula>$C$4</formula>
    </cfRule>
  </conditionalFormatting>
  <conditionalFormatting sqref="BR51">
    <cfRule type="cellIs" dxfId="14501" priority="1770" operator="lessThan">
      <formula>$C$4</formula>
    </cfRule>
  </conditionalFormatting>
  <conditionalFormatting sqref="BR52">
    <cfRule type="cellIs" dxfId="14500" priority="1771" operator="lessThan">
      <formula>$C$4</formula>
    </cfRule>
  </conditionalFormatting>
  <conditionalFormatting sqref="BR53">
    <cfRule type="cellIs" dxfId="14499" priority="1772" operator="lessThan">
      <formula>$C$4</formula>
    </cfRule>
  </conditionalFormatting>
  <conditionalFormatting sqref="BR54">
    <cfRule type="cellIs" dxfId="14498" priority="1773" operator="lessThan">
      <formula>$C$4</formula>
    </cfRule>
  </conditionalFormatting>
  <conditionalFormatting sqref="BR55">
    <cfRule type="cellIs" dxfId="14497" priority="1774" operator="lessThan">
      <formula>$C$4</formula>
    </cfRule>
  </conditionalFormatting>
  <conditionalFormatting sqref="BR56">
    <cfRule type="cellIs" dxfId="14496" priority="1775" operator="lessThan">
      <formula>$C$4</formula>
    </cfRule>
  </conditionalFormatting>
  <conditionalFormatting sqref="BR57">
    <cfRule type="cellIs" dxfId="14495" priority="1776" operator="lessThan">
      <formula>$C$4</formula>
    </cfRule>
  </conditionalFormatting>
  <conditionalFormatting sqref="BR58">
    <cfRule type="cellIs" dxfId="14494" priority="1777" operator="lessThan">
      <formula>$C$4</formula>
    </cfRule>
  </conditionalFormatting>
  <conditionalFormatting sqref="BR59">
    <cfRule type="cellIs" dxfId="14493" priority="1778" operator="lessThan">
      <formula>$C$4</formula>
    </cfRule>
  </conditionalFormatting>
  <conditionalFormatting sqref="BR60">
    <cfRule type="cellIs" dxfId="14492" priority="1779" operator="lessThan">
      <formula>$C$4</formula>
    </cfRule>
  </conditionalFormatting>
  <conditionalFormatting sqref="BS35">
    <cfRule type="cellIs" dxfId="14491" priority="1804" operator="lessThan">
      <formula>$C$4</formula>
    </cfRule>
  </conditionalFormatting>
  <conditionalFormatting sqref="BS45">
    <cfRule type="cellIs" dxfId="14490" priority="1814" operator="lessThan">
      <formula>$C$4</formula>
    </cfRule>
  </conditionalFormatting>
  <conditionalFormatting sqref="BS46">
    <cfRule type="cellIs" dxfId="14489" priority="1815" operator="lessThan">
      <formula>$C$4</formula>
    </cfRule>
  </conditionalFormatting>
  <conditionalFormatting sqref="BS47">
    <cfRule type="cellIs" dxfId="14488" priority="1816" operator="lessThan">
      <formula>$C$4</formula>
    </cfRule>
  </conditionalFormatting>
  <conditionalFormatting sqref="BS48">
    <cfRule type="cellIs" dxfId="14487" priority="1817" operator="lessThan">
      <formula>$C$4</formula>
    </cfRule>
  </conditionalFormatting>
  <conditionalFormatting sqref="BS49">
    <cfRule type="cellIs" dxfId="14486" priority="1818" operator="lessThan">
      <formula>$C$4</formula>
    </cfRule>
  </conditionalFormatting>
  <conditionalFormatting sqref="BS50">
    <cfRule type="cellIs" dxfId="14485" priority="1819" operator="lessThan">
      <formula>$C$4</formula>
    </cfRule>
  </conditionalFormatting>
  <conditionalFormatting sqref="BS51">
    <cfRule type="cellIs" dxfId="14484" priority="1820" operator="lessThan">
      <formula>$C$4</formula>
    </cfRule>
  </conditionalFormatting>
  <conditionalFormatting sqref="BS52">
    <cfRule type="cellIs" dxfId="14483" priority="1821" operator="lessThan">
      <formula>$C$4</formula>
    </cfRule>
  </conditionalFormatting>
  <conditionalFormatting sqref="BS53">
    <cfRule type="cellIs" dxfId="14482" priority="1822" operator="lessThan">
      <formula>$C$4</formula>
    </cfRule>
  </conditionalFormatting>
  <conditionalFormatting sqref="BS54">
    <cfRule type="cellIs" dxfId="14481" priority="1823" operator="lessThan">
      <formula>$C$4</formula>
    </cfRule>
  </conditionalFormatting>
  <conditionalFormatting sqref="BS55">
    <cfRule type="cellIs" dxfId="14480" priority="1824" operator="lessThan">
      <formula>$C$4</formula>
    </cfRule>
  </conditionalFormatting>
  <conditionalFormatting sqref="BS56">
    <cfRule type="cellIs" dxfId="14479" priority="1825" operator="lessThan">
      <formula>$C$4</formula>
    </cfRule>
  </conditionalFormatting>
  <conditionalFormatting sqref="BS57">
    <cfRule type="cellIs" dxfId="14478" priority="1826" operator="lessThan">
      <formula>$C$4</formula>
    </cfRule>
  </conditionalFormatting>
  <conditionalFormatting sqref="BS58">
    <cfRule type="cellIs" dxfId="14477" priority="1827" operator="lessThan">
      <formula>$C$4</formula>
    </cfRule>
  </conditionalFormatting>
  <conditionalFormatting sqref="BS59">
    <cfRule type="cellIs" dxfId="14476" priority="1828" operator="lessThan">
      <formula>$C$4</formula>
    </cfRule>
  </conditionalFormatting>
  <conditionalFormatting sqref="BS60">
    <cfRule type="cellIs" dxfId="14475" priority="1829" operator="lessThan">
      <formula>$C$4</formula>
    </cfRule>
  </conditionalFormatting>
  <conditionalFormatting sqref="BT35">
    <cfRule type="cellIs" dxfId="14474" priority="1854" operator="lessThan">
      <formula>$C$4</formula>
    </cfRule>
  </conditionalFormatting>
  <conditionalFormatting sqref="BT45">
    <cfRule type="cellIs" dxfId="14473" priority="1864" operator="lessThan">
      <formula>$C$4</formula>
    </cfRule>
  </conditionalFormatting>
  <conditionalFormatting sqref="BT46">
    <cfRule type="cellIs" dxfId="14472" priority="1865" operator="lessThan">
      <formula>$C$4</formula>
    </cfRule>
  </conditionalFormatting>
  <conditionalFormatting sqref="BT47">
    <cfRule type="cellIs" dxfId="14471" priority="1866" operator="lessThan">
      <formula>$C$4</formula>
    </cfRule>
  </conditionalFormatting>
  <conditionalFormatting sqref="BT48">
    <cfRule type="cellIs" dxfId="14470" priority="1867" operator="lessThan">
      <formula>$C$4</formula>
    </cfRule>
  </conditionalFormatting>
  <conditionalFormatting sqref="BT49">
    <cfRule type="cellIs" dxfId="14469" priority="1868" operator="lessThan">
      <formula>$C$4</formula>
    </cfRule>
  </conditionalFormatting>
  <conditionalFormatting sqref="BT50">
    <cfRule type="cellIs" dxfId="14468" priority="1869" operator="lessThan">
      <formula>$C$4</formula>
    </cfRule>
  </conditionalFormatting>
  <conditionalFormatting sqref="BT51">
    <cfRule type="cellIs" dxfId="14467" priority="1870" operator="lessThan">
      <formula>$C$4</formula>
    </cfRule>
  </conditionalFormatting>
  <conditionalFormatting sqref="BT52">
    <cfRule type="cellIs" dxfId="14466" priority="1871" operator="lessThan">
      <formula>$C$4</formula>
    </cfRule>
  </conditionalFormatting>
  <conditionalFormatting sqref="BT53">
    <cfRule type="cellIs" dxfId="14465" priority="1872" operator="lessThan">
      <formula>$C$4</formula>
    </cfRule>
  </conditionalFormatting>
  <conditionalFormatting sqref="BT54">
    <cfRule type="cellIs" dxfId="14464" priority="1873" operator="lessThan">
      <formula>$C$4</formula>
    </cfRule>
  </conditionalFormatting>
  <conditionalFormatting sqref="BT55">
    <cfRule type="cellIs" dxfId="14463" priority="1874" operator="lessThan">
      <formula>$C$4</formula>
    </cfRule>
  </conditionalFormatting>
  <conditionalFormatting sqref="BT56">
    <cfRule type="cellIs" dxfId="14462" priority="1875" operator="lessThan">
      <formula>$C$4</formula>
    </cfRule>
  </conditionalFormatting>
  <conditionalFormatting sqref="BT57">
    <cfRule type="cellIs" dxfId="14461" priority="1876" operator="lessThan">
      <formula>$C$4</formula>
    </cfRule>
  </conditionalFormatting>
  <conditionalFormatting sqref="BT58">
    <cfRule type="cellIs" dxfId="14460" priority="1877" operator="lessThan">
      <formula>$C$4</formula>
    </cfRule>
  </conditionalFormatting>
  <conditionalFormatting sqref="BT59">
    <cfRule type="cellIs" dxfId="14459" priority="1878" operator="lessThan">
      <formula>$C$4</formula>
    </cfRule>
  </conditionalFormatting>
  <conditionalFormatting sqref="BT60">
    <cfRule type="cellIs" dxfId="14458" priority="1879" operator="lessThan">
      <formula>$C$4</formula>
    </cfRule>
  </conditionalFormatting>
  <conditionalFormatting sqref="BU11">
    <cfRule type="cellIs" dxfId="14457" priority="1880" operator="lessThan">
      <formula>$C$4</formula>
    </cfRule>
  </conditionalFormatting>
  <conditionalFormatting sqref="BU12">
    <cfRule type="cellIs" dxfId="14456" priority="1881" operator="lessThan">
      <formula>$C$4</formula>
    </cfRule>
  </conditionalFormatting>
  <conditionalFormatting sqref="BU13">
    <cfRule type="cellIs" dxfId="14455" priority="1882" operator="lessThan">
      <formula>$C$4</formula>
    </cfRule>
  </conditionalFormatting>
  <conditionalFormatting sqref="BU14">
    <cfRule type="cellIs" dxfId="14454" priority="1883" operator="lessThan">
      <formula>$C$4</formula>
    </cfRule>
  </conditionalFormatting>
  <conditionalFormatting sqref="BU15">
    <cfRule type="cellIs" dxfId="14453" priority="1884" operator="lessThan">
      <formula>$C$4</formula>
    </cfRule>
  </conditionalFormatting>
  <conditionalFormatting sqref="BU16">
    <cfRule type="cellIs" dxfId="14452" priority="1885" operator="lessThan">
      <formula>$C$4</formula>
    </cfRule>
  </conditionalFormatting>
  <conditionalFormatting sqref="BU17">
    <cfRule type="cellIs" dxfId="14451" priority="1886" operator="lessThan">
      <formula>$C$4</formula>
    </cfRule>
  </conditionalFormatting>
  <conditionalFormatting sqref="BU18">
    <cfRule type="cellIs" dxfId="14450" priority="1887" operator="lessThan">
      <formula>$C$4</formula>
    </cfRule>
  </conditionalFormatting>
  <conditionalFormatting sqref="BU19">
    <cfRule type="cellIs" dxfId="14449" priority="1888" operator="lessThan">
      <formula>$C$4</formula>
    </cfRule>
  </conditionalFormatting>
  <conditionalFormatting sqref="BU20">
    <cfRule type="cellIs" dxfId="14448" priority="1889" operator="lessThan">
      <formula>$C$4</formula>
    </cfRule>
  </conditionalFormatting>
  <conditionalFormatting sqref="BU21">
    <cfRule type="cellIs" dxfId="14447" priority="1890" operator="lessThan">
      <formula>$C$4</formula>
    </cfRule>
  </conditionalFormatting>
  <conditionalFormatting sqref="BU22">
    <cfRule type="cellIs" dxfId="14446" priority="1891" operator="lessThan">
      <formula>$C$4</formula>
    </cfRule>
  </conditionalFormatting>
  <conditionalFormatting sqref="BU23">
    <cfRule type="cellIs" dxfId="14445" priority="1892" operator="lessThan">
      <formula>$C$4</formula>
    </cfRule>
  </conditionalFormatting>
  <conditionalFormatting sqref="BU24">
    <cfRule type="cellIs" dxfId="14444" priority="1893" operator="lessThan">
      <formula>$C$4</formula>
    </cfRule>
  </conditionalFormatting>
  <conditionalFormatting sqref="BU25">
    <cfRule type="cellIs" dxfId="14443" priority="1894" operator="lessThan">
      <formula>$C$4</formula>
    </cfRule>
  </conditionalFormatting>
  <conditionalFormatting sqref="BU26">
    <cfRule type="cellIs" dxfId="14442" priority="1895" operator="lessThan">
      <formula>$C$4</formula>
    </cfRule>
  </conditionalFormatting>
  <conditionalFormatting sqref="BU27">
    <cfRule type="cellIs" dxfId="14441" priority="1896" operator="lessThan">
      <formula>$C$4</formula>
    </cfRule>
  </conditionalFormatting>
  <conditionalFormatting sqref="BU28">
    <cfRule type="cellIs" dxfId="14440" priority="1897" operator="lessThan">
      <formula>$C$4</formula>
    </cfRule>
  </conditionalFormatting>
  <conditionalFormatting sqref="BU29">
    <cfRule type="cellIs" dxfId="14439" priority="1898" operator="lessThan">
      <formula>$C$4</formula>
    </cfRule>
  </conditionalFormatting>
  <conditionalFormatting sqref="BU30">
    <cfRule type="cellIs" dxfId="14438" priority="1899" operator="lessThan">
      <formula>$C$4</formula>
    </cfRule>
  </conditionalFormatting>
  <conditionalFormatting sqref="BU31">
    <cfRule type="cellIs" dxfId="14437" priority="1900" operator="lessThan">
      <formula>$C$4</formula>
    </cfRule>
  </conditionalFormatting>
  <conditionalFormatting sqref="BU32">
    <cfRule type="cellIs" dxfId="14436" priority="1901" operator="lessThan">
      <formula>$C$4</formula>
    </cfRule>
  </conditionalFormatting>
  <conditionalFormatting sqref="BU33">
    <cfRule type="cellIs" dxfId="14435" priority="1902" operator="lessThan">
      <formula>$C$4</formula>
    </cfRule>
  </conditionalFormatting>
  <conditionalFormatting sqref="BU34">
    <cfRule type="cellIs" dxfId="14434" priority="1903" operator="lessThan">
      <formula>$C$4</formula>
    </cfRule>
  </conditionalFormatting>
  <conditionalFormatting sqref="BU35">
    <cfRule type="cellIs" dxfId="14433" priority="1904" operator="lessThan">
      <formula>$C$4</formula>
    </cfRule>
  </conditionalFormatting>
  <conditionalFormatting sqref="BU36">
    <cfRule type="cellIs" dxfId="14432" priority="1905" operator="lessThan">
      <formula>$C$4</formula>
    </cfRule>
  </conditionalFormatting>
  <conditionalFormatting sqref="BU37">
    <cfRule type="cellIs" dxfId="14431" priority="1906" operator="lessThan">
      <formula>$C$4</formula>
    </cfRule>
  </conditionalFormatting>
  <conditionalFormatting sqref="BU38">
    <cfRule type="cellIs" dxfId="14430" priority="1907" operator="lessThan">
      <formula>$C$4</formula>
    </cfRule>
  </conditionalFormatting>
  <conditionalFormatting sqref="BU39">
    <cfRule type="cellIs" dxfId="14429" priority="1908" operator="lessThan">
      <formula>$C$4</formula>
    </cfRule>
  </conditionalFormatting>
  <conditionalFormatting sqref="BU40">
    <cfRule type="cellIs" dxfId="14428" priority="1909" operator="lessThan">
      <formula>$C$4</formula>
    </cfRule>
  </conditionalFormatting>
  <conditionalFormatting sqref="BU41">
    <cfRule type="cellIs" dxfId="14427" priority="1910" operator="lessThan">
      <formula>$C$4</formula>
    </cfRule>
  </conditionalFormatting>
  <conditionalFormatting sqref="BU42">
    <cfRule type="cellIs" dxfId="14426" priority="1911" operator="lessThan">
      <formula>$C$4</formula>
    </cfRule>
  </conditionalFormatting>
  <conditionalFormatting sqref="BU43">
    <cfRule type="cellIs" dxfId="14425" priority="1912" operator="lessThan">
      <formula>$C$4</formula>
    </cfRule>
  </conditionalFormatting>
  <conditionalFormatting sqref="BU44">
    <cfRule type="cellIs" dxfId="14424" priority="1913" operator="lessThan">
      <formula>$C$4</formula>
    </cfRule>
  </conditionalFormatting>
  <conditionalFormatting sqref="BU45">
    <cfRule type="cellIs" dxfId="14423" priority="1914" operator="lessThan">
      <formula>$C$4</formula>
    </cfRule>
  </conditionalFormatting>
  <conditionalFormatting sqref="BU46">
    <cfRule type="cellIs" dxfId="14422" priority="1915" operator="lessThan">
      <formula>$C$4</formula>
    </cfRule>
  </conditionalFormatting>
  <conditionalFormatting sqref="BU47">
    <cfRule type="cellIs" dxfId="14421" priority="1916" operator="lessThan">
      <formula>$C$4</formula>
    </cfRule>
  </conditionalFormatting>
  <conditionalFormatting sqref="BU48">
    <cfRule type="cellIs" dxfId="14420" priority="1917" operator="lessThan">
      <formula>$C$4</formula>
    </cfRule>
  </conditionalFormatting>
  <conditionalFormatting sqref="BU49">
    <cfRule type="cellIs" dxfId="14419" priority="1918" operator="lessThan">
      <formula>$C$4</formula>
    </cfRule>
  </conditionalFormatting>
  <conditionalFormatting sqref="BU50">
    <cfRule type="cellIs" dxfId="14418" priority="1919" operator="lessThan">
      <formula>$C$4</formula>
    </cfRule>
  </conditionalFormatting>
  <conditionalFormatting sqref="BU51">
    <cfRule type="cellIs" dxfId="14417" priority="1920" operator="lessThan">
      <formula>$C$4</formula>
    </cfRule>
  </conditionalFormatting>
  <conditionalFormatting sqref="BU52">
    <cfRule type="cellIs" dxfId="14416" priority="1921" operator="lessThan">
      <formula>$C$4</formula>
    </cfRule>
  </conditionalFormatting>
  <conditionalFormatting sqref="BU53">
    <cfRule type="cellIs" dxfId="14415" priority="1922" operator="lessThan">
      <formula>$C$4</formula>
    </cfRule>
  </conditionalFormatting>
  <conditionalFormatting sqref="BU54">
    <cfRule type="cellIs" dxfId="14414" priority="1923" operator="lessThan">
      <formula>$C$4</formula>
    </cfRule>
  </conditionalFormatting>
  <conditionalFormatting sqref="BU55">
    <cfRule type="cellIs" dxfId="14413" priority="1924" operator="lessThan">
      <formula>$C$4</formula>
    </cfRule>
  </conditionalFormatting>
  <conditionalFormatting sqref="BU56">
    <cfRule type="cellIs" dxfId="14412" priority="1925" operator="lessThan">
      <formula>$C$4</formula>
    </cfRule>
  </conditionalFormatting>
  <conditionalFormatting sqref="BU57">
    <cfRule type="cellIs" dxfId="14411" priority="1926" operator="lessThan">
      <formula>$C$4</formula>
    </cfRule>
  </conditionalFormatting>
  <conditionalFormatting sqref="BU58">
    <cfRule type="cellIs" dxfId="14410" priority="1927" operator="lessThan">
      <formula>$C$4</formula>
    </cfRule>
  </conditionalFormatting>
  <conditionalFormatting sqref="BU59">
    <cfRule type="cellIs" dxfId="14409" priority="1928" operator="lessThan">
      <formula>$C$4</formula>
    </cfRule>
  </conditionalFormatting>
  <conditionalFormatting sqref="BU60">
    <cfRule type="cellIs" dxfId="14408" priority="1929" operator="lessThan">
      <formula>$C$4</formula>
    </cfRule>
  </conditionalFormatting>
  <conditionalFormatting sqref="BV11:BV44">
    <cfRule type="cellIs" dxfId="14407" priority="1930" operator="lessThan">
      <formula>$C$4</formula>
    </cfRule>
  </conditionalFormatting>
  <conditionalFormatting sqref="BV45">
    <cfRule type="cellIs" dxfId="14406" priority="1964" operator="lessThan">
      <formula>$C$4</formula>
    </cfRule>
  </conditionalFormatting>
  <conditionalFormatting sqref="BV46">
    <cfRule type="cellIs" dxfId="14405" priority="1965" operator="lessThan">
      <formula>$C$4</formula>
    </cfRule>
  </conditionalFormatting>
  <conditionalFormatting sqref="BV47">
    <cfRule type="cellIs" dxfId="14404" priority="1966" operator="lessThan">
      <formula>$C$4</formula>
    </cfRule>
  </conditionalFormatting>
  <conditionalFormatting sqref="BV48">
    <cfRule type="cellIs" dxfId="14403" priority="1967" operator="lessThan">
      <formula>$C$4</formula>
    </cfRule>
  </conditionalFormatting>
  <conditionalFormatting sqref="BV49">
    <cfRule type="cellIs" dxfId="14402" priority="1968" operator="lessThan">
      <formula>$C$4</formula>
    </cfRule>
  </conditionalFormatting>
  <conditionalFormatting sqref="BV50">
    <cfRule type="cellIs" dxfId="14401" priority="1969" operator="lessThan">
      <formula>$C$4</formula>
    </cfRule>
  </conditionalFormatting>
  <conditionalFormatting sqref="BV51">
    <cfRule type="cellIs" dxfId="14400" priority="1970" operator="lessThan">
      <formula>$C$4</formula>
    </cfRule>
  </conditionalFormatting>
  <conditionalFormatting sqref="BV52">
    <cfRule type="cellIs" dxfId="14399" priority="1971" operator="lessThan">
      <formula>$C$4</formula>
    </cfRule>
  </conditionalFormatting>
  <conditionalFormatting sqref="BV53">
    <cfRule type="cellIs" dxfId="14398" priority="1972" operator="lessThan">
      <formula>$C$4</formula>
    </cfRule>
  </conditionalFormatting>
  <conditionalFormatting sqref="BV54">
    <cfRule type="cellIs" dxfId="14397" priority="1973" operator="lessThan">
      <formula>$C$4</formula>
    </cfRule>
  </conditionalFormatting>
  <conditionalFormatting sqref="BV55">
    <cfRule type="cellIs" dxfId="14396" priority="1974" operator="lessThan">
      <formula>$C$4</formula>
    </cfRule>
  </conditionalFormatting>
  <conditionalFormatting sqref="BV56">
    <cfRule type="cellIs" dxfId="14395" priority="1975" operator="lessThan">
      <formula>$C$4</formula>
    </cfRule>
  </conditionalFormatting>
  <conditionalFormatting sqref="BV57">
    <cfRule type="cellIs" dxfId="14394" priority="1976" operator="lessThan">
      <formula>$C$4</formula>
    </cfRule>
  </conditionalFormatting>
  <conditionalFormatting sqref="BV58">
    <cfRule type="cellIs" dxfId="14393" priority="1977" operator="lessThan">
      <formula>$C$4</formula>
    </cfRule>
  </conditionalFormatting>
  <conditionalFormatting sqref="BV59">
    <cfRule type="cellIs" dxfId="14392" priority="1978" operator="lessThan">
      <formula>$C$4</formula>
    </cfRule>
  </conditionalFormatting>
  <conditionalFormatting sqref="BV60">
    <cfRule type="cellIs" dxfId="14391" priority="1979" operator="lessThan">
      <formula>$C$4</formula>
    </cfRule>
  </conditionalFormatting>
  <conditionalFormatting sqref="BW11">
    <cfRule type="cellIs" dxfId="14390" priority="1980" operator="lessThan">
      <formula>$C$4</formula>
    </cfRule>
  </conditionalFormatting>
  <conditionalFormatting sqref="BW12">
    <cfRule type="cellIs" dxfId="14389" priority="1981" operator="lessThan">
      <formula>$C$4</formula>
    </cfRule>
  </conditionalFormatting>
  <conditionalFormatting sqref="BW13">
    <cfRule type="cellIs" dxfId="14388" priority="1982" operator="lessThan">
      <formula>$C$4</formula>
    </cfRule>
  </conditionalFormatting>
  <conditionalFormatting sqref="BW14">
    <cfRule type="cellIs" dxfId="14387" priority="1983" operator="lessThan">
      <formula>$C$4</formula>
    </cfRule>
  </conditionalFormatting>
  <conditionalFormatting sqref="BW15">
    <cfRule type="cellIs" dxfId="14386" priority="1984" operator="lessThan">
      <formula>$C$4</formula>
    </cfRule>
  </conditionalFormatting>
  <conditionalFormatting sqref="BW16">
    <cfRule type="cellIs" dxfId="14385" priority="1985" operator="lessThan">
      <formula>$C$4</formula>
    </cfRule>
  </conditionalFormatting>
  <conditionalFormatting sqref="BW17">
    <cfRule type="cellIs" dxfId="14384" priority="1986" operator="lessThan">
      <formula>$C$4</formula>
    </cfRule>
  </conditionalFormatting>
  <conditionalFormatting sqref="BW18">
    <cfRule type="cellIs" dxfId="14383" priority="1987" operator="lessThan">
      <formula>$C$4</formula>
    </cfRule>
  </conditionalFormatting>
  <conditionalFormatting sqref="BW19">
    <cfRule type="cellIs" dxfId="14382" priority="1988" operator="lessThan">
      <formula>$C$4</formula>
    </cfRule>
  </conditionalFormatting>
  <conditionalFormatting sqref="BW20">
    <cfRule type="cellIs" dxfId="14381" priority="1989" operator="lessThan">
      <formula>$C$4</formula>
    </cfRule>
  </conditionalFormatting>
  <conditionalFormatting sqref="BW21">
    <cfRule type="cellIs" dxfId="14380" priority="1990" operator="lessThan">
      <formula>$C$4</formula>
    </cfRule>
  </conditionalFormatting>
  <conditionalFormatting sqref="BW22">
    <cfRule type="cellIs" dxfId="14379" priority="1991" operator="lessThan">
      <formula>$C$4</formula>
    </cfRule>
  </conditionalFormatting>
  <conditionalFormatting sqref="BW23">
    <cfRule type="cellIs" dxfId="14378" priority="1992" operator="lessThan">
      <formula>$C$4</formula>
    </cfRule>
  </conditionalFormatting>
  <conditionalFormatting sqref="BW24">
    <cfRule type="cellIs" dxfId="14377" priority="1993" operator="lessThan">
      <formula>$C$4</formula>
    </cfRule>
  </conditionalFormatting>
  <conditionalFormatting sqref="BW25">
    <cfRule type="cellIs" dxfId="14376" priority="1994" operator="lessThan">
      <formula>$C$4</formula>
    </cfRule>
  </conditionalFormatting>
  <conditionalFormatting sqref="BW26">
    <cfRule type="cellIs" dxfId="14375" priority="1995" operator="lessThan">
      <formula>$C$4</formula>
    </cfRule>
  </conditionalFormatting>
  <conditionalFormatting sqref="BW27">
    <cfRule type="cellIs" dxfId="14374" priority="1996" operator="lessThan">
      <formula>$C$4</formula>
    </cfRule>
  </conditionalFormatting>
  <conditionalFormatting sqref="BW28">
    <cfRule type="cellIs" dxfId="14373" priority="1997" operator="lessThan">
      <formula>$C$4</formula>
    </cfRule>
  </conditionalFormatting>
  <conditionalFormatting sqref="BW29">
    <cfRule type="cellIs" dxfId="14372" priority="1998" operator="lessThan">
      <formula>$C$4</formula>
    </cfRule>
  </conditionalFormatting>
  <conditionalFormatting sqref="BW30">
    <cfRule type="cellIs" dxfId="14371" priority="1999" operator="lessThan">
      <formula>$C$4</formula>
    </cfRule>
  </conditionalFormatting>
  <conditionalFormatting sqref="BW31">
    <cfRule type="cellIs" dxfId="14370" priority="2000" operator="lessThan">
      <formula>$C$4</formula>
    </cfRule>
  </conditionalFormatting>
  <conditionalFormatting sqref="BW32">
    <cfRule type="cellIs" dxfId="14369" priority="2001" operator="lessThan">
      <formula>$C$4</formula>
    </cfRule>
  </conditionalFormatting>
  <conditionalFormatting sqref="BW33">
    <cfRule type="cellIs" dxfId="14368" priority="2002" operator="lessThan">
      <formula>$C$4</formula>
    </cfRule>
  </conditionalFormatting>
  <conditionalFormatting sqref="BW34">
    <cfRule type="cellIs" dxfId="14367" priority="2003" operator="lessThan">
      <formula>$C$4</formula>
    </cfRule>
  </conditionalFormatting>
  <conditionalFormatting sqref="BW35">
    <cfRule type="cellIs" dxfId="14366" priority="2004" operator="lessThan">
      <formula>$C$4</formula>
    </cfRule>
  </conditionalFormatting>
  <conditionalFormatting sqref="BW36">
    <cfRule type="cellIs" dxfId="14365" priority="2005" operator="lessThan">
      <formula>$C$4</formula>
    </cfRule>
  </conditionalFormatting>
  <conditionalFormatting sqref="BW37">
    <cfRule type="cellIs" dxfId="14364" priority="2006" operator="lessThan">
      <formula>$C$4</formula>
    </cfRule>
  </conditionalFormatting>
  <conditionalFormatting sqref="BW38">
    <cfRule type="cellIs" dxfId="14363" priority="2007" operator="lessThan">
      <formula>$C$4</formula>
    </cfRule>
  </conditionalFormatting>
  <conditionalFormatting sqref="BW39">
    <cfRule type="cellIs" dxfId="14362" priority="2008" operator="lessThan">
      <formula>$C$4</formula>
    </cfRule>
  </conditionalFormatting>
  <conditionalFormatting sqref="BW40">
    <cfRule type="cellIs" dxfId="14361" priority="2009" operator="lessThan">
      <formula>$C$4</formula>
    </cfRule>
  </conditionalFormatting>
  <conditionalFormatting sqref="BW41">
    <cfRule type="cellIs" dxfId="14360" priority="2010" operator="lessThan">
      <formula>$C$4</formula>
    </cfRule>
  </conditionalFormatting>
  <conditionalFormatting sqref="BW42">
    <cfRule type="cellIs" dxfId="14359" priority="2011" operator="lessThan">
      <formula>$C$4</formula>
    </cfRule>
  </conditionalFormatting>
  <conditionalFormatting sqref="BW43">
    <cfRule type="cellIs" dxfId="14358" priority="2012" operator="lessThan">
      <formula>$C$4</formula>
    </cfRule>
  </conditionalFormatting>
  <conditionalFormatting sqref="BW44">
    <cfRule type="cellIs" dxfId="14357" priority="2013" operator="lessThan">
      <formula>$C$4</formula>
    </cfRule>
  </conditionalFormatting>
  <conditionalFormatting sqref="BW45">
    <cfRule type="cellIs" dxfId="14356" priority="2014" operator="lessThan">
      <formula>$C$4</formula>
    </cfRule>
  </conditionalFormatting>
  <conditionalFormatting sqref="BW46">
    <cfRule type="cellIs" dxfId="14355" priority="2015" operator="lessThan">
      <formula>$C$4</formula>
    </cfRule>
  </conditionalFormatting>
  <conditionalFormatting sqref="BW47">
    <cfRule type="cellIs" dxfId="14354" priority="2016" operator="lessThan">
      <formula>$C$4</formula>
    </cfRule>
  </conditionalFormatting>
  <conditionalFormatting sqref="BW48">
    <cfRule type="cellIs" dxfId="14353" priority="2017" operator="lessThan">
      <formula>$C$4</formula>
    </cfRule>
  </conditionalFormatting>
  <conditionalFormatting sqref="BW49">
    <cfRule type="cellIs" dxfId="14352" priority="2018" operator="lessThan">
      <formula>$C$4</formula>
    </cfRule>
  </conditionalFormatting>
  <conditionalFormatting sqref="BW50">
    <cfRule type="cellIs" dxfId="14351" priority="2019" operator="lessThan">
      <formula>$C$4</formula>
    </cfRule>
  </conditionalFormatting>
  <conditionalFormatting sqref="BW51">
    <cfRule type="cellIs" dxfId="14350" priority="2020" operator="lessThan">
      <formula>$C$4</formula>
    </cfRule>
  </conditionalFormatting>
  <conditionalFormatting sqref="BW52">
    <cfRule type="cellIs" dxfId="14349" priority="2021" operator="lessThan">
      <formula>$C$4</formula>
    </cfRule>
  </conditionalFormatting>
  <conditionalFormatting sqref="BW53">
    <cfRule type="cellIs" dxfId="14348" priority="2022" operator="lessThan">
      <formula>$C$4</formula>
    </cfRule>
  </conditionalFormatting>
  <conditionalFormatting sqref="BW54">
    <cfRule type="cellIs" dxfId="14347" priority="2023" operator="lessThan">
      <formula>$C$4</formula>
    </cfRule>
  </conditionalFormatting>
  <conditionalFormatting sqref="BW55">
    <cfRule type="cellIs" dxfId="14346" priority="2024" operator="lessThan">
      <formula>$C$4</formula>
    </cfRule>
  </conditionalFormatting>
  <conditionalFormatting sqref="BW56">
    <cfRule type="cellIs" dxfId="14345" priority="2025" operator="lessThan">
      <formula>$C$4</formula>
    </cfRule>
  </conditionalFormatting>
  <conditionalFormatting sqref="BW57">
    <cfRule type="cellIs" dxfId="14344" priority="2026" operator="lessThan">
      <formula>$C$4</formula>
    </cfRule>
  </conditionalFormatting>
  <conditionalFormatting sqref="BW58">
    <cfRule type="cellIs" dxfId="14343" priority="2027" operator="lessThan">
      <formula>$C$4</formula>
    </cfRule>
  </conditionalFormatting>
  <conditionalFormatting sqref="BW59">
    <cfRule type="cellIs" dxfId="14342" priority="2028" operator="lessThan">
      <formula>$C$4</formula>
    </cfRule>
  </conditionalFormatting>
  <conditionalFormatting sqref="BW60">
    <cfRule type="cellIs" dxfId="14341" priority="2029" operator="lessThan">
      <formula>$C$4</formula>
    </cfRule>
  </conditionalFormatting>
  <conditionalFormatting sqref="BX11">
    <cfRule type="cellIs" dxfId="14340" priority="2030" operator="lessThan">
      <formula>$C$4</formula>
    </cfRule>
  </conditionalFormatting>
  <conditionalFormatting sqref="BX12">
    <cfRule type="cellIs" dxfId="14339" priority="2031" operator="lessThan">
      <formula>$C$4</formula>
    </cfRule>
  </conditionalFormatting>
  <conditionalFormatting sqref="BX13">
    <cfRule type="cellIs" dxfId="14338" priority="2032" operator="lessThan">
      <formula>$C$4</formula>
    </cfRule>
  </conditionalFormatting>
  <conditionalFormatting sqref="BX14">
    <cfRule type="cellIs" dxfId="14337" priority="2033" operator="lessThan">
      <formula>$C$4</formula>
    </cfRule>
  </conditionalFormatting>
  <conditionalFormatting sqref="BX15">
    <cfRule type="cellIs" dxfId="14336" priority="2034" operator="lessThan">
      <formula>$C$4</formula>
    </cfRule>
  </conditionalFormatting>
  <conditionalFormatting sqref="BX16">
    <cfRule type="cellIs" dxfId="14335" priority="2035" operator="lessThan">
      <formula>$C$4</formula>
    </cfRule>
  </conditionalFormatting>
  <conditionalFormatting sqref="BX17">
    <cfRule type="cellIs" dxfId="14334" priority="2036" operator="lessThan">
      <formula>$C$4</formula>
    </cfRule>
  </conditionalFormatting>
  <conditionalFormatting sqref="BX18">
    <cfRule type="cellIs" dxfId="14333" priority="2037" operator="lessThan">
      <formula>$C$4</formula>
    </cfRule>
  </conditionalFormatting>
  <conditionalFormatting sqref="BX19">
    <cfRule type="cellIs" dxfId="14332" priority="2038" operator="lessThan">
      <formula>$C$4</formula>
    </cfRule>
  </conditionalFormatting>
  <conditionalFormatting sqref="BX20">
    <cfRule type="cellIs" dxfId="14331" priority="2039" operator="lessThan">
      <formula>$C$4</formula>
    </cfRule>
  </conditionalFormatting>
  <conditionalFormatting sqref="BX21">
    <cfRule type="cellIs" dxfId="14330" priority="2040" operator="lessThan">
      <formula>$C$4</formula>
    </cfRule>
  </conditionalFormatting>
  <conditionalFormatting sqref="BX22">
    <cfRule type="cellIs" dxfId="14329" priority="2041" operator="lessThan">
      <formula>$C$4</formula>
    </cfRule>
  </conditionalFormatting>
  <conditionalFormatting sqref="BX23">
    <cfRule type="cellIs" dxfId="14328" priority="2042" operator="lessThan">
      <formula>$C$4</formula>
    </cfRule>
  </conditionalFormatting>
  <conditionalFormatting sqref="BX24">
    <cfRule type="cellIs" dxfId="14327" priority="2043" operator="lessThan">
      <formula>$C$4</formula>
    </cfRule>
  </conditionalFormatting>
  <conditionalFormatting sqref="BX25">
    <cfRule type="cellIs" dxfId="14326" priority="2044" operator="lessThan">
      <formula>$C$4</formula>
    </cfRule>
  </conditionalFormatting>
  <conditionalFormatting sqref="BX26">
    <cfRule type="cellIs" dxfId="14325" priority="2045" operator="lessThan">
      <formula>$C$4</formula>
    </cfRule>
  </conditionalFormatting>
  <conditionalFormatting sqref="BX27">
    <cfRule type="cellIs" dxfId="14324" priority="2046" operator="lessThan">
      <formula>$C$4</formula>
    </cfRule>
  </conditionalFormatting>
  <conditionalFormatting sqref="BX28">
    <cfRule type="cellIs" dxfId="14323" priority="2047" operator="lessThan">
      <formula>$C$4</formula>
    </cfRule>
  </conditionalFormatting>
  <conditionalFormatting sqref="BX29">
    <cfRule type="cellIs" dxfId="14322" priority="2048" operator="lessThan">
      <formula>$C$4</formula>
    </cfRule>
  </conditionalFormatting>
  <conditionalFormatting sqref="BX30">
    <cfRule type="cellIs" dxfId="14321" priority="2049" operator="lessThan">
      <formula>$C$4</formula>
    </cfRule>
  </conditionalFormatting>
  <conditionalFormatting sqref="BX31">
    <cfRule type="cellIs" dxfId="14320" priority="2050" operator="lessThan">
      <formula>$C$4</formula>
    </cfRule>
  </conditionalFormatting>
  <conditionalFormatting sqref="BX32">
    <cfRule type="cellIs" dxfId="14319" priority="2051" operator="lessThan">
      <formula>$C$4</formula>
    </cfRule>
  </conditionalFormatting>
  <conditionalFormatting sqref="BX33">
    <cfRule type="cellIs" dxfId="14318" priority="2052" operator="lessThan">
      <formula>$C$4</formula>
    </cfRule>
  </conditionalFormatting>
  <conditionalFormatting sqref="BX34">
    <cfRule type="cellIs" dxfId="14317" priority="2053" operator="lessThan">
      <formula>$C$4</formula>
    </cfRule>
  </conditionalFormatting>
  <conditionalFormatting sqref="BX35">
    <cfRule type="cellIs" dxfId="14316" priority="2054" operator="lessThan">
      <formula>$C$4</formula>
    </cfRule>
  </conditionalFormatting>
  <conditionalFormatting sqref="BX36">
    <cfRule type="cellIs" dxfId="14315" priority="2055" operator="lessThan">
      <formula>$C$4</formula>
    </cfRule>
  </conditionalFormatting>
  <conditionalFormatting sqref="BX37">
    <cfRule type="cellIs" dxfId="14314" priority="2056" operator="lessThan">
      <formula>$C$4</formula>
    </cfRule>
  </conditionalFormatting>
  <conditionalFormatting sqref="BX38">
    <cfRule type="cellIs" dxfId="14313" priority="2057" operator="lessThan">
      <formula>$C$4</formula>
    </cfRule>
  </conditionalFormatting>
  <conditionalFormatting sqref="BX39">
    <cfRule type="cellIs" dxfId="14312" priority="2058" operator="lessThan">
      <formula>$C$4</formula>
    </cfRule>
  </conditionalFormatting>
  <conditionalFormatting sqref="BX40">
    <cfRule type="cellIs" dxfId="14311" priority="2059" operator="lessThan">
      <formula>$C$4</formula>
    </cfRule>
  </conditionalFormatting>
  <conditionalFormatting sqref="BX41">
    <cfRule type="cellIs" dxfId="14310" priority="2060" operator="lessThan">
      <formula>$C$4</formula>
    </cfRule>
  </conditionalFormatting>
  <conditionalFormatting sqref="BX42">
    <cfRule type="cellIs" dxfId="14309" priority="2061" operator="lessThan">
      <formula>$C$4</formula>
    </cfRule>
  </conditionalFormatting>
  <conditionalFormatting sqref="BX43">
    <cfRule type="cellIs" dxfId="14308" priority="2062" operator="lessThan">
      <formula>$C$4</formula>
    </cfRule>
  </conditionalFormatting>
  <conditionalFormatting sqref="BX44">
    <cfRule type="cellIs" dxfId="14307" priority="2063" operator="lessThan">
      <formula>$C$4</formula>
    </cfRule>
  </conditionalFormatting>
  <conditionalFormatting sqref="BX45">
    <cfRule type="cellIs" dxfId="14306" priority="2064" operator="lessThan">
      <formula>$C$4</formula>
    </cfRule>
  </conditionalFormatting>
  <conditionalFormatting sqref="BX46">
    <cfRule type="cellIs" dxfId="14305" priority="2065" operator="lessThan">
      <formula>$C$4</formula>
    </cfRule>
  </conditionalFormatting>
  <conditionalFormatting sqref="BX47">
    <cfRule type="cellIs" dxfId="14304" priority="2066" operator="lessThan">
      <formula>$C$4</formula>
    </cfRule>
  </conditionalFormatting>
  <conditionalFormatting sqref="BX48">
    <cfRule type="cellIs" dxfId="14303" priority="2067" operator="lessThan">
      <formula>$C$4</formula>
    </cfRule>
  </conditionalFormatting>
  <conditionalFormatting sqref="BX49">
    <cfRule type="cellIs" dxfId="14302" priority="2068" operator="lessThan">
      <formula>$C$4</formula>
    </cfRule>
  </conditionalFormatting>
  <conditionalFormatting sqref="BX50">
    <cfRule type="cellIs" dxfId="14301" priority="2069" operator="lessThan">
      <formula>$C$4</formula>
    </cfRule>
  </conditionalFormatting>
  <conditionalFormatting sqref="BX51">
    <cfRule type="cellIs" dxfId="14300" priority="2070" operator="lessThan">
      <formula>$C$4</formula>
    </cfRule>
  </conditionalFormatting>
  <conditionalFormatting sqref="BX52">
    <cfRule type="cellIs" dxfId="14299" priority="2071" operator="lessThan">
      <formula>$C$4</formula>
    </cfRule>
  </conditionalFormatting>
  <conditionalFormatting sqref="BX53">
    <cfRule type="cellIs" dxfId="14298" priority="2072" operator="lessThan">
      <formula>$C$4</formula>
    </cfRule>
  </conditionalFormatting>
  <conditionalFormatting sqref="BX54">
    <cfRule type="cellIs" dxfId="14297" priority="2073" operator="lessThan">
      <formula>$C$4</formula>
    </cfRule>
  </conditionalFormatting>
  <conditionalFormatting sqref="BX55">
    <cfRule type="cellIs" dxfId="14296" priority="2074" operator="lessThan">
      <formula>$C$4</formula>
    </cfRule>
  </conditionalFormatting>
  <conditionalFormatting sqref="BX56">
    <cfRule type="cellIs" dxfId="14295" priority="2075" operator="lessThan">
      <formula>$C$4</formula>
    </cfRule>
  </conditionalFormatting>
  <conditionalFormatting sqref="BX57">
    <cfRule type="cellIs" dxfId="14294" priority="2076" operator="lessThan">
      <formula>$C$4</formula>
    </cfRule>
  </conditionalFormatting>
  <conditionalFormatting sqref="BX58">
    <cfRule type="cellIs" dxfId="14293" priority="2077" operator="lessThan">
      <formula>$C$4</formula>
    </cfRule>
  </conditionalFormatting>
  <conditionalFormatting sqref="BX59">
    <cfRule type="cellIs" dxfId="14292" priority="2078" operator="lessThan">
      <formula>$C$4</formula>
    </cfRule>
  </conditionalFormatting>
  <conditionalFormatting sqref="BX60">
    <cfRule type="cellIs" dxfId="14291" priority="2079" operator="lessThan">
      <formula>$C$4</formula>
    </cfRule>
  </conditionalFormatting>
  <conditionalFormatting sqref="BY11">
    <cfRule type="cellIs" dxfId="14290" priority="2080" operator="lessThan">
      <formula>$C$4</formula>
    </cfRule>
  </conditionalFormatting>
  <conditionalFormatting sqref="BY12">
    <cfRule type="cellIs" dxfId="14289" priority="2081" operator="lessThan">
      <formula>$C$4</formula>
    </cfRule>
  </conditionalFormatting>
  <conditionalFormatting sqref="BY13">
    <cfRule type="cellIs" dxfId="14288" priority="2082" operator="lessThan">
      <formula>$C$4</formula>
    </cfRule>
  </conditionalFormatting>
  <conditionalFormatting sqref="BY14">
    <cfRule type="cellIs" dxfId="14287" priority="2083" operator="lessThan">
      <formula>$C$4</formula>
    </cfRule>
  </conditionalFormatting>
  <conditionalFormatting sqref="BY15">
    <cfRule type="cellIs" dxfId="14286" priority="2084" operator="lessThan">
      <formula>$C$4</formula>
    </cfRule>
  </conditionalFormatting>
  <conditionalFormatting sqref="BY16">
    <cfRule type="cellIs" dxfId="14285" priority="2085" operator="lessThan">
      <formula>$C$4</formula>
    </cfRule>
  </conditionalFormatting>
  <conditionalFormatting sqref="BY17">
    <cfRule type="cellIs" dxfId="14284" priority="2086" operator="lessThan">
      <formula>$C$4</formula>
    </cfRule>
  </conditionalFormatting>
  <conditionalFormatting sqref="BY18">
    <cfRule type="cellIs" dxfId="14283" priority="2087" operator="lessThan">
      <formula>$C$4</formula>
    </cfRule>
  </conditionalFormatting>
  <conditionalFormatting sqref="BY19">
    <cfRule type="cellIs" dxfId="14282" priority="2088" operator="lessThan">
      <formula>$C$4</formula>
    </cfRule>
  </conditionalFormatting>
  <conditionalFormatting sqref="BY20">
    <cfRule type="cellIs" dxfId="14281" priority="2089" operator="lessThan">
      <formula>$C$4</formula>
    </cfRule>
  </conditionalFormatting>
  <conditionalFormatting sqref="BY21">
    <cfRule type="cellIs" dxfId="14280" priority="2090" operator="lessThan">
      <formula>$C$4</formula>
    </cfRule>
  </conditionalFormatting>
  <conditionalFormatting sqref="BY22">
    <cfRule type="cellIs" dxfId="14279" priority="2091" operator="lessThan">
      <formula>$C$4</formula>
    </cfRule>
  </conditionalFormatting>
  <conditionalFormatting sqref="BY23">
    <cfRule type="cellIs" dxfId="14278" priority="2092" operator="lessThan">
      <formula>$C$4</formula>
    </cfRule>
  </conditionalFormatting>
  <conditionalFormatting sqref="BY24">
    <cfRule type="cellIs" dxfId="14277" priority="2093" operator="lessThan">
      <formula>$C$4</formula>
    </cfRule>
  </conditionalFormatting>
  <conditionalFormatting sqref="BY25">
    <cfRule type="cellIs" dxfId="14276" priority="2094" operator="lessThan">
      <formula>$C$4</formula>
    </cfRule>
  </conditionalFormatting>
  <conditionalFormatting sqref="BY26">
    <cfRule type="cellIs" dxfId="14275" priority="2095" operator="lessThan">
      <formula>$C$4</formula>
    </cfRule>
  </conditionalFormatting>
  <conditionalFormatting sqref="BY27">
    <cfRule type="cellIs" dxfId="14274" priority="2096" operator="lessThan">
      <formula>$C$4</formula>
    </cfRule>
  </conditionalFormatting>
  <conditionalFormatting sqref="BY28">
    <cfRule type="cellIs" dxfId="14273" priority="2097" operator="lessThan">
      <formula>$C$4</formula>
    </cfRule>
  </conditionalFormatting>
  <conditionalFormatting sqref="BY29">
    <cfRule type="cellIs" dxfId="14272" priority="2098" operator="lessThan">
      <formula>$C$4</formula>
    </cfRule>
  </conditionalFormatting>
  <conditionalFormatting sqref="BY30">
    <cfRule type="cellIs" dxfId="14271" priority="2099" operator="lessThan">
      <formula>$C$4</formula>
    </cfRule>
  </conditionalFormatting>
  <conditionalFormatting sqref="BY31">
    <cfRule type="cellIs" dxfId="14270" priority="2100" operator="lessThan">
      <formula>$C$4</formula>
    </cfRule>
  </conditionalFormatting>
  <conditionalFormatting sqref="BY32">
    <cfRule type="cellIs" dxfId="14269" priority="2101" operator="lessThan">
      <formula>$C$4</formula>
    </cfRule>
  </conditionalFormatting>
  <conditionalFormatting sqref="BY33">
    <cfRule type="cellIs" dxfId="14268" priority="2102" operator="lessThan">
      <formula>$C$4</formula>
    </cfRule>
  </conditionalFormatting>
  <conditionalFormatting sqref="BY34">
    <cfRule type="cellIs" dxfId="14267" priority="2103" operator="lessThan">
      <formula>$C$4</formula>
    </cfRule>
  </conditionalFormatting>
  <conditionalFormatting sqref="BY35">
    <cfRule type="cellIs" dxfId="14266" priority="2104" operator="lessThan">
      <formula>$C$4</formula>
    </cfRule>
  </conditionalFormatting>
  <conditionalFormatting sqref="BY36">
    <cfRule type="cellIs" dxfId="14265" priority="2105" operator="lessThan">
      <formula>$C$4</formula>
    </cfRule>
  </conditionalFormatting>
  <conditionalFormatting sqref="BY37">
    <cfRule type="cellIs" dxfId="14264" priority="2106" operator="lessThan">
      <formula>$C$4</formula>
    </cfRule>
  </conditionalFormatting>
  <conditionalFormatting sqref="BY38">
    <cfRule type="cellIs" dxfId="14263" priority="2107" operator="lessThan">
      <formula>$C$4</formula>
    </cfRule>
  </conditionalFormatting>
  <conditionalFormatting sqref="BY39">
    <cfRule type="cellIs" dxfId="14262" priority="2108" operator="lessThan">
      <formula>$C$4</formula>
    </cfRule>
  </conditionalFormatting>
  <conditionalFormatting sqref="BY40">
    <cfRule type="cellIs" dxfId="14261" priority="2109" operator="lessThan">
      <formula>$C$4</formula>
    </cfRule>
  </conditionalFormatting>
  <conditionalFormatting sqref="BY41">
    <cfRule type="cellIs" dxfId="14260" priority="2110" operator="lessThan">
      <formula>$C$4</formula>
    </cfRule>
  </conditionalFormatting>
  <conditionalFormatting sqref="BY42">
    <cfRule type="cellIs" dxfId="14259" priority="2111" operator="lessThan">
      <formula>$C$4</formula>
    </cfRule>
  </conditionalFormatting>
  <conditionalFormatting sqref="BY43">
    <cfRule type="cellIs" dxfId="14258" priority="2112" operator="lessThan">
      <formula>$C$4</formula>
    </cfRule>
  </conditionalFormatting>
  <conditionalFormatting sqref="BY44">
    <cfRule type="cellIs" dxfId="14257" priority="2113" operator="lessThan">
      <formula>$C$4</formula>
    </cfRule>
  </conditionalFormatting>
  <conditionalFormatting sqref="BY45">
    <cfRule type="cellIs" dxfId="14256" priority="2114" operator="lessThan">
      <formula>$C$4</formula>
    </cfRule>
  </conditionalFormatting>
  <conditionalFormatting sqref="BY46">
    <cfRule type="cellIs" dxfId="14255" priority="2115" operator="lessThan">
      <formula>$C$4</formula>
    </cfRule>
  </conditionalFormatting>
  <conditionalFormatting sqref="BY47">
    <cfRule type="cellIs" dxfId="14254" priority="2116" operator="lessThan">
      <formula>$C$4</formula>
    </cfRule>
  </conditionalFormatting>
  <conditionalFormatting sqref="BY48">
    <cfRule type="cellIs" dxfId="14253" priority="2117" operator="lessThan">
      <formula>$C$4</formula>
    </cfRule>
  </conditionalFormatting>
  <conditionalFormatting sqref="BY49">
    <cfRule type="cellIs" dxfId="14252" priority="2118" operator="lessThan">
      <formula>$C$4</formula>
    </cfRule>
  </conditionalFormatting>
  <conditionalFormatting sqref="BY50">
    <cfRule type="cellIs" dxfId="14251" priority="2119" operator="lessThan">
      <formula>$C$4</formula>
    </cfRule>
  </conditionalFormatting>
  <conditionalFormatting sqref="BY51">
    <cfRule type="cellIs" dxfId="14250" priority="2120" operator="lessThan">
      <formula>$C$4</formula>
    </cfRule>
  </conditionalFormatting>
  <conditionalFormatting sqref="BY52">
    <cfRule type="cellIs" dxfId="14249" priority="2121" operator="lessThan">
      <formula>$C$4</formula>
    </cfRule>
  </conditionalFormatting>
  <conditionalFormatting sqref="BY53">
    <cfRule type="cellIs" dxfId="14248" priority="2122" operator="lessThan">
      <formula>$C$4</formula>
    </cfRule>
  </conditionalFormatting>
  <conditionalFormatting sqref="BY54">
    <cfRule type="cellIs" dxfId="14247" priority="2123" operator="lessThan">
      <formula>$C$4</formula>
    </cfRule>
  </conditionalFormatting>
  <conditionalFormatting sqref="BY55">
    <cfRule type="cellIs" dxfId="14246" priority="2124" operator="lessThan">
      <formula>$C$4</formula>
    </cfRule>
  </conditionalFormatting>
  <conditionalFormatting sqref="BY56">
    <cfRule type="cellIs" dxfId="14245" priority="2125" operator="lessThan">
      <formula>$C$4</formula>
    </cfRule>
  </conditionalFormatting>
  <conditionalFormatting sqref="BY57">
    <cfRule type="cellIs" dxfId="14244" priority="2126" operator="lessThan">
      <formula>$C$4</formula>
    </cfRule>
  </conditionalFormatting>
  <conditionalFormatting sqref="BY58">
    <cfRule type="cellIs" dxfId="14243" priority="2127" operator="lessThan">
      <formula>$C$4</formula>
    </cfRule>
  </conditionalFormatting>
  <conditionalFormatting sqref="BY59">
    <cfRule type="cellIs" dxfId="14242" priority="2128" operator="lessThan">
      <formula>$C$4</formula>
    </cfRule>
  </conditionalFormatting>
  <conditionalFormatting sqref="BY60">
    <cfRule type="cellIs" dxfId="14241" priority="2129" operator="lessThan">
      <formula>$C$4</formula>
    </cfRule>
  </conditionalFormatting>
  <conditionalFormatting sqref="BZ11">
    <cfRule type="cellIs" dxfId="14240" priority="2130" operator="lessThan">
      <formula>$C$4</formula>
    </cfRule>
  </conditionalFormatting>
  <conditionalFormatting sqref="BZ12">
    <cfRule type="cellIs" dxfId="14239" priority="2131" operator="lessThan">
      <formula>$C$4</formula>
    </cfRule>
  </conditionalFormatting>
  <conditionalFormatting sqref="BZ13">
    <cfRule type="cellIs" dxfId="14238" priority="2132" operator="lessThan">
      <formula>$C$4</formula>
    </cfRule>
  </conditionalFormatting>
  <conditionalFormatting sqref="BZ14">
    <cfRule type="cellIs" dxfId="14237" priority="2133" operator="lessThan">
      <formula>$C$4</formula>
    </cfRule>
  </conditionalFormatting>
  <conditionalFormatting sqref="BZ15">
    <cfRule type="cellIs" dxfId="14236" priority="2134" operator="lessThan">
      <formula>$C$4</formula>
    </cfRule>
  </conditionalFormatting>
  <conditionalFormatting sqref="BZ16">
    <cfRule type="cellIs" dxfId="14235" priority="2135" operator="lessThan">
      <formula>$C$4</formula>
    </cfRule>
  </conditionalFormatting>
  <conditionalFormatting sqref="BZ17">
    <cfRule type="cellIs" dxfId="14234" priority="2136" operator="lessThan">
      <formula>$C$4</formula>
    </cfRule>
  </conditionalFormatting>
  <conditionalFormatting sqref="BZ18">
    <cfRule type="cellIs" dxfId="14233" priority="2137" operator="lessThan">
      <formula>$C$4</formula>
    </cfRule>
  </conditionalFormatting>
  <conditionalFormatting sqref="BZ19">
    <cfRule type="cellIs" dxfId="14232" priority="2138" operator="lessThan">
      <formula>$C$4</formula>
    </cfRule>
  </conditionalFormatting>
  <conditionalFormatting sqref="BZ20">
    <cfRule type="cellIs" dxfId="14231" priority="2139" operator="lessThan">
      <formula>$C$4</formula>
    </cfRule>
  </conditionalFormatting>
  <conditionalFormatting sqref="BZ21">
    <cfRule type="cellIs" dxfId="14230" priority="2140" operator="lessThan">
      <formula>$C$4</formula>
    </cfRule>
  </conditionalFormatting>
  <conditionalFormatting sqref="BZ22">
    <cfRule type="cellIs" dxfId="14229" priority="2141" operator="lessThan">
      <formula>$C$4</formula>
    </cfRule>
  </conditionalFormatting>
  <conditionalFormatting sqref="BZ23">
    <cfRule type="cellIs" dxfId="14228" priority="2142" operator="lessThan">
      <formula>$C$4</formula>
    </cfRule>
  </conditionalFormatting>
  <conditionalFormatting sqref="BZ24">
    <cfRule type="cellIs" dxfId="14227" priority="2143" operator="lessThan">
      <formula>$C$4</formula>
    </cfRule>
  </conditionalFormatting>
  <conditionalFormatting sqref="BZ25">
    <cfRule type="cellIs" dxfId="14226" priority="2144" operator="lessThan">
      <formula>$C$4</formula>
    </cfRule>
  </conditionalFormatting>
  <conditionalFormatting sqref="BZ26">
    <cfRule type="cellIs" dxfId="14225" priority="2145" operator="lessThan">
      <formula>$C$4</formula>
    </cfRule>
  </conditionalFormatting>
  <conditionalFormatting sqref="BZ27">
    <cfRule type="cellIs" dxfId="14224" priority="2146" operator="lessThan">
      <formula>$C$4</formula>
    </cfRule>
  </conditionalFormatting>
  <conditionalFormatting sqref="BZ28">
    <cfRule type="cellIs" dxfId="14223" priority="2147" operator="lessThan">
      <formula>$C$4</formula>
    </cfRule>
  </conditionalFormatting>
  <conditionalFormatting sqref="BZ29">
    <cfRule type="cellIs" dxfId="14222" priority="2148" operator="lessThan">
      <formula>$C$4</formula>
    </cfRule>
  </conditionalFormatting>
  <conditionalFormatting sqref="BZ30">
    <cfRule type="cellIs" dxfId="14221" priority="2149" operator="lessThan">
      <formula>$C$4</formula>
    </cfRule>
  </conditionalFormatting>
  <conditionalFormatting sqref="BZ31">
    <cfRule type="cellIs" dxfId="14220" priority="2150" operator="lessThan">
      <formula>$C$4</formula>
    </cfRule>
  </conditionalFormatting>
  <conditionalFormatting sqref="BZ32">
    <cfRule type="cellIs" dxfId="14219" priority="2151" operator="lessThan">
      <formula>$C$4</formula>
    </cfRule>
  </conditionalFormatting>
  <conditionalFormatting sqref="BZ33">
    <cfRule type="cellIs" dxfId="14218" priority="2152" operator="lessThan">
      <formula>$C$4</formula>
    </cfRule>
  </conditionalFormatting>
  <conditionalFormatting sqref="BZ34">
    <cfRule type="cellIs" dxfId="14217" priority="2153" operator="lessThan">
      <formula>$C$4</formula>
    </cfRule>
  </conditionalFormatting>
  <conditionalFormatting sqref="BZ35">
    <cfRule type="cellIs" dxfId="14216" priority="2154" operator="lessThan">
      <formula>$C$4</formula>
    </cfRule>
  </conditionalFormatting>
  <conditionalFormatting sqref="BZ36">
    <cfRule type="cellIs" dxfId="14215" priority="2155" operator="lessThan">
      <formula>$C$4</formula>
    </cfRule>
  </conditionalFormatting>
  <conditionalFormatting sqref="BZ37">
    <cfRule type="cellIs" dxfId="14214" priority="2156" operator="lessThan">
      <formula>$C$4</formula>
    </cfRule>
  </conditionalFormatting>
  <conditionalFormatting sqref="BZ38">
    <cfRule type="cellIs" dxfId="14213" priority="2157" operator="lessThan">
      <formula>$C$4</formula>
    </cfRule>
  </conditionalFormatting>
  <conditionalFormatting sqref="BZ39">
    <cfRule type="cellIs" dxfId="14212" priority="2158" operator="lessThan">
      <formula>$C$4</formula>
    </cfRule>
  </conditionalFormatting>
  <conditionalFormatting sqref="BZ40">
    <cfRule type="cellIs" dxfId="14211" priority="2159" operator="lessThan">
      <formula>$C$4</formula>
    </cfRule>
  </conditionalFormatting>
  <conditionalFormatting sqref="BZ41">
    <cfRule type="cellIs" dxfId="14210" priority="2160" operator="lessThan">
      <formula>$C$4</formula>
    </cfRule>
  </conditionalFormatting>
  <conditionalFormatting sqref="BZ42">
    <cfRule type="cellIs" dxfId="14209" priority="2161" operator="lessThan">
      <formula>$C$4</formula>
    </cfRule>
  </conditionalFormatting>
  <conditionalFormatting sqref="BZ43">
    <cfRule type="cellIs" dxfId="14208" priority="2162" operator="lessThan">
      <formula>$C$4</formula>
    </cfRule>
  </conditionalFormatting>
  <conditionalFormatting sqref="BZ44">
    <cfRule type="cellIs" dxfId="14207" priority="2163" operator="lessThan">
      <formula>$C$4</formula>
    </cfRule>
  </conditionalFormatting>
  <conditionalFormatting sqref="BZ45">
    <cfRule type="cellIs" dxfId="14206" priority="2164" operator="lessThan">
      <formula>$C$4</formula>
    </cfRule>
  </conditionalFormatting>
  <conditionalFormatting sqref="BZ46">
    <cfRule type="cellIs" dxfId="14205" priority="2165" operator="lessThan">
      <formula>$C$4</formula>
    </cfRule>
  </conditionalFormatting>
  <conditionalFormatting sqref="BZ47">
    <cfRule type="cellIs" dxfId="14204" priority="2166" operator="lessThan">
      <formula>$C$4</formula>
    </cfRule>
  </conditionalFormatting>
  <conditionalFormatting sqref="BZ48">
    <cfRule type="cellIs" dxfId="14203" priority="2167" operator="lessThan">
      <formula>$C$4</formula>
    </cfRule>
  </conditionalFormatting>
  <conditionalFormatting sqref="BZ49">
    <cfRule type="cellIs" dxfId="14202" priority="2168" operator="lessThan">
      <formula>$C$4</formula>
    </cfRule>
  </conditionalFormatting>
  <conditionalFormatting sqref="BZ50">
    <cfRule type="cellIs" dxfId="14201" priority="2169" operator="lessThan">
      <formula>$C$4</formula>
    </cfRule>
  </conditionalFormatting>
  <conditionalFormatting sqref="BZ51">
    <cfRule type="cellIs" dxfId="14200" priority="2170" operator="lessThan">
      <formula>$C$4</formula>
    </cfRule>
  </conditionalFormatting>
  <conditionalFormatting sqref="BZ52">
    <cfRule type="cellIs" dxfId="14199" priority="2171" operator="lessThan">
      <formula>$C$4</formula>
    </cfRule>
  </conditionalFormatting>
  <conditionalFormatting sqref="BZ53">
    <cfRule type="cellIs" dxfId="14198" priority="2172" operator="lessThan">
      <formula>$C$4</formula>
    </cfRule>
  </conditionalFormatting>
  <conditionalFormatting sqref="BZ54">
    <cfRule type="cellIs" dxfId="14197" priority="2173" operator="lessThan">
      <formula>$C$4</formula>
    </cfRule>
  </conditionalFormatting>
  <conditionalFormatting sqref="BZ55">
    <cfRule type="cellIs" dxfId="14196" priority="2174" operator="lessThan">
      <formula>$C$4</formula>
    </cfRule>
  </conditionalFormatting>
  <conditionalFormatting sqref="BZ56">
    <cfRule type="cellIs" dxfId="14195" priority="2175" operator="lessThan">
      <formula>$C$4</formula>
    </cfRule>
  </conditionalFormatting>
  <conditionalFormatting sqref="BZ57">
    <cfRule type="cellIs" dxfId="14194" priority="2176" operator="lessThan">
      <formula>$C$4</formula>
    </cfRule>
  </conditionalFormatting>
  <conditionalFormatting sqref="BZ58">
    <cfRule type="cellIs" dxfId="14193" priority="2177" operator="lessThan">
      <formula>$C$4</formula>
    </cfRule>
  </conditionalFormatting>
  <conditionalFormatting sqref="BZ59">
    <cfRule type="cellIs" dxfId="14192" priority="2178" operator="lessThan">
      <formula>$C$4</formula>
    </cfRule>
  </conditionalFormatting>
  <conditionalFormatting sqref="BZ60">
    <cfRule type="cellIs" dxfId="14191" priority="2179" operator="lessThan">
      <formula>$C$4</formula>
    </cfRule>
  </conditionalFormatting>
  <conditionalFormatting sqref="CA11">
    <cfRule type="cellIs" dxfId="14190" priority="2180" operator="lessThan">
      <formula>$C$4</formula>
    </cfRule>
  </conditionalFormatting>
  <conditionalFormatting sqref="CA12">
    <cfRule type="cellIs" dxfId="14189" priority="2181" operator="lessThan">
      <formula>$C$4</formula>
    </cfRule>
  </conditionalFormatting>
  <conditionalFormatting sqref="CA13">
    <cfRule type="cellIs" dxfId="14188" priority="2182" operator="lessThan">
      <formula>$C$4</formula>
    </cfRule>
  </conditionalFormatting>
  <conditionalFormatting sqref="CA14">
    <cfRule type="cellIs" dxfId="14187" priority="2183" operator="lessThan">
      <formula>$C$4</formula>
    </cfRule>
  </conditionalFormatting>
  <conditionalFormatting sqref="CA15">
    <cfRule type="cellIs" dxfId="14186" priority="2184" operator="lessThan">
      <formula>$C$4</formula>
    </cfRule>
  </conditionalFormatting>
  <conditionalFormatting sqref="CA16">
    <cfRule type="cellIs" dxfId="14185" priority="2185" operator="lessThan">
      <formula>$C$4</formula>
    </cfRule>
  </conditionalFormatting>
  <conditionalFormatting sqref="CA17">
    <cfRule type="cellIs" dxfId="14184" priority="2186" operator="lessThan">
      <formula>$C$4</formula>
    </cfRule>
  </conditionalFormatting>
  <conditionalFormatting sqref="CA18">
    <cfRule type="cellIs" dxfId="14183" priority="2187" operator="lessThan">
      <formula>$C$4</formula>
    </cfRule>
  </conditionalFormatting>
  <conditionalFormatting sqref="CA19">
    <cfRule type="cellIs" dxfId="14182" priority="2188" operator="lessThan">
      <formula>$C$4</formula>
    </cfRule>
  </conditionalFormatting>
  <conditionalFormatting sqref="CA20">
    <cfRule type="cellIs" dxfId="14181" priority="2189" operator="lessThan">
      <formula>$C$4</formula>
    </cfRule>
  </conditionalFormatting>
  <conditionalFormatting sqref="CA21">
    <cfRule type="cellIs" dxfId="14180" priority="2190" operator="lessThan">
      <formula>$C$4</formula>
    </cfRule>
  </conditionalFormatting>
  <conditionalFormatting sqref="CA22">
    <cfRule type="cellIs" dxfId="14179" priority="2191" operator="lessThan">
      <formula>$C$4</formula>
    </cfRule>
  </conditionalFormatting>
  <conditionalFormatting sqref="CA23">
    <cfRule type="cellIs" dxfId="14178" priority="2192" operator="lessThan">
      <formula>$C$4</formula>
    </cfRule>
  </conditionalFormatting>
  <conditionalFormatting sqref="CA24">
    <cfRule type="cellIs" dxfId="14177" priority="2193" operator="lessThan">
      <formula>$C$4</formula>
    </cfRule>
  </conditionalFormatting>
  <conditionalFormatting sqref="CA25">
    <cfRule type="cellIs" dxfId="14176" priority="2194" operator="lessThan">
      <formula>$C$4</formula>
    </cfRule>
  </conditionalFormatting>
  <conditionalFormatting sqref="CA26">
    <cfRule type="cellIs" dxfId="14175" priority="2195" operator="lessThan">
      <formula>$C$4</formula>
    </cfRule>
  </conditionalFormatting>
  <conditionalFormatting sqref="CA27">
    <cfRule type="cellIs" dxfId="14174" priority="2196" operator="lessThan">
      <formula>$C$4</formula>
    </cfRule>
  </conditionalFormatting>
  <conditionalFormatting sqref="CA28">
    <cfRule type="cellIs" dxfId="14173" priority="2197" operator="lessThan">
      <formula>$C$4</formula>
    </cfRule>
  </conditionalFormatting>
  <conditionalFormatting sqref="CA29">
    <cfRule type="cellIs" dxfId="14172" priority="2198" operator="lessThan">
      <formula>$C$4</formula>
    </cfRule>
  </conditionalFormatting>
  <conditionalFormatting sqref="CA30">
    <cfRule type="cellIs" dxfId="14171" priority="2199" operator="lessThan">
      <formula>$C$4</formula>
    </cfRule>
  </conditionalFormatting>
  <conditionalFormatting sqref="CA31">
    <cfRule type="cellIs" dxfId="14170" priority="2200" operator="lessThan">
      <formula>$C$4</formula>
    </cfRule>
  </conditionalFormatting>
  <conditionalFormatting sqref="CA32">
    <cfRule type="cellIs" dxfId="14169" priority="2201" operator="lessThan">
      <formula>$C$4</formula>
    </cfRule>
  </conditionalFormatting>
  <conditionalFormatting sqref="CA33">
    <cfRule type="cellIs" dxfId="14168" priority="2202" operator="lessThan">
      <formula>$C$4</formula>
    </cfRule>
  </conditionalFormatting>
  <conditionalFormatting sqref="CA34">
    <cfRule type="cellIs" dxfId="14167" priority="2203" operator="lessThan">
      <formula>$C$4</formula>
    </cfRule>
  </conditionalFormatting>
  <conditionalFormatting sqref="CA35">
    <cfRule type="cellIs" dxfId="14166" priority="2204" operator="lessThan">
      <formula>$C$4</formula>
    </cfRule>
  </conditionalFormatting>
  <conditionalFormatting sqref="CA36">
    <cfRule type="cellIs" dxfId="14165" priority="2205" operator="lessThan">
      <formula>$C$4</formula>
    </cfRule>
  </conditionalFormatting>
  <conditionalFormatting sqref="CA37">
    <cfRule type="cellIs" dxfId="14164" priority="2206" operator="lessThan">
      <formula>$C$4</formula>
    </cfRule>
  </conditionalFormatting>
  <conditionalFormatting sqref="CA38">
    <cfRule type="cellIs" dxfId="14163" priority="2207" operator="lessThan">
      <formula>$C$4</formula>
    </cfRule>
  </conditionalFormatting>
  <conditionalFormatting sqref="CA39">
    <cfRule type="cellIs" dxfId="14162" priority="2208" operator="lessThan">
      <formula>$C$4</formula>
    </cfRule>
  </conditionalFormatting>
  <conditionalFormatting sqref="CA40">
    <cfRule type="cellIs" dxfId="14161" priority="2209" operator="lessThan">
      <formula>$C$4</formula>
    </cfRule>
  </conditionalFormatting>
  <conditionalFormatting sqref="CA41">
    <cfRule type="cellIs" dxfId="14160" priority="2210" operator="lessThan">
      <formula>$C$4</formula>
    </cfRule>
  </conditionalFormatting>
  <conditionalFormatting sqref="CA42">
    <cfRule type="cellIs" dxfId="14159" priority="2211" operator="lessThan">
      <formula>$C$4</formula>
    </cfRule>
  </conditionalFormatting>
  <conditionalFormatting sqref="CA43">
    <cfRule type="cellIs" dxfId="14158" priority="2212" operator="lessThan">
      <formula>$C$4</formula>
    </cfRule>
  </conditionalFormatting>
  <conditionalFormatting sqref="CA44">
    <cfRule type="cellIs" dxfId="14157" priority="2213" operator="lessThan">
      <formula>$C$4</formula>
    </cfRule>
  </conditionalFormatting>
  <conditionalFormatting sqref="CA45">
    <cfRule type="cellIs" dxfId="14156" priority="2214" operator="lessThan">
      <formula>$C$4</formula>
    </cfRule>
  </conditionalFormatting>
  <conditionalFormatting sqref="CA46">
    <cfRule type="cellIs" dxfId="14155" priority="2215" operator="lessThan">
      <formula>$C$4</formula>
    </cfRule>
  </conditionalFormatting>
  <conditionalFormatting sqref="CA47">
    <cfRule type="cellIs" dxfId="14154" priority="2216" operator="lessThan">
      <formula>$C$4</formula>
    </cfRule>
  </conditionalFormatting>
  <conditionalFormatting sqref="CA48">
    <cfRule type="cellIs" dxfId="14153" priority="2217" operator="lessThan">
      <formula>$C$4</formula>
    </cfRule>
  </conditionalFormatting>
  <conditionalFormatting sqref="CA49">
    <cfRule type="cellIs" dxfId="14152" priority="2218" operator="lessThan">
      <formula>$C$4</formula>
    </cfRule>
  </conditionalFormatting>
  <conditionalFormatting sqref="CA50">
    <cfRule type="cellIs" dxfId="14151" priority="2219" operator="lessThan">
      <formula>$C$4</formula>
    </cfRule>
  </conditionalFormatting>
  <conditionalFormatting sqref="CA51">
    <cfRule type="cellIs" dxfId="14150" priority="2220" operator="lessThan">
      <formula>$C$4</formula>
    </cfRule>
  </conditionalFormatting>
  <conditionalFormatting sqref="CA52">
    <cfRule type="cellIs" dxfId="14149" priority="2221" operator="lessThan">
      <formula>$C$4</formula>
    </cfRule>
  </conditionalFormatting>
  <conditionalFormatting sqref="CA53">
    <cfRule type="cellIs" dxfId="14148" priority="2222" operator="lessThan">
      <formula>$C$4</formula>
    </cfRule>
  </conditionalFormatting>
  <conditionalFormatting sqref="CA54">
    <cfRule type="cellIs" dxfId="14147" priority="2223" operator="lessThan">
      <formula>$C$4</formula>
    </cfRule>
  </conditionalFormatting>
  <conditionalFormatting sqref="CA55">
    <cfRule type="cellIs" dxfId="14146" priority="2224" operator="lessThan">
      <formula>$C$4</formula>
    </cfRule>
  </conditionalFormatting>
  <conditionalFormatting sqref="CA56">
    <cfRule type="cellIs" dxfId="14145" priority="2225" operator="lessThan">
      <formula>$C$4</formula>
    </cfRule>
  </conditionalFormatting>
  <conditionalFormatting sqref="CA57">
    <cfRule type="cellIs" dxfId="14144" priority="2226" operator="lessThan">
      <formula>$C$4</formula>
    </cfRule>
  </conditionalFormatting>
  <conditionalFormatting sqref="CA58">
    <cfRule type="cellIs" dxfId="14143" priority="2227" operator="lessThan">
      <formula>$C$4</formula>
    </cfRule>
  </conditionalFormatting>
  <conditionalFormatting sqref="CA59">
    <cfRule type="cellIs" dxfId="14142" priority="2228" operator="lessThan">
      <formula>$C$4</formula>
    </cfRule>
  </conditionalFormatting>
  <conditionalFormatting sqref="CA60">
    <cfRule type="cellIs" dxfId="14141" priority="2229" operator="lessThan">
      <formula>$C$4</formula>
    </cfRule>
  </conditionalFormatting>
  <conditionalFormatting sqref="CB11">
    <cfRule type="cellIs" dxfId="14140" priority="2230" operator="lessThan">
      <formula>$C$4</formula>
    </cfRule>
  </conditionalFormatting>
  <conditionalFormatting sqref="CB12">
    <cfRule type="cellIs" dxfId="14139" priority="2231" operator="lessThan">
      <formula>$C$4</formula>
    </cfRule>
  </conditionalFormatting>
  <conditionalFormatting sqref="CB13">
    <cfRule type="cellIs" dxfId="14138" priority="2232" operator="lessThan">
      <formula>$C$4</formula>
    </cfRule>
  </conditionalFormatting>
  <conditionalFormatting sqref="CB14">
    <cfRule type="cellIs" dxfId="14137" priority="2233" operator="lessThan">
      <formula>$C$4</formula>
    </cfRule>
  </conditionalFormatting>
  <conditionalFormatting sqref="CB15">
    <cfRule type="cellIs" dxfId="14136" priority="2234" operator="lessThan">
      <formula>$C$4</formula>
    </cfRule>
  </conditionalFormatting>
  <conditionalFormatting sqref="CB16">
    <cfRule type="cellIs" dxfId="14135" priority="2235" operator="lessThan">
      <formula>$C$4</formula>
    </cfRule>
  </conditionalFormatting>
  <conditionalFormatting sqref="CB17">
    <cfRule type="cellIs" dxfId="14134" priority="2236" operator="lessThan">
      <formula>$C$4</formula>
    </cfRule>
  </conditionalFormatting>
  <conditionalFormatting sqref="CB18">
    <cfRule type="cellIs" dxfId="14133" priority="2237" operator="lessThan">
      <formula>$C$4</formula>
    </cfRule>
  </conditionalFormatting>
  <conditionalFormatting sqref="CB19">
    <cfRule type="cellIs" dxfId="14132" priority="2238" operator="lessThan">
      <formula>$C$4</formula>
    </cfRule>
  </conditionalFormatting>
  <conditionalFormatting sqref="CB20">
    <cfRule type="cellIs" dxfId="14131" priority="2239" operator="lessThan">
      <formula>$C$4</formula>
    </cfRule>
  </conditionalFormatting>
  <conditionalFormatting sqref="CB21">
    <cfRule type="cellIs" dxfId="14130" priority="2240" operator="lessThan">
      <formula>$C$4</formula>
    </cfRule>
  </conditionalFormatting>
  <conditionalFormatting sqref="CB22">
    <cfRule type="cellIs" dxfId="14129" priority="2241" operator="lessThan">
      <formula>$C$4</formula>
    </cfRule>
  </conditionalFormatting>
  <conditionalFormatting sqref="CB23">
    <cfRule type="cellIs" dxfId="14128" priority="2242" operator="lessThan">
      <formula>$C$4</formula>
    </cfRule>
  </conditionalFormatting>
  <conditionalFormatting sqref="CB24">
    <cfRule type="cellIs" dxfId="14127" priority="2243" operator="lessThan">
      <formula>$C$4</formula>
    </cfRule>
  </conditionalFormatting>
  <conditionalFormatting sqref="CB25">
    <cfRule type="cellIs" dxfId="14126" priority="2244" operator="lessThan">
      <formula>$C$4</formula>
    </cfRule>
  </conditionalFormatting>
  <conditionalFormatting sqref="CB26">
    <cfRule type="cellIs" dxfId="14125" priority="2245" operator="lessThan">
      <formula>$C$4</formula>
    </cfRule>
  </conditionalFormatting>
  <conditionalFormatting sqref="CB27">
    <cfRule type="cellIs" dxfId="14124" priority="2246" operator="lessThan">
      <formula>$C$4</formula>
    </cfRule>
  </conditionalFormatting>
  <conditionalFormatting sqref="CB28">
    <cfRule type="cellIs" dxfId="14123" priority="2247" operator="lessThan">
      <formula>$C$4</formula>
    </cfRule>
  </conditionalFormatting>
  <conditionalFormatting sqref="CB29">
    <cfRule type="cellIs" dxfId="14122" priority="2248" operator="lessThan">
      <formula>$C$4</formula>
    </cfRule>
  </conditionalFormatting>
  <conditionalFormatting sqref="CB30">
    <cfRule type="cellIs" dxfId="14121" priority="2249" operator="lessThan">
      <formula>$C$4</formula>
    </cfRule>
  </conditionalFormatting>
  <conditionalFormatting sqref="CB31">
    <cfRule type="cellIs" dxfId="14120" priority="2250" operator="lessThan">
      <formula>$C$4</formula>
    </cfRule>
  </conditionalFormatting>
  <conditionalFormatting sqref="CB32">
    <cfRule type="cellIs" dxfId="14119" priority="2251" operator="lessThan">
      <formula>$C$4</formula>
    </cfRule>
  </conditionalFormatting>
  <conditionalFormatting sqref="CB33">
    <cfRule type="cellIs" dxfId="14118" priority="2252" operator="lessThan">
      <formula>$C$4</formula>
    </cfRule>
  </conditionalFormatting>
  <conditionalFormatting sqref="CB34">
    <cfRule type="cellIs" dxfId="14117" priority="2253" operator="lessThan">
      <formula>$C$4</formula>
    </cfRule>
  </conditionalFormatting>
  <conditionalFormatting sqref="CB35">
    <cfRule type="cellIs" dxfId="14116" priority="2254" operator="lessThan">
      <formula>$C$4</formula>
    </cfRule>
  </conditionalFormatting>
  <conditionalFormatting sqref="CB36">
    <cfRule type="cellIs" dxfId="14115" priority="2255" operator="lessThan">
      <formula>$C$4</formula>
    </cfRule>
  </conditionalFormatting>
  <conditionalFormatting sqref="CB37">
    <cfRule type="cellIs" dxfId="14114" priority="2256" operator="lessThan">
      <formula>$C$4</formula>
    </cfRule>
  </conditionalFormatting>
  <conditionalFormatting sqref="CB38">
    <cfRule type="cellIs" dxfId="14113" priority="2257" operator="lessThan">
      <formula>$C$4</formula>
    </cfRule>
  </conditionalFormatting>
  <conditionalFormatting sqref="CB39">
    <cfRule type="cellIs" dxfId="14112" priority="2258" operator="lessThan">
      <formula>$C$4</formula>
    </cfRule>
  </conditionalFormatting>
  <conditionalFormatting sqref="CB40">
    <cfRule type="cellIs" dxfId="14111" priority="2259" operator="lessThan">
      <formula>$C$4</formula>
    </cfRule>
  </conditionalFormatting>
  <conditionalFormatting sqref="CB41">
    <cfRule type="cellIs" dxfId="14110" priority="2260" operator="lessThan">
      <formula>$C$4</formula>
    </cfRule>
  </conditionalFormatting>
  <conditionalFormatting sqref="CB42">
    <cfRule type="cellIs" dxfId="14109" priority="2261" operator="lessThan">
      <formula>$C$4</formula>
    </cfRule>
  </conditionalFormatting>
  <conditionalFormatting sqref="CB43">
    <cfRule type="cellIs" dxfId="14108" priority="2262" operator="lessThan">
      <formula>$C$4</formula>
    </cfRule>
  </conditionalFormatting>
  <conditionalFormatting sqref="CB44">
    <cfRule type="cellIs" dxfId="14107" priority="2263" operator="lessThan">
      <formula>$C$4</formula>
    </cfRule>
  </conditionalFormatting>
  <conditionalFormatting sqref="CB45">
    <cfRule type="cellIs" dxfId="14106" priority="2264" operator="lessThan">
      <formula>$C$4</formula>
    </cfRule>
  </conditionalFormatting>
  <conditionalFormatting sqref="CB46">
    <cfRule type="cellIs" dxfId="14105" priority="2265" operator="lessThan">
      <formula>$C$4</formula>
    </cfRule>
  </conditionalFormatting>
  <conditionalFormatting sqref="CB47">
    <cfRule type="cellIs" dxfId="14104" priority="2266" operator="lessThan">
      <formula>$C$4</formula>
    </cfRule>
  </conditionalFormatting>
  <conditionalFormatting sqref="CB48">
    <cfRule type="cellIs" dxfId="14103" priority="2267" operator="lessThan">
      <formula>$C$4</formula>
    </cfRule>
  </conditionalFormatting>
  <conditionalFormatting sqref="CB49">
    <cfRule type="cellIs" dxfId="14102" priority="2268" operator="lessThan">
      <formula>$C$4</formula>
    </cfRule>
  </conditionalFormatting>
  <conditionalFormatting sqref="CB50">
    <cfRule type="cellIs" dxfId="14101" priority="2269" operator="lessThan">
      <formula>$C$4</formula>
    </cfRule>
  </conditionalFormatting>
  <conditionalFormatting sqref="CB51">
    <cfRule type="cellIs" dxfId="14100" priority="2270" operator="lessThan">
      <formula>$C$4</formula>
    </cfRule>
  </conditionalFormatting>
  <conditionalFormatting sqref="CB52">
    <cfRule type="cellIs" dxfId="14099" priority="2271" operator="lessThan">
      <formula>$C$4</formula>
    </cfRule>
  </conditionalFormatting>
  <conditionalFormatting sqref="CB53">
    <cfRule type="cellIs" dxfId="14098" priority="2272" operator="lessThan">
      <formula>$C$4</formula>
    </cfRule>
  </conditionalFormatting>
  <conditionalFormatting sqref="CB54">
    <cfRule type="cellIs" dxfId="14097" priority="2273" operator="lessThan">
      <formula>$C$4</formula>
    </cfRule>
  </conditionalFormatting>
  <conditionalFormatting sqref="CB55">
    <cfRule type="cellIs" dxfId="14096" priority="2274" operator="lessThan">
      <formula>$C$4</formula>
    </cfRule>
  </conditionalFormatting>
  <conditionalFormatting sqref="CB56">
    <cfRule type="cellIs" dxfId="14095" priority="2275" operator="lessThan">
      <formula>$C$4</formula>
    </cfRule>
  </conditionalFormatting>
  <conditionalFormatting sqref="CB57">
    <cfRule type="cellIs" dxfId="14094" priority="2276" operator="lessThan">
      <formula>$C$4</formula>
    </cfRule>
  </conditionalFormatting>
  <conditionalFormatting sqref="CB58">
    <cfRule type="cellIs" dxfId="14093" priority="2277" operator="lessThan">
      <formula>$C$4</formula>
    </cfRule>
  </conditionalFormatting>
  <conditionalFormatting sqref="CB59">
    <cfRule type="cellIs" dxfId="14092" priority="2278" operator="lessThan">
      <formula>$C$4</formula>
    </cfRule>
  </conditionalFormatting>
  <conditionalFormatting sqref="CB60">
    <cfRule type="cellIs" dxfId="14091" priority="2279" operator="lessThan">
      <formula>$C$4</formula>
    </cfRule>
  </conditionalFormatting>
  <conditionalFormatting sqref="CC11">
    <cfRule type="cellIs" dxfId="14090" priority="2280" operator="lessThan">
      <formula>$C$4</formula>
    </cfRule>
  </conditionalFormatting>
  <conditionalFormatting sqref="CC12">
    <cfRule type="cellIs" dxfId="14089" priority="2281" operator="lessThan">
      <formula>$C$4</formula>
    </cfRule>
  </conditionalFormatting>
  <conditionalFormatting sqref="CC13">
    <cfRule type="cellIs" dxfId="14088" priority="2282" operator="lessThan">
      <formula>$C$4</formula>
    </cfRule>
  </conditionalFormatting>
  <conditionalFormatting sqref="CC14">
    <cfRule type="cellIs" dxfId="14087" priority="2283" operator="lessThan">
      <formula>$C$4</formula>
    </cfRule>
  </conditionalFormatting>
  <conditionalFormatting sqref="CC15">
    <cfRule type="cellIs" dxfId="14086" priority="2284" operator="lessThan">
      <formula>$C$4</formula>
    </cfRule>
  </conditionalFormatting>
  <conditionalFormatting sqref="CC16">
    <cfRule type="cellIs" dxfId="14085" priority="2285" operator="lessThan">
      <formula>$C$4</formula>
    </cfRule>
  </conditionalFormatting>
  <conditionalFormatting sqref="CC17">
    <cfRule type="cellIs" dxfId="14084" priority="2286" operator="lessThan">
      <formula>$C$4</formula>
    </cfRule>
  </conditionalFormatting>
  <conditionalFormatting sqref="CC18">
    <cfRule type="cellIs" dxfId="14083" priority="2287" operator="lessThan">
      <formula>$C$4</formula>
    </cfRule>
  </conditionalFormatting>
  <conditionalFormatting sqref="CC19">
    <cfRule type="cellIs" dxfId="14082" priority="2288" operator="lessThan">
      <formula>$C$4</formula>
    </cfRule>
  </conditionalFormatting>
  <conditionalFormatting sqref="CC20">
    <cfRule type="cellIs" dxfId="14081" priority="2289" operator="lessThan">
      <formula>$C$4</formula>
    </cfRule>
  </conditionalFormatting>
  <conditionalFormatting sqref="CC21">
    <cfRule type="cellIs" dxfId="14080" priority="2290" operator="lessThan">
      <formula>$C$4</formula>
    </cfRule>
  </conditionalFormatting>
  <conditionalFormatting sqref="CC22">
    <cfRule type="cellIs" dxfId="14079" priority="2291" operator="lessThan">
      <formula>$C$4</formula>
    </cfRule>
  </conditionalFormatting>
  <conditionalFormatting sqref="CC23">
    <cfRule type="cellIs" dxfId="14078" priority="2292" operator="lessThan">
      <formula>$C$4</formula>
    </cfRule>
  </conditionalFormatting>
  <conditionalFormatting sqref="CC24">
    <cfRule type="cellIs" dxfId="14077" priority="2293" operator="lessThan">
      <formula>$C$4</formula>
    </cfRule>
  </conditionalFormatting>
  <conditionalFormatting sqref="CC25">
    <cfRule type="cellIs" dxfId="14076" priority="2294" operator="lessThan">
      <formula>$C$4</formula>
    </cfRule>
  </conditionalFormatting>
  <conditionalFormatting sqref="CC26">
    <cfRule type="cellIs" dxfId="14075" priority="2295" operator="lessThan">
      <formula>$C$4</formula>
    </cfRule>
  </conditionalFormatting>
  <conditionalFormatting sqref="CC27">
    <cfRule type="cellIs" dxfId="14074" priority="2296" operator="lessThan">
      <formula>$C$4</formula>
    </cfRule>
  </conditionalFormatting>
  <conditionalFormatting sqref="CC28">
    <cfRule type="cellIs" dxfId="14073" priority="2297" operator="lessThan">
      <formula>$C$4</formula>
    </cfRule>
  </conditionalFormatting>
  <conditionalFormatting sqref="CC29">
    <cfRule type="cellIs" dxfId="14072" priority="2298" operator="lessThan">
      <formula>$C$4</formula>
    </cfRule>
  </conditionalFormatting>
  <conditionalFormatting sqref="CC30">
    <cfRule type="cellIs" dxfId="14071" priority="2299" operator="lessThan">
      <formula>$C$4</formula>
    </cfRule>
  </conditionalFormatting>
  <conditionalFormatting sqref="CC31">
    <cfRule type="cellIs" dxfId="14070" priority="2300" operator="lessThan">
      <formula>$C$4</formula>
    </cfRule>
  </conditionalFormatting>
  <conditionalFormatting sqref="CC32">
    <cfRule type="cellIs" dxfId="14069" priority="2301" operator="lessThan">
      <formula>$C$4</formula>
    </cfRule>
  </conditionalFormatting>
  <conditionalFormatting sqref="CC33">
    <cfRule type="cellIs" dxfId="14068" priority="2302" operator="lessThan">
      <formula>$C$4</formula>
    </cfRule>
  </conditionalFormatting>
  <conditionalFormatting sqref="CC34">
    <cfRule type="cellIs" dxfId="14067" priority="2303" operator="lessThan">
      <formula>$C$4</formula>
    </cfRule>
  </conditionalFormatting>
  <conditionalFormatting sqref="CC35">
    <cfRule type="cellIs" dxfId="14066" priority="2304" operator="lessThan">
      <formula>$C$4</formula>
    </cfRule>
  </conditionalFormatting>
  <conditionalFormatting sqref="CC36">
    <cfRule type="cellIs" dxfId="14065" priority="2305" operator="lessThan">
      <formula>$C$4</formula>
    </cfRule>
  </conditionalFormatting>
  <conditionalFormatting sqref="CC37">
    <cfRule type="cellIs" dxfId="14064" priority="2306" operator="lessThan">
      <formula>$C$4</formula>
    </cfRule>
  </conditionalFormatting>
  <conditionalFormatting sqref="CC38">
    <cfRule type="cellIs" dxfId="14063" priority="2307" operator="lessThan">
      <formula>$C$4</formula>
    </cfRule>
  </conditionalFormatting>
  <conditionalFormatting sqref="CC39">
    <cfRule type="cellIs" dxfId="14062" priority="2308" operator="lessThan">
      <formula>$C$4</formula>
    </cfRule>
  </conditionalFormatting>
  <conditionalFormatting sqref="CC40">
    <cfRule type="cellIs" dxfId="14061" priority="2309" operator="lessThan">
      <formula>$C$4</formula>
    </cfRule>
  </conditionalFormatting>
  <conditionalFormatting sqref="CC41">
    <cfRule type="cellIs" dxfId="14060" priority="2310" operator="lessThan">
      <formula>$C$4</formula>
    </cfRule>
  </conditionalFormatting>
  <conditionalFormatting sqref="CC42">
    <cfRule type="cellIs" dxfId="14059" priority="2311" operator="lessThan">
      <formula>$C$4</formula>
    </cfRule>
  </conditionalFormatting>
  <conditionalFormatting sqref="CC43">
    <cfRule type="cellIs" dxfId="14058" priority="2312" operator="lessThan">
      <formula>$C$4</formula>
    </cfRule>
  </conditionalFormatting>
  <conditionalFormatting sqref="CC44">
    <cfRule type="cellIs" dxfId="14057" priority="2313" operator="lessThan">
      <formula>$C$4</formula>
    </cfRule>
  </conditionalFormatting>
  <conditionalFormatting sqref="CC45">
    <cfRule type="cellIs" dxfId="14056" priority="2314" operator="lessThan">
      <formula>$C$4</formula>
    </cfRule>
  </conditionalFormatting>
  <conditionalFormatting sqref="CC46">
    <cfRule type="cellIs" dxfId="14055" priority="2315" operator="lessThan">
      <formula>$C$4</formula>
    </cfRule>
  </conditionalFormatting>
  <conditionalFormatting sqref="CC47">
    <cfRule type="cellIs" dxfId="14054" priority="2316" operator="lessThan">
      <formula>$C$4</formula>
    </cfRule>
  </conditionalFormatting>
  <conditionalFormatting sqref="CC48">
    <cfRule type="cellIs" dxfId="14053" priority="2317" operator="lessThan">
      <formula>$C$4</formula>
    </cfRule>
  </conditionalFormatting>
  <conditionalFormatting sqref="CC49">
    <cfRule type="cellIs" dxfId="14052" priority="2318" operator="lessThan">
      <formula>$C$4</formula>
    </cfRule>
  </conditionalFormatting>
  <conditionalFormatting sqref="CC50">
    <cfRule type="cellIs" dxfId="14051" priority="2319" operator="lessThan">
      <formula>$C$4</formula>
    </cfRule>
  </conditionalFormatting>
  <conditionalFormatting sqref="CC51">
    <cfRule type="cellIs" dxfId="14050" priority="2320" operator="lessThan">
      <formula>$C$4</formula>
    </cfRule>
  </conditionalFormatting>
  <conditionalFormatting sqref="CC52">
    <cfRule type="cellIs" dxfId="14049" priority="2321" operator="lessThan">
      <formula>$C$4</formula>
    </cfRule>
  </conditionalFormatting>
  <conditionalFormatting sqref="CC53">
    <cfRule type="cellIs" dxfId="14048" priority="2322" operator="lessThan">
      <formula>$C$4</formula>
    </cfRule>
  </conditionalFormatting>
  <conditionalFormatting sqref="CC54">
    <cfRule type="cellIs" dxfId="14047" priority="2323" operator="lessThan">
      <formula>$C$4</formula>
    </cfRule>
  </conditionalFormatting>
  <conditionalFormatting sqref="CC55">
    <cfRule type="cellIs" dxfId="14046" priority="2324" operator="lessThan">
      <formula>$C$4</formula>
    </cfRule>
  </conditionalFormatting>
  <conditionalFormatting sqref="CC56">
    <cfRule type="cellIs" dxfId="14045" priority="2325" operator="lessThan">
      <formula>$C$4</formula>
    </cfRule>
  </conditionalFormatting>
  <conditionalFormatting sqref="CC57">
    <cfRule type="cellIs" dxfId="14044" priority="2326" operator="lessThan">
      <formula>$C$4</formula>
    </cfRule>
  </conditionalFormatting>
  <conditionalFormatting sqref="CC58">
    <cfRule type="cellIs" dxfId="14043" priority="2327" operator="lessThan">
      <formula>$C$4</formula>
    </cfRule>
  </conditionalFormatting>
  <conditionalFormatting sqref="CC59">
    <cfRule type="cellIs" dxfId="14042" priority="2328" operator="lessThan">
      <formula>$C$4</formula>
    </cfRule>
  </conditionalFormatting>
  <conditionalFormatting sqref="CC60">
    <cfRule type="cellIs" dxfId="14041" priority="2329" operator="lessThan">
      <formula>$C$4</formula>
    </cfRule>
  </conditionalFormatting>
  <conditionalFormatting sqref="CD11">
    <cfRule type="cellIs" dxfId="14040" priority="2330" operator="lessThan">
      <formula>$C$4</formula>
    </cfRule>
  </conditionalFormatting>
  <conditionalFormatting sqref="CD12">
    <cfRule type="cellIs" dxfId="14039" priority="2331" operator="lessThan">
      <formula>$C$4</formula>
    </cfRule>
  </conditionalFormatting>
  <conditionalFormatting sqref="CD13">
    <cfRule type="cellIs" dxfId="14038" priority="2332" operator="lessThan">
      <formula>$C$4</formula>
    </cfRule>
  </conditionalFormatting>
  <conditionalFormatting sqref="CD14">
    <cfRule type="cellIs" dxfId="14037" priority="2333" operator="lessThan">
      <formula>$C$4</formula>
    </cfRule>
  </conditionalFormatting>
  <conditionalFormatting sqref="CD15">
    <cfRule type="cellIs" dxfId="14036" priority="2334" operator="lessThan">
      <formula>$C$4</formula>
    </cfRule>
  </conditionalFormatting>
  <conditionalFormatting sqref="CD16">
    <cfRule type="cellIs" dxfId="14035" priority="2335" operator="lessThan">
      <formula>$C$4</formula>
    </cfRule>
  </conditionalFormatting>
  <conditionalFormatting sqref="CD17">
    <cfRule type="cellIs" dxfId="14034" priority="2336" operator="lessThan">
      <formula>$C$4</formula>
    </cfRule>
  </conditionalFormatting>
  <conditionalFormatting sqref="CD18">
    <cfRule type="cellIs" dxfId="14033" priority="2337" operator="lessThan">
      <formula>$C$4</formula>
    </cfRule>
  </conditionalFormatting>
  <conditionalFormatting sqref="CD19">
    <cfRule type="cellIs" dxfId="14032" priority="2338" operator="lessThan">
      <formula>$C$4</formula>
    </cfRule>
  </conditionalFormatting>
  <conditionalFormatting sqref="CD20">
    <cfRule type="cellIs" dxfId="14031" priority="2339" operator="lessThan">
      <formula>$C$4</formula>
    </cfRule>
  </conditionalFormatting>
  <conditionalFormatting sqref="CD21">
    <cfRule type="cellIs" dxfId="14030" priority="2340" operator="lessThan">
      <formula>$C$4</formula>
    </cfRule>
  </conditionalFormatting>
  <conditionalFormatting sqref="CD22">
    <cfRule type="cellIs" dxfId="14029" priority="2341" operator="lessThan">
      <formula>$C$4</formula>
    </cfRule>
  </conditionalFormatting>
  <conditionalFormatting sqref="CD23">
    <cfRule type="cellIs" dxfId="14028" priority="2342" operator="lessThan">
      <formula>$C$4</formula>
    </cfRule>
  </conditionalFormatting>
  <conditionalFormatting sqref="CD24">
    <cfRule type="cellIs" dxfId="14027" priority="2343" operator="lessThan">
      <formula>$C$4</formula>
    </cfRule>
  </conditionalFormatting>
  <conditionalFormatting sqref="CD25">
    <cfRule type="cellIs" dxfId="14026" priority="2344" operator="lessThan">
      <formula>$C$4</formula>
    </cfRule>
  </conditionalFormatting>
  <conditionalFormatting sqref="CD26">
    <cfRule type="cellIs" dxfId="14025" priority="2345" operator="lessThan">
      <formula>$C$4</formula>
    </cfRule>
  </conditionalFormatting>
  <conditionalFormatting sqref="CD27">
    <cfRule type="cellIs" dxfId="14024" priority="2346" operator="lessThan">
      <formula>$C$4</formula>
    </cfRule>
  </conditionalFormatting>
  <conditionalFormatting sqref="CD28">
    <cfRule type="cellIs" dxfId="14023" priority="2347" operator="lessThan">
      <formula>$C$4</formula>
    </cfRule>
  </conditionalFormatting>
  <conditionalFormatting sqref="CD29">
    <cfRule type="cellIs" dxfId="14022" priority="2348" operator="lessThan">
      <formula>$C$4</formula>
    </cfRule>
  </conditionalFormatting>
  <conditionalFormatting sqref="CD30">
    <cfRule type="cellIs" dxfId="14021" priority="2349" operator="lessThan">
      <formula>$C$4</formula>
    </cfRule>
  </conditionalFormatting>
  <conditionalFormatting sqref="CD31">
    <cfRule type="cellIs" dxfId="14020" priority="2350" operator="lessThan">
      <formula>$C$4</formula>
    </cfRule>
  </conditionalFormatting>
  <conditionalFormatting sqref="CD32">
    <cfRule type="cellIs" dxfId="14019" priority="2351" operator="lessThan">
      <formula>$C$4</formula>
    </cfRule>
  </conditionalFormatting>
  <conditionalFormatting sqref="CD33">
    <cfRule type="cellIs" dxfId="14018" priority="2352" operator="lessThan">
      <formula>$C$4</formula>
    </cfRule>
  </conditionalFormatting>
  <conditionalFormatting sqref="CD34">
    <cfRule type="cellIs" dxfId="14017" priority="2353" operator="lessThan">
      <formula>$C$4</formula>
    </cfRule>
  </conditionalFormatting>
  <conditionalFormatting sqref="CD35">
    <cfRule type="cellIs" dxfId="14016" priority="2354" operator="lessThan">
      <formula>$C$4</formula>
    </cfRule>
  </conditionalFormatting>
  <conditionalFormatting sqref="CD36">
    <cfRule type="cellIs" dxfId="14015" priority="2355" operator="lessThan">
      <formula>$C$4</formula>
    </cfRule>
  </conditionalFormatting>
  <conditionalFormatting sqref="CD37">
    <cfRule type="cellIs" dxfId="14014" priority="2356" operator="lessThan">
      <formula>$C$4</formula>
    </cfRule>
  </conditionalFormatting>
  <conditionalFormatting sqref="CD38">
    <cfRule type="cellIs" dxfId="14013" priority="2357" operator="lessThan">
      <formula>$C$4</formula>
    </cfRule>
  </conditionalFormatting>
  <conditionalFormatting sqref="CD39">
    <cfRule type="cellIs" dxfId="14012" priority="2358" operator="lessThan">
      <formula>$C$4</formula>
    </cfRule>
  </conditionalFormatting>
  <conditionalFormatting sqref="CD40">
    <cfRule type="cellIs" dxfId="14011" priority="2359" operator="lessThan">
      <formula>$C$4</formula>
    </cfRule>
  </conditionalFormatting>
  <conditionalFormatting sqref="CD41">
    <cfRule type="cellIs" dxfId="14010" priority="2360" operator="lessThan">
      <formula>$C$4</formula>
    </cfRule>
  </conditionalFormatting>
  <conditionalFormatting sqref="CD42">
    <cfRule type="cellIs" dxfId="14009" priority="2361" operator="lessThan">
      <formula>$C$4</formula>
    </cfRule>
  </conditionalFormatting>
  <conditionalFormatting sqref="CD43">
    <cfRule type="cellIs" dxfId="14008" priority="2362" operator="lessThan">
      <formula>$C$4</formula>
    </cfRule>
  </conditionalFormatting>
  <conditionalFormatting sqref="CD44">
    <cfRule type="cellIs" dxfId="14007" priority="2363" operator="lessThan">
      <formula>$C$4</formula>
    </cfRule>
  </conditionalFormatting>
  <conditionalFormatting sqref="CD45">
    <cfRule type="cellIs" dxfId="14006" priority="2364" operator="lessThan">
      <formula>$C$4</formula>
    </cfRule>
  </conditionalFormatting>
  <conditionalFormatting sqref="CD46">
    <cfRule type="cellIs" dxfId="14005" priority="2365" operator="lessThan">
      <formula>$C$4</formula>
    </cfRule>
  </conditionalFormatting>
  <conditionalFormatting sqref="CD47">
    <cfRule type="cellIs" dxfId="14004" priority="2366" operator="lessThan">
      <formula>$C$4</formula>
    </cfRule>
  </conditionalFormatting>
  <conditionalFormatting sqref="CD48">
    <cfRule type="cellIs" dxfId="14003" priority="2367" operator="lessThan">
      <formula>$C$4</formula>
    </cfRule>
  </conditionalFormatting>
  <conditionalFormatting sqref="CD49">
    <cfRule type="cellIs" dxfId="14002" priority="2368" operator="lessThan">
      <formula>$C$4</formula>
    </cfRule>
  </conditionalFormatting>
  <conditionalFormatting sqref="CD50">
    <cfRule type="cellIs" dxfId="14001" priority="2369" operator="lessThan">
      <formula>$C$4</formula>
    </cfRule>
  </conditionalFormatting>
  <conditionalFormatting sqref="CD51">
    <cfRule type="cellIs" dxfId="14000" priority="2370" operator="lessThan">
      <formula>$C$4</formula>
    </cfRule>
  </conditionalFormatting>
  <conditionalFormatting sqref="CD52">
    <cfRule type="cellIs" dxfId="13999" priority="2371" operator="lessThan">
      <formula>$C$4</formula>
    </cfRule>
  </conditionalFormatting>
  <conditionalFormatting sqref="CD53">
    <cfRule type="cellIs" dxfId="13998" priority="2372" operator="lessThan">
      <formula>$C$4</formula>
    </cfRule>
  </conditionalFormatting>
  <conditionalFormatting sqref="CD54">
    <cfRule type="cellIs" dxfId="13997" priority="2373" operator="lessThan">
      <formula>$C$4</formula>
    </cfRule>
  </conditionalFormatting>
  <conditionalFormatting sqref="CD55">
    <cfRule type="cellIs" dxfId="13996" priority="2374" operator="lessThan">
      <formula>$C$4</formula>
    </cfRule>
  </conditionalFormatting>
  <conditionalFormatting sqref="CD56">
    <cfRule type="cellIs" dxfId="13995" priority="2375" operator="lessThan">
      <formula>$C$4</formula>
    </cfRule>
  </conditionalFormatting>
  <conditionalFormatting sqref="CD57">
    <cfRule type="cellIs" dxfId="13994" priority="2376" operator="lessThan">
      <formula>$C$4</formula>
    </cfRule>
  </conditionalFormatting>
  <conditionalFormatting sqref="CD58">
    <cfRule type="cellIs" dxfId="13993" priority="2377" operator="lessThan">
      <formula>$C$4</formula>
    </cfRule>
  </conditionalFormatting>
  <conditionalFormatting sqref="CD59">
    <cfRule type="cellIs" dxfId="13992" priority="2378" operator="lessThan">
      <formula>$C$4</formula>
    </cfRule>
  </conditionalFormatting>
  <conditionalFormatting sqref="CD60">
    <cfRule type="cellIs" dxfId="13991" priority="2379" operator="lessThan">
      <formula>$C$4</formula>
    </cfRule>
  </conditionalFormatting>
  <conditionalFormatting sqref="CE11">
    <cfRule type="cellIs" dxfId="13990" priority="2380" operator="lessThan">
      <formula>$C$4</formula>
    </cfRule>
  </conditionalFormatting>
  <conditionalFormatting sqref="CE12">
    <cfRule type="cellIs" dxfId="13989" priority="2381" operator="lessThan">
      <formula>$C$4</formula>
    </cfRule>
  </conditionalFormatting>
  <conditionalFormatting sqref="CE13">
    <cfRule type="cellIs" dxfId="13988" priority="2382" operator="lessThan">
      <formula>$C$4</formula>
    </cfRule>
  </conditionalFormatting>
  <conditionalFormatting sqref="CE14">
    <cfRule type="cellIs" dxfId="13987" priority="2383" operator="lessThan">
      <formula>$C$4</formula>
    </cfRule>
  </conditionalFormatting>
  <conditionalFormatting sqref="CE15">
    <cfRule type="cellIs" dxfId="13986" priority="2384" operator="lessThan">
      <formula>$C$4</formula>
    </cfRule>
  </conditionalFormatting>
  <conditionalFormatting sqref="CE16">
    <cfRule type="cellIs" dxfId="13985" priority="2385" operator="lessThan">
      <formula>$C$4</formula>
    </cfRule>
  </conditionalFormatting>
  <conditionalFormatting sqref="CE17">
    <cfRule type="cellIs" dxfId="13984" priority="2386" operator="lessThan">
      <formula>$C$4</formula>
    </cfRule>
  </conditionalFormatting>
  <conditionalFormatting sqref="CE18">
    <cfRule type="cellIs" dxfId="13983" priority="2387" operator="lessThan">
      <formula>$C$4</formula>
    </cfRule>
  </conditionalFormatting>
  <conditionalFormatting sqref="CE19">
    <cfRule type="cellIs" dxfId="13982" priority="2388" operator="lessThan">
      <formula>$C$4</formula>
    </cfRule>
  </conditionalFormatting>
  <conditionalFormatting sqref="CE20">
    <cfRule type="cellIs" dxfId="13981" priority="2389" operator="lessThan">
      <formula>$C$4</formula>
    </cfRule>
  </conditionalFormatting>
  <conditionalFormatting sqref="CE21">
    <cfRule type="cellIs" dxfId="13980" priority="2390" operator="lessThan">
      <formula>$C$4</formula>
    </cfRule>
  </conditionalFormatting>
  <conditionalFormatting sqref="CE22">
    <cfRule type="cellIs" dxfId="13979" priority="2391" operator="lessThan">
      <formula>$C$4</formula>
    </cfRule>
  </conditionalFormatting>
  <conditionalFormatting sqref="CE23">
    <cfRule type="cellIs" dxfId="13978" priority="2392" operator="lessThan">
      <formula>$C$4</formula>
    </cfRule>
  </conditionalFormatting>
  <conditionalFormatting sqref="CE24">
    <cfRule type="cellIs" dxfId="13977" priority="2393" operator="lessThan">
      <formula>$C$4</formula>
    </cfRule>
  </conditionalFormatting>
  <conditionalFormatting sqref="CE25">
    <cfRule type="cellIs" dxfId="13976" priority="2394" operator="lessThan">
      <formula>$C$4</formula>
    </cfRule>
  </conditionalFormatting>
  <conditionalFormatting sqref="CE26">
    <cfRule type="cellIs" dxfId="13975" priority="2395" operator="lessThan">
      <formula>$C$4</formula>
    </cfRule>
  </conditionalFormatting>
  <conditionalFormatting sqref="CE27">
    <cfRule type="cellIs" dxfId="13974" priority="2396" operator="lessThan">
      <formula>$C$4</formula>
    </cfRule>
  </conditionalFormatting>
  <conditionalFormatting sqref="CE28">
    <cfRule type="cellIs" dxfId="13973" priority="2397" operator="lessThan">
      <formula>$C$4</formula>
    </cfRule>
  </conditionalFormatting>
  <conditionalFormatting sqref="CE29">
    <cfRule type="cellIs" dxfId="13972" priority="2398" operator="lessThan">
      <formula>$C$4</formula>
    </cfRule>
  </conditionalFormatting>
  <conditionalFormatting sqref="CE30">
    <cfRule type="cellIs" dxfId="13971" priority="2399" operator="lessThan">
      <formula>$C$4</formula>
    </cfRule>
  </conditionalFormatting>
  <conditionalFormatting sqref="CE31">
    <cfRule type="cellIs" dxfId="13970" priority="2400" operator="lessThan">
      <formula>$C$4</formula>
    </cfRule>
  </conditionalFormatting>
  <conditionalFormatting sqref="CE32">
    <cfRule type="cellIs" dxfId="13969" priority="2401" operator="lessThan">
      <formula>$C$4</formula>
    </cfRule>
  </conditionalFormatting>
  <conditionalFormatting sqref="CE33">
    <cfRule type="cellIs" dxfId="13968" priority="2402" operator="lessThan">
      <formula>$C$4</formula>
    </cfRule>
  </conditionalFormatting>
  <conditionalFormatting sqref="CE34">
    <cfRule type="cellIs" dxfId="13967" priority="2403" operator="lessThan">
      <formula>$C$4</formula>
    </cfRule>
  </conditionalFormatting>
  <conditionalFormatting sqref="CE35">
    <cfRule type="cellIs" dxfId="13966" priority="2404" operator="lessThan">
      <formula>$C$4</formula>
    </cfRule>
  </conditionalFormatting>
  <conditionalFormatting sqref="CE36">
    <cfRule type="cellIs" dxfId="13965" priority="2405" operator="lessThan">
      <formula>$C$4</formula>
    </cfRule>
  </conditionalFormatting>
  <conditionalFormatting sqref="CE37">
    <cfRule type="cellIs" dxfId="13964" priority="2406" operator="lessThan">
      <formula>$C$4</formula>
    </cfRule>
  </conditionalFormatting>
  <conditionalFormatting sqref="CE38">
    <cfRule type="cellIs" dxfId="13963" priority="2407" operator="lessThan">
      <formula>$C$4</formula>
    </cfRule>
  </conditionalFormatting>
  <conditionalFormatting sqref="CE39">
    <cfRule type="cellIs" dxfId="13962" priority="2408" operator="lessThan">
      <formula>$C$4</formula>
    </cfRule>
  </conditionalFormatting>
  <conditionalFormatting sqref="CE40">
    <cfRule type="cellIs" dxfId="13961" priority="2409" operator="lessThan">
      <formula>$C$4</formula>
    </cfRule>
  </conditionalFormatting>
  <conditionalFormatting sqref="CE41">
    <cfRule type="cellIs" dxfId="13960" priority="2410" operator="lessThan">
      <formula>$C$4</formula>
    </cfRule>
  </conditionalFormatting>
  <conditionalFormatting sqref="CE42">
    <cfRule type="cellIs" dxfId="13959" priority="2411" operator="lessThan">
      <formula>$C$4</formula>
    </cfRule>
  </conditionalFormatting>
  <conditionalFormatting sqref="CE43">
    <cfRule type="cellIs" dxfId="13958" priority="2412" operator="lessThan">
      <formula>$C$4</formula>
    </cfRule>
  </conditionalFormatting>
  <conditionalFormatting sqref="CE44">
    <cfRule type="cellIs" dxfId="13957" priority="2413" operator="lessThan">
      <formula>$C$4</formula>
    </cfRule>
  </conditionalFormatting>
  <conditionalFormatting sqref="CE45">
    <cfRule type="cellIs" dxfId="13956" priority="2414" operator="lessThan">
      <formula>$C$4</formula>
    </cfRule>
  </conditionalFormatting>
  <conditionalFormatting sqref="CE46">
    <cfRule type="cellIs" dxfId="13955" priority="2415" operator="lessThan">
      <formula>$C$4</formula>
    </cfRule>
  </conditionalFormatting>
  <conditionalFormatting sqref="CE47">
    <cfRule type="cellIs" dxfId="13954" priority="2416" operator="lessThan">
      <formula>$C$4</formula>
    </cfRule>
  </conditionalFormatting>
  <conditionalFormatting sqref="CE48">
    <cfRule type="cellIs" dxfId="13953" priority="2417" operator="lessThan">
      <formula>$C$4</formula>
    </cfRule>
  </conditionalFormatting>
  <conditionalFormatting sqref="CE49">
    <cfRule type="cellIs" dxfId="13952" priority="2418" operator="lessThan">
      <formula>$C$4</formula>
    </cfRule>
  </conditionalFormatting>
  <conditionalFormatting sqref="CE50">
    <cfRule type="cellIs" dxfId="13951" priority="2419" operator="lessThan">
      <formula>$C$4</formula>
    </cfRule>
  </conditionalFormatting>
  <conditionalFormatting sqref="CE51">
    <cfRule type="cellIs" dxfId="13950" priority="2420" operator="lessThan">
      <formula>$C$4</formula>
    </cfRule>
  </conditionalFormatting>
  <conditionalFormatting sqref="CE52">
    <cfRule type="cellIs" dxfId="13949" priority="2421" operator="lessThan">
      <formula>$C$4</formula>
    </cfRule>
  </conditionalFormatting>
  <conditionalFormatting sqref="CE53">
    <cfRule type="cellIs" dxfId="13948" priority="2422" operator="lessThan">
      <formula>$C$4</formula>
    </cfRule>
  </conditionalFormatting>
  <conditionalFormatting sqref="CE54">
    <cfRule type="cellIs" dxfId="13947" priority="2423" operator="lessThan">
      <formula>$C$4</formula>
    </cfRule>
  </conditionalFormatting>
  <conditionalFormatting sqref="CE55">
    <cfRule type="cellIs" dxfId="13946" priority="2424" operator="lessThan">
      <formula>$C$4</formula>
    </cfRule>
  </conditionalFormatting>
  <conditionalFormatting sqref="CE56">
    <cfRule type="cellIs" dxfId="13945" priority="2425" operator="lessThan">
      <formula>$C$4</formula>
    </cfRule>
  </conditionalFormatting>
  <conditionalFormatting sqref="CE57">
    <cfRule type="cellIs" dxfId="13944" priority="2426" operator="lessThan">
      <formula>$C$4</formula>
    </cfRule>
  </conditionalFormatting>
  <conditionalFormatting sqref="CE58">
    <cfRule type="cellIs" dxfId="13943" priority="2427" operator="lessThan">
      <formula>$C$4</formula>
    </cfRule>
  </conditionalFormatting>
  <conditionalFormatting sqref="CE59">
    <cfRule type="cellIs" dxfId="13942" priority="2428" operator="lessThan">
      <formula>$C$4</formula>
    </cfRule>
  </conditionalFormatting>
  <conditionalFormatting sqref="CE60">
    <cfRule type="cellIs" dxfId="13941" priority="2429" operator="lessThan">
      <formula>$C$4</formula>
    </cfRule>
  </conditionalFormatting>
  <conditionalFormatting sqref="CF11">
    <cfRule type="cellIs" dxfId="13940" priority="2430" operator="lessThan">
      <formula>$C$4</formula>
    </cfRule>
  </conditionalFormatting>
  <conditionalFormatting sqref="CF12">
    <cfRule type="cellIs" dxfId="13939" priority="2431" operator="lessThan">
      <formula>$C$4</formula>
    </cfRule>
  </conditionalFormatting>
  <conditionalFormatting sqref="CF13">
    <cfRule type="cellIs" dxfId="13938" priority="2432" operator="lessThan">
      <formula>$C$4</formula>
    </cfRule>
  </conditionalFormatting>
  <conditionalFormatting sqref="CF14">
    <cfRule type="cellIs" dxfId="13937" priority="2433" operator="lessThan">
      <formula>$C$4</formula>
    </cfRule>
  </conditionalFormatting>
  <conditionalFormatting sqref="CF15">
    <cfRule type="cellIs" dxfId="13936" priority="2434" operator="lessThan">
      <formula>$C$4</formula>
    </cfRule>
  </conditionalFormatting>
  <conditionalFormatting sqref="CF16">
    <cfRule type="cellIs" dxfId="13935" priority="2435" operator="lessThan">
      <formula>$C$4</formula>
    </cfRule>
  </conditionalFormatting>
  <conditionalFormatting sqref="CF17">
    <cfRule type="cellIs" dxfId="13934" priority="2436" operator="lessThan">
      <formula>$C$4</formula>
    </cfRule>
  </conditionalFormatting>
  <conditionalFormatting sqref="CF18">
    <cfRule type="cellIs" dxfId="13933" priority="2437" operator="lessThan">
      <formula>$C$4</formula>
    </cfRule>
  </conditionalFormatting>
  <conditionalFormatting sqref="CF19">
    <cfRule type="cellIs" dxfId="13932" priority="2438" operator="lessThan">
      <formula>$C$4</formula>
    </cfRule>
  </conditionalFormatting>
  <conditionalFormatting sqref="CF20">
    <cfRule type="cellIs" dxfId="13931" priority="2439" operator="lessThan">
      <formula>$C$4</formula>
    </cfRule>
  </conditionalFormatting>
  <conditionalFormatting sqref="CF21">
    <cfRule type="cellIs" dxfId="13930" priority="2440" operator="lessThan">
      <formula>$C$4</formula>
    </cfRule>
  </conditionalFormatting>
  <conditionalFormatting sqref="CF22">
    <cfRule type="cellIs" dxfId="13929" priority="2441" operator="lessThan">
      <formula>$C$4</formula>
    </cfRule>
  </conditionalFormatting>
  <conditionalFormatting sqref="CF23">
    <cfRule type="cellIs" dxfId="13928" priority="2442" operator="lessThan">
      <formula>$C$4</formula>
    </cfRule>
  </conditionalFormatting>
  <conditionalFormatting sqref="CF24">
    <cfRule type="cellIs" dxfId="13927" priority="2443" operator="lessThan">
      <formula>$C$4</formula>
    </cfRule>
  </conditionalFormatting>
  <conditionalFormatting sqref="CF25">
    <cfRule type="cellIs" dxfId="13926" priority="2444" operator="lessThan">
      <formula>$C$4</formula>
    </cfRule>
  </conditionalFormatting>
  <conditionalFormatting sqref="CF26">
    <cfRule type="cellIs" dxfId="13925" priority="2445" operator="lessThan">
      <formula>$C$4</formula>
    </cfRule>
  </conditionalFormatting>
  <conditionalFormatting sqref="CF27">
    <cfRule type="cellIs" dxfId="13924" priority="2446" operator="lessThan">
      <formula>$C$4</formula>
    </cfRule>
  </conditionalFormatting>
  <conditionalFormatting sqref="CF28">
    <cfRule type="cellIs" dxfId="13923" priority="2447" operator="lessThan">
      <formula>$C$4</formula>
    </cfRule>
  </conditionalFormatting>
  <conditionalFormatting sqref="CF29">
    <cfRule type="cellIs" dxfId="13922" priority="2448" operator="lessThan">
      <formula>$C$4</formula>
    </cfRule>
  </conditionalFormatting>
  <conditionalFormatting sqref="CF30">
    <cfRule type="cellIs" dxfId="13921" priority="2449" operator="lessThan">
      <formula>$C$4</formula>
    </cfRule>
  </conditionalFormatting>
  <conditionalFormatting sqref="CF31">
    <cfRule type="cellIs" dxfId="13920" priority="2450" operator="lessThan">
      <formula>$C$4</formula>
    </cfRule>
  </conditionalFormatting>
  <conditionalFormatting sqref="CF32">
    <cfRule type="cellIs" dxfId="13919" priority="2451" operator="lessThan">
      <formula>$C$4</formula>
    </cfRule>
  </conditionalFormatting>
  <conditionalFormatting sqref="CF33">
    <cfRule type="cellIs" dxfId="13918" priority="2452" operator="lessThan">
      <formula>$C$4</formula>
    </cfRule>
  </conditionalFormatting>
  <conditionalFormatting sqref="CF34">
    <cfRule type="cellIs" dxfId="13917" priority="2453" operator="lessThan">
      <formula>$C$4</formula>
    </cfRule>
  </conditionalFormatting>
  <conditionalFormatting sqref="CF35">
    <cfRule type="cellIs" dxfId="13916" priority="2454" operator="lessThan">
      <formula>$C$4</formula>
    </cfRule>
  </conditionalFormatting>
  <conditionalFormatting sqref="CF36">
    <cfRule type="cellIs" dxfId="13915" priority="2455" operator="lessThan">
      <formula>$C$4</formula>
    </cfRule>
  </conditionalFormatting>
  <conditionalFormatting sqref="CF37">
    <cfRule type="cellIs" dxfId="13914" priority="2456" operator="lessThan">
      <formula>$C$4</formula>
    </cfRule>
  </conditionalFormatting>
  <conditionalFormatting sqref="CF38">
    <cfRule type="cellIs" dxfId="13913" priority="2457" operator="lessThan">
      <formula>$C$4</formula>
    </cfRule>
  </conditionalFormatting>
  <conditionalFormatting sqref="CF39">
    <cfRule type="cellIs" dxfId="13912" priority="2458" operator="lessThan">
      <formula>$C$4</formula>
    </cfRule>
  </conditionalFormatting>
  <conditionalFormatting sqref="CF40">
    <cfRule type="cellIs" dxfId="13911" priority="2459" operator="lessThan">
      <formula>$C$4</formula>
    </cfRule>
  </conditionalFormatting>
  <conditionalFormatting sqref="CF41">
    <cfRule type="cellIs" dxfId="13910" priority="2460" operator="lessThan">
      <formula>$C$4</formula>
    </cfRule>
  </conditionalFormatting>
  <conditionalFormatting sqref="CF42">
    <cfRule type="cellIs" dxfId="13909" priority="2461" operator="lessThan">
      <formula>$C$4</formula>
    </cfRule>
  </conditionalFormatting>
  <conditionalFormatting sqref="CF43">
    <cfRule type="cellIs" dxfId="13908" priority="2462" operator="lessThan">
      <formula>$C$4</formula>
    </cfRule>
  </conditionalFormatting>
  <conditionalFormatting sqref="CF44">
    <cfRule type="cellIs" dxfId="13907" priority="2463" operator="lessThan">
      <formula>$C$4</formula>
    </cfRule>
  </conditionalFormatting>
  <conditionalFormatting sqref="CF45">
    <cfRule type="cellIs" dxfId="13906" priority="2464" operator="lessThan">
      <formula>$C$4</formula>
    </cfRule>
  </conditionalFormatting>
  <conditionalFormatting sqref="CF46">
    <cfRule type="cellIs" dxfId="13905" priority="2465" operator="lessThan">
      <formula>$C$4</formula>
    </cfRule>
  </conditionalFormatting>
  <conditionalFormatting sqref="CF47">
    <cfRule type="cellIs" dxfId="13904" priority="2466" operator="lessThan">
      <formula>$C$4</formula>
    </cfRule>
  </conditionalFormatting>
  <conditionalFormatting sqref="CF48">
    <cfRule type="cellIs" dxfId="13903" priority="2467" operator="lessThan">
      <formula>$C$4</formula>
    </cfRule>
  </conditionalFormatting>
  <conditionalFormatting sqref="CF49">
    <cfRule type="cellIs" dxfId="13902" priority="2468" operator="lessThan">
      <formula>$C$4</formula>
    </cfRule>
  </conditionalFormatting>
  <conditionalFormatting sqref="CF50">
    <cfRule type="cellIs" dxfId="13901" priority="2469" operator="lessThan">
      <formula>$C$4</formula>
    </cfRule>
  </conditionalFormatting>
  <conditionalFormatting sqref="CF51">
    <cfRule type="cellIs" dxfId="13900" priority="2470" operator="lessThan">
      <formula>$C$4</formula>
    </cfRule>
  </conditionalFormatting>
  <conditionalFormatting sqref="CF52">
    <cfRule type="cellIs" dxfId="13899" priority="2471" operator="lessThan">
      <formula>$C$4</formula>
    </cfRule>
  </conditionalFormatting>
  <conditionalFormatting sqref="CF53">
    <cfRule type="cellIs" dxfId="13898" priority="2472" operator="lessThan">
      <formula>$C$4</formula>
    </cfRule>
  </conditionalFormatting>
  <conditionalFormatting sqref="CF54">
    <cfRule type="cellIs" dxfId="13897" priority="2473" operator="lessThan">
      <formula>$C$4</formula>
    </cfRule>
  </conditionalFormatting>
  <conditionalFormatting sqref="CF55">
    <cfRule type="cellIs" dxfId="13896" priority="2474" operator="lessThan">
      <formula>$C$4</formula>
    </cfRule>
  </conditionalFormatting>
  <conditionalFormatting sqref="CF56">
    <cfRule type="cellIs" dxfId="13895" priority="2475" operator="lessThan">
      <formula>$C$4</formula>
    </cfRule>
  </conditionalFormatting>
  <conditionalFormatting sqref="CF57">
    <cfRule type="cellIs" dxfId="13894" priority="2476" operator="lessThan">
      <formula>$C$4</formula>
    </cfRule>
  </conditionalFormatting>
  <conditionalFormatting sqref="CF58">
    <cfRule type="cellIs" dxfId="13893" priority="2477" operator="lessThan">
      <formula>$C$4</formula>
    </cfRule>
  </conditionalFormatting>
  <conditionalFormatting sqref="CF59">
    <cfRule type="cellIs" dxfId="13892" priority="2478" operator="lessThan">
      <formula>$C$4</formula>
    </cfRule>
  </conditionalFormatting>
  <conditionalFormatting sqref="CF60">
    <cfRule type="cellIs" dxfId="13891" priority="2479" operator="lessThan">
      <formula>$C$4</formula>
    </cfRule>
  </conditionalFormatting>
  <conditionalFormatting sqref="CG11">
    <cfRule type="cellIs" dxfId="13890" priority="2480" operator="lessThan">
      <formula>$C$4</formula>
    </cfRule>
  </conditionalFormatting>
  <conditionalFormatting sqref="CG12">
    <cfRule type="cellIs" dxfId="13889" priority="2481" operator="lessThan">
      <formula>$C$4</formula>
    </cfRule>
  </conditionalFormatting>
  <conditionalFormatting sqref="CG13">
    <cfRule type="cellIs" dxfId="13888" priority="2482" operator="lessThan">
      <formula>$C$4</formula>
    </cfRule>
  </conditionalFormatting>
  <conditionalFormatting sqref="CG14">
    <cfRule type="cellIs" dxfId="13887" priority="2483" operator="lessThan">
      <formula>$C$4</formula>
    </cfRule>
  </conditionalFormatting>
  <conditionalFormatting sqref="CG15">
    <cfRule type="cellIs" dxfId="13886" priority="2484" operator="lessThan">
      <formula>$C$4</formula>
    </cfRule>
  </conditionalFormatting>
  <conditionalFormatting sqref="CG16">
    <cfRule type="cellIs" dxfId="13885" priority="2485" operator="lessThan">
      <formula>$C$4</formula>
    </cfRule>
  </conditionalFormatting>
  <conditionalFormatting sqref="CG17">
    <cfRule type="cellIs" dxfId="13884" priority="2486" operator="lessThan">
      <formula>$C$4</formula>
    </cfRule>
  </conditionalFormatting>
  <conditionalFormatting sqref="CG18">
    <cfRule type="cellIs" dxfId="13883" priority="2487" operator="lessThan">
      <formula>$C$4</formula>
    </cfRule>
  </conditionalFormatting>
  <conditionalFormatting sqref="CG19">
    <cfRule type="cellIs" dxfId="13882" priority="2488" operator="lessThan">
      <formula>$C$4</formula>
    </cfRule>
  </conditionalFormatting>
  <conditionalFormatting sqref="CG20">
    <cfRule type="cellIs" dxfId="13881" priority="2489" operator="lessThan">
      <formula>$C$4</formula>
    </cfRule>
  </conditionalFormatting>
  <conditionalFormatting sqref="CG21">
    <cfRule type="cellIs" dxfId="13880" priority="2490" operator="lessThan">
      <formula>$C$4</formula>
    </cfRule>
  </conditionalFormatting>
  <conditionalFormatting sqref="CG22">
    <cfRule type="cellIs" dxfId="13879" priority="2491" operator="lessThan">
      <formula>$C$4</formula>
    </cfRule>
  </conditionalFormatting>
  <conditionalFormatting sqref="CG23">
    <cfRule type="cellIs" dxfId="13878" priority="2492" operator="lessThan">
      <formula>$C$4</formula>
    </cfRule>
  </conditionalFormatting>
  <conditionalFormatting sqref="CG24">
    <cfRule type="cellIs" dxfId="13877" priority="2493" operator="lessThan">
      <formula>$C$4</formula>
    </cfRule>
  </conditionalFormatting>
  <conditionalFormatting sqref="CG25">
    <cfRule type="cellIs" dxfId="13876" priority="2494" operator="lessThan">
      <formula>$C$4</formula>
    </cfRule>
  </conditionalFormatting>
  <conditionalFormatting sqref="CG26">
    <cfRule type="cellIs" dxfId="13875" priority="2495" operator="lessThan">
      <formula>$C$4</formula>
    </cfRule>
  </conditionalFormatting>
  <conditionalFormatting sqref="CG27">
    <cfRule type="cellIs" dxfId="13874" priority="2496" operator="lessThan">
      <formula>$C$4</formula>
    </cfRule>
  </conditionalFormatting>
  <conditionalFormatting sqref="CG28">
    <cfRule type="cellIs" dxfId="13873" priority="2497" operator="lessThan">
      <formula>$C$4</formula>
    </cfRule>
  </conditionalFormatting>
  <conditionalFormatting sqref="CG29">
    <cfRule type="cellIs" dxfId="13872" priority="2498" operator="lessThan">
      <formula>$C$4</formula>
    </cfRule>
  </conditionalFormatting>
  <conditionalFormatting sqref="CG30">
    <cfRule type="cellIs" dxfId="13871" priority="2499" operator="lessThan">
      <formula>$C$4</formula>
    </cfRule>
  </conditionalFormatting>
  <conditionalFormatting sqref="CG31">
    <cfRule type="cellIs" dxfId="13870" priority="2500" operator="lessThan">
      <formula>$C$4</formula>
    </cfRule>
  </conditionalFormatting>
  <conditionalFormatting sqref="CG32">
    <cfRule type="cellIs" dxfId="13869" priority="2501" operator="lessThan">
      <formula>$C$4</formula>
    </cfRule>
  </conditionalFormatting>
  <conditionalFormatting sqref="CG33">
    <cfRule type="cellIs" dxfId="13868" priority="2502" operator="lessThan">
      <formula>$C$4</formula>
    </cfRule>
  </conditionalFormatting>
  <conditionalFormatting sqref="CG34">
    <cfRule type="cellIs" dxfId="13867" priority="2503" operator="lessThan">
      <formula>$C$4</formula>
    </cfRule>
  </conditionalFormatting>
  <conditionalFormatting sqref="CG35">
    <cfRule type="cellIs" dxfId="13866" priority="2504" operator="lessThan">
      <formula>$C$4</formula>
    </cfRule>
  </conditionalFormatting>
  <conditionalFormatting sqref="CG36">
    <cfRule type="cellIs" dxfId="13865" priority="2505" operator="lessThan">
      <formula>$C$4</formula>
    </cfRule>
  </conditionalFormatting>
  <conditionalFormatting sqref="CG37">
    <cfRule type="cellIs" dxfId="13864" priority="2506" operator="lessThan">
      <formula>$C$4</formula>
    </cfRule>
  </conditionalFormatting>
  <conditionalFormatting sqref="CG38">
    <cfRule type="cellIs" dxfId="13863" priority="2507" operator="lessThan">
      <formula>$C$4</formula>
    </cfRule>
  </conditionalFormatting>
  <conditionalFormatting sqref="CG39">
    <cfRule type="cellIs" dxfId="13862" priority="2508" operator="lessThan">
      <formula>$C$4</formula>
    </cfRule>
  </conditionalFormatting>
  <conditionalFormatting sqref="CG40">
    <cfRule type="cellIs" dxfId="13861" priority="2509" operator="lessThan">
      <formula>$C$4</formula>
    </cfRule>
  </conditionalFormatting>
  <conditionalFormatting sqref="CG41">
    <cfRule type="cellIs" dxfId="13860" priority="2510" operator="lessThan">
      <formula>$C$4</formula>
    </cfRule>
  </conditionalFormatting>
  <conditionalFormatting sqref="CG42">
    <cfRule type="cellIs" dxfId="13859" priority="2511" operator="lessThan">
      <formula>$C$4</formula>
    </cfRule>
  </conditionalFormatting>
  <conditionalFormatting sqref="CG43">
    <cfRule type="cellIs" dxfId="13858" priority="2512" operator="lessThan">
      <formula>$C$4</formula>
    </cfRule>
  </conditionalFormatting>
  <conditionalFormatting sqref="CG44">
    <cfRule type="cellIs" dxfId="13857" priority="2513" operator="lessThan">
      <formula>$C$4</formula>
    </cfRule>
  </conditionalFormatting>
  <conditionalFormatting sqref="CG45">
    <cfRule type="cellIs" dxfId="13856" priority="2514" operator="lessThan">
      <formula>$C$4</formula>
    </cfRule>
  </conditionalFormatting>
  <conditionalFormatting sqref="CG46">
    <cfRule type="cellIs" dxfId="13855" priority="2515" operator="lessThan">
      <formula>$C$4</formula>
    </cfRule>
  </conditionalFormatting>
  <conditionalFormatting sqref="CG47">
    <cfRule type="cellIs" dxfId="13854" priority="2516" operator="lessThan">
      <formula>$C$4</formula>
    </cfRule>
  </conditionalFormatting>
  <conditionalFormatting sqref="CG48">
    <cfRule type="cellIs" dxfId="13853" priority="2517" operator="lessThan">
      <formula>$C$4</formula>
    </cfRule>
  </conditionalFormatting>
  <conditionalFormatting sqref="CG49">
    <cfRule type="cellIs" dxfId="13852" priority="2518" operator="lessThan">
      <formula>$C$4</formula>
    </cfRule>
  </conditionalFormatting>
  <conditionalFormatting sqref="CG50">
    <cfRule type="cellIs" dxfId="13851" priority="2519" operator="lessThan">
      <formula>$C$4</formula>
    </cfRule>
  </conditionalFormatting>
  <conditionalFormatting sqref="CG51">
    <cfRule type="cellIs" dxfId="13850" priority="2520" operator="lessThan">
      <formula>$C$4</formula>
    </cfRule>
  </conditionalFormatting>
  <conditionalFormatting sqref="CG52">
    <cfRule type="cellIs" dxfId="13849" priority="2521" operator="lessThan">
      <formula>$C$4</formula>
    </cfRule>
  </conditionalFormatting>
  <conditionalFormatting sqref="CG53">
    <cfRule type="cellIs" dxfId="13848" priority="2522" operator="lessThan">
      <formula>$C$4</formula>
    </cfRule>
  </conditionalFormatting>
  <conditionalFormatting sqref="CG54">
    <cfRule type="cellIs" dxfId="13847" priority="2523" operator="lessThan">
      <formula>$C$4</formula>
    </cfRule>
  </conditionalFormatting>
  <conditionalFormatting sqref="CG55">
    <cfRule type="cellIs" dxfId="13846" priority="2524" operator="lessThan">
      <formula>$C$4</formula>
    </cfRule>
  </conditionalFormatting>
  <conditionalFormatting sqref="CG56">
    <cfRule type="cellIs" dxfId="13845" priority="2525" operator="lessThan">
      <formula>$C$4</formula>
    </cfRule>
  </conditionalFormatting>
  <conditionalFormatting sqref="CG57">
    <cfRule type="cellIs" dxfId="13844" priority="2526" operator="lessThan">
      <formula>$C$4</formula>
    </cfRule>
  </conditionalFormatting>
  <conditionalFormatting sqref="CG58">
    <cfRule type="cellIs" dxfId="13843" priority="2527" operator="lessThan">
      <formula>$C$4</formula>
    </cfRule>
  </conditionalFormatting>
  <conditionalFormatting sqref="CG59">
    <cfRule type="cellIs" dxfId="13842" priority="2528" operator="lessThan">
      <formula>$C$4</formula>
    </cfRule>
  </conditionalFormatting>
  <conditionalFormatting sqref="CG60">
    <cfRule type="cellIs" dxfId="13841" priority="2529" operator="lessThan">
      <formula>$C$4</formula>
    </cfRule>
  </conditionalFormatting>
  <conditionalFormatting sqref="CM11">
    <cfRule type="cellIs" dxfId="13840" priority="2530" operator="lessThan">
      <formula>$C$4</formula>
    </cfRule>
  </conditionalFormatting>
  <conditionalFormatting sqref="CM12">
    <cfRule type="cellIs" dxfId="13839" priority="2531" operator="lessThan">
      <formula>$C$4</formula>
    </cfRule>
  </conditionalFormatting>
  <conditionalFormatting sqref="CM13">
    <cfRule type="cellIs" dxfId="13838" priority="2532" operator="lessThan">
      <formula>$C$4</formula>
    </cfRule>
  </conditionalFormatting>
  <conditionalFormatting sqref="CM14">
    <cfRule type="cellIs" dxfId="13837" priority="2533" operator="lessThan">
      <formula>$C$4</formula>
    </cfRule>
  </conditionalFormatting>
  <conditionalFormatting sqref="CM15">
    <cfRule type="cellIs" dxfId="13836" priority="2534" operator="lessThan">
      <formula>$C$4</formula>
    </cfRule>
  </conditionalFormatting>
  <conditionalFormatting sqref="CM16">
    <cfRule type="cellIs" dxfId="13835" priority="2535" operator="lessThan">
      <formula>$C$4</formula>
    </cfRule>
  </conditionalFormatting>
  <conditionalFormatting sqref="CM17">
    <cfRule type="cellIs" dxfId="13834" priority="2536" operator="lessThan">
      <formula>$C$4</formula>
    </cfRule>
  </conditionalFormatting>
  <conditionalFormatting sqref="CM18">
    <cfRule type="cellIs" dxfId="13833" priority="2537" operator="lessThan">
      <formula>$C$4</formula>
    </cfRule>
  </conditionalFormatting>
  <conditionalFormatting sqref="CM19">
    <cfRule type="cellIs" dxfId="13832" priority="2538" operator="lessThan">
      <formula>$C$4</formula>
    </cfRule>
  </conditionalFormatting>
  <conditionalFormatting sqref="CM20">
    <cfRule type="cellIs" dxfId="13831" priority="2539" operator="lessThan">
      <formula>$C$4</formula>
    </cfRule>
  </conditionalFormatting>
  <conditionalFormatting sqref="CM21">
    <cfRule type="cellIs" dxfId="13830" priority="2540" operator="lessThan">
      <formula>$C$4</formula>
    </cfRule>
  </conditionalFormatting>
  <conditionalFormatting sqref="CM22">
    <cfRule type="cellIs" dxfId="13829" priority="2541" operator="lessThan">
      <formula>$C$4</formula>
    </cfRule>
  </conditionalFormatting>
  <conditionalFormatting sqref="CM23">
    <cfRule type="cellIs" dxfId="13828" priority="2542" operator="lessThan">
      <formula>$C$4</formula>
    </cfRule>
  </conditionalFormatting>
  <conditionalFormatting sqref="CM24">
    <cfRule type="cellIs" dxfId="13827" priority="2543" operator="lessThan">
      <formula>$C$4</formula>
    </cfRule>
  </conditionalFormatting>
  <conditionalFormatting sqref="CM25">
    <cfRule type="cellIs" dxfId="13826" priority="2544" operator="lessThan">
      <formula>$C$4</formula>
    </cfRule>
  </conditionalFormatting>
  <conditionalFormatting sqref="CM26">
    <cfRule type="cellIs" dxfId="13825" priority="2545" operator="lessThan">
      <formula>$C$4</formula>
    </cfRule>
  </conditionalFormatting>
  <conditionalFormatting sqref="CM27">
    <cfRule type="cellIs" dxfId="13824" priority="2546" operator="lessThan">
      <formula>$C$4</formula>
    </cfRule>
  </conditionalFormatting>
  <conditionalFormatting sqref="CM28">
    <cfRule type="cellIs" dxfId="13823" priority="2547" operator="lessThan">
      <formula>$C$4</formula>
    </cfRule>
  </conditionalFormatting>
  <conditionalFormatting sqref="CM29">
    <cfRule type="cellIs" dxfId="13822" priority="2548" operator="lessThan">
      <formula>$C$4</formula>
    </cfRule>
  </conditionalFormatting>
  <conditionalFormatting sqref="CM30">
    <cfRule type="cellIs" dxfId="13821" priority="2549" operator="lessThan">
      <formula>$C$4</formula>
    </cfRule>
  </conditionalFormatting>
  <conditionalFormatting sqref="CM31">
    <cfRule type="cellIs" dxfId="13820" priority="2550" operator="lessThan">
      <formula>$C$4</formula>
    </cfRule>
  </conditionalFormatting>
  <conditionalFormatting sqref="CM32">
    <cfRule type="cellIs" dxfId="13819" priority="2551" operator="lessThan">
      <formula>$C$4</formula>
    </cfRule>
  </conditionalFormatting>
  <conditionalFormatting sqref="CM33">
    <cfRule type="cellIs" dxfId="13818" priority="2552" operator="lessThan">
      <formula>$C$4</formula>
    </cfRule>
  </conditionalFormatting>
  <conditionalFormatting sqref="CM34">
    <cfRule type="cellIs" dxfId="13817" priority="2553" operator="lessThan">
      <formula>$C$4</formula>
    </cfRule>
  </conditionalFormatting>
  <conditionalFormatting sqref="CM35">
    <cfRule type="cellIs" dxfId="13816" priority="2554" operator="lessThan">
      <formula>$C$4</formula>
    </cfRule>
  </conditionalFormatting>
  <conditionalFormatting sqref="CM36">
    <cfRule type="cellIs" dxfId="13815" priority="2555" operator="lessThan">
      <formula>$C$4</formula>
    </cfRule>
  </conditionalFormatting>
  <conditionalFormatting sqref="CM37">
    <cfRule type="cellIs" dxfId="13814" priority="2556" operator="lessThan">
      <formula>$C$4</formula>
    </cfRule>
  </conditionalFormatting>
  <conditionalFormatting sqref="CM38">
    <cfRule type="cellIs" dxfId="13813" priority="2557" operator="lessThan">
      <formula>$C$4</formula>
    </cfRule>
  </conditionalFormatting>
  <conditionalFormatting sqref="CM39">
    <cfRule type="cellIs" dxfId="13812" priority="2558" operator="lessThan">
      <formula>$C$4</formula>
    </cfRule>
  </conditionalFormatting>
  <conditionalFormatting sqref="CM40">
    <cfRule type="cellIs" dxfId="13811" priority="2559" operator="lessThan">
      <formula>$C$4</formula>
    </cfRule>
  </conditionalFormatting>
  <conditionalFormatting sqref="CM41">
    <cfRule type="cellIs" dxfId="13810" priority="2560" operator="lessThan">
      <formula>$C$4</formula>
    </cfRule>
  </conditionalFormatting>
  <conditionalFormatting sqref="CM42">
    <cfRule type="cellIs" dxfId="13809" priority="2561" operator="lessThan">
      <formula>$C$4</formula>
    </cfRule>
  </conditionalFormatting>
  <conditionalFormatting sqref="CM43">
    <cfRule type="cellIs" dxfId="13808" priority="2562" operator="lessThan">
      <formula>$C$4</formula>
    </cfRule>
  </conditionalFormatting>
  <conditionalFormatting sqref="CM44">
    <cfRule type="cellIs" dxfId="13807" priority="2563" operator="lessThan">
      <formula>$C$4</formula>
    </cfRule>
  </conditionalFormatting>
  <conditionalFormatting sqref="CM45">
    <cfRule type="cellIs" dxfId="13806" priority="2564" operator="lessThan">
      <formula>$C$4</formula>
    </cfRule>
  </conditionalFormatting>
  <conditionalFormatting sqref="CM46">
    <cfRule type="cellIs" dxfId="13805" priority="2565" operator="lessThan">
      <formula>$C$4</formula>
    </cfRule>
  </conditionalFormatting>
  <conditionalFormatting sqref="CM47">
    <cfRule type="cellIs" dxfId="13804" priority="2566" operator="lessThan">
      <formula>$C$4</formula>
    </cfRule>
  </conditionalFormatting>
  <conditionalFormatting sqref="CM48">
    <cfRule type="cellIs" dxfId="13803" priority="2567" operator="lessThan">
      <formula>$C$4</formula>
    </cfRule>
  </conditionalFormatting>
  <conditionalFormatting sqref="CM49">
    <cfRule type="cellIs" dxfId="13802" priority="2568" operator="lessThan">
      <formula>$C$4</formula>
    </cfRule>
  </conditionalFormatting>
  <conditionalFormatting sqref="CM50">
    <cfRule type="cellIs" dxfId="13801" priority="2569" operator="lessThan">
      <formula>$C$4</formula>
    </cfRule>
  </conditionalFormatting>
  <conditionalFormatting sqref="CM51">
    <cfRule type="cellIs" dxfId="13800" priority="2570" operator="lessThan">
      <formula>$C$4</formula>
    </cfRule>
  </conditionalFormatting>
  <conditionalFormatting sqref="CM52">
    <cfRule type="cellIs" dxfId="13799" priority="2571" operator="lessThan">
      <formula>$C$4</formula>
    </cfRule>
  </conditionalFormatting>
  <conditionalFormatting sqref="CM53">
    <cfRule type="cellIs" dxfId="13798" priority="2572" operator="lessThan">
      <formula>$C$4</formula>
    </cfRule>
  </conditionalFormatting>
  <conditionalFormatting sqref="CM54">
    <cfRule type="cellIs" dxfId="13797" priority="2573" operator="lessThan">
      <formula>$C$4</formula>
    </cfRule>
  </conditionalFormatting>
  <conditionalFormatting sqref="CM55">
    <cfRule type="cellIs" dxfId="13796" priority="2574" operator="lessThan">
      <formula>$C$4</formula>
    </cfRule>
  </conditionalFormatting>
  <conditionalFormatting sqref="CM56">
    <cfRule type="cellIs" dxfId="13795" priority="2575" operator="lessThan">
      <formula>$C$4</formula>
    </cfRule>
  </conditionalFormatting>
  <conditionalFormatting sqref="CM57">
    <cfRule type="cellIs" dxfId="13794" priority="2576" operator="lessThan">
      <formula>$C$4</formula>
    </cfRule>
  </conditionalFormatting>
  <conditionalFormatting sqref="CM58">
    <cfRule type="cellIs" dxfId="13793" priority="2577" operator="lessThan">
      <formula>$C$4</formula>
    </cfRule>
  </conditionalFormatting>
  <conditionalFormatting sqref="CM59">
    <cfRule type="cellIs" dxfId="13792" priority="2578" operator="lessThan">
      <formula>$C$4</formula>
    </cfRule>
  </conditionalFormatting>
  <conditionalFormatting sqref="CM60">
    <cfRule type="cellIs" dxfId="13791" priority="2579" operator="lessThan">
      <formula>$C$4</formula>
    </cfRule>
  </conditionalFormatting>
  <conditionalFormatting sqref="CN11">
    <cfRule type="cellIs" dxfId="13790" priority="2580" operator="lessThan">
      <formula>$C$4</formula>
    </cfRule>
  </conditionalFormatting>
  <conditionalFormatting sqref="CN12">
    <cfRule type="cellIs" dxfId="13789" priority="2581" operator="lessThan">
      <formula>$C$4</formula>
    </cfRule>
  </conditionalFormatting>
  <conditionalFormatting sqref="CN13">
    <cfRule type="cellIs" dxfId="13788" priority="2582" operator="lessThan">
      <formula>$C$4</formula>
    </cfRule>
  </conditionalFormatting>
  <conditionalFormatting sqref="CN14">
    <cfRule type="cellIs" dxfId="13787" priority="2583" operator="lessThan">
      <formula>$C$4</formula>
    </cfRule>
  </conditionalFormatting>
  <conditionalFormatting sqref="CN15">
    <cfRule type="cellIs" dxfId="13786" priority="2584" operator="lessThan">
      <formula>$C$4</formula>
    </cfRule>
  </conditionalFormatting>
  <conditionalFormatting sqref="CN16">
    <cfRule type="cellIs" dxfId="13785" priority="2585" operator="lessThan">
      <formula>$C$4</formula>
    </cfRule>
  </conditionalFormatting>
  <conditionalFormatting sqref="CN17">
    <cfRule type="cellIs" dxfId="13784" priority="2586" operator="lessThan">
      <formula>$C$4</formula>
    </cfRule>
  </conditionalFormatting>
  <conditionalFormatting sqref="CN18">
    <cfRule type="cellIs" dxfId="13783" priority="2587" operator="lessThan">
      <formula>$C$4</formula>
    </cfRule>
  </conditionalFormatting>
  <conditionalFormatting sqref="CN19">
    <cfRule type="cellIs" dxfId="13782" priority="2588" operator="lessThan">
      <formula>$C$4</formula>
    </cfRule>
  </conditionalFormatting>
  <conditionalFormatting sqref="CN20">
    <cfRule type="cellIs" dxfId="13781" priority="2589" operator="lessThan">
      <formula>$C$4</formula>
    </cfRule>
  </conditionalFormatting>
  <conditionalFormatting sqref="CN21">
    <cfRule type="cellIs" dxfId="13780" priority="2590" operator="lessThan">
      <formula>$C$4</formula>
    </cfRule>
  </conditionalFormatting>
  <conditionalFormatting sqref="CN22">
    <cfRule type="cellIs" dxfId="13779" priority="2591" operator="lessThan">
      <formula>$C$4</formula>
    </cfRule>
  </conditionalFormatting>
  <conditionalFormatting sqref="CN23">
    <cfRule type="cellIs" dxfId="13778" priority="2592" operator="lessThan">
      <formula>$C$4</formula>
    </cfRule>
  </conditionalFormatting>
  <conditionalFormatting sqref="CN24">
    <cfRule type="cellIs" dxfId="13777" priority="2593" operator="lessThan">
      <formula>$C$4</formula>
    </cfRule>
  </conditionalFormatting>
  <conditionalFormatting sqref="CN25">
    <cfRule type="cellIs" dxfId="13776" priority="2594" operator="lessThan">
      <formula>$C$4</formula>
    </cfRule>
  </conditionalFormatting>
  <conditionalFormatting sqref="CN26">
    <cfRule type="cellIs" dxfId="13775" priority="2595" operator="lessThan">
      <formula>$C$4</formula>
    </cfRule>
  </conditionalFormatting>
  <conditionalFormatting sqref="CN27">
    <cfRule type="cellIs" dxfId="13774" priority="2596" operator="lessThan">
      <formula>$C$4</formula>
    </cfRule>
  </conditionalFormatting>
  <conditionalFormatting sqref="CN28">
    <cfRule type="cellIs" dxfId="13773" priority="2597" operator="lessThan">
      <formula>$C$4</formula>
    </cfRule>
  </conditionalFormatting>
  <conditionalFormatting sqref="CN29">
    <cfRule type="cellIs" dxfId="13772" priority="2598" operator="lessThan">
      <formula>$C$4</formula>
    </cfRule>
  </conditionalFormatting>
  <conditionalFormatting sqref="CN30">
    <cfRule type="cellIs" dxfId="13771" priority="2599" operator="lessThan">
      <formula>$C$4</formula>
    </cfRule>
  </conditionalFormatting>
  <conditionalFormatting sqref="CN31">
    <cfRule type="cellIs" dxfId="13770" priority="2600" operator="lessThan">
      <formula>$C$4</formula>
    </cfRule>
  </conditionalFormatting>
  <conditionalFormatting sqref="CN32">
    <cfRule type="cellIs" dxfId="13769" priority="2601" operator="lessThan">
      <formula>$C$4</formula>
    </cfRule>
  </conditionalFormatting>
  <conditionalFormatting sqref="CN33">
    <cfRule type="cellIs" dxfId="13768" priority="2602" operator="lessThan">
      <formula>$C$4</formula>
    </cfRule>
  </conditionalFormatting>
  <conditionalFormatting sqref="CN34">
    <cfRule type="cellIs" dxfId="13767" priority="2603" operator="lessThan">
      <formula>$C$4</formula>
    </cfRule>
  </conditionalFormatting>
  <conditionalFormatting sqref="CN35">
    <cfRule type="cellIs" dxfId="13766" priority="2604" operator="lessThan">
      <formula>$C$4</formula>
    </cfRule>
  </conditionalFormatting>
  <conditionalFormatting sqref="CN36">
    <cfRule type="cellIs" dxfId="13765" priority="2605" operator="lessThan">
      <formula>$C$4</formula>
    </cfRule>
  </conditionalFormatting>
  <conditionalFormatting sqref="CN37">
    <cfRule type="cellIs" dxfId="13764" priority="2606" operator="lessThan">
      <formula>$C$4</formula>
    </cfRule>
  </conditionalFormatting>
  <conditionalFormatting sqref="CN38">
    <cfRule type="cellIs" dxfId="13763" priority="2607" operator="lessThan">
      <formula>$C$4</formula>
    </cfRule>
  </conditionalFormatting>
  <conditionalFormatting sqref="CN39">
    <cfRule type="cellIs" dxfId="13762" priority="2608" operator="lessThan">
      <formula>$C$4</formula>
    </cfRule>
  </conditionalFormatting>
  <conditionalFormatting sqref="CN40">
    <cfRule type="cellIs" dxfId="13761" priority="2609" operator="lessThan">
      <formula>$C$4</formula>
    </cfRule>
  </conditionalFormatting>
  <conditionalFormatting sqref="CN41">
    <cfRule type="cellIs" dxfId="13760" priority="2610" operator="lessThan">
      <formula>$C$4</formula>
    </cfRule>
  </conditionalFormatting>
  <conditionalFormatting sqref="CN42">
    <cfRule type="cellIs" dxfId="13759" priority="2611" operator="lessThan">
      <formula>$C$4</formula>
    </cfRule>
  </conditionalFormatting>
  <conditionalFormatting sqref="CN43">
    <cfRule type="cellIs" dxfId="13758" priority="2612" operator="lessThan">
      <formula>$C$4</formula>
    </cfRule>
  </conditionalFormatting>
  <conditionalFormatting sqref="CN44">
    <cfRule type="cellIs" dxfId="13757" priority="2613" operator="lessThan">
      <formula>$C$4</formula>
    </cfRule>
  </conditionalFormatting>
  <conditionalFormatting sqref="CN45">
    <cfRule type="cellIs" dxfId="13756" priority="2614" operator="lessThan">
      <formula>$C$4</formula>
    </cfRule>
  </conditionalFormatting>
  <conditionalFormatting sqref="CN46">
    <cfRule type="cellIs" dxfId="13755" priority="2615" operator="lessThan">
      <formula>$C$4</formula>
    </cfRule>
  </conditionalFormatting>
  <conditionalFormatting sqref="CN47">
    <cfRule type="cellIs" dxfId="13754" priority="2616" operator="lessThan">
      <formula>$C$4</formula>
    </cfRule>
  </conditionalFormatting>
  <conditionalFormatting sqref="CN48">
    <cfRule type="cellIs" dxfId="13753" priority="2617" operator="lessThan">
      <formula>$C$4</formula>
    </cfRule>
  </conditionalFormatting>
  <conditionalFormatting sqref="CN49">
    <cfRule type="cellIs" dxfId="13752" priority="2618" operator="lessThan">
      <formula>$C$4</formula>
    </cfRule>
  </conditionalFormatting>
  <conditionalFormatting sqref="CN50">
    <cfRule type="cellIs" dxfId="13751" priority="2619" operator="lessThan">
      <formula>$C$4</formula>
    </cfRule>
  </conditionalFormatting>
  <conditionalFormatting sqref="CN51">
    <cfRule type="cellIs" dxfId="13750" priority="2620" operator="lessThan">
      <formula>$C$4</formula>
    </cfRule>
  </conditionalFormatting>
  <conditionalFormatting sqref="CN52">
    <cfRule type="cellIs" dxfId="13749" priority="2621" operator="lessThan">
      <formula>$C$4</formula>
    </cfRule>
  </conditionalFormatting>
  <conditionalFormatting sqref="CN53">
    <cfRule type="cellIs" dxfId="13748" priority="2622" operator="lessThan">
      <formula>$C$4</formula>
    </cfRule>
  </conditionalFormatting>
  <conditionalFormatting sqref="CN54">
    <cfRule type="cellIs" dxfId="13747" priority="2623" operator="lessThan">
      <formula>$C$4</formula>
    </cfRule>
  </conditionalFormatting>
  <conditionalFormatting sqref="CN55">
    <cfRule type="cellIs" dxfId="13746" priority="2624" operator="lessThan">
      <formula>$C$4</formula>
    </cfRule>
  </conditionalFormatting>
  <conditionalFormatting sqref="CN56">
    <cfRule type="cellIs" dxfId="13745" priority="2625" operator="lessThan">
      <formula>$C$4</formula>
    </cfRule>
  </conditionalFormatting>
  <conditionalFormatting sqref="CN57">
    <cfRule type="cellIs" dxfId="13744" priority="2626" operator="lessThan">
      <formula>$C$4</formula>
    </cfRule>
  </conditionalFormatting>
  <conditionalFormatting sqref="CN58">
    <cfRule type="cellIs" dxfId="13743" priority="2627" operator="lessThan">
      <formula>$C$4</formula>
    </cfRule>
  </conditionalFormatting>
  <conditionalFormatting sqref="CN59">
    <cfRule type="cellIs" dxfId="13742" priority="2628" operator="lessThan">
      <formula>$C$4</formula>
    </cfRule>
  </conditionalFormatting>
  <conditionalFormatting sqref="CN60">
    <cfRule type="cellIs" dxfId="13741" priority="2629" operator="lessThan">
      <formula>$C$4</formula>
    </cfRule>
  </conditionalFormatting>
  <conditionalFormatting sqref="CO11">
    <cfRule type="cellIs" dxfId="13740" priority="2630" operator="lessThan">
      <formula>$C$4</formula>
    </cfRule>
  </conditionalFormatting>
  <conditionalFormatting sqref="CO12">
    <cfRule type="cellIs" dxfId="13739" priority="2631" operator="lessThan">
      <formula>$C$4</formula>
    </cfRule>
  </conditionalFormatting>
  <conditionalFormatting sqref="CO13">
    <cfRule type="cellIs" dxfId="13738" priority="2632" operator="lessThan">
      <formula>$C$4</formula>
    </cfRule>
  </conditionalFormatting>
  <conditionalFormatting sqref="CO14">
    <cfRule type="cellIs" dxfId="13737" priority="2633" operator="lessThan">
      <formula>$C$4</formula>
    </cfRule>
  </conditionalFormatting>
  <conditionalFormatting sqref="CO15">
    <cfRule type="cellIs" dxfId="13736" priority="2634" operator="lessThan">
      <formula>$C$4</formula>
    </cfRule>
  </conditionalFormatting>
  <conditionalFormatting sqref="CO16">
    <cfRule type="cellIs" dxfId="13735" priority="2635" operator="lessThan">
      <formula>$C$4</formula>
    </cfRule>
  </conditionalFormatting>
  <conditionalFormatting sqref="CO17">
    <cfRule type="cellIs" dxfId="13734" priority="2636" operator="lessThan">
      <formula>$C$4</formula>
    </cfRule>
  </conditionalFormatting>
  <conditionalFormatting sqref="CO18">
    <cfRule type="cellIs" dxfId="13733" priority="2637" operator="lessThan">
      <formula>$C$4</formula>
    </cfRule>
  </conditionalFormatting>
  <conditionalFormatting sqref="CO19">
    <cfRule type="cellIs" dxfId="13732" priority="2638" operator="lessThan">
      <formula>$C$4</formula>
    </cfRule>
  </conditionalFormatting>
  <conditionalFormatting sqref="CO20">
    <cfRule type="cellIs" dxfId="13731" priority="2639" operator="lessThan">
      <formula>$C$4</formula>
    </cfRule>
  </conditionalFormatting>
  <conditionalFormatting sqref="CO21">
    <cfRule type="cellIs" dxfId="13730" priority="2640" operator="lessThan">
      <formula>$C$4</formula>
    </cfRule>
  </conditionalFormatting>
  <conditionalFormatting sqref="CO22">
    <cfRule type="cellIs" dxfId="13729" priority="2641" operator="lessThan">
      <formula>$C$4</formula>
    </cfRule>
  </conditionalFormatting>
  <conditionalFormatting sqref="CO23">
    <cfRule type="cellIs" dxfId="13728" priority="2642" operator="lessThan">
      <formula>$C$4</formula>
    </cfRule>
  </conditionalFormatting>
  <conditionalFormatting sqref="CO24">
    <cfRule type="cellIs" dxfId="13727" priority="2643" operator="lessThan">
      <formula>$C$4</formula>
    </cfRule>
  </conditionalFormatting>
  <conditionalFormatting sqref="CO25">
    <cfRule type="cellIs" dxfId="13726" priority="2644" operator="lessThan">
      <formula>$C$4</formula>
    </cfRule>
  </conditionalFormatting>
  <conditionalFormatting sqref="CO26">
    <cfRule type="cellIs" dxfId="13725" priority="2645" operator="lessThan">
      <formula>$C$4</formula>
    </cfRule>
  </conditionalFormatting>
  <conditionalFormatting sqref="CO27">
    <cfRule type="cellIs" dxfId="13724" priority="2646" operator="lessThan">
      <formula>$C$4</formula>
    </cfRule>
  </conditionalFormatting>
  <conditionalFormatting sqref="CO28">
    <cfRule type="cellIs" dxfId="13723" priority="2647" operator="lessThan">
      <formula>$C$4</formula>
    </cfRule>
  </conditionalFormatting>
  <conditionalFormatting sqref="CO29">
    <cfRule type="cellIs" dxfId="13722" priority="2648" operator="lessThan">
      <formula>$C$4</formula>
    </cfRule>
  </conditionalFormatting>
  <conditionalFormatting sqref="CO30">
    <cfRule type="cellIs" dxfId="13721" priority="2649" operator="lessThan">
      <formula>$C$4</formula>
    </cfRule>
  </conditionalFormatting>
  <conditionalFormatting sqref="CO31">
    <cfRule type="cellIs" dxfId="13720" priority="2650" operator="lessThan">
      <formula>$C$4</formula>
    </cfRule>
  </conditionalFormatting>
  <conditionalFormatting sqref="CO32">
    <cfRule type="cellIs" dxfId="13719" priority="2651" operator="lessThan">
      <formula>$C$4</formula>
    </cfRule>
  </conditionalFormatting>
  <conditionalFormatting sqref="CO33">
    <cfRule type="cellIs" dxfId="13718" priority="2652" operator="lessThan">
      <formula>$C$4</formula>
    </cfRule>
  </conditionalFormatting>
  <conditionalFormatting sqref="CO34">
    <cfRule type="cellIs" dxfId="13717" priority="2653" operator="lessThan">
      <formula>$C$4</formula>
    </cfRule>
  </conditionalFormatting>
  <conditionalFormatting sqref="CO35">
    <cfRule type="cellIs" dxfId="13716" priority="2654" operator="lessThan">
      <formula>$C$4</formula>
    </cfRule>
  </conditionalFormatting>
  <conditionalFormatting sqref="CO36">
    <cfRule type="cellIs" dxfId="13715" priority="2655" operator="lessThan">
      <formula>$C$4</formula>
    </cfRule>
  </conditionalFormatting>
  <conditionalFormatting sqref="CO37">
    <cfRule type="cellIs" dxfId="13714" priority="2656" operator="lessThan">
      <formula>$C$4</formula>
    </cfRule>
  </conditionalFormatting>
  <conditionalFormatting sqref="CO38">
    <cfRule type="cellIs" dxfId="13713" priority="2657" operator="lessThan">
      <formula>$C$4</formula>
    </cfRule>
  </conditionalFormatting>
  <conditionalFormatting sqref="CO39">
    <cfRule type="cellIs" dxfId="13712" priority="2658" operator="lessThan">
      <formula>$C$4</formula>
    </cfRule>
  </conditionalFormatting>
  <conditionalFormatting sqref="CO40">
    <cfRule type="cellIs" dxfId="13711" priority="2659" operator="lessThan">
      <formula>$C$4</formula>
    </cfRule>
  </conditionalFormatting>
  <conditionalFormatting sqref="CO41">
    <cfRule type="cellIs" dxfId="13710" priority="2660" operator="lessThan">
      <formula>$C$4</formula>
    </cfRule>
  </conditionalFormatting>
  <conditionalFormatting sqref="CO42">
    <cfRule type="cellIs" dxfId="13709" priority="2661" operator="lessThan">
      <formula>$C$4</formula>
    </cfRule>
  </conditionalFormatting>
  <conditionalFormatting sqref="CO43">
    <cfRule type="cellIs" dxfId="13708" priority="2662" operator="lessThan">
      <formula>$C$4</formula>
    </cfRule>
  </conditionalFormatting>
  <conditionalFormatting sqref="CO44">
    <cfRule type="cellIs" dxfId="13707" priority="2663" operator="lessThan">
      <formula>$C$4</formula>
    </cfRule>
  </conditionalFormatting>
  <conditionalFormatting sqref="CO45">
    <cfRule type="cellIs" dxfId="13706" priority="2664" operator="lessThan">
      <formula>$C$4</formula>
    </cfRule>
  </conditionalFormatting>
  <conditionalFormatting sqref="CO46">
    <cfRule type="cellIs" dxfId="13705" priority="2665" operator="lessThan">
      <formula>$C$4</formula>
    </cfRule>
  </conditionalFormatting>
  <conditionalFormatting sqref="CO47">
    <cfRule type="cellIs" dxfId="13704" priority="2666" operator="lessThan">
      <formula>$C$4</formula>
    </cfRule>
  </conditionalFormatting>
  <conditionalFormatting sqref="CO48">
    <cfRule type="cellIs" dxfId="13703" priority="2667" operator="lessThan">
      <formula>$C$4</formula>
    </cfRule>
  </conditionalFormatting>
  <conditionalFormatting sqref="CO49">
    <cfRule type="cellIs" dxfId="13702" priority="2668" operator="lessThan">
      <formula>$C$4</formula>
    </cfRule>
  </conditionalFormatting>
  <conditionalFormatting sqref="CO50">
    <cfRule type="cellIs" dxfId="13701" priority="2669" operator="lessThan">
      <formula>$C$4</formula>
    </cfRule>
  </conditionalFormatting>
  <conditionalFormatting sqref="CO51">
    <cfRule type="cellIs" dxfId="13700" priority="2670" operator="lessThan">
      <formula>$C$4</formula>
    </cfRule>
  </conditionalFormatting>
  <conditionalFormatting sqref="CO52">
    <cfRule type="cellIs" dxfId="13699" priority="2671" operator="lessThan">
      <formula>$C$4</formula>
    </cfRule>
  </conditionalFormatting>
  <conditionalFormatting sqref="CO53">
    <cfRule type="cellIs" dxfId="13698" priority="2672" operator="lessThan">
      <formula>$C$4</formula>
    </cfRule>
  </conditionalFormatting>
  <conditionalFormatting sqref="CO54">
    <cfRule type="cellIs" dxfId="13697" priority="2673" operator="lessThan">
      <formula>$C$4</formula>
    </cfRule>
  </conditionalFormatting>
  <conditionalFormatting sqref="CO55">
    <cfRule type="cellIs" dxfId="13696" priority="2674" operator="lessThan">
      <formula>$C$4</formula>
    </cfRule>
  </conditionalFormatting>
  <conditionalFormatting sqref="CO56">
    <cfRule type="cellIs" dxfId="13695" priority="2675" operator="lessThan">
      <formula>$C$4</formula>
    </cfRule>
  </conditionalFormatting>
  <conditionalFormatting sqref="CO57">
    <cfRule type="cellIs" dxfId="13694" priority="2676" operator="lessThan">
      <formula>$C$4</formula>
    </cfRule>
  </conditionalFormatting>
  <conditionalFormatting sqref="CO58">
    <cfRule type="cellIs" dxfId="13693" priority="2677" operator="lessThan">
      <formula>$C$4</formula>
    </cfRule>
  </conditionalFormatting>
  <conditionalFormatting sqref="CO59">
    <cfRule type="cellIs" dxfId="13692" priority="2678" operator="lessThan">
      <formula>$C$4</formula>
    </cfRule>
  </conditionalFormatting>
  <conditionalFormatting sqref="CO60">
    <cfRule type="cellIs" dxfId="13691" priority="2679" operator="lessThan">
      <formula>$C$4</formula>
    </cfRule>
  </conditionalFormatting>
  <conditionalFormatting sqref="R11">
    <cfRule type="cellIs" dxfId="13690" priority="2680" operator="lessThan">
      <formula>$C$4</formula>
    </cfRule>
  </conditionalFormatting>
  <conditionalFormatting sqref="R12">
    <cfRule type="cellIs" dxfId="13689" priority="2681" operator="lessThan">
      <formula>$C$4</formula>
    </cfRule>
  </conditionalFormatting>
  <conditionalFormatting sqref="R13">
    <cfRule type="cellIs" dxfId="13688" priority="2682" operator="lessThan">
      <formula>$C$4</formula>
    </cfRule>
  </conditionalFormatting>
  <conditionalFormatting sqref="R14">
    <cfRule type="cellIs" dxfId="13687" priority="2683" operator="lessThan">
      <formula>$C$4</formula>
    </cfRule>
  </conditionalFormatting>
  <conditionalFormatting sqref="R15">
    <cfRule type="cellIs" dxfId="13686" priority="2684" operator="lessThan">
      <formula>$C$4</formula>
    </cfRule>
  </conditionalFormatting>
  <conditionalFormatting sqref="R16">
    <cfRule type="cellIs" dxfId="13685" priority="2685" operator="lessThan">
      <formula>$C$4</formula>
    </cfRule>
  </conditionalFormatting>
  <conditionalFormatting sqref="R17">
    <cfRule type="cellIs" dxfId="13684" priority="2686" operator="lessThan">
      <formula>$C$4</formula>
    </cfRule>
  </conditionalFormatting>
  <conditionalFormatting sqref="R18">
    <cfRule type="cellIs" dxfId="13683" priority="2687" operator="lessThan">
      <formula>$C$4</formula>
    </cfRule>
  </conditionalFormatting>
  <conditionalFormatting sqref="R19">
    <cfRule type="cellIs" dxfId="13682" priority="2688" operator="lessThan">
      <formula>$C$4</formula>
    </cfRule>
  </conditionalFormatting>
  <conditionalFormatting sqref="R20">
    <cfRule type="cellIs" dxfId="13681" priority="2689" operator="lessThan">
      <formula>$C$4</formula>
    </cfRule>
  </conditionalFormatting>
  <conditionalFormatting sqref="R21">
    <cfRule type="cellIs" dxfId="13680" priority="2690" operator="lessThan">
      <formula>$C$4</formula>
    </cfRule>
  </conditionalFormatting>
  <conditionalFormatting sqref="R22">
    <cfRule type="cellIs" dxfId="13679" priority="2691" operator="lessThan">
      <formula>$C$4</formula>
    </cfRule>
  </conditionalFormatting>
  <conditionalFormatting sqref="R23">
    <cfRule type="cellIs" dxfId="13678" priority="2692" operator="lessThan">
      <formula>$C$4</formula>
    </cfRule>
  </conditionalFormatting>
  <conditionalFormatting sqref="R24">
    <cfRule type="cellIs" dxfId="13677" priority="2693" operator="lessThan">
      <formula>$C$4</formula>
    </cfRule>
  </conditionalFormatting>
  <conditionalFormatting sqref="R25">
    <cfRule type="cellIs" dxfId="13676" priority="2694" operator="lessThan">
      <formula>$C$4</formula>
    </cfRule>
  </conditionalFormatting>
  <conditionalFormatting sqref="R26">
    <cfRule type="cellIs" dxfId="13675" priority="2695" operator="lessThan">
      <formula>$C$4</formula>
    </cfRule>
  </conditionalFormatting>
  <conditionalFormatting sqref="R27">
    <cfRule type="cellIs" dxfId="13674" priority="2696" operator="lessThan">
      <formula>$C$4</formula>
    </cfRule>
  </conditionalFormatting>
  <conditionalFormatting sqref="R28">
    <cfRule type="cellIs" dxfId="13673" priority="2697" operator="lessThan">
      <formula>$C$4</formula>
    </cfRule>
  </conditionalFormatting>
  <conditionalFormatting sqref="R29">
    <cfRule type="cellIs" dxfId="13672" priority="2698" operator="lessThan">
      <formula>$C$4</formula>
    </cfRule>
  </conditionalFormatting>
  <conditionalFormatting sqref="R30">
    <cfRule type="cellIs" dxfId="13671" priority="2699" operator="lessThan">
      <formula>$C$4</formula>
    </cfRule>
  </conditionalFormatting>
  <conditionalFormatting sqref="R31">
    <cfRule type="cellIs" dxfId="13670" priority="2700" operator="lessThan">
      <formula>$C$4</formula>
    </cfRule>
  </conditionalFormatting>
  <conditionalFormatting sqref="R32">
    <cfRule type="cellIs" dxfId="13669" priority="2701" operator="lessThan">
      <formula>$C$4</formula>
    </cfRule>
  </conditionalFormatting>
  <conditionalFormatting sqref="R33">
    <cfRule type="cellIs" dxfId="13668" priority="2702" operator="lessThan">
      <formula>$C$4</formula>
    </cfRule>
  </conditionalFormatting>
  <conditionalFormatting sqref="R34">
    <cfRule type="cellIs" dxfId="13667" priority="2703" operator="lessThan">
      <formula>$C$4</formula>
    </cfRule>
  </conditionalFormatting>
  <conditionalFormatting sqref="R35">
    <cfRule type="cellIs" dxfId="13666" priority="2704" operator="lessThan">
      <formula>$C$4</formula>
    </cfRule>
  </conditionalFormatting>
  <conditionalFormatting sqref="R36">
    <cfRule type="cellIs" dxfId="13665" priority="2705" operator="lessThan">
      <formula>$C$4</formula>
    </cfRule>
  </conditionalFormatting>
  <conditionalFormatting sqref="R37">
    <cfRule type="cellIs" dxfId="13664" priority="2706" operator="lessThan">
      <formula>$C$4</formula>
    </cfRule>
  </conditionalFormatting>
  <conditionalFormatting sqref="R38">
    <cfRule type="cellIs" dxfId="13663" priority="2707" operator="lessThan">
      <formula>$C$4</formula>
    </cfRule>
  </conditionalFormatting>
  <conditionalFormatting sqref="R39">
    <cfRule type="cellIs" dxfId="13662" priority="2708" operator="lessThan">
      <formula>$C$4</formula>
    </cfRule>
  </conditionalFormatting>
  <conditionalFormatting sqref="R40">
    <cfRule type="cellIs" dxfId="13661" priority="2709" operator="lessThan">
      <formula>$C$4</formula>
    </cfRule>
  </conditionalFormatting>
  <conditionalFormatting sqref="R41">
    <cfRule type="cellIs" dxfId="13660" priority="2710" operator="lessThan">
      <formula>$C$4</formula>
    </cfRule>
  </conditionalFormatting>
  <conditionalFormatting sqref="R42">
    <cfRule type="cellIs" dxfId="13659" priority="2711" operator="lessThan">
      <formula>$C$4</formula>
    </cfRule>
  </conditionalFormatting>
  <conditionalFormatting sqref="R43">
    <cfRule type="cellIs" dxfId="13658" priority="2712" operator="lessThan">
      <formula>$C$4</formula>
    </cfRule>
  </conditionalFormatting>
  <conditionalFormatting sqref="R44">
    <cfRule type="cellIs" dxfId="13657" priority="2713" operator="lessThan">
      <formula>$C$4</formula>
    </cfRule>
  </conditionalFormatting>
  <conditionalFormatting sqref="R45">
    <cfRule type="cellIs" dxfId="13656" priority="2714" operator="lessThan">
      <formula>$C$4</formula>
    </cfRule>
  </conditionalFormatting>
  <conditionalFormatting sqref="R46">
    <cfRule type="cellIs" dxfId="13655" priority="2715" operator="lessThan">
      <formula>$C$4</formula>
    </cfRule>
  </conditionalFormatting>
  <conditionalFormatting sqref="R47">
    <cfRule type="cellIs" dxfId="13654" priority="2716" operator="lessThan">
      <formula>$C$4</formula>
    </cfRule>
  </conditionalFormatting>
  <conditionalFormatting sqref="R48">
    <cfRule type="cellIs" dxfId="13653" priority="2717" operator="lessThan">
      <formula>$C$4</formula>
    </cfRule>
  </conditionalFormatting>
  <conditionalFormatting sqref="R49">
    <cfRule type="cellIs" dxfId="13652" priority="2718" operator="lessThan">
      <formula>$C$4</formula>
    </cfRule>
  </conditionalFormatting>
  <conditionalFormatting sqref="R50">
    <cfRule type="cellIs" dxfId="13651" priority="2719" operator="lessThan">
      <formula>$C$4</formula>
    </cfRule>
  </conditionalFormatting>
  <conditionalFormatting sqref="R51">
    <cfRule type="cellIs" dxfId="13650" priority="2720" operator="lessThan">
      <formula>$C$4</formula>
    </cfRule>
  </conditionalFormatting>
  <conditionalFormatting sqref="R52">
    <cfRule type="cellIs" dxfId="13649" priority="2721" operator="lessThan">
      <formula>$C$4</formula>
    </cfRule>
  </conditionalFormatting>
  <conditionalFormatting sqref="R53">
    <cfRule type="cellIs" dxfId="13648" priority="2722" operator="lessThan">
      <formula>$C$4</formula>
    </cfRule>
  </conditionalFormatting>
  <conditionalFormatting sqref="R54">
    <cfRule type="cellIs" dxfId="13647" priority="2723" operator="lessThan">
      <formula>$C$4</formula>
    </cfRule>
  </conditionalFormatting>
  <conditionalFormatting sqref="R55">
    <cfRule type="cellIs" dxfId="13646" priority="2724" operator="lessThan">
      <formula>$C$4</formula>
    </cfRule>
  </conditionalFormatting>
  <conditionalFormatting sqref="R56">
    <cfRule type="cellIs" dxfId="13645" priority="2725" operator="lessThan">
      <formula>$C$4</formula>
    </cfRule>
  </conditionalFormatting>
  <conditionalFormatting sqref="R57">
    <cfRule type="cellIs" dxfId="13644" priority="2726" operator="lessThan">
      <formula>$C$4</formula>
    </cfRule>
  </conditionalFormatting>
  <conditionalFormatting sqref="R58">
    <cfRule type="cellIs" dxfId="13643" priority="2727" operator="lessThan">
      <formula>$C$4</formula>
    </cfRule>
  </conditionalFormatting>
  <conditionalFormatting sqref="R59">
    <cfRule type="cellIs" dxfId="13642" priority="2728" operator="lessThan">
      <formula>$C$4</formula>
    </cfRule>
  </conditionalFormatting>
  <conditionalFormatting sqref="R60">
    <cfRule type="cellIs" dxfId="13641" priority="2729" operator="lessThan">
      <formula>$C$4</formula>
    </cfRule>
  </conditionalFormatting>
  <conditionalFormatting sqref="S11">
    <cfRule type="cellIs" dxfId="13640" priority="2730" operator="lessThan">
      <formula>$C$4</formula>
    </cfRule>
  </conditionalFormatting>
  <conditionalFormatting sqref="S12">
    <cfRule type="cellIs" dxfId="13639" priority="2731" operator="lessThan">
      <formula>$C$4</formula>
    </cfRule>
  </conditionalFormatting>
  <conditionalFormatting sqref="S13">
    <cfRule type="cellIs" dxfId="13638" priority="2732" operator="lessThan">
      <formula>$C$4</formula>
    </cfRule>
  </conditionalFormatting>
  <conditionalFormatting sqref="S14">
    <cfRule type="cellIs" dxfId="13637" priority="2733" operator="lessThan">
      <formula>$C$4</formula>
    </cfRule>
  </conditionalFormatting>
  <conditionalFormatting sqref="S15">
    <cfRule type="cellIs" dxfId="13636" priority="2734" operator="lessThan">
      <formula>$C$4</formula>
    </cfRule>
  </conditionalFormatting>
  <conditionalFormatting sqref="S16">
    <cfRule type="cellIs" dxfId="13635" priority="2735" operator="lessThan">
      <formula>$C$4</formula>
    </cfRule>
  </conditionalFormatting>
  <conditionalFormatting sqref="S17">
    <cfRule type="cellIs" dxfId="13634" priority="2736" operator="lessThan">
      <formula>$C$4</formula>
    </cfRule>
  </conditionalFormatting>
  <conditionalFormatting sqref="S18">
    <cfRule type="cellIs" dxfId="13633" priority="2737" operator="lessThan">
      <formula>$C$4</formula>
    </cfRule>
  </conditionalFormatting>
  <conditionalFormatting sqref="S19">
    <cfRule type="cellIs" dxfId="13632" priority="2738" operator="lessThan">
      <formula>$C$4</formula>
    </cfRule>
  </conditionalFormatting>
  <conditionalFormatting sqref="S20">
    <cfRule type="cellIs" dxfId="13631" priority="2739" operator="lessThan">
      <formula>$C$4</formula>
    </cfRule>
  </conditionalFormatting>
  <conditionalFormatting sqref="S21">
    <cfRule type="cellIs" dxfId="13630" priority="2740" operator="lessThan">
      <formula>$C$4</formula>
    </cfRule>
  </conditionalFormatting>
  <conditionalFormatting sqref="S22">
    <cfRule type="cellIs" dxfId="13629" priority="2741" operator="lessThan">
      <formula>$C$4</formula>
    </cfRule>
  </conditionalFormatting>
  <conditionalFormatting sqref="S23">
    <cfRule type="cellIs" dxfId="13628" priority="2742" operator="lessThan">
      <formula>$C$4</formula>
    </cfRule>
  </conditionalFormatting>
  <conditionalFormatting sqref="S24">
    <cfRule type="cellIs" dxfId="13627" priority="2743" operator="lessThan">
      <formula>$C$4</formula>
    </cfRule>
  </conditionalFormatting>
  <conditionalFormatting sqref="S25">
    <cfRule type="cellIs" dxfId="13626" priority="2744" operator="lessThan">
      <formula>$C$4</formula>
    </cfRule>
  </conditionalFormatting>
  <conditionalFormatting sqref="S26">
    <cfRule type="cellIs" dxfId="13625" priority="2745" operator="lessThan">
      <formula>$C$4</formula>
    </cfRule>
  </conditionalFormatting>
  <conditionalFormatting sqref="S27">
    <cfRule type="cellIs" dxfId="13624" priority="2746" operator="lessThan">
      <formula>$C$4</formula>
    </cfRule>
  </conditionalFormatting>
  <conditionalFormatting sqref="S28">
    <cfRule type="cellIs" dxfId="13623" priority="2747" operator="lessThan">
      <formula>$C$4</formula>
    </cfRule>
  </conditionalFormatting>
  <conditionalFormatting sqref="S29">
    <cfRule type="cellIs" dxfId="13622" priority="2748" operator="lessThan">
      <formula>$C$4</formula>
    </cfRule>
  </conditionalFormatting>
  <conditionalFormatting sqref="S30">
    <cfRule type="cellIs" dxfId="13621" priority="2749" operator="lessThan">
      <formula>$C$4</formula>
    </cfRule>
  </conditionalFormatting>
  <conditionalFormatting sqref="S31">
    <cfRule type="cellIs" dxfId="13620" priority="2750" operator="lessThan">
      <formula>$C$4</formula>
    </cfRule>
  </conditionalFormatting>
  <conditionalFormatting sqref="S32">
    <cfRule type="cellIs" dxfId="13619" priority="2751" operator="lessThan">
      <formula>$C$4</formula>
    </cfRule>
  </conditionalFormatting>
  <conditionalFormatting sqref="S33">
    <cfRule type="cellIs" dxfId="13618" priority="2752" operator="lessThan">
      <formula>$C$4</formula>
    </cfRule>
  </conditionalFormatting>
  <conditionalFormatting sqref="S34">
    <cfRule type="cellIs" dxfId="13617" priority="2753" operator="lessThan">
      <formula>$C$4</formula>
    </cfRule>
  </conditionalFormatting>
  <conditionalFormatting sqref="S35">
    <cfRule type="cellIs" dxfId="13616" priority="2754" operator="lessThan">
      <formula>$C$4</formula>
    </cfRule>
  </conditionalFormatting>
  <conditionalFormatting sqref="S36">
    <cfRule type="cellIs" dxfId="13615" priority="2755" operator="lessThan">
      <formula>$C$4</formula>
    </cfRule>
  </conditionalFormatting>
  <conditionalFormatting sqref="S37">
    <cfRule type="cellIs" dxfId="13614" priority="2756" operator="lessThan">
      <formula>$C$4</formula>
    </cfRule>
  </conditionalFormatting>
  <conditionalFormatting sqref="S38">
    <cfRule type="cellIs" dxfId="13613" priority="2757" operator="lessThan">
      <formula>$C$4</formula>
    </cfRule>
  </conditionalFormatting>
  <conditionalFormatting sqref="S39">
    <cfRule type="cellIs" dxfId="13612" priority="2758" operator="lessThan">
      <formula>$C$4</formula>
    </cfRule>
  </conditionalFormatting>
  <conditionalFormatting sqref="S40">
    <cfRule type="cellIs" dxfId="13611" priority="2759" operator="lessThan">
      <formula>$C$4</formula>
    </cfRule>
  </conditionalFormatting>
  <conditionalFormatting sqref="S41">
    <cfRule type="cellIs" dxfId="13610" priority="2760" operator="lessThan">
      <formula>$C$4</formula>
    </cfRule>
  </conditionalFormatting>
  <conditionalFormatting sqref="S42">
    <cfRule type="cellIs" dxfId="13609" priority="2761" operator="lessThan">
      <formula>$C$4</formula>
    </cfRule>
  </conditionalFormatting>
  <conditionalFormatting sqref="S43">
    <cfRule type="cellIs" dxfId="13608" priority="2762" operator="lessThan">
      <formula>$C$4</formula>
    </cfRule>
  </conditionalFormatting>
  <conditionalFormatting sqref="S44">
    <cfRule type="cellIs" dxfId="13607" priority="2763" operator="lessThan">
      <formula>$C$4</formula>
    </cfRule>
  </conditionalFormatting>
  <conditionalFormatting sqref="S45">
    <cfRule type="cellIs" dxfId="13606" priority="2764" operator="lessThan">
      <formula>$C$4</formula>
    </cfRule>
  </conditionalFormatting>
  <conditionalFormatting sqref="S46">
    <cfRule type="cellIs" dxfId="13605" priority="2765" operator="lessThan">
      <formula>$C$4</formula>
    </cfRule>
  </conditionalFormatting>
  <conditionalFormatting sqref="S47">
    <cfRule type="cellIs" dxfId="13604" priority="2766" operator="lessThan">
      <formula>$C$4</formula>
    </cfRule>
  </conditionalFormatting>
  <conditionalFormatting sqref="S48">
    <cfRule type="cellIs" dxfId="13603" priority="2767" operator="lessThan">
      <formula>$C$4</formula>
    </cfRule>
  </conditionalFormatting>
  <conditionalFormatting sqref="S49">
    <cfRule type="cellIs" dxfId="13602" priority="2768" operator="lessThan">
      <formula>$C$4</formula>
    </cfRule>
  </conditionalFormatting>
  <conditionalFormatting sqref="S50">
    <cfRule type="cellIs" dxfId="13601" priority="2769" operator="lessThan">
      <formula>$C$4</formula>
    </cfRule>
  </conditionalFormatting>
  <conditionalFormatting sqref="S51">
    <cfRule type="cellIs" dxfId="13600" priority="2770" operator="lessThan">
      <formula>$C$4</formula>
    </cfRule>
  </conditionalFormatting>
  <conditionalFormatting sqref="S52">
    <cfRule type="cellIs" dxfId="13599" priority="2771" operator="lessThan">
      <formula>$C$4</formula>
    </cfRule>
  </conditionalFormatting>
  <conditionalFormatting sqref="S53">
    <cfRule type="cellIs" dxfId="13598" priority="2772" operator="lessThan">
      <formula>$C$4</formula>
    </cfRule>
  </conditionalFormatting>
  <conditionalFormatting sqref="S54">
    <cfRule type="cellIs" dxfId="13597" priority="2773" operator="lessThan">
      <formula>$C$4</formula>
    </cfRule>
  </conditionalFormatting>
  <conditionalFormatting sqref="S55">
    <cfRule type="cellIs" dxfId="13596" priority="2774" operator="lessThan">
      <formula>$C$4</formula>
    </cfRule>
  </conditionalFormatting>
  <conditionalFormatting sqref="S56">
    <cfRule type="cellIs" dxfId="13595" priority="2775" operator="lessThan">
      <formula>$C$4</formula>
    </cfRule>
  </conditionalFormatting>
  <conditionalFormatting sqref="S57">
    <cfRule type="cellIs" dxfId="13594" priority="2776" operator="lessThan">
      <formula>$C$4</formula>
    </cfRule>
  </conditionalFormatting>
  <conditionalFormatting sqref="S58">
    <cfRule type="cellIs" dxfId="13593" priority="2777" operator="lessThan">
      <formula>$C$4</formula>
    </cfRule>
  </conditionalFormatting>
  <conditionalFormatting sqref="S59">
    <cfRule type="cellIs" dxfId="13592" priority="2778" operator="lessThan">
      <formula>$C$4</formula>
    </cfRule>
  </conditionalFormatting>
  <conditionalFormatting sqref="S60">
    <cfRule type="cellIs" dxfId="13591" priority="2779" operator="lessThan">
      <formula>$C$4</formula>
    </cfRule>
  </conditionalFormatting>
  <conditionalFormatting sqref="U11">
    <cfRule type="cellIs" dxfId="13590" priority="2780" operator="lessThan">
      <formula>$C$4</formula>
    </cfRule>
  </conditionalFormatting>
  <conditionalFormatting sqref="U12">
    <cfRule type="cellIs" dxfId="13589" priority="2781" operator="lessThan">
      <formula>$C$4</formula>
    </cfRule>
  </conditionalFormatting>
  <conditionalFormatting sqref="U13">
    <cfRule type="cellIs" dxfId="13588" priority="2782" operator="lessThan">
      <formula>$C$4</formula>
    </cfRule>
  </conditionalFormatting>
  <conditionalFormatting sqref="U14">
    <cfRule type="cellIs" dxfId="13587" priority="2783" operator="lessThan">
      <formula>$C$4</formula>
    </cfRule>
  </conditionalFormatting>
  <conditionalFormatting sqref="U15">
    <cfRule type="cellIs" dxfId="13586" priority="2784" operator="lessThan">
      <formula>$C$4</formula>
    </cfRule>
  </conditionalFormatting>
  <conditionalFormatting sqref="U16">
    <cfRule type="cellIs" dxfId="13585" priority="2785" operator="lessThan">
      <formula>$C$4</formula>
    </cfRule>
  </conditionalFormatting>
  <conditionalFormatting sqref="U17">
    <cfRule type="cellIs" dxfId="13584" priority="2786" operator="lessThan">
      <formula>$C$4</formula>
    </cfRule>
  </conditionalFormatting>
  <conditionalFormatting sqref="U18">
    <cfRule type="cellIs" dxfId="13583" priority="2787" operator="lessThan">
      <formula>$C$4</formula>
    </cfRule>
  </conditionalFormatting>
  <conditionalFormatting sqref="U19">
    <cfRule type="cellIs" dxfId="13582" priority="2788" operator="lessThan">
      <formula>$C$4</formula>
    </cfRule>
  </conditionalFormatting>
  <conditionalFormatting sqref="U20">
    <cfRule type="cellIs" dxfId="13581" priority="2789" operator="lessThan">
      <formula>$C$4</formula>
    </cfRule>
  </conditionalFormatting>
  <conditionalFormatting sqref="U21">
    <cfRule type="cellIs" dxfId="13580" priority="2790" operator="lessThan">
      <formula>$C$4</formula>
    </cfRule>
  </conditionalFormatting>
  <conditionalFormatting sqref="U22">
    <cfRule type="cellIs" dxfId="13579" priority="2791" operator="lessThan">
      <formula>$C$4</formula>
    </cfRule>
  </conditionalFormatting>
  <conditionalFormatting sqref="U23">
    <cfRule type="cellIs" dxfId="13578" priority="2792" operator="lessThan">
      <formula>$C$4</formula>
    </cfRule>
  </conditionalFormatting>
  <conditionalFormatting sqref="U24">
    <cfRule type="cellIs" dxfId="13577" priority="2793" operator="lessThan">
      <formula>$C$4</formula>
    </cfRule>
  </conditionalFormatting>
  <conditionalFormatting sqref="U25">
    <cfRule type="cellIs" dxfId="13576" priority="2794" operator="lessThan">
      <formula>$C$4</formula>
    </cfRule>
  </conditionalFormatting>
  <conditionalFormatting sqref="U26">
    <cfRule type="cellIs" dxfId="13575" priority="2795" operator="lessThan">
      <formula>$C$4</formula>
    </cfRule>
  </conditionalFormatting>
  <conditionalFormatting sqref="U27">
    <cfRule type="cellIs" dxfId="13574" priority="2796" operator="lessThan">
      <formula>$C$4</formula>
    </cfRule>
  </conditionalFormatting>
  <conditionalFormatting sqref="U28">
    <cfRule type="cellIs" dxfId="13573" priority="2797" operator="lessThan">
      <formula>$C$4</formula>
    </cfRule>
  </conditionalFormatting>
  <conditionalFormatting sqref="U29">
    <cfRule type="cellIs" dxfId="13572" priority="2798" operator="lessThan">
      <formula>$C$4</formula>
    </cfRule>
  </conditionalFormatting>
  <conditionalFormatting sqref="U30">
    <cfRule type="cellIs" dxfId="13571" priority="2799" operator="lessThan">
      <formula>$C$4</formula>
    </cfRule>
  </conditionalFormatting>
  <conditionalFormatting sqref="U31">
    <cfRule type="cellIs" dxfId="13570" priority="2800" operator="lessThan">
      <formula>$C$4</formula>
    </cfRule>
  </conditionalFormatting>
  <conditionalFormatting sqref="U32">
    <cfRule type="cellIs" dxfId="13569" priority="2801" operator="lessThan">
      <formula>$C$4</formula>
    </cfRule>
  </conditionalFormatting>
  <conditionalFormatting sqref="U33">
    <cfRule type="cellIs" dxfId="13568" priority="2802" operator="lessThan">
      <formula>$C$4</formula>
    </cfRule>
  </conditionalFormatting>
  <conditionalFormatting sqref="U34">
    <cfRule type="cellIs" dxfId="13567" priority="2803" operator="lessThan">
      <formula>$C$4</formula>
    </cfRule>
  </conditionalFormatting>
  <conditionalFormatting sqref="U35">
    <cfRule type="cellIs" dxfId="13566" priority="2804" operator="lessThan">
      <formula>$C$4</formula>
    </cfRule>
  </conditionalFormatting>
  <conditionalFormatting sqref="U36">
    <cfRule type="cellIs" dxfId="13565" priority="2805" operator="lessThan">
      <formula>$C$4</formula>
    </cfRule>
  </conditionalFormatting>
  <conditionalFormatting sqref="U37">
    <cfRule type="cellIs" dxfId="13564" priority="2806" operator="lessThan">
      <formula>$C$4</formula>
    </cfRule>
  </conditionalFormatting>
  <conditionalFormatting sqref="U38">
    <cfRule type="cellIs" dxfId="13563" priority="2807" operator="lessThan">
      <formula>$C$4</formula>
    </cfRule>
  </conditionalFormatting>
  <conditionalFormatting sqref="U39">
    <cfRule type="cellIs" dxfId="13562" priority="2808" operator="lessThan">
      <formula>$C$4</formula>
    </cfRule>
  </conditionalFormatting>
  <conditionalFormatting sqref="U40">
    <cfRule type="cellIs" dxfId="13561" priority="2809" operator="lessThan">
      <formula>$C$4</formula>
    </cfRule>
  </conditionalFormatting>
  <conditionalFormatting sqref="U41">
    <cfRule type="cellIs" dxfId="13560" priority="2810" operator="lessThan">
      <formula>$C$4</formula>
    </cfRule>
  </conditionalFormatting>
  <conditionalFormatting sqref="U42">
    <cfRule type="cellIs" dxfId="13559" priority="2811" operator="lessThan">
      <formula>$C$4</formula>
    </cfRule>
  </conditionalFormatting>
  <conditionalFormatting sqref="U43">
    <cfRule type="cellIs" dxfId="13558" priority="2812" operator="lessThan">
      <formula>$C$4</formula>
    </cfRule>
  </conditionalFormatting>
  <conditionalFormatting sqref="U44">
    <cfRule type="cellIs" dxfId="13557" priority="2813" operator="lessThan">
      <formula>$C$4</formula>
    </cfRule>
  </conditionalFormatting>
  <conditionalFormatting sqref="U45">
    <cfRule type="cellIs" dxfId="13556" priority="2814" operator="lessThan">
      <formula>$C$4</formula>
    </cfRule>
  </conditionalFormatting>
  <conditionalFormatting sqref="U46">
    <cfRule type="cellIs" dxfId="13555" priority="2815" operator="lessThan">
      <formula>$C$4</formula>
    </cfRule>
  </conditionalFormatting>
  <conditionalFormatting sqref="U47">
    <cfRule type="cellIs" dxfId="13554" priority="2816" operator="lessThan">
      <formula>$C$4</formula>
    </cfRule>
  </conditionalFormatting>
  <conditionalFormatting sqref="U48">
    <cfRule type="cellIs" dxfId="13553" priority="2817" operator="lessThan">
      <formula>$C$4</formula>
    </cfRule>
  </conditionalFormatting>
  <conditionalFormatting sqref="U49">
    <cfRule type="cellIs" dxfId="13552" priority="2818" operator="lessThan">
      <formula>$C$4</formula>
    </cfRule>
  </conditionalFormatting>
  <conditionalFormatting sqref="U50">
    <cfRule type="cellIs" dxfId="13551" priority="2819" operator="lessThan">
      <formula>$C$4</formula>
    </cfRule>
  </conditionalFormatting>
  <conditionalFormatting sqref="U51">
    <cfRule type="cellIs" dxfId="13550" priority="2820" operator="lessThan">
      <formula>$C$4</formula>
    </cfRule>
  </conditionalFormatting>
  <conditionalFormatting sqref="U52">
    <cfRule type="cellIs" dxfId="13549" priority="2821" operator="lessThan">
      <formula>$C$4</formula>
    </cfRule>
  </conditionalFormatting>
  <conditionalFormatting sqref="U53">
    <cfRule type="cellIs" dxfId="13548" priority="2822" operator="lessThan">
      <formula>$C$4</formula>
    </cfRule>
  </conditionalFormatting>
  <conditionalFormatting sqref="U54">
    <cfRule type="cellIs" dxfId="13547" priority="2823" operator="lessThan">
      <formula>$C$4</formula>
    </cfRule>
  </conditionalFormatting>
  <conditionalFormatting sqref="U55">
    <cfRule type="cellIs" dxfId="13546" priority="2824" operator="lessThan">
      <formula>$C$4</formula>
    </cfRule>
  </conditionalFormatting>
  <conditionalFormatting sqref="U56">
    <cfRule type="cellIs" dxfId="13545" priority="2825" operator="lessThan">
      <formula>$C$4</formula>
    </cfRule>
  </conditionalFormatting>
  <conditionalFormatting sqref="U57">
    <cfRule type="cellIs" dxfId="13544" priority="2826" operator="lessThan">
      <formula>$C$4</formula>
    </cfRule>
  </conditionalFormatting>
  <conditionalFormatting sqref="U58">
    <cfRule type="cellIs" dxfId="13543" priority="2827" operator="lessThan">
      <formula>$C$4</formula>
    </cfRule>
  </conditionalFormatting>
  <conditionalFormatting sqref="U59">
    <cfRule type="cellIs" dxfId="13542" priority="2828" operator="lessThan">
      <formula>$C$4</formula>
    </cfRule>
  </conditionalFormatting>
  <conditionalFormatting sqref="U60">
    <cfRule type="cellIs" dxfId="13541" priority="2829" operator="lessThan">
      <formula>$C$4</formula>
    </cfRule>
  </conditionalFormatting>
  <conditionalFormatting sqref="V11">
    <cfRule type="cellIs" dxfId="13540" priority="2830" operator="lessThan">
      <formula>$C$4</formula>
    </cfRule>
  </conditionalFormatting>
  <conditionalFormatting sqref="V12">
    <cfRule type="cellIs" dxfId="13539" priority="2831" operator="lessThan">
      <formula>$C$4</formula>
    </cfRule>
  </conditionalFormatting>
  <conditionalFormatting sqref="V13">
    <cfRule type="cellIs" dxfId="13538" priority="2832" operator="lessThan">
      <formula>$C$4</formula>
    </cfRule>
  </conditionalFormatting>
  <conditionalFormatting sqref="V14">
    <cfRule type="cellIs" dxfId="13537" priority="2833" operator="lessThan">
      <formula>$C$4</formula>
    </cfRule>
  </conditionalFormatting>
  <conditionalFormatting sqref="V15">
    <cfRule type="cellIs" dxfId="13536" priority="2834" operator="lessThan">
      <formula>$C$4</formula>
    </cfRule>
  </conditionalFormatting>
  <conditionalFormatting sqref="V16">
    <cfRule type="cellIs" dxfId="13535" priority="2835" operator="lessThan">
      <formula>$C$4</formula>
    </cfRule>
  </conditionalFormatting>
  <conditionalFormatting sqref="V17">
    <cfRule type="cellIs" dxfId="13534" priority="2836" operator="lessThan">
      <formula>$C$4</formula>
    </cfRule>
  </conditionalFormatting>
  <conditionalFormatting sqref="V18">
    <cfRule type="cellIs" dxfId="13533" priority="2837" operator="lessThan">
      <formula>$C$4</formula>
    </cfRule>
  </conditionalFormatting>
  <conditionalFormatting sqref="V19">
    <cfRule type="cellIs" dxfId="13532" priority="2838" operator="lessThan">
      <formula>$C$4</formula>
    </cfRule>
  </conditionalFormatting>
  <conditionalFormatting sqref="V20">
    <cfRule type="cellIs" dxfId="13531" priority="2839" operator="lessThan">
      <formula>$C$4</formula>
    </cfRule>
  </conditionalFormatting>
  <conditionalFormatting sqref="V21">
    <cfRule type="cellIs" dxfId="13530" priority="2840" operator="lessThan">
      <formula>$C$4</formula>
    </cfRule>
  </conditionalFormatting>
  <conditionalFormatting sqref="V22">
    <cfRule type="cellIs" dxfId="13529" priority="2841" operator="lessThan">
      <formula>$C$4</formula>
    </cfRule>
  </conditionalFormatting>
  <conditionalFormatting sqref="V23">
    <cfRule type="cellIs" dxfId="13528" priority="2842" operator="lessThan">
      <formula>$C$4</formula>
    </cfRule>
  </conditionalFormatting>
  <conditionalFormatting sqref="V24">
    <cfRule type="cellIs" dxfId="13527" priority="2843" operator="lessThan">
      <formula>$C$4</formula>
    </cfRule>
  </conditionalFormatting>
  <conditionalFormatting sqref="V25">
    <cfRule type="cellIs" dxfId="13526" priority="2844" operator="lessThan">
      <formula>$C$4</formula>
    </cfRule>
  </conditionalFormatting>
  <conditionalFormatting sqref="V26">
    <cfRule type="cellIs" dxfId="13525" priority="2845" operator="lessThan">
      <formula>$C$4</formula>
    </cfRule>
  </conditionalFormatting>
  <conditionalFormatting sqref="V27">
    <cfRule type="cellIs" dxfId="13524" priority="2846" operator="lessThan">
      <formula>$C$4</formula>
    </cfRule>
  </conditionalFormatting>
  <conditionalFormatting sqref="V28">
    <cfRule type="cellIs" dxfId="13523" priority="2847" operator="lessThan">
      <formula>$C$4</formula>
    </cfRule>
  </conditionalFormatting>
  <conditionalFormatting sqref="V29">
    <cfRule type="cellIs" dxfId="13522" priority="2848" operator="lessThan">
      <formula>$C$4</formula>
    </cfRule>
  </conditionalFormatting>
  <conditionalFormatting sqref="V30">
    <cfRule type="cellIs" dxfId="13521" priority="2849" operator="lessThan">
      <formula>$C$4</formula>
    </cfRule>
  </conditionalFormatting>
  <conditionalFormatting sqref="V31">
    <cfRule type="cellIs" dxfId="13520" priority="2850" operator="lessThan">
      <formula>$C$4</formula>
    </cfRule>
  </conditionalFormatting>
  <conditionalFormatting sqref="V32">
    <cfRule type="cellIs" dxfId="13519" priority="2851" operator="lessThan">
      <formula>$C$4</formula>
    </cfRule>
  </conditionalFormatting>
  <conditionalFormatting sqref="V33">
    <cfRule type="cellIs" dxfId="13518" priority="2852" operator="lessThan">
      <formula>$C$4</formula>
    </cfRule>
  </conditionalFormatting>
  <conditionalFormatting sqref="V34">
    <cfRule type="cellIs" dxfId="13517" priority="2853" operator="lessThan">
      <formula>$C$4</formula>
    </cfRule>
  </conditionalFormatting>
  <conditionalFormatting sqref="V35">
    <cfRule type="cellIs" dxfId="13516" priority="2854" operator="lessThan">
      <formula>$C$4</formula>
    </cfRule>
  </conditionalFormatting>
  <conditionalFormatting sqref="V36">
    <cfRule type="cellIs" dxfId="13515" priority="2855" operator="lessThan">
      <formula>$C$4</formula>
    </cfRule>
  </conditionalFormatting>
  <conditionalFormatting sqref="V37">
    <cfRule type="cellIs" dxfId="13514" priority="2856" operator="lessThan">
      <formula>$C$4</formula>
    </cfRule>
  </conditionalFormatting>
  <conditionalFormatting sqref="V38">
    <cfRule type="cellIs" dxfId="13513" priority="2857" operator="lessThan">
      <formula>$C$4</formula>
    </cfRule>
  </conditionalFormatting>
  <conditionalFormatting sqref="V39">
    <cfRule type="cellIs" dxfId="13512" priority="2858" operator="lessThan">
      <formula>$C$4</formula>
    </cfRule>
  </conditionalFormatting>
  <conditionalFormatting sqref="V40">
    <cfRule type="cellIs" dxfId="13511" priority="2859" operator="lessThan">
      <formula>$C$4</formula>
    </cfRule>
  </conditionalFormatting>
  <conditionalFormatting sqref="V41">
    <cfRule type="cellIs" dxfId="13510" priority="2860" operator="lessThan">
      <formula>$C$4</formula>
    </cfRule>
  </conditionalFormatting>
  <conditionalFormatting sqref="V42">
    <cfRule type="cellIs" dxfId="13509" priority="2861" operator="lessThan">
      <formula>$C$4</formula>
    </cfRule>
  </conditionalFormatting>
  <conditionalFormatting sqref="V43">
    <cfRule type="cellIs" dxfId="13508" priority="2862" operator="lessThan">
      <formula>$C$4</formula>
    </cfRule>
  </conditionalFormatting>
  <conditionalFormatting sqref="V44">
    <cfRule type="cellIs" dxfId="13507" priority="2863" operator="lessThan">
      <formula>$C$4</formula>
    </cfRule>
  </conditionalFormatting>
  <conditionalFormatting sqref="V45">
    <cfRule type="cellIs" dxfId="13506" priority="2864" operator="lessThan">
      <formula>$C$4</formula>
    </cfRule>
  </conditionalFormatting>
  <conditionalFormatting sqref="V46">
    <cfRule type="cellIs" dxfId="13505" priority="2865" operator="lessThan">
      <formula>$C$4</formula>
    </cfRule>
  </conditionalFormatting>
  <conditionalFormatting sqref="V47">
    <cfRule type="cellIs" dxfId="13504" priority="2866" operator="lessThan">
      <formula>$C$4</formula>
    </cfRule>
  </conditionalFormatting>
  <conditionalFormatting sqref="V48">
    <cfRule type="cellIs" dxfId="13503" priority="2867" operator="lessThan">
      <formula>$C$4</formula>
    </cfRule>
  </conditionalFormatting>
  <conditionalFormatting sqref="V49">
    <cfRule type="cellIs" dxfId="13502" priority="2868" operator="lessThan">
      <formula>$C$4</formula>
    </cfRule>
  </conditionalFormatting>
  <conditionalFormatting sqref="V50">
    <cfRule type="cellIs" dxfId="13501" priority="2869" operator="lessThan">
      <formula>$C$4</formula>
    </cfRule>
  </conditionalFormatting>
  <conditionalFormatting sqref="V51">
    <cfRule type="cellIs" dxfId="13500" priority="2870" operator="lessThan">
      <formula>$C$4</formula>
    </cfRule>
  </conditionalFormatting>
  <conditionalFormatting sqref="V52">
    <cfRule type="cellIs" dxfId="13499" priority="2871" operator="lessThan">
      <formula>$C$4</formula>
    </cfRule>
  </conditionalFormatting>
  <conditionalFormatting sqref="V53">
    <cfRule type="cellIs" dxfId="13498" priority="2872" operator="lessThan">
      <formula>$C$4</formula>
    </cfRule>
  </conditionalFormatting>
  <conditionalFormatting sqref="V54">
    <cfRule type="cellIs" dxfId="13497" priority="2873" operator="lessThan">
      <formula>$C$4</formula>
    </cfRule>
  </conditionalFormatting>
  <conditionalFormatting sqref="V55">
    <cfRule type="cellIs" dxfId="13496" priority="2874" operator="lessThan">
      <formula>$C$4</formula>
    </cfRule>
  </conditionalFormatting>
  <conditionalFormatting sqref="V56">
    <cfRule type="cellIs" dxfId="13495" priority="2875" operator="lessThan">
      <formula>$C$4</formula>
    </cfRule>
  </conditionalFormatting>
  <conditionalFormatting sqref="V57">
    <cfRule type="cellIs" dxfId="13494" priority="2876" operator="lessThan">
      <formula>$C$4</formula>
    </cfRule>
  </conditionalFormatting>
  <conditionalFormatting sqref="V58">
    <cfRule type="cellIs" dxfId="13493" priority="2877" operator="lessThan">
      <formula>$C$4</formula>
    </cfRule>
  </conditionalFormatting>
  <conditionalFormatting sqref="V59">
    <cfRule type="cellIs" dxfId="13492" priority="2878" operator="lessThan">
      <formula>$C$4</formula>
    </cfRule>
  </conditionalFormatting>
  <conditionalFormatting sqref="V60">
    <cfRule type="cellIs" dxfId="13491" priority="2879" operator="lessThan">
      <formula>$C$4</formula>
    </cfRule>
  </conditionalFormatting>
  <conditionalFormatting sqref="CR11">
    <cfRule type="cellIs" dxfId="13490" priority="2880" operator="lessThan">
      <formula>$C$4</formula>
    </cfRule>
  </conditionalFormatting>
  <conditionalFormatting sqref="CR11">
    <cfRule type="cellIs" dxfId="13489" priority="2881" operator="lessThan">
      <formula>$C$4</formula>
    </cfRule>
  </conditionalFormatting>
  <conditionalFormatting sqref="CR12">
    <cfRule type="cellIs" dxfId="13488" priority="2882" operator="lessThan">
      <formula>$C$4</formula>
    </cfRule>
  </conditionalFormatting>
  <conditionalFormatting sqref="CR12">
    <cfRule type="cellIs" dxfId="13487" priority="2883" operator="lessThan">
      <formula>$C$4</formula>
    </cfRule>
  </conditionalFormatting>
  <conditionalFormatting sqref="CR13">
    <cfRule type="cellIs" dxfId="13486" priority="2884" operator="lessThan">
      <formula>$C$4</formula>
    </cfRule>
  </conditionalFormatting>
  <conditionalFormatting sqref="CR13">
    <cfRule type="cellIs" dxfId="13485" priority="2885" operator="lessThan">
      <formula>$C$4</formula>
    </cfRule>
  </conditionalFormatting>
  <conditionalFormatting sqref="CR14">
    <cfRule type="cellIs" dxfId="13484" priority="2886" operator="lessThan">
      <formula>$C$4</formula>
    </cfRule>
  </conditionalFormatting>
  <conditionalFormatting sqref="CR14">
    <cfRule type="cellIs" dxfId="13483" priority="2887" operator="lessThan">
      <formula>$C$4</formula>
    </cfRule>
  </conditionalFormatting>
  <conditionalFormatting sqref="CR15">
    <cfRule type="cellIs" dxfId="13482" priority="2888" operator="lessThan">
      <formula>$C$4</formula>
    </cfRule>
  </conditionalFormatting>
  <conditionalFormatting sqref="CR15">
    <cfRule type="cellIs" dxfId="13481" priority="2889" operator="lessThan">
      <formula>$C$4</formula>
    </cfRule>
  </conditionalFormatting>
  <conditionalFormatting sqref="CR16">
    <cfRule type="cellIs" dxfId="13480" priority="2890" operator="lessThan">
      <formula>$C$4</formula>
    </cfRule>
  </conditionalFormatting>
  <conditionalFormatting sqref="CR16">
    <cfRule type="cellIs" dxfId="13479" priority="2891" operator="lessThan">
      <formula>$C$4</formula>
    </cfRule>
  </conditionalFormatting>
  <conditionalFormatting sqref="CR17">
    <cfRule type="cellIs" dxfId="13478" priority="2892" operator="lessThan">
      <formula>$C$4</formula>
    </cfRule>
  </conditionalFormatting>
  <conditionalFormatting sqref="CR17">
    <cfRule type="cellIs" dxfId="13477" priority="2893" operator="lessThan">
      <formula>$C$4</formula>
    </cfRule>
  </conditionalFormatting>
  <conditionalFormatting sqref="CR18">
    <cfRule type="cellIs" dxfId="13476" priority="2894" operator="lessThan">
      <formula>$C$4</formula>
    </cfRule>
  </conditionalFormatting>
  <conditionalFormatting sqref="CR18">
    <cfRule type="cellIs" dxfId="13475" priority="2895" operator="lessThan">
      <formula>$C$4</formula>
    </cfRule>
  </conditionalFormatting>
  <conditionalFormatting sqref="CR19">
    <cfRule type="cellIs" dxfId="13474" priority="2896" operator="lessThan">
      <formula>$C$4</formula>
    </cfRule>
  </conditionalFormatting>
  <conditionalFormatting sqref="CR19">
    <cfRule type="cellIs" dxfId="13473" priority="2897" operator="lessThan">
      <formula>$C$4</formula>
    </cfRule>
  </conditionalFormatting>
  <conditionalFormatting sqref="CR20">
    <cfRule type="cellIs" dxfId="13472" priority="2898" operator="lessThan">
      <formula>$C$4</formula>
    </cfRule>
  </conditionalFormatting>
  <conditionalFormatting sqref="CR20">
    <cfRule type="cellIs" dxfId="13471" priority="2899" operator="lessThan">
      <formula>$C$4</formula>
    </cfRule>
  </conditionalFormatting>
  <conditionalFormatting sqref="CR21">
    <cfRule type="cellIs" dxfId="13470" priority="2900" operator="lessThan">
      <formula>$C$4</formula>
    </cfRule>
  </conditionalFormatting>
  <conditionalFormatting sqref="CR21">
    <cfRule type="cellIs" dxfId="13469" priority="2901" operator="lessThan">
      <formula>$C$4</formula>
    </cfRule>
  </conditionalFormatting>
  <conditionalFormatting sqref="CR22">
    <cfRule type="cellIs" dxfId="13468" priority="2902" operator="lessThan">
      <formula>$C$4</formula>
    </cfRule>
  </conditionalFormatting>
  <conditionalFormatting sqref="CR22">
    <cfRule type="cellIs" dxfId="13467" priority="2903" operator="lessThan">
      <formula>$C$4</formula>
    </cfRule>
  </conditionalFormatting>
  <conditionalFormatting sqref="CR23">
    <cfRule type="cellIs" dxfId="13466" priority="2904" operator="lessThan">
      <formula>$C$4</formula>
    </cfRule>
  </conditionalFormatting>
  <conditionalFormatting sqref="CR23">
    <cfRule type="cellIs" dxfId="13465" priority="2905" operator="lessThan">
      <formula>$C$4</formula>
    </cfRule>
  </conditionalFormatting>
  <conditionalFormatting sqref="CR24">
    <cfRule type="cellIs" dxfId="13464" priority="2906" operator="lessThan">
      <formula>$C$4</formula>
    </cfRule>
  </conditionalFormatting>
  <conditionalFormatting sqref="CR24">
    <cfRule type="cellIs" dxfId="13463" priority="2907" operator="lessThan">
      <formula>$C$4</formula>
    </cfRule>
  </conditionalFormatting>
  <conditionalFormatting sqref="CR25">
    <cfRule type="cellIs" dxfId="13462" priority="2908" operator="lessThan">
      <formula>$C$4</formula>
    </cfRule>
  </conditionalFormatting>
  <conditionalFormatting sqref="CR25">
    <cfRule type="cellIs" dxfId="13461" priority="2909" operator="lessThan">
      <formula>$C$4</formula>
    </cfRule>
  </conditionalFormatting>
  <conditionalFormatting sqref="CR26">
    <cfRule type="cellIs" dxfId="13460" priority="2910" operator="lessThan">
      <formula>$C$4</formula>
    </cfRule>
  </conditionalFormatting>
  <conditionalFormatting sqref="CR26">
    <cfRule type="cellIs" dxfId="13459" priority="2911" operator="lessThan">
      <formula>$C$4</formula>
    </cfRule>
  </conditionalFormatting>
  <conditionalFormatting sqref="CR27">
    <cfRule type="cellIs" dxfId="13458" priority="2912" operator="lessThan">
      <formula>$C$4</formula>
    </cfRule>
  </conditionalFormatting>
  <conditionalFormatting sqref="CR27">
    <cfRule type="cellIs" dxfId="13457" priority="2913" operator="lessThan">
      <formula>$C$4</formula>
    </cfRule>
  </conditionalFormatting>
  <conditionalFormatting sqref="CR28">
    <cfRule type="cellIs" dxfId="13456" priority="2914" operator="lessThan">
      <formula>$C$4</formula>
    </cfRule>
  </conditionalFormatting>
  <conditionalFormatting sqref="CR28">
    <cfRule type="cellIs" dxfId="13455" priority="2915" operator="lessThan">
      <formula>$C$4</formula>
    </cfRule>
  </conditionalFormatting>
  <conditionalFormatting sqref="CR29">
    <cfRule type="cellIs" dxfId="13454" priority="2916" operator="lessThan">
      <formula>$C$4</formula>
    </cfRule>
  </conditionalFormatting>
  <conditionalFormatting sqref="CR29">
    <cfRule type="cellIs" dxfId="13453" priority="2917" operator="lessThan">
      <formula>$C$4</formula>
    </cfRule>
  </conditionalFormatting>
  <conditionalFormatting sqref="CR30">
    <cfRule type="cellIs" dxfId="13452" priority="2918" operator="lessThan">
      <formula>$C$4</formula>
    </cfRule>
  </conditionalFormatting>
  <conditionalFormatting sqref="CR30">
    <cfRule type="cellIs" dxfId="13451" priority="2919" operator="lessThan">
      <formula>$C$4</formula>
    </cfRule>
  </conditionalFormatting>
  <conditionalFormatting sqref="CR31">
    <cfRule type="cellIs" dxfId="13450" priority="2920" operator="lessThan">
      <formula>$C$4</formula>
    </cfRule>
  </conditionalFormatting>
  <conditionalFormatting sqref="CR31">
    <cfRule type="cellIs" dxfId="13449" priority="2921" operator="lessThan">
      <formula>$C$4</formula>
    </cfRule>
  </conditionalFormatting>
  <conditionalFormatting sqref="CR32">
    <cfRule type="cellIs" dxfId="13448" priority="2922" operator="lessThan">
      <formula>$C$4</formula>
    </cfRule>
  </conditionalFormatting>
  <conditionalFormatting sqref="CR32">
    <cfRule type="cellIs" dxfId="13447" priority="2923" operator="lessThan">
      <formula>$C$4</formula>
    </cfRule>
  </conditionalFormatting>
  <conditionalFormatting sqref="CR33">
    <cfRule type="cellIs" dxfId="13446" priority="2924" operator="lessThan">
      <formula>$C$4</formula>
    </cfRule>
  </conditionalFormatting>
  <conditionalFormatting sqref="CR33">
    <cfRule type="cellIs" dxfId="13445" priority="2925" operator="lessThan">
      <formula>$C$4</formula>
    </cfRule>
  </conditionalFormatting>
  <conditionalFormatting sqref="CR34">
    <cfRule type="cellIs" dxfId="13444" priority="2926" operator="lessThan">
      <formula>$C$4</formula>
    </cfRule>
  </conditionalFormatting>
  <conditionalFormatting sqref="CR34">
    <cfRule type="cellIs" dxfId="13443" priority="2927" operator="lessThan">
      <formula>$C$4</formula>
    </cfRule>
  </conditionalFormatting>
  <conditionalFormatting sqref="CR35">
    <cfRule type="cellIs" dxfId="13442" priority="2928" operator="lessThan">
      <formula>$C$4</formula>
    </cfRule>
  </conditionalFormatting>
  <conditionalFormatting sqref="CR35">
    <cfRule type="cellIs" dxfId="13441" priority="2929" operator="lessThan">
      <formula>$C$4</formula>
    </cfRule>
  </conditionalFormatting>
  <conditionalFormatting sqref="CR36">
    <cfRule type="cellIs" dxfId="13440" priority="2930" operator="lessThan">
      <formula>$C$4</formula>
    </cfRule>
  </conditionalFormatting>
  <conditionalFormatting sqref="CR36">
    <cfRule type="cellIs" dxfId="13439" priority="2931" operator="lessThan">
      <formula>$C$4</formula>
    </cfRule>
  </conditionalFormatting>
  <conditionalFormatting sqref="CR37">
    <cfRule type="cellIs" dxfId="13438" priority="2932" operator="lessThan">
      <formula>$C$4</formula>
    </cfRule>
  </conditionalFormatting>
  <conditionalFormatting sqref="CR37">
    <cfRule type="cellIs" dxfId="13437" priority="2933" operator="lessThan">
      <formula>$C$4</formula>
    </cfRule>
  </conditionalFormatting>
  <conditionalFormatting sqref="CR38">
    <cfRule type="cellIs" dxfId="13436" priority="2934" operator="lessThan">
      <formula>$C$4</formula>
    </cfRule>
  </conditionalFormatting>
  <conditionalFormatting sqref="CR38">
    <cfRule type="cellIs" dxfId="13435" priority="2935" operator="lessThan">
      <formula>$C$4</formula>
    </cfRule>
  </conditionalFormatting>
  <conditionalFormatting sqref="CR39">
    <cfRule type="cellIs" dxfId="13434" priority="2936" operator="lessThan">
      <formula>$C$4</formula>
    </cfRule>
  </conditionalFormatting>
  <conditionalFormatting sqref="CR39">
    <cfRule type="cellIs" dxfId="13433" priority="2937" operator="lessThan">
      <formula>$C$4</formula>
    </cfRule>
  </conditionalFormatting>
  <conditionalFormatting sqref="CR40">
    <cfRule type="cellIs" dxfId="13432" priority="2938" operator="lessThan">
      <formula>$C$4</formula>
    </cfRule>
  </conditionalFormatting>
  <conditionalFormatting sqref="CR40">
    <cfRule type="cellIs" dxfId="13431" priority="2939" operator="lessThan">
      <formula>$C$4</formula>
    </cfRule>
  </conditionalFormatting>
  <conditionalFormatting sqref="CR41">
    <cfRule type="cellIs" dxfId="13430" priority="2940" operator="lessThan">
      <formula>$C$4</formula>
    </cfRule>
  </conditionalFormatting>
  <conditionalFormatting sqref="CR41">
    <cfRule type="cellIs" dxfId="13429" priority="2941" operator="lessThan">
      <formula>$C$4</formula>
    </cfRule>
  </conditionalFormatting>
  <conditionalFormatting sqref="CR42">
    <cfRule type="cellIs" dxfId="13428" priority="2942" operator="lessThan">
      <formula>$C$4</formula>
    </cfRule>
  </conditionalFormatting>
  <conditionalFormatting sqref="CR42">
    <cfRule type="cellIs" dxfId="13427" priority="2943" operator="lessThan">
      <formula>$C$4</formula>
    </cfRule>
  </conditionalFormatting>
  <conditionalFormatting sqref="CR43">
    <cfRule type="cellIs" dxfId="13426" priority="2944" operator="lessThan">
      <formula>$C$4</formula>
    </cfRule>
  </conditionalFormatting>
  <conditionalFormatting sqref="CR43">
    <cfRule type="cellIs" dxfId="13425" priority="2945" operator="lessThan">
      <formula>$C$4</formula>
    </cfRule>
  </conditionalFormatting>
  <conditionalFormatting sqref="CR44">
    <cfRule type="cellIs" dxfId="13424" priority="2946" operator="lessThan">
      <formula>$C$4</formula>
    </cfRule>
  </conditionalFormatting>
  <conditionalFormatting sqref="CR44">
    <cfRule type="cellIs" dxfId="13423" priority="2947" operator="lessThan">
      <formula>$C$4</formula>
    </cfRule>
  </conditionalFormatting>
  <conditionalFormatting sqref="CR45">
    <cfRule type="cellIs" dxfId="13422" priority="2948" operator="lessThan">
      <formula>$C$4</formula>
    </cfRule>
  </conditionalFormatting>
  <conditionalFormatting sqref="CR45">
    <cfRule type="cellIs" dxfId="13421" priority="2949" operator="lessThan">
      <formula>$C$4</formula>
    </cfRule>
  </conditionalFormatting>
  <conditionalFormatting sqref="CR46">
    <cfRule type="cellIs" dxfId="13420" priority="2950" operator="lessThan">
      <formula>$C$4</formula>
    </cfRule>
  </conditionalFormatting>
  <conditionalFormatting sqref="CR46">
    <cfRule type="cellIs" dxfId="13419" priority="2951" operator="lessThan">
      <formula>$C$4</formula>
    </cfRule>
  </conditionalFormatting>
  <conditionalFormatting sqref="CR47">
    <cfRule type="cellIs" dxfId="13418" priority="2952" operator="lessThan">
      <formula>$C$4</formula>
    </cfRule>
  </conditionalFormatting>
  <conditionalFormatting sqref="CR47">
    <cfRule type="cellIs" dxfId="13417" priority="2953" operator="lessThan">
      <formula>$C$4</formula>
    </cfRule>
  </conditionalFormatting>
  <conditionalFormatting sqref="CR48">
    <cfRule type="cellIs" dxfId="13416" priority="2954" operator="lessThan">
      <formula>$C$4</formula>
    </cfRule>
  </conditionalFormatting>
  <conditionalFormatting sqref="CR48">
    <cfRule type="cellIs" dxfId="13415" priority="2955" operator="lessThan">
      <formula>$C$4</formula>
    </cfRule>
  </conditionalFormatting>
  <conditionalFormatting sqref="CR49">
    <cfRule type="cellIs" dxfId="13414" priority="2956" operator="lessThan">
      <formula>$C$4</formula>
    </cfRule>
  </conditionalFormatting>
  <conditionalFormatting sqref="CR49">
    <cfRule type="cellIs" dxfId="13413" priority="2957" operator="lessThan">
      <formula>$C$4</formula>
    </cfRule>
  </conditionalFormatting>
  <conditionalFormatting sqref="CR50">
    <cfRule type="cellIs" dxfId="13412" priority="2958" operator="lessThan">
      <formula>$C$4</formula>
    </cfRule>
  </conditionalFormatting>
  <conditionalFormatting sqref="CR50">
    <cfRule type="cellIs" dxfId="13411" priority="2959" operator="lessThan">
      <formula>$C$4</formula>
    </cfRule>
  </conditionalFormatting>
  <conditionalFormatting sqref="CR51">
    <cfRule type="cellIs" dxfId="13410" priority="2960" operator="lessThan">
      <formula>$C$4</formula>
    </cfRule>
  </conditionalFormatting>
  <conditionalFormatting sqref="CR51">
    <cfRule type="cellIs" dxfId="13409" priority="2961" operator="lessThan">
      <formula>$C$4</formula>
    </cfRule>
  </conditionalFormatting>
  <conditionalFormatting sqref="CR52">
    <cfRule type="cellIs" dxfId="13408" priority="2962" operator="lessThan">
      <formula>$C$4</formula>
    </cfRule>
  </conditionalFormatting>
  <conditionalFormatting sqref="CR52">
    <cfRule type="cellIs" dxfId="13407" priority="2963" operator="lessThan">
      <formula>$C$4</formula>
    </cfRule>
  </conditionalFormatting>
  <conditionalFormatting sqref="CR53">
    <cfRule type="cellIs" dxfId="13406" priority="2964" operator="lessThan">
      <formula>$C$4</formula>
    </cfRule>
  </conditionalFormatting>
  <conditionalFormatting sqref="CR53">
    <cfRule type="cellIs" dxfId="13405" priority="2965" operator="lessThan">
      <formula>$C$4</formula>
    </cfRule>
  </conditionalFormatting>
  <conditionalFormatting sqref="CR54">
    <cfRule type="cellIs" dxfId="13404" priority="2966" operator="lessThan">
      <formula>$C$4</formula>
    </cfRule>
  </conditionalFormatting>
  <conditionalFormatting sqref="CR54">
    <cfRule type="cellIs" dxfId="13403" priority="2967" operator="lessThan">
      <formula>$C$4</formula>
    </cfRule>
  </conditionalFormatting>
  <conditionalFormatting sqref="CR55">
    <cfRule type="cellIs" dxfId="13402" priority="2968" operator="lessThan">
      <formula>$C$4</formula>
    </cfRule>
  </conditionalFormatting>
  <conditionalFormatting sqref="CR55">
    <cfRule type="cellIs" dxfId="13401" priority="2969" operator="lessThan">
      <formula>$C$4</formula>
    </cfRule>
  </conditionalFormatting>
  <conditionalFormatting sqref="CR56">
    <cfRule type="cellIs" dxfId="13400" priority="2970" operator="lessThan">
      <formula>$C$4</formula>
    </cfRule>
  </conditionalFormatting>
  <conditionalFormatting sqref="CR56">
    <cfRule type="cellIs" dxfId="13399" priority="2971" operator="lessThan">
      <formula>$C$4</formula>
    </cfRule>
  </conditionalFormatting>
  <conditionalFormatting sqref="CR57">
    <cfRule type="cellIs" dxfId="13398" priority="2972" operator="lessThan">
      <formula>$C$4</formula>
    </cfRule>
  </conditionalFormatting>
  <conditionalFormatting sqref="CR57">
    <cfRule type="cellIs" dxfId="13397" priority="2973" operator="lessThan">
      <formula>$C$4</formula>
    </cfRule>
  </conditionalFormatting>
  <conditionalFormatting sqref="CR58">
    <cfRule type="cellIs" dxfId="13396" priority="2974" operator="lessThan">
      <formula>$C$4</formula>
    </cfRule>
  </conditionalFormatting>
  <conditionalFormatting sqref="CR58">
    <cfRule type="cellIs" dxfId="13395" priority="2975" operator="lessThan">
      <formula>$C$4</formula>
    </cfRule>
  </conditionalFormatting>
  <conditionalFormatting sqref="CR59">
    <cfRule type="cellIs" dxfId="13394" priority="2976" operator="lessThan">
      <formula>$C$4</formula>
    </cfRule>
  </conditionalFormatting>
  <conditionalFormatting sqref="CR59">
    <cfRule type="cellIs" dxfId="13393" priority="2977" operator="lessThan">
      <formula>$C$4</formula>
    </cfRule>
  </conditionalFormatting>
  <conditionalFormatting sqref="CR60">
    <cfRule type="cellIs" dxfId="13392" priority="2978" operator="lessThan">
      <formula>$C$4</formula>
    </cfRule>
  </conditionalFormatting>
  <conditionalFormatting sqref="CR60">
    <cfRule type="cellIs" dxfId="13391" priority="2979" operator="lessThan">
      <formula>$C$4</formula>
    </cfRule>
  </conditionalFormatting>
  <conditionalFormatting sqref="CW14">
    <cfRule type="cellIs" dxfId="13390" priority="2984" operator="lessThan">
      <formula>1</formula>
    </cfRule>
  </conditionalFormatting>
  <conditionalFormatting sqref="CW15">
    <cfRule type="cellIs" dxfId="13389" priority="2985" operator="lessThan">
      <formula>1</formula>
    </cfRule>
  </conditionalFormatting>
  <conditionalFormatting sqref="CW16">
    <cfRule type="cellIs" dxfId="13388" priority="2986" operator="lessThan">
      <formula>1</formula>
    </cfRule>
  </conditionalFormatting>
  <conditionalFormatting sqref="CW17">
    <cfRule type="cellIs" dxfId="13387" priority="2987" operator="lessThan">
      <formula>1</formula>
    </cfRule>
  </conditionalFormatting>
  <conditionalFormatting sqref="CW18">
    <cfRule type="cellIs" dxfId="13386" priority="2988" operator="lessThan">
      <formula>1</formula>
    </cfRule>
  </conditionalFormatting>
  <conditionalFormatting sqref="CW19">
    <cfRule type="cellIs" dxfId="13385" priority="2989" operator="lessThan">
      <formula>1</formula>
    </cfRule>
  </conditionalFormatting>
  <conditionalFormatting sqref="CW27">
    <cfRule type="cellIs" dxfId="13384" priority="2994" operator="lessThan">
      <formula>1</formula>
    </cfRule>
  </conditionalFormatting>
  <conditionalFormatting sqref="CW28">
    <cfRule type="cellIs" dxfId="13383" priority="2995" operator="lessThan">
      <formula>1</formula>
    </cfRule>
  </conditionalFormatting>
  <conditionalFormatting sqref="CW29">
    <cfRule type="cellIs" dxfId="13382" priority="2996" operator="lessThan">
      <formula>1</formula>
    </cfRule>
  </conditionalFormatting>
  <conditionalFormatting sqref="CW30">
    <cfRule type="cellIs" dxfId="13381" priority="2997" operator="lessThan">
      <formula>1</formula>
    </cfRule>
  </conditionalFormatting>
  <conditionalFormatting sqref="CW31">
    <cfRule type="cellIs" dxfId="13380" priority="2998" operator="lessThan">
      <formula>1</formula>
    </cfRule>
  </conditionalFormatting>
  <conditionalFormatting sqref="CW32">
    <cfRule type="cellIs" dxfId="13379" priority="2999" operator="lessThan">
      <formula>1</formula>
    </cfRule>
  </conditionalFormatting>
  <conditionalFormatting sqref="AX45">
    <cfRule type="cellIs" dxfId="13378" priority="3068" operator="lessThan">
      <formula>$C$4</formula>
    </cfRule>
  </conditionalFormatting>
  <conditionalFormatting sqref="AX45">
    <cfRule type="cellIs" dxfId="13377" priority="3069" operator="lessThan">
      <formula>$C$4</formula>
    </cfRule>
  </conditionalFormatting>
  <conditionalFormatting sqref="AX46">
    <cfRule type="cellIs" dxfId="13376" priority="3070" operator="lessThan">
      <formula>$C$4</formula>
    </cfRule>
  </conditionalFormatting>
  <conditionalFormatting sqref="AX46">
    <cfRule type="cellIs" dxfId="13375" priority="3071" operator="lessThan">
      <formula>$C$4</formula>
    </cfRule>
  </conditionalFormatting>
  <conditionalFormatting sqref="AX47">
    <cfRule type="cellIs" dxfId="13374" priority="3072" operator="lessThan">
      <formula>$C$4</formula>
    </cfRule>
  </conditionalFormatting>
  <conditionalFormatting sqref="AX47">
    <cfRule type="cellIs" dxfId="13373" priority="3073" operator="lessThan">
      <formula>$C$4</formula>
    </cfRule>
  </conditionalFormatting>
  <conditionalFormatting sqref="AX48">
    <cfRule type="cellIs" dxfId="13372" priority="3074" operator="lessThan">
      <formula>$C$4</formula>
    </cfRule>
  </conditionalFormatting>
  <conditionalFormatting sqref="AX48">
    <cfRule type="cellIs" dxfId="13371" priority="3075" operator="lessThan">
      <formula>$C$4</formula>
    </cfRule>
  </conditionalFormatting>
  <conditionalFormatting sqref="AX49">
    <cfRule type="cellIs" dxfId="13370" priority="3076" operator="lessThan">
      <formula>$C$4</formula>
    </cfRule>
  </conditionalFormatting>
  <conditionalFormatting sqref="AX49">
    <cfRule type="cellIs" dxfId="13369" priority="3077" operator="lessThan">
      <formula>$C$4</formula>
    </cfRule>
  </conditionalFormatting>
  <conditionalFormatting sqref="AX50">
    <cfRule type="cellIs" dxfId="13368" priority="3078" operator="lessThan">
      <formula>$C$4</formula>
    </cfRule>
  </conditionalFormatting>
  <conditionalFormatting sqref="AX50">
    <cfRule type="cellIs" dxfId="13367" priority="3079" operator="lessThan">
      <formula>$C$4</formula>
    </cfRule>
  </conditionalFormatting>
  <conditionalFormatting sqref="AX51">
    <cfRule type="cellIs" dxfId="13366" priority="3080" operator="lessThan">
      <formula>$C$4</formula>
    </cfRule>
  </conditionalFormatting>
  <conditionalFormatting sqref="AX51">
    <cfRule type="cellIs" dxfId="13365" priority="3081" operator="lessThan">
      <formula>$C$4</formula>
    </cfRule>
  </conditionalFormatting>
  <conditionalFormatting sqref="AX52">
    <cfRule type="cellIs" dxfId="13364" priority="3082" operator="lessThan">
      <formula>$C$4</formula>
    </cfRule>
  </conditionalFormatting>
  <conditionalFormatting sqref="AX52">
    <cfRule type="cellIs" dxfId="13363" priority="3083" operator="lessThan">
      <formula>$C$4</formula>
    </cfRule>
  </conditionalFormatting>
  <conditionalFormatting sqref="AX53">
    <cfRule type="cellIs" dxfId="13362" priority="3084" operator="lessThan">
      <formula>$C$4</formula>
    </cfRule>
  </conditionalFormatting>
  <conditionalFormatting sqref="AX53">
    <cfRule type="cellIs" dxfId="13361" priority="3085" operator="lessThan">
      <formula>$C$4</formula>
    </cfRule>
  </conditionalFormatting>
  <conditionalFormatting sqref="AX54">
    <cfRule type="cellIs" dxfId="13360" priority="3086" operator="lessThan">
      <formula>$C$4</formula>
    </cfRule>
  </conditionalFormatting>
  <conditionalFormatting sqref="AX54">
    <cfRule type="cellIs" dxfId="13359" priority="3087" operator="lessThan">
      <formula>$C$4</formula>
    </cfRule>
  </conditionalFormatting>
  <conditionalFormatting sqref="AX55">
    <cfRule type="cellIs" dxfId="13358" priority="3088" operator="lessThan">
      <formula>$C$4</formula>
    </cfRule>
  </conditionalFormatting>
  <conditionalFormatting sqref="AX55">
    <cfRule type="cellIs" dxfId="13357" priority="3089" operator="lessThan">
      <formula>$C$4</formula>
    </cfRule>
  </conditionalFormatting>
  <conditionalFormatting sqref="AX56">
    <cfRule type="cellIs" dxfId="13356" priority="3090" operator="lessThan">
      <formula>$C$4</formula>
    </cfRule>
  </conditionalFormatting>
  <conditionalFormatting sqref="AX56">
    <cfRule type="cellIs" dxfId="13355" priority="3091" operator="lessThan">
      <formula>$C$4</formula>
    </cfRule>
  </conditionalFormatting>
  <conditionalFormatting sqref="AX57">
    <cfRule type="cellIs" dxfId="13354" priority="3092" operator="lessThan">
      <formula>$C$4</formula>
    </cfRule>
  </conditionalFormatting>
  <conditionalFormatting sqref="AX57">
    <cfRule type="cellIs" dxfId="13353" priority="3093" operator="lessThan">
      <formula>$C$4</formula>
    </cfRule>
  </conditionalFormatting>
  <conditionalFormatting sqref="AX58">
    <cfRule type="cellIs" dxfId="13352" priority="3094" operator="lessThan">
      <formula>$C$4</formula>
    </cfRule>
  </conditionalFormatting>
  <conditionalFormatting sqref="AX58">
    <cfRule type="cellIs" dxfId="13351" priority="3095" operator="lessThan">
      <formula>$C$4</formula>
    </cfRule>
  </conditionalFormatting>
  <conditionalFormatting sqref="AX59">
    <cfRule type="cellIs" dxfId="13350" priority="3096" operator="lessThan">
      <formula>$C$4</formula>
    </cfRule>
  </conditionalFormatting>
  <conditionalFormatting sqref="AX59">
    <cfRule type="cellIs" dxfId="13349" priority="3097" operator="lessThan">
      <formula>$C$4</formula>
    </cfRule>
  </conditionalFormatting>
  <conditionalFormatting sqref="AX60">
    <cfRule type="cellIs" dxfId="13348" priority="3098" operator="lessThan">
      <formula>$C$4</formula>
    </cfRule>
  </conditionalFormatting>
  <conditionalFormatting sqref="AX60">
    <cfRule type="cellIs" dxfId="13347" priority="3099" operator="lessThan">
      <formula>$C$4</formula>
    </cfRule>
  </conditionalFormatting>
  <conditionalFormatting sqref="AY11">
    <cfRule type="cellIs" dxfId="13346" priority="3100" operator="lessThan">
      <formula>$C$4</formula>
    </cfRule>
  </conditionalFormatting>
  <conditionalFormatting sqref="AY11">
    <cfRule type="cellIs" dxfId="13345" priority="3101" operator="lessThan">
      <formula>$C$4</formula>
    </cfRule>
  </conditionalFormatting>
  <conditionalFormatting sqref="AY12">
    <cfRule type="cellIs" dxfId="13344" priority="3102" operator="lessThan">
      <formula>$C$4</formula>
    </cfRule>
  </conditionalFormatting>
  <conditionalFormatting sqref="AY12">
    <cfRule type="cellIs" dxfId="13343" priority="3103" operator="lessThan">
      <formula>$C$4</formula>
    </cfRule>
  </conditionalFormatting>
  <conditionalFormatting sqref="AY13">
    <cfRule type="cellIs" dxfId="13342" priority="3104" operator="lessThan">
      <formula>$C$4</formula>
    </cfRule>
  </conditionalFormatting>
  <conditionalFormatting sqref="AY13">
    <cfRule type="cellIs" dxfId="13341" priority="3105" operator="lessThan">
      <formula>$C$4</formula>
    </cfRule>
  </conditionalFormatting>
  <conditionalFormatting sqref="AY14">
    <cfRule type="cellIs" dxfId="13340" priority="3106" operator="lessThan">
      <formula>$C$4</formula>
    </cfRule>
  </conditionalFormatting>
  <conditionalFormatting sqref="AY14">
    <cfRule type="cellIs" dxfId="13339" priority="3107" operator="lessThan">
      <formula>$C$4</formula>
    </cfRule>
  </conditionalFormatting>
  <conditionalFormatting sqref="AY15">
    <cfRule type="cellIs" dxfId="13338" priority="3108" operator="lessThan">
      <formula>$C$4</formula>
    </cfRule>
  </conditionalFormatting>
  <conditionalFormatting sqref="AY15">
    <cfRule type="cellIs" dxfId="13337" priority="3109" operator="lessThan">
      <formula>$C$4</formula>
    </cfRule>
  </conditionalFormatting>
  <conditionalFormatting sqref="AY16">
    <cfRule type="cellIs" dxfId="13336" priority="3110" operator="lessThan">
      <formula>$C$4</formula>
    </cfRule>
  </conditionalFormatting>
  <conditionalFormatting sqref="AY16">
    <cfRule type="cellIs" dxfId="13335" priority="3111" operator="lessThan">
      <formula>$C$4</formula>
    </cfRule>
  </conditionalFormatting>
  <conditionalFormatting sqref="AY17">
    <cfRule type="cellIs" dxfId="13334" priority="3112" operator="lessThan">
      <formula>$C$4</formula>
    </cfRule>
  </conditionalFormatting>
  <conditionalFormatting sqref="AY17">
    <cfRule type="cellIs" dxfId="13333" priority="3113" operator="lessThan">
      <formula>$C$4</formula>
    </cfRule>
  </conditionalFormatting>
  <conditionalFormatting sqref="AY18">
    <cfRule type="cellIs" dxfId="13332" priority="3114" operator="lessThan">
      <formula>$C$4</formula>
    </cfRule>
  </conditionalFormatting>
  <conditionalFormatting sqref="AY18">
    <cfRule type="cellIs" dxfId="13331" priority="3115" operator="lessThan">
      <formula>$C$4</formula>
    </cfRule>
  </conditionalFormatting>
  <conditionalFormatting sqref="AY19">
    <cfRule type="cellIs" dxfId="13330" priority="3116" operator="lessThan">
      <formula>$C$4</formula>
    </cfRule>
  </conditionalFormatting>
  <conditionalFormatting sqref="AY19">
    <cfRule type="cellIs" dxfId="13329" priority="3117" operator="lessThan">
      <formula>$C$4</formula>
    </cfRule>
  </conditionalFormatting>
  <conditionalFormatting sqref="AY20">
    <cfRule type="cellIs" dxfId="13328" priority="3118" operator="lessThan">
      <formula>$C$4</formula>
    </cfRule>
  </conditionalFormatting>
  <conditionalFormatting sqref="AY20">
    <cfRule type="cellIs" dxfId="13327" priority="3119" operator="lessThan">
      <formula>$C$4</formula>
    </cfRule>
  </conditionalFormatting>
  <conditionalFormatting sqref="AY21">
    <cfRule type="cellIs" dxfId="13326" priority="3120" operator="lessThan">
      <formula>$C$4</formula>
    </cfRule>
  </conditionalFormatting>
  <conditionalFormatting sqref="AY21">
    <cfRule type="cellIs" dxfId="13325" priority="3121" operator="lessThan">
      <formula>$C$4</formula>
    </cfRule>
  </conditionalFormatting>
  <conditionalFormatting sqref="AY22">
    <cfRule type="cellIs" dxfId="13324" priority="3122" operator="lessThan">
      <formula>$C$4</formula>
    </cfRule>
  </conditionalFormatting>
  <conditionalFormatting sqref="AY22">
    <cfRule type="cellIs" dxfId="13323" priority="3123" operator="lessThan">
      <formula>$C$4</formula>
    </cfRule>
  </conditionalFormatting>
  <conditionalFormatting sqref="AY23">
    <cfRule type="cellIs" dxfId="13322" priority="3124" operator="lessThan">
      <formula>$C$4</formula>
    </cfRule>
  </conditionalFormatting>
  <conditionalFormatting sqref="AY23">
    <cfRule type="cellIs" dxfId="13321" priority="3125" operator="lessThan">
      <formula>$C$4</formula>
    </cfRule>
  </conditionalFormatting>
  <conditionalFormatting sqref="AY24">
    <cfRule type="cellIs" dxfId="13320" priority="3126" operator="lessThan">
      <formula>$C$4</formula>
    </cfRule>
  </conditionalFormatting>
  <conditionalFormatting sqref="AY24">
    <cfRule type="cellIs" dxfId="13319" priority="3127" operator="lessThan">
      <formula>$C$4</formula>
    </cfRule>
  </conditionalFormatting>
  <conditionalFormatting sqref="AY25">
    <cfRule type="cellIs" dxfId="13318" priority="3128" operator="lessThan">
      <formula>$C$4</formula>
    </cfRule>
  </conditionalFormatting>
  <conditionalFormatting sqref="AY25">
    <cfRule type="cellIs" dxfId="13317" priority="3129" operator="lessThan">
      <formula>$C$4</formula>
    </cfRule>
  </conditionalFormatting>
  <conditionalFormatting sqref="AY26">
    <cfRule type="cellIs" dxfId="13316" priority="3130" operator="lessThan">
      <formula>$C$4</formula>
    </cfRule>
  </conditionalFormatting>
  <conditionalFormatting sqref="AY26">
    <cfRule type="cellIs" dxfId="13315" priority="3131" operator="lessThan">
      <formula>$C$4</formula>
    </cfRule>
  </conditionalFormatting>
  <conditionalFormatting sqref="AY27">
    <cfRule type="cellIs" dxfId="13314" priority="3132" operator="lessThan">
      <formula>$C$4</formula>
    </cfRule>
  </conditionalFormatting>
  <conditionalFormatting sqref="AY27">
    <cfRule type="cellIs" dxfId="13313" priority="3133" operator="lessThan">
      <formula>$C$4</formula>
    </cfRule>
  </conditionalFormatting>
  <conditionalFormatting sqref="AY28">
    <cfRule type="cellIs" dxfId="13312" priority="3134" operator="lessThan">
      <formula>$C$4</formula>
    </cfRule>
  </conditionalFormatting>
  <conditionalFormatting sqref="AY28">
    <cfRule type="cellIs" dxfId="13311" priority="3135" operator="lessThan">
      <formula>$C$4</formula>
    </cfRule>
  </conditionalFormatting>
  <conditionalFormatting sqref="AY29">
    <cfRule type="cellIs" dxfId="13310" priority="3136" operator="lessThan">
      <formula>$C$4</formula>
    </cfRule>
  </conditionalFormatting>
  <conditionalFormatting sqref="AY29">
    <cfRule type="cellIs" dxfId="13309" priority="3137" operator="lessThan">
      <formula>$C$4</formula>
    </cfRule>
  </conditionalFormatting>
  <conditionalFormatting sqref="AY30">
    <cfRule type="cellIs" dxfId="13308" priority="3138" operator="lessThan">
      <formula>$C$4</formula>
    </cfRule>
  </conditionalFormatting>
  <conditionalFormatting sqref="AY30">
    <cfRule type="cellIs" dxfId="13307" priority="3139" operator="lessThan">
      <formula>$C$4</formula>
    </cfRule>
  </conditionalFormatting>
  <conditionalFormatting sqref="AY31">
    <cfRule type="cellIs" dxfId="13306" priority="3140" operator="lessThan">
      <formula>$C$4</formula>
    </cfRule>
  </conditionalFormatting>
  <conditionalFormatting sqref="AY31">
    <cfRule type="cellIs" dxfId="13305" priority="3141" operator="lessThan">
      <formula>$C$4</formula>
    </cfRule>
  </conditionalFormatting>
  <conditionalFormatting sqref="AY32">
    <cfRule type="cellIs" dxfId="13304" priority="3142" operator="lessThan">
      <formula>$C$4</formula>
    </cfRule>
  </conditionalFormatting>
  <conditionalFormatting sqref="AY32">
    <cfRule type="cellIs" dxfId="13303" priority="3143" operator="lessThan">
      <formula>$C$4</formula>
    </cfRule>
  </conditionalFormatting>
  <conditionalFormatting sqref="AY33">
    <cfRule type="cellIs" dxfId="13302" priority="3144" operator="lessThan">
      <formula>$C$4</formula>
    </cfRule>
  </conditionalFormatting>
  <conditionalFormatting sqref="AY33">
    <cfRule type="cellIs" dxfId="13301" priority="3145" operator="lessThan">
      <formula>$C$4</formula>
    </cfRule>
  </conditionalFormatting>
  <conditionalFormatting sqref="AY34">
    <cfRule type="cellIs" dxfId="13300" priority="3146" operator="lessThan">
      <formula>$C$4</formula>
    </cfRule>
  </conditionalFormatting>
  <conditionalFormatting sqref="AY34">
    <cfRule type="cellIs" dxfId="13299" priority="3147" operator="lessThan">
      <formula>$C$4</formula>
    </cfRule>
  </conditionalFormatting>
  <conditionalFormatting sqref="AY35">
    <cfRule type="cellIs" dxfId="13298" priority="3148" operator="lessThan">
      <formula>$C$4</formula>
    </cfRule>
  </conditionalFormatting>
  <conditionalFormatting sqref="AY35">
    <cfRule type="cellIs" dxfId="13297" priority="3149" operator="lessThan">
      <formula>$C$4</formula>
    </cfRule>
  </conditionalFormatting>
  <conditionalFormatting sqref="AY36">
    <cfRule type="cellIs" dxfId="13296" priority="3150" operator="lessThan">
      <formula>$C$4</formula>
    </cfRule>
  </conditionalFormatting>
  <conditionalFormatting sqref="AY36">
    <cfRule type="cellIs" dxfId="13295" priority="3151" operator="lessThan">
      <formula>$C$4</formula>
    </cfRule>
  </conditionalFormatting>
  <conditionalFormatting sqref="AY37">
    <cfRule type="cellIs" dxfId="13294" priority="3152" operator="lessThan">
      <formula>$C$4</formula>
    </cfRule>
  </conditionalFormatting>
  <conditionalFormatting sqref="AY37">
    <cfRule type="cellIs" dxfId="13293" priority="3153" operator="lessThan">
      <formula>$C$4</formula>
    </cfRule>
  </conditionalFormatting>
  <conditionalFormatting sqref="AY38">
    <cfRule type="cellIs" dxfId="13292" priority="3154" operator="lessThan">
      <formula>$C$4</formula>
    </cfRule>
  </conditionalFormatting>
  <conditionalFormatting sqref="AY38">
    <cfRule type="cellIs" dxfId="13291" priority="3155" operator="lessThan">
      <formula>$C$4</formula>
    </cfRule>
  </conditionalFormatting>
  <conditionalFormatting sqref="AY39">
    <cfRule type="cellIs" dxfId="13290" priority="3156" operator="lessThan">
      <formula>$C$4</formula>
    </cfRule>
  </conditionalFormatting>
  <conditionalFormatting sqref="AY39">
    <cfRule type="cellIs" dxfId="13289" priority="3157" operator="lessThan">
      <formula>$C$4</formula>
    </cfRule>
  </conditionalFormatting>
  <conditionalFormatting sqref="AY40">
    <cfRule type="cellIs" dxfId="13288" priority="3158" operator="lessThan">
      <formula>$C$4</formula>
    </cfRule>
  </conditionalFormatting>
  <conditionalFormatting sqref="AY40">
    <cfRule type="cellIs" dxfId="13287" priority="3159" operator="lessThan">
      <formula>$C$4</formula>
    </cfRule>
  </conditionalFormatting>
  <conditionalFormatting sqref="AY41">
    <cfRule type="cellIs" dxfId="13286" priority="3160" operator="lessThan">
      <formula>$C$4</formula>
    </cfRule>
  </conditionalFormatting>
  <conditionalFormatting sqref="AY41">
    <cfRule type="cellIs" dxfId="13285" priority="3161" operator="lessThan">
      <formula>$C$4</formula>
    </cfRule>
  </conditionalFormatting>
  <conditionalFormatting sqref="AY42">
    <cfRule type="cellIs" dxfId="13284" priority="3162" operator="lessThan">
      <formula>$C$4</formula>
    </cfRule>
  </conditionalFormatting>
  <conditionalFormatting sqref="AY42">
    <cfRule type="cellIs" dxfId="13283" priority="3163" operator="lessThan">
      <formula>$C$4</formula>
    </cfRule>
  </conditionalFormatting>
  <conditionalFormatting sqref="AY43">
    <cfRule type="cellIs" dxfId="13282" priority="3164" operator="lessThan">
      <formula>$C$4</formula>
    </cfRule>
  </conditionalFormatting>
  <conditionalFormatting sqref="AY43">
    <cfRule type="cellIs" dxfId="13281" priority="3165" operator="lessThan">
      <formula>$C$4</formula>
    </cfRule>
  </conditionalFormatting>
  <conditionalFormatting sqref="AY44">
    <cfRule type="cellIs" dxfId="13280" priority="3166" operator="lessThan">
      <formula>$C$4</formula>
    </cfRule>
  </conditionalFormatting>
  <conditionalFormatting sqref="AY44">
    <cfRule type="cellIs" dxfId="13279" priority="3167" operator="lessThan">
      <formula>$C$4</formula>
    </cfRule>
  </conditionalFormatting>
  <conditionalFormatting sqref="AY45">
    <cfRule type="cellIs" dxfId="13278" priority="3168" operator="lessThan">
      <formula>$C$4</formula>
    </cfRule>
  </conditionalFormatting>
  <conditionalFormatting sqref="AY45">
    <cfRule type="cellIs" dxfId="13277" priority="3169" operator="lessThan">
      <formula>$C$4</formula>
    </cfRule>
  </conditionalFormatting>
  <conditionalFormatting sqref="AY46">
    <cfRule type="cellIs" dxfId="13276" priority="3170" operator="lessThan">
      <formula>$C$4</formula>
    </cfRule>
  </conditionalFormatting>
  <conditionalFormatting sqref="AY46">
    <cfRule type="cellIs" dxfId="13275" priority="3171" operator="lessThan">
      <formula>$C$4</formula>
    </cfRule>
  </conditionalFormatting>
  <conditionalFormatting sqref="AY47">
    <cfRule type="cellIs" dxfId="13274" priority="3172" operator="lessThan">
      <formula>$C$4</formula>
    </cfRule>
  </conditionalFormatting>
  <conditionalFormatting sqref="AY47">
    <cfRule type="cellIs" dxfId="13273" priority="3173" operator="lessThan">
      <formula>$C$4</formula>
    </cfRule>
  </conditionalFormatting>
  <conditionalFormatting sqref="AY48">
    <cfRule type="cellIs" dxfId="13272" priority="3174" operator="lessThan">
      <formula>$C$4</formula>
    </cfRule>
  </conditionalFormatting>
  <conditionalFormatting sqref="AY48">
    <cfRule type="cellIs" dxfId="13271" priority="3175" operator="lessThan">
      <formula>$C$4</formula>
    </cfRule>
  </conditionalFormatting>
  <conditionalFormatting sqref="AY49">
    <cfRule type="cellIs" dxfId="13270" priority="3176" operator="lessThan">
      <formula>$C$4</formula>
    </cfRule>
  </conditionalFormatting>
  <conditionalFormatting sqref="AY49">
    <cfRule type="cellIs" dxfId="13269" priority="3177" operator="lessThan">
      <formula>$C$4</formula>
    </cfRule>
  </conditionalFormatting>
  <conditionalFormatting sqref="AY50">
    <cfRule type="cellIs" dxfId="13268" priority="3178" operator="lessThan">
      <formula>$C$4</formula>
    </cfRule>
  </conditionalFormatting>
  <conditionalFormatting sqref="AY50">
    <cfRule type="cellIs" dxfId="13267" priority="3179" operator="lessThan">
      <formula>$C$4</formula>
    </cfRule>
  </conditionalFormatting>
  <conditionalFormatting sqref="AY51">
    <cfRule type="cellIs" dxfId="13266" priority="3180" operator="lessThan">
      <formula>$C$4</formula>
    </cfRule>
  </conditionalFormatting>
  <conditionalFormatting sqref="AY51">
    <cfRule type="cellIs" dxfId="13265" priority="3181" operator="lessThan">
      <formula>$C$4</formula>
    </cfRule>
  </conditionalFormatting>
  <conditionalFormatting sqref="AY52">
    <cfRule type="cellIs" dxfId="13264" priority="3182" operator="lessThan">
      <formula>$C$4</formula>
    </cfRule>
  </conditionalFormatting>
  <conditionalFormatting sqref="AY52">
    <cfRule type="cellIs" dxfId="13263" priority="3183" operator="lessThan">
      <formula>$C$4</formula>
    </cfRule>
  </conditionalFormatting>
  <conditionalFormatting sqref="AY53">
    <cfRule type="cellIs" dxfId="13262" priority="3184" operator="lessThan">
      <formula>$C$4</formula>
    </cfRule>
  </conditionalFormatting>
  <conditionalFormatting sqref="AY53">
    <cfRule type="cellIs" dxfId="13261" priority="3185" operator="lessThan">
      <formula>$C$4</formula>
    </cfRule>
  </conditionalFormatting>
  <conditionalFormatting sqref="AY54">
    <cfRule type="cellIs" dxfId="13260" priority="3186" operator="lessThan">
      <formula>$C$4</formula>
    </cfRule>
  </conditionalFormatting>
  <conditionalFormatting sqref="AY54">
    <cfRule type="cellIs" dxfId="13259" priority="3187" operator="lessThan">
      <formula>$C$4</formula>
    </cfRule>
  </conditionalFormatting>
  <conditionalFormatting sqref="AY55">
    <cfRule type="cellIs" dxfId="13258" priority="3188" operator="lessThan">
      <formula>$C$4</formula>
    </cfRule>
  </conditionalFormatting>
  <conditionalFormatting sqref="AY55">
    <cfRule type="cellIs" dxfId="13257" priority="3189" operator="lessThan">
      <formula>$C$4</formula>
    </cfRule>
  </conditionalFormatting>
  <conditionalFormatting sqref="AY56">
    <cfRule type="cellIs" dxfId="13256" priority="3190" operator="lessThan">
      <formula>$C$4</formula>
    </cfRule>
  </conditionalFormatting>
  <conditionalFormatting sqref="AY56">
    <cfRule type="cellIs" dxfId="13255" priority="3191" operator="lessThan">
      <formula>$C$4</formula>
    </cfRule>
  </conditionalFormatting>
  <conditionalFormatting sqref="AY57">
    <cfRule type="cellIs" dxfId="13254" priority="3192" operator="lessThan">
      <formula>$C$4</formula>
    </cfRule>
  </conditionalFormatting>
  <conditionalFormatting sqref="AY57">
    <cfRule type="cellIs" dxfId="13253" priority="3193" operator="lessThan">
      <formula>$C$4</formula>
    </cfRule>
  </conditionalFormatting>
  <conditionalFormatting sqref="AY58">
    <cfRule type="cellIs" dxfId="13252" priority="3194" operator="lessThan">
      <formula>$C$4</formula>
    </cfRule>
  </conditionalFormatting>
  <conditionalFormatting sqref="AY58">
    <cfRule type="cellIs" dxfId="13251" priority="3195" operator="lessThan">
      <formula>$C$4</formula>
    </cfRule>
  </conditionalFormatting>
  <conditionalFormatting sqref="AY59">
    <cfRule type="cellIs" dxfId="13250" priority="3196" operator="lessThan">
      <formula>$C$4</formula>
    </cfRule>
  </conditionalFormatting>
  <conditionalFormatting sqref="AY59">
    <cfRule type="cellIs" dxfId="13249" priority="3197" operator="lessThan">
      <formula>$C$4</formula>
    </cfRule>
  </conditionalFormatting>
  <conditionalFormatting sqref="AY60">
    <cfRule type="cellIs" dxfId="13248" priority="3198" operator="lessThan">
      <formula>$C$4</formula>
    </cfRule>
  </conditionalFormatting>
  <conditionalFormatting sqref="AY60">
    <cfRule type="cellIs" dxfId="13247" priority="3199" operator="lessThan">
      <formula>$C$4</formula>
    </cfRule>
  </conditionalFormatting>
  <conditionalFormatting sqref="AZ11">
    <cfRule type="cellIs" dxfId="13246" priority="3200" operator="lessThan">
      <formula>$C$4</formula>
    </cfRule>
  </conditionalFormatting>
  <conditionalFormatting sqref="AZ11">
    <cfRule type="cellIs" dxfId="13245" priority="3201" operator="lessThan">
      <formula>$C$4</formula>
    </cfRule>
  </conditionalFormatting>
  <conditionalFormatting sqref="AZ12">
    <cfRule type="cellIs" dxfId="13244" priority="3202" operator="lessThan">
      <formula>$C$4</formula>
    </cfRule>
  </conditionalFormatting>
  <conditionalFormatting sqref="AZ12">
    <cfRule type="cellIs" dxfId="13243" priority="3203" operator="lessThan">
      <formula>$C$4</formula>
    </cfRule>
  </conditionalFormatting>
  <conditionalFormatting sqref="AZ13">
    <cfRule type="cellIs" dxfId="13242" priority="3204" operator="lessThan">
      <formula>$C$4</formula>
    </cfRule>
  </conditionalFormatting>
  <conditionalFormatting sqref="AZ13">
    <cfRule type="cellIs" dxfId="13241" priority="3205" operator="lessThan">
      <formula>$C$4</formula>
    </cfRule>
  </conditionalFormatting>
  <conditionalFormatting sqref="AZ14">
    <cfRule type="cellIs" dxfId="13240" priority="3206" operator="lessThan">
      <formula>$C$4</formula>
    </cfRule>
  </conditionalFormatting>
  <conditionalFormatting sqref="AZ14">
    <cfRule type="cellIs" dxfId="13239" priority="3207" operator="lessThan">
      <formula>$C$4</formula>
    </cfRule>
  </conditionalFormatting>
  <conditionalFormatting sqref="AZ15">
    <cfRule type="cellIs" dxfId="13238" priority="3208" operator="lessThan">
      <formula>$C$4</formula>
    </cfRule>
  </conditionalFormatting>
  <conditionalFormatting sqref="AZ15">
    <cfRule type="cellIs" dxfId="13237" priority="3209" operator="lessThan">
      <formula>$C$4</formula>
    </cfRule>
  </conditionalFormatting>
  <conditionalFormatting sqref="AZ16">
    <cfRule type="cellIs" dxfId="13236" priority="3210" operator="lessThan">
      <formula>$C$4</formula>
    </cfRule>
  </conditionalFormatting>
  <conditionalFormatting sqref="AZ16">
    <cfRule type="cellIs" dxfId="13235" priority="3211" operator="lessThan">
      <formula>$C$4</formula>
    </cfRule>
  </conditionalFormatting>
  <conditionalFormatting sqref="AZ17">
    <cfRule type="cellIs" dxfId="13234" priority="3212" operator="lessThan">
      <formula>$C$4</formula>
    </cfRule>
  </conditionalFormatting>
  <conditionalFormatting sqref="AZ17">
    <cfRule type="cellIs" dxfId="13233" priority="3213" operator="lessThan">
      <formula>$C$4</formula>
    </cfRule>
  </conditionalFormatting>
  <conditionalFormatting sqref="AZ18">
    <cfRule type="cellIs" dxfId="13232" priority="3214" operator="lessThan">
      <formula>$C$4</formula>
    </cfRule>
  </conditionalFormatting>
  <conditionalFormatting sqref="AZ18">
    <cfRule type="cellIs" dxfId="13231" priority="3215" operator="lessThan">
      <formula>$C$4</formula>
    </cfRule>
  </conditionalFormatting>
  <conditionalFormatting sqref="AZ19">
    <cfRule type="cellIs" dxfId="13230" priority="3216" operator="lessThan">
      <formula>$C$4</formula>
    </cfRule>
  </conditionalFormatting>
  <conditionalFormatting sqref="AZ19">
    <cfRule type="cellIs" dxfId="13229" priority="3217" operator="lessThan">
      <formula>$C$4</formula>
    </cfRule>
  </conditionalFormatting>
  <conditionalFormatting sqref="AZ20">
    <cfRule type="cellIs" dxfId="13228" priority="3218" operator="lessThan">
      <formula>$C$4</formula>
    </cfRule>
  </conditionalFormatting>
  <conditionalFormatting sqref="AZ20">
    <cfRule type="cellIs" dxfId="13227" priority="3219" operator="lessThan">
      <formula>$C$4</formula>
    </cfRule>
  </conditionalFormatting>
  <conditionalFormatting sqref="AZ21">
    <cfRule type="cellIs" dxfId="13226" priority="3220" operator="lessThan">
      <formula>$C$4</formula>
    </cfRule>
  </conditionalFormatting>
  <conditionalFormatting sqref="AZ21">
    <cfRule type="cellIs" dxfId="13225" priority="3221" operator="lessThan">
      <formula>$C$4</formula>
    </cfRule>
  </conditionalFormatting>
  <conditionalFormatting sqref="AZ22">
    <cfRule type="cellIs" dxfId="13224" priority="3222" operator="lessThan">
      <formula>$C$4</formula>
    </cfRule>
  </conditionalFormatting>
  <conditionalFormatting sqref="AZ22">
    <cfRule type="cellIs" dxfId="13223" priority="3223" operator="lessThan">
      <formula>$C$4</formula>
    </cfRule>
  </conditionalFormatting>
  <conditionalFormatting sqref="AZ23">
    <cfRule type="cellIs" dxfId="13222" priority="3224" operator="lessThan">
      <formula>$C$4</formula>
    </cfRule>
  </conditionalFormatting>
  <conditionalFormatting sqref="AZ23">
    <cfRule type="cellIs" dxfId="13221" priority="3225" operator="lessThan">
      <formula>$C$4</formula>
    </cfRule>
  </conditionalFormatting>
  <conditionalFormatting sqref="AZ24">
    <cfRule type="cellIs" dxfId="13220" priority="3226" operator="lessThan">
      <formula>$C$4</formula>
    </cfRule>
  </conditionalFormatting>
  <conditionalFormatting sqref="AZ24">
    <cfRule type="cellIs" dxfId="13219" priority="3227" operator="lessThan">
      <formula>$C$4</formula>
    </cfRule>
  </conditionalFormatting>
  <conditionalFormatting sqref="AZ25">
    <cfRule type="cellIs" dxfId="13218" priority="3228" operator="lessThan">
      <formula>$C$4</formula>
    </cfRule>
  </conditionalFormatting>
  <conditionalFormatting sqref="AZ25">
    <cfRule type="cellIs" dxfId="13217" priority="3229" operator="lessThan">
      <formula>$C$4</formula>
    </cfRule>
  </conditionalFormatting>
  <conditionalFormatting sqref="AZ26">
    <cfRule type="cellIs" dxfId="13216" priority="3230" operator="lessThan">
      <formula>$C$4</formula>
    </cfRule>
  </conditionalFormatting>
  <conditionalFormatting sqref="AZ26">
    <cfRule type="cellIs" dxfId="13215" priority="3231" operator="lessThan">
      <formula>$C$4</formula>
    </cfRule>
  </conditionalFormatting>
  <conditionalFormatting sqref="AZ27">
    <cfRule type="cellIs" dxfId="13214" priority="3232" operator="lessThan">
      <formula>$C$4</formula>
    </cfRule>
  </conditionalFormatting>
  <conditionalFormatting sqref="AZ27">
    <cfRule type="cellIs" dxfId="13213" priority="3233" operator="lessThan">
      <formula>$C$4</formula>
    </cfRule>
  </conditionalFormatting>
  <conditionalFormatting sqref="AZ28">
    <cfRule type="cellIs" dxfId="13212" priority="3234" operator="lessThan">
      <formula>$C$4</formula>
    </cfRule>
  </conditionalFormatting>
  <conditionalFormatting sqref="AZ28">
    <cfRule type="cellIs" dxfId="13211" priority="3235" operator="lessThan">
      <formula>$C$4</formula>
    </cfRule>
  </conditionalFormatting>
  <conditionalFormatting sqref="AZ29">
    <cfRule type="cellIs" dxfId="13210" priority="3236" operator="lessThan">
      <formula>$C$4</formula>
    </cfRule>
  </conditionalFormatting>
  <conditionalFormatting sqref="AZ29">
    <cfRule type="cellIs" dxfId="13209" priority="3237" operator="lessThan">
      <formula>$C$4</formula>
    </cfRule>
  </conditionalFormatting>
  <conditionalFormatting sqref="AZ30">
    <cfRule type="cellIs" dxfId="13208" priority="3238" operator="lessThan">
      <formula>$C$4</formula>
    </cfRule>
  </conditionalFormatting>
  <conditionalFormatting sqref="AZ30">
    <cfRule type="cellIs" dxfId="13207" priority="3239" operator="lessThan">
      <formula>$C$4</formula>
    </cfRule>
  </conditionalFormatting>
  <conditionalFormatting sqref="AZ31">
    <cfRule type="cellIs" dxfId="13206" priority="3240" operator="lessThan">
      <formula>$C$4</formula>
    </cfRule>
  </conditionalFormatting>
  <conditionalFormatting sqref="AZ31">
    <cfRule type="cellIs" dxfId="13205" priority="3241" operator="lessThan">
      <formula>$C$4</formula>
    </cfRule>
  </conditionalFormatting>
  <conditionalFormatting sqref="AZ32">
    <cfRule type="cellIs" dxfId="13204" priority="3242" operator="lessThan">
      <formula>$C$4</formula>
    </cfRule>
  </conditionalFormatting>
  <conditionalFormatting sqref="AZ32">
    <cfRule type="cellIs" dxfId="13203" priority="3243" operator="lessThan">
      <formula>$C$4</formula>
    </cfRule>
  </conditionalFormatting>
  <conditionalFormatting sqref="AZ33">
    <cfRule type="cellIs" dxfId="13202" priority="3244" operator="lessThan">
      <formula>$C$4</formula>
    </cfRule>
  </conditionalFormatting>
  <conditionalFormatting sqref="AZ33">
    <cfRule type="cellIs" dxfId="13201" priority="3245" operator="lessThan">
      <formula>$C$4</formula>
    </cfRule>
  </conditionalFormatting>
  <conditionalFormatting sqref="AZ34">
    <cfRule type="cellIs" dxfId="13200" priority="3246" operator="lessThan">
      <formula>$C$4</formula>
    </cfRule>
  </conditionalFormatting>
  <conditionalFormatting sqref="AZ34">
    <cfRule type="cellIs" dxfId="13199" priority="3247" operator="lessThan">
      <formula>$C$4</formula>
    </cfRule>
  </conditionalFormatting>
  <conditionalFormatting sqref="AZ35">
    <cfRule type="cellIs" dxfId="13198" priority="3248" operator="lessThan">
      <formula>$C$4</formula>
    </cfRule>
  </conditionalFormatting>
  <conditionalFormatting sqref="AZ35">
    <cfRule type="cellIs" dxfId="13197" priority="3249" operator="lessThan">
      <formula>$C$4</formula>
    </cfRule>
  </conditionalFormatting>
  <conditionalFormatting sqref="AZ36">
    <cfRule type="cellIs" dxfId="13196" priority="3250" operator="lessThan">
      <formula>$C$4</formula>
    </cfRule>
  </conditionalFormatting>
  <conditionalFormatting sqref="AZ36">
    <cfRule type="cellIs" dxfId="13195" priority="3251" operator="lessThan">
      <formula>$C$4</formula>
    </cfRule>
  </conditionalFormatting>
  <conditionalFormatting sqref="AZ37">
    <cfRule type="cellIs" dxfId="13194" priority="3252" operator="lessThan">
      <formula>$C$4</formula>
    </cfRule>
  </conditionalFormatting>
  <conditionalFormatting sqref="AZ37">
    <cfRule type="cellIs" dxfId="13193" priority="3253" operator="lessThan">
      <formula>$C$4</formula>
    </cfRule>
  </conditionalFormatting>
  <conditionalFormatting sqref="AZ38">
    <cfRule type="cellIs" dxfId="13192" priority="3254" operator="lessThan">
      <formula>$C$4</formula>
    </cfRule>
  </conditionalFormatting>
  <conditionalFormatting sqref="AZ38">
    <cfRule type="cellIs" dxfId="13191" priority="3255" operator="lessThan">
      <formula>$C$4</formula>
    </cfRule>
  </conditionalFormatting>
  <conditionalFormatting sqref="AZ39">
    <cfRule type="cellIs" dxfId="13190" priority="3256" operator="lessThan">
      <formula>$C$4</formula>
    </cfRule>
  </conditionalFormatting>
  <conditionalFormatting sqref="AZ39">
    <cfRule type="cellIs" dxfId="13189" priority="3257" operator="lessThan">
      <formula>$C$4</formula>
    </cfRule>
  </conditionalFormatting>
  <conditionalFormatting sqref="AZ40">
    <cfRule type="cellIs" dxfId="13188" priority="3258" operator="lessThan">
      <formula>$C$4</formula>
    </cfRule>
  </conditionalFormatting>
  <conditionalFormatting sqref="AZ40">
    <cfRule type="cellIs" dxfId="13187" priority="3259" operator="lessThan">
      <formula>$C$4</formula>
    </cfRule>
  </conditionalFormatting>
  <conditionalFormatting sqref="AZ41">
    <cfRule type="cellIs" dxfId="13186" priority="3260" operator="lessThan">
      <formula>$C$4</formula>
    </cfRule>
  </conditionalFormatting>
  <conditionalFormatting sqref="AZ41">
    <cfRule type="cellIs" dxfId="13185" priority="3261" operator="lessThan">
      <formula>$C$4</formula>
    </cfRule>
  </conditionalFormatting>
  <conditionalFormatting sqref="AZ42">
    <cfRule type="cellIs" dxfId="13184" priority="3262" operator="lessThan">
      <formula>$C$4</formula>
    </cfRule>
  </conditionalFormatting>
  <conditionalFormatting sqref="AZ42">
    <cfRule type="cellIs" dxfId="13183" priority="3263" operator="lessThan">
      <formula>$C$4</formula>
    </cfRule>
  </conditionalFormatting>
  <conditionalFormatting sqref="AZ43">
    <cfRule type="cellIs" dxfId="13182" priority="3264" operator="lessThan">
      <formula>$C$4</formula>
    </cfRule>
  </conditionalFormatting>
  <conditionalFormatting sqref="AZ43">
    <cfRule type="cellIs" dxfId="13181" priority="3265" operator="lessThan">
      <formula>$C$4</formula>
    </cfRule>
  </conditionalFormatting>
  <conditionalFormatting sqref="AZ44">
    <cfRule type="cellIs" dxfId="13180" priority="3266" operator="lessThan">
      <formula>$C$4</formula>
    </cfRule>
  </conditionalFormatting>
  <conditionalFormatting sqref="AZ44">
    <cfRule type="cellIs" dxfId="13179" priority="3267" operator="lessThan">
      <formula>$C$4</formula>
    </cfRule>
  </conditionalFormatting>
  <conditionalFormatting sqref="AZ45">
    <cfRule type="cellIs" dxfId="13178" priority="3268" operator="lessThan">
      <formula>$C$4</formula>
    </cfRule>
  </conditionalFormatting>
  <conditionalFormatting sqref="AZ45">
    <cfRule type="cellIs" dxfId="13177" priority="3269" operator="lessThan">
      <formula>$C$4</formula>
    </cfRule>
  </conditionalFormatting>
  <conditionalFormatting sqref="AZ46">
    <cfRule type="cellIs" dxfId="13176" priority="3270" operator="lessThan">
      <formula>$C$4</formula>
    </cfRule>
  </conditionalFormatting>
  <conditionalFormatting sqref="AZ46">
    <cfRule type="cellIs" dxfId="13175" priority="3271" operator="lessThan">
      <formula>$C$4</formula>
    </cfRule>
  </conditionalFormatting>
  <conditionalFormatting sqref="AZ47">
    <cfRule type="cellIs" dxfId="13174" priority="3272" operator="lessThan">
      <formula>$C$4</formula>
    </cfRule>
  </conditionalFormatting>
  <conditionalFormatting sqref="AZ47">
    <cfRule type="cellIs" dxfId="13173" priority="3273" operator="lessThan">
      <formula>$C$4</formula>
    </cfRule>
  </conditionalFormatting>
  <conditionalFormatting sqref="AZ48">
    <cfRule type="cellIs" dxfId="13172" priority="3274" operator="lessThan">
      <formula>$C$4</formula>
    </cfRule>
  </conditionalFormatting>
  <conditionalFormatting sqref="AZ48">
    <cfRule type="cellIs" dxfId="13171" priority="3275" operator="lessThan">
      <formula>$C$4</formula>
    </cfRule>
  </conditionalFormatting>
  <conditionalFormatting sqref="AZ49">
    <cfRule type="cellIs" dxfId="13170" priority="3276" operator="lessThan">
      <formula>$C$4</formula>
    </cfRule>
  </conditionalFormatting>
  <conditionalFormatting sqref="AZ49">
    <cfRule type="cellIs" dxfId="13169" priority="3277" operator="lessThan">
      <formula>$C$4</formula>
    </cfRule>
  </conditionalFormatting>
  <conditionalFormatting sqref="AZ50">
    <cfRule type="cellIs" dxfId="13168" priority="3278" operator="lessThan">
      <formula>$C$4</formula>
    </cfRule>
  </conditionalFormatting>
  <conditionalFormatting sqref="AZ50">
    <cfRule type="cellIs" dxfId="13167" priority="3279" operator="lessThan">
      <formula>$C$4</formula>
    </cfRule>
  </conditionalFormatting>
  <conditionalFormatting sqref="AZ51">
    <cfRule type="cellIs" dxfId="13166" priority="3280" operator="lessThan">
      <formula>$C$4</formula>
    </cfRule>
  </conditionalFormatting>
  <conditionalFormatting sqref="AZ51">
    <cfRule type="cellIs" dxfId="13165" priority="3281" operator="lessThan">
      <formula>$C$4</formula>
    </cfRule>
  </conditionalFormatting>
  <conditionalFormatting sqref="AZ52">
    <cfRule type="cellIs" dxfId="13164" priority="3282" operator="lessThan">
      <formula>$C$4</formula>
    </cfRule>
  </conditionalFormatting>
  <conditionalFormatting sqref="AZ52">
    <cfRule type="cellIs" dxfId="13163" priority="3283" operator="lessThan">
      <formula>$C$4</formula>
    </cfRule>
  </conditionalFormatting>
  <conditionalFormatting sqref="AZ53">
    <cfRule type="cellIs" dxfId="13162" priority="3284" operator="lessThan">
      <formula>$C$4</formula>
    </cfRule>
  </conditionalFormatting>
  <conditionalFormatting sqref="AZ53">
    <cfRule type="cellIs" dxfId="13161" priority="3285" operator="lessThan">
      <formula>$C$4</formula>
    </cfRule>
  </conditionalFormatting>
  <conditionalFormatting sqref="AZ54">
    <cfRule type="cellIs" dxfId="13160" priority="3286" operator="lessThan">
      <formula>$C$4</formula>
    </cfRule>
  </conditionalFormatting>
  <conditionalFormatting sqref="AZ54">
    <cfRule type="cellIs" dxfId="13159" priority="3287" operator="lessThan">
      <formula>$C$4</formula>
    </cfRule>
  </conditionalFormatting>
  <conditionalFormatting sqref="AZ55">
    <cfRule type="cellIs" dxfId="13158" priority="3288" operator="lessThan">
      <formula>$C$4</formula>
    </cfRule>
  </conditionalFormatting>
  <conditionalFormatting sqref="AZ55">
    <cfRule type="cellIs" dxfId="13157" priority="3289" operator="lessThan">
      <formula>$C$4</formula>
    </cfRule>
  </conditionalFormatting>
  <conditionalFormatting sqref="AZ56">
    <cfRule type="cellIs" dxfId="13156" priority="3290" operator="lessThan">
      <formula>$C$4</formula>
    </cfRule>
  </conditionalFormatting>
  <conditionalFormatting sqref="AZ56">
    <cfRule type="cellIs" dxfId="13155" priority="3291" operator="lessThan">
      <formula>$C$4</formula>
    </cfRule>
  </conditionalFormatting>
  <conditionalFormatting sqref="AZ57">
    <cfRule type="cellIs" dxfId="13154" priority="3292" operator="lessThan">
      <formula>$C$4</formula>
    </cfRule>
  </conditionalFormatting>
  <conditionalFormatting sqref="AZ57">
    <cfRule type="cellIs" dxfId="13153" priority="3293" operator="lessThan">
      <formula>$C$4</formula>
    </cfRule>
  </conditionalFormatting>
  <conditionalFormatting sqref="AZ58">
    <cfRule type="cellIs" dxfId="13152" priority="3294" operator="lessThan">
      <formula>$C$4</formula>
    </cfRule>
  </conditionalFormatting>
  <conditionalFormatting sqref="AZ58">
    <cfRule type="cellIs" dxfId="13151" priority="3295" operator="lessThan">
      <formula>$C$4</formula>
    </cfRule>
  </conditionalFormatting>
  <conditionalFormatting sqref="AZ59">
    <cfRule type="cellIs" dxfId="13150" priority="3296" operator="lessThan">
      <formula>$C$4</formula>
    </cfRule>
  </conditionalFormatting>
  <conditionalFormatting sqref="AZ59">
    <cfRule type="cellIs" dxfId="13149" priority="3297" operator="lessThan">
      <formula>$C$4</formula>
    </cfRule>
  </conditionalFormatting>
  <conditionalFormatting sqref="AZ60">
    <cfRule type="cellIs" dxfId="13148" priority="3298" operator="lessThan">
      <formula>$C$4</formula>
    </cfRule>
  </conditionalFormatting>
  <conditionalFormatting sqref="AZ60">
    <cfRule type="cellIs" dxfId="13147" priority="3299" operator="lessThan">
      <formula>$C$4</formula>
    </cfRule>
  </conditionalFormatting>
  <conditionalFormatting sqref="BA11">
    <cfRule type="cellIs" dxfId="13146" priority="3300" operator="lessThan">
      <formula>$C$4</formula>
    </cfRule>
  </conditionalFormatting>
  <conditionalFormatting sqref="BA11">
    <cfRule type="cellIs" dxfId="13145" priority="3301" operator="lessThan">
      <formula>$C$4</formula>
    </cfRule>
  </conditionalFormatting>
  <conditionalFormatting sqref="BA12">
    <cfRule type="cellIs" dxfId="13144" priority="3302" operator="lessThan">
      <formula>$C$4</formula>
    </cfRule>
  </conditionalFormatting>
  <conditionalFormatting sqref="BA12">
    <cfRule type="cellIs" dxfId="13143" priority="3303" operator="lessThan">
      <formula>$C$4</formula>
    </cfRule>
  </conditionalFormatting>
  <conditionalFormatting sqref="BA13">
    <cfRule type="cellIs" dxfId="13142" priority="3304" operator="lessThan">
      <formula>$C$4</formula>
    </cfRule>
  </conditionalFormatting>
  <conditionalFormatting sqref="BA13">
    <cfRule type="cellIs" dxfId="13141" priority="3305" operator="lessThan">
      <formula>$C$4</formula>
    </cfRule>
  </conditionalFormatting>
  <conditionalFormatting sqref="BA14">
    <cfRule type="cellIs" dxfId="13140" priority="3306" operator="lessThan">
      <formula>$C$4</formula>
    </cfRule>
  </conditionalFormatting>
  <conditionalFormatting sqref="BA14">
    <cfRule type="cellIs" dxfId="13139" priority="3307" operator="lessThan">
      <formula>$C$4</formula>
    </cfRule>
  </conditionalFormatting>
  <conditionalFormatting sqref="BA15">
    <cfRule type="cellIs" dxfId="13138" priority="3308" operator="lessThan">
      <formula>$C$4</formula>
    </cfRule>
  </conditionalFormatting>
  <conditionalFormatting sqref="BA15">
    <cfRule type="cellIs" dxfId="13137" priority="3309" operator="lessThan">
      <formula>$C$4</formula>
    </cfRule>
  </conditionalFormatting>
  <conditionalFormatting sqref="BA16">
    <cfRule type="cellIs" dxfId="13136" priority="3310" operator="lessThan">
      <formula>$C$4</formula>
    </cfRule>
  </conditionalFormatting>
  <conditionalFormatting sqref="BA16">
    <cfRule type="cellIs" dxfId="13135" priority="3311" operator="lessThan">
      <formula>$C$4</formula>
    </cfRule>
  </conditionalFormatting>
  <conditionalFormatting sqref="BA17">
    <cfRule type="cellIs" dxfId="13134" priority="3312" operator="lessThan">
      <formula>$C$4</formula>
    </cfRule>
  </conditionalFormatting>
  <conditionalFormatting sqref="BA17">
    <cfRule type="cellIs" dxfId="13133" priority="3313" operator="lessThan">
      <formula>$C$4</formula>
    </cfRule>
  </conditionalFormatting>
  <conditionalFormatting sqref="BA18">
    <cfRule type="cellIs" dxfId="13132" priority="3314" operator="lessThan">
      <formula>$C$4</formula>
    </cfRule>
  </conditionalFormatting>
  <conditionalFormatting sqref="BA18">
    <cfRule type="cellIs" dxfId="13131" priority="3315" operator="lessThan">
      <formula>$C$4</formula>
    </cfRule>
  </conditionalFormatting>
  <conditionalFormatting sqref="BA19">
    <cfRule type="cellIs" dxfId="13130" priority="3316" operator="lessThan">
      <formula>$C$4</formula>
    </cfRule>
  </conditionalFormatting>
  <conditionalFormatting sqref="BA19">
    <cfRule type="cellIs" dxfId="13129" priority="3317" operator="lessThan">
      <formula>$C$4</formula>
    </cfRule>
  </conditionalFormatting>
  <conditionalFormatting sqref="BA20">
    <cfRule type="cellIs" dxfId="13128" priority="3318" operator="lessThan">
      <formula>$C$4</formula>
    </cfRule>
  </conditionalFormatting>
  <conditionalFormatting sqref="BA20">
    <cfRule type="cellIs" dxfId="13127" priority="3319" operator="lessThan">
      <formula>$C$4</formula>
    </cfRule>
  </conditionalFormatting>
  <conditionalFormatting sqref="BA21">
    <cfRule type="cellIs" dxfId="13126" priority="3320" operator="lessThan">
      <formula>$C$4</formula>
    </cfRule>
  </conditionalFormatting>
  <conditionalFormatting sqref="BA21">
    <cfRule type="cellIs" dxfId="13125" priority="3321" operator="lessThan">
      <formula>$C$4</formula>
    </cfRule>
  </conditionalFormatting>
  <conditionalFormatting sqref="BA22">
    <cfRule type="cellIs" dxfId="13124" priority="3322" operator="lessThan">
      <formula>$C$4</formula>
    </cfRule>
  </conditionalFormatting>
  <conditionalFormatting sqref="BA22">
    <cfRule type="cellIs" dxfId="13123" priority="3323" operator="lessThan">
      <formula>$C$4</formula>
    </cfRule>
  </conditionalFormatting>
  <conditionalFormatting sqref="BA23">
    <cfRule type="cellIs" dxfId="13122" priority="3324" operator="lessThan">
      <formula>$C$4</formula>
    </cfRule>
  </conditionalFormatting>
  <conditionalFormatting sqref="BA23">
    <cfRule type="cellIs" dxfId="13121" priority="3325" operator="lessThan">
      <formula>$C$4</formula>
    </cfRule>
  </conditionalFormatting>
  <conditionalFormatting sqref="BA24">
    <cfRule type="cellIs" dxfId="13120" priority="3326" operator="lessThan">
      <formula>$C$4</formula>
    </cfRule>
  </conditionalFormatting>
  <conditionalFormatting sqref="BA24">
    <cfRule type="cellIs" dxfId="13119" priority="3327" operator="lessThan">
      <formula>$C$4</formula>
    </cfRule>
  </conditionalFormatting>
  <conditionalFormatting sqref="BA25">
    <cfRule type="cellIs" dxfId="13118" priority="3328" operator="lessThan">
      <formula>$C$4</formula>
    </cfRule>
  </conditionalFormatting>
  <conditionalFormatting sqref="BA25">
    <cfRule type="cellIs" dxfId="13117" priority="3329" operator="lessThan">
      <formula>$C$4</formula>
    </cfRule>
  </conditionalFormatting>
  <conditionalFormatting sqref="BA26">
    <cfRule type="cellIs" dxfId="13116" priority="3330" operator="lessThan">
      <formula>$C$4</formula>
    </cfRule>
  </conditionalFormatting>
  <conditionalFormatting sqref="BA26">
    <cfRule type="cellIs" dxfId="13115" priority="3331" operator="lessThan">
      <formula>$C$4</formula>
    </cfRule>
  </conditionalFormatting>
  <conditionalFormatting sqref="BA27">
    <cfRule type="cellIs" dxfId="13114" priority="3332" operator="lessThan">
      <formula>$C$4</formula>
    </cfRule>
  </conditionalFormatting>
  <conditionalFormatting sqref="BA27">
    <cfRule type="cellIs" dxfId="13113" priority="3333" operator="lessThan">
      <formula>$C$4</formula>
    </cfRule>
  </conditionalFormatting>
  <conditionalFormatting sqref="BA28">
    <cfRule type="cellIs" dxfId="13112" priority="3334" operator="lessThan">
      <formula>$C$4</formula>
    </cfRule>
  </conditionalFormatting>
  <conditionalFormatting sqref="BA28">
    <cfRule type="cellIs" dxfId="13111" priority="3335" operator="lessThan">
      <formula>$C$4</formula>
    </cfRule>
  </conditionalFormatting>
  <conditionalFormatting sqref="BA29">
    <cfRule type="cellIs" dxfId="13110" priority="3336" operator="lessThan">
      <formula>$C$4</formula>
    </cfRule>
  </conditionalFormatting>
  <conditionalFormatting sqref="BA29">
    <cfRule type="cellIs" dxfId="13109" priority="3337" operator="lessThan">
      <formula>$C$4</formula>
    </cfRule>
  </conditionalFormatting>
  <conditionalFormatting sqref="BA30">
    <cfRule type="cellIs" dxfId="13108" priority="3338" operator="lessThan">
      <formula>$C$4</formula>
    </cfRule>
  </conditionalFormatting>
  <conditionalFormatting sqref="BA30">
    <cfRule type="cellIs" dxfId="13107" priority="3339" operator="lessThan">
      <formula>$C$4</formula>
    </cfRule>
  </conditionalFormatting>
  <conditionalFormatting sqref="BA31">
    <cfRule type="cellIs" dxfId="13106" priority="3340" operator="lessThan">
      <formula>$C$4</formula>
    </cfRule>
  </conditionalFormatting>
  <conditionalFormatting sqref="BA31">
    <cfRule type="cellIs" dxfId="13105" priority="3341" operator="lessThan">
      <formula>$C$4</formula>
    </cfRule>
  </conditionalFormatting>
  <conditionalFormatting sqref="BA32">
    <cfRule type="cellIs" dxfId="13104" priority="3342" operator="lessThan">
      <formula>$C$4</formula>
    </cfRule>
  </conditionalFormatting>
  <conditionalFormatting sqref="BA32">
    <cfRule type="cellIs" dxfId="13103" priority="3343" operator="lessThan">
      <formula>$C$4</formula>
    </cfRule>
  </conditionalFormatting>
  <conditionalFormatting sqref="BA33">
    <cfRule type="cellIs" dxfId="13102" priority="3344" operator="lessThan">
      <formula>$C$4</formula>
    </cfRule>
  </conditionalFormatting>
  <conditionalFormatting sqref="BA33">
    <cfRule type="cellIs" dxfId="13101" priority="3345" operator="lessThan">
      <formula>$C$4</formula>
    </cfRule>
  </conditionalFormatting>
  <conditionalFormatting sqref="BA34">
    <cfRule type="cellIs" dxfId="13100" priority="3346" operator="lessThan">
      <formula>$C$4</formula>
    </cfRule>
  </conditionalFormatting>
  <conditionalFormatting sqref="BA34">
    <cfRule type="cellIs" dxfId="13099" priority="3347" operator="lessThan">
      <formula>$C$4</formula>
    </cfRule>
  </conditionalFormatting>
  <conditionalFormatting sqref="BA35">
    <cfRule type="cellIs" dxfId="13098" priority="3348" operator="lessThan">
      <formula>$C$4</formula>
    </cfRule>
  </conditionalFormatting>
  <conditionalFormatting sqref="BA35">
    <cfRule type="cellIs" dxfId="13097" priority="3349" operator="lessThan">
      <formula>$C$4</formula>
    </cfRule>
  </conditionalFormatting>
  <conditionalFormatting sqref="BA36">
    <cfRule type="cellIs" dxfId="13096" priority="3350" operator="lessThan">
      <formula>$C$4</formula>
    </cfRule>
  </conditionalFormatting>
  <conditionalFormatting sqref="BA36">
    <cfRule type="cellIs" dxfId="13095" priority="3351" operator="lessThan">
      <formula>$C$4</formula>
    </cfRule>
  </conditionalFormatting>
  <conditionalFormatting sqref="BA37">
    <cfRule type="cellIs" dxfId="13094" priority="3352" operator="lessThan">
      <formula>$C$4</formula>
    </cfRule>
  </conditionalFormatting>
  <conditionalFormatting sqref="BA37">
    <cfRule type="cellIs" dxfId="13093" priority="3353" operator="lessThan">
      <formula>$C$4</formula>
    </cfRule>
  </conditionalFormatting>
  <conditionalFormatting sqref="BA38">
    <cfRule type="cellIs" dxfId="13092" priority="3354" operator="lessThan">
      <formula>$C$4</formula>
    </cfRule>
  </conditionalFormatting>
  <conditionalFormatting sqref="BA38">
    <cfRule type="cellIs" dxfId="13091" priority="3355" operator="lessThan">
      <formula>$C$4</formula>
    </cfRule>
  </conditionalFormatting>
  <conditionalFormatting sqref="BA39">
    <cfRule type="cellIs" dxfId="13090" priority="3356" operator="lessThan">
      <formula>$C$4</formula>
    </cfRule>
  </conditionalFormatting>
  <conditionalFormatting sqref="BA39">
    <cfRule type="cellIs" dxfId="13089" priority="3357" operator="lessThan">
      <formula>$C$4</formula>
    </cfRule>
  </conditionalFormatting>
  <conditionalFormatting sqref="BA40">
    <cfRule type="cellIs" dxfId="13088" priority="3358" operator="lessThan">
      <formula>$C$4</formula>
    </cfRule>
  </conditionalFormatting>
  <conditionalFormatting sqref="BA40">
    <cfRule type="cellIs" dxfId="13087" priority="3359" operator="lessThan">
      <formula>$C$4</formula>
    </cfRule>
  </conditionalFormatting>
  <conditionalFormatting sqref="BA41">
    <cfRule type="cellIs" dxfId="13086" priority="3360" operator="lessThan">
      <formula>$C$4</formula>
    </cfRule>
  </conditionalFormatting>
  <conditionalFormatting sqref="BA41">
    <cfRule type="cellIs" dxfId="13085" priority="3361" operator="lessThan">
      <formula>$C$4</formula>
    </cfRule>
  </conditionalFormatting>
  <conditionalFormatting sqref="BA42">
    <cfRule type="cellIs" dxfId="13084" priority="3362" operator="lessThan">
      <formula>$C$4</formula>
    </cfRule>
  </conditionalFormatting>
  <conditionalFormatting sqref="BA42">
    <cfRule type="cellIs" dxfId="13083" priority="3363" operator="lessThan">
      <formula>$C$4</formula>
    </cfRule>
  </conditionalFormatting>
  <conditionalFormatting sqref="BA43">
    <cfRule type="cellIs" dxfId="13082" priority="3364" operator="lessThan">
      <formula>$C$4</formula>
    </cfRule>
  </conditionalFormatting>
  <conditionalFormatting sqref="BA43">
    <cfRule type="cellIs" dxfId="13081" priority="3365" operator="lessThan">
      <formula>$C$4</formula>
    </cfRule>
  </conditionalFormatting>
  <conditionalFormatting sqref="BA44">
    <cfRule type="cellIs" dxfId="13080" priority="3366" operator="lessThan">
      <formula>$C$4</formula>
    </cfRule>
  </conditionalFormatting>
  <conditionalFormatting sqref="BA44">
    <cfRule type="cellIs" dxfId="13079" priority="3367" operator="lessThan">
      <formula>$C$4</formula>
    </cfRule>
  </conditionalFormatting>
  <conditionalFormatting sqref="BA45">
    <cfRule type="cellIs" dxfId="13078" priority="3368" operator="lessThan">
      <formula>$C$4</formula>
    </cfRule>
  </conditionalFormatting>
  <conditionalFormatting sqref="BA45">
    <cfRule type="cellIs" dxfId="13077" priority="3369" operator="lessThan">
      <formula>$C$4</formula>
    </cfRule>
  </conditionalFormatting>
  <conditionalFormatting sqref="BA46">
    <cfRule type="cellIs" dxfId="13076" priority="3370" operator="lessThan">
      <formula>$C$4</formula>
    </cfRule>
  </conditionalFormatting>
  <conditionalFormatting sqref="BA46">
    <cfRule type="cellIs" dxfId="13075" priority="3371" operator="lessThan">
      <formula>$C$4</formula>
    </cfRule>
  </conditionalFormatting>
  <conditionalFormatting sqref="BA47">
    <cfRule type="cellIs" dxfId="13074" priority="3372" operator="lessThan">
      <formula>$C$4</formula>
    </cfRule>
  </conditionalFormatting>
  <conditionalFormatting sqref="BA47">
    <cfRule type="cellIs" dxfId="13073" priority="3373" operator="lessThan">
      <formula>$C$4</formula>
    </cfRule>
  </conditionalFormatting>
  <conditionalFormatting sqref="BA48">
    <cfRule type="cellIs" dxfId="13072" priority="3374" operator="lessThan">
      <formula>$C$4</formula>
    </cfRule>
  </conditionalFormatting>
  <conditionalFormatting sqref="BA48">
    <cfRule type="cellIs" dxfId="13071" priority="3375" operator="lessThan">
      <formula>$C$4</formula>
    </cfRule>
  </conditionalFormatting>
  <conditionalFormatting sqref="BA49">
    <cfRule type="cellIs" dxfId="13070" priority="3376" operator="lessThan">
      <formula>$C$4</formula>
    </cfRule>
  </conditionalFormatting>
  <conditionalFormatting sqref="BA49">
    <cfRule type="cellIs" dxfId="13069" priority="3377" operator="lessThan">
      <formula>$C$4</formula>
    </cfRule>
  </conditionalFormatting>
  <conditionalFormatting sqref="BA50">
    <cfRule type="cellIs" dxfId="13068" priority="3378" operator="lessThan">
      <formula>$C$4</formula>
    </cfRule>
  </conditionalFormatting>
  <conditionalFormatting sqref="BA50">
    <cfRule type="cellIs" dxfId="13067" priority="3379" operator="lessThan">
      <formula>$C$4</formula>
    </cfRule>
  </conditionalFormatting>
  <conditionalFormatting sqref="BA51">
    <cfRule type="cellIs" dxfId="13066" priority="3380" operator="lessThan">
      <formula>$C$4</formula>
    </cfRule>
  </conditionalFormatting>
  <conditionalFormatting sqref="BA51">
    <cfRule type="cellIs" dxfId="13065" priority="3381" operator="lessThan">
      <formula>$C$4</formula>
    </cfRule>
  </conditionalFormatting>
  <conditionalFormatting sqref="BA52">
    <cfRule type="cellIs" dxfId="13064" priority="3382" operator="lessThan">
      <formula>$C$4</formula>
    </cfRule>
  </conditionalFormatting>
  <conditionalFormatting sqref="BA52">
    <cfRule type="cellIs" dxfId="13063" priority="3383" operator="lessThan">
      <formula>$C$4</formula>
    </cfRule>
  </conditionalFormatting>
  <conditionalFormatting sqref="BA53">
    <cfRule type="cellIs" dxfId="13062" priority="3384" operator="lessThan">
      <formula>$C$4</formula>
    </cfRule>
  </conditionalFormatting>
  <conditionalFormatting sqref="BA53">
    <cfRule type="cellIs" dxfId="13061" priority="3385" operator="lessThan">
      <formula>$C$4</formula>
    </cfRule>
  </conditionalFormatting>
  <conditionalFormatting sqref="BA54">
    <cfRule type="cellIs" dxfId="13060" priority="3386" operator="lessThan">
      <formula>$C$4</formula>
    </cfRule>
  </conditionalFormatting>
  <conditionalFormatting sqref="BA54">
    <cfRule type="cellIs" dxfId="13059" priority="3387" operator="lessThan">
      <formula>$C$4</formula>
    </cfRule>
  </conditionalFormatting>
  <conditionalFormatting sqref="BA55">
    <cfRule type="cellIs" dxfId="13058" priority="3388" operator="lessThan">
      <formula>$C$4</formula>
    </cfRule>
  </conditionalFormatting>
  <conditionalFormatting sqref="BA55">
    <cfRule type="cellIs" dxfId="13057" priority="3389" operator="lessThan">
      <formula>$C$4</formula>
    </cfRule>
  </conditionalFormatting>
  <conditionalFormatting sqref="BA56">
    <cfRule type="cellIs" dxfId="13056" priority="3390" operator="lessThan">
      <formula>$C$4</formula>
    </cfRule>
  </conditionalFormatting>
  <conditionalFormatting sqref="BA56">
    <cfRule type="cellIs" dxfId="13055" priority="3391" operator="lessThan">
      <formula>$C$4</formula>
    </cfRule>
  </conditionalFormatting>
  <conditionalFormatting sqref="BA57">
    <cfRule type="cellIs" dxfId="13054" priority="3392" operator="lessThan">
      <formula>$C$4</formula>
    </cfRule>
  </conditionalFormatting>
  <conditionalFormatting sqref="BA57">
    <cfRule type="cellIs" dxfId="13053" priority="3393" operator="lessThan">
      <formula>$C$4</formula>
    </cfRule>
  </conditionalFormatting>
  <conditionalFormatting sqref="BA58">
    <cfRule type="cellIs" dxfId="13052" priority="3394" operator="lessThan">
      <formula>$C$4</formula>
    </cfRule>
  </conditionalFormatting>
  <conditionalFormatting sqref="BA58">
    <cfRule type="cellIs" dxfId="13051" priority="3395" operator="lessThan">
      <formula>$C$4</formula>
    </cfRule>
  </conditionalFormatting>
  <conditionalFormatting sqref="BA59">
    <cfRule type="cellIs" dxfId="13050" priority="3396" operator="lessThan">
      <formula>$C$4</formula>
    </cfRule>
  </conditionalFormatting>
  <conditionalFormatting sqref="BA59">
    <cfRule type="cellIs" dxfId="13049" priority="3397" operator="lessThan">
      <formula>$C$4</formula>
    </cfRule>
  </conditionalFormatting>
  <conditionalFormatting sqref="BA60">
    <cfRule type="cellIs" dxfId="13048" priority="3398" operator="lessThan">
      <formula>$C$4</formula>
    </cfRule>
  </conditionalFormatting>
  <conditionalFormatting sqref="BA60">
    <cfRule type="cellIs" dxfId="13047" priority="3399" operator="lessThan">
      <formula>$C$4</formula>
    </cfRule>
  </conditionalFormatting>
  <conditionalFormatting sqref="BB11">
    <cfRule type="cellIs" dxfId="13046" priority="3400" operator="lessThan">
      <formula>$C$4</formula>
    </cfRule>
  </conditionalFormatting>
  <conditionalFormatting sqref="BB11">
    <cfRule type="cellIs" dxfId="13045" priority="3401" operator="lessThan">
      <formula>$C$4</formula>
    </cfRule>
  </conditionalFormatting>
  <conditionalFormatting sqref="BB12">
    <cfRule type="cellIs" dxfId="13044" priority="3402" operator="lessThan">
      <formula>$C$4</formula>
    </cfRule>
  </conditionalFormatting>
  <conditionalFormatting sqref="BB12">
    <cfRule type="cellIs" dxfId="13043" priority="3403" operator="lessThan">
      <formula>$C$4</formula>
    </cfRule>
  </conditionalFormatting>
  <conditionalFormatting sqref="BB13">
    <cfRule type="cellIs" dxfId="13042" priority="3404" operator="lessThan">
      <formula>$C$4</formula>
    </cfRule>
  </conditionalFormatting>
  <conditionalFormatting sqref="BB13">
    <cfRule type="cellIs" dxfId="13041" priority="3405" operator="lessThan">
      <formula>$C$4</formula>
    </cfRule>
  </conditionalFormatting>
  <conditionalFormatting sqref="BB14">
    <cfRule type="cellIs" dxfId="13040" priority="3406" operator="lessThan">
      <formula>$C$4</formula>
    </cfRule>
  </conditionalFormatting>
  <conditionalFormatting sqref="BB14">
    <cfRule type="cellIs" dxfId="13039" priority="3407" operator="lessThan">
      <formula>$C$4</formula>
    </cfRule>
  </conditionalFormatting>
  <conditionalFormatting sqref="BB15">
    <cfRule type="cellIs" dxfId="13038" priority="3408" operator="lessThan">
      <formula>$C$4</formula>
    </cfRule>
  </conditionalFormatting>
  <conditionalFormatting sqref="BB15">
    <cfRule type="cellIs" dxfId="13037" priority="3409" operator="lessThan">
      <formula>$C$4</formula>
    </cfRule>
  </conditionalFormatting>
  <conditionalFormatting sqref="BB16">
    <cfRule type="cellIs" dxfId="13036" priority="3410" operator="lessThan">
      <formula>$C$4</formula>
    </cfRule>
  </conditionalFormatting>
  <conditionalFormatting sqref="BB16">
    <cfRule type="cellIs" dxfId="13035" priority="3411" operator="lessThan">
      <formula>$C$4</formula>
    </cfRule>
  </conditionalFormatting>
  <conditionalFormatting sqref="BB17">
    <cfRule type="cellIs" dxfId="13034" priority="3412" operator="lessThan">
      <formula>$C$4</formula>
    </cfRule>
  </conditionalFormatting>
  <conditionalFormatting sqref="BB17">
    <cfRule type="cellIs" dxfId="13033" priority="3413" operator="lessThan">
      <formula>$C$4</formula>
    </cfRule>
  </conditionalFormatting>
  <conditionalFormatting sqref="BB18">
    <cfRule type="cellIs" dxfId="13032" priority="3414" operator="lessThan">
      <formula>$C$4</formula>
    </cfRule>
  </conditionalFormatting>
  <conditionalFormatting sqref="BB18">
    <cfRule type="cellIs" dxfId="13031" priority="3415" operator="lessThan">
      <formula>$C$4</formula>
    </cfRule>
  </conditionalFormatting>
  <conditionalFormatting sqref="BB19">
    <cfRule type="cellIs" dxfId="13030" priority="3416" operator="lessThan">
      <formula>$C$4</formula>
    </cfRule>
  </conditionalFormatting>
  <conditionalFormatting sqref="BB19">
    <cfRule type="cellIs" dxfId="13029" priority="3417" operator="lessThan">
      <formula>$C$4</formula>
    </cfRule>
  </conditionalFormatting>
  <conditionalFormatting sqref="BB20">
    <cfRule type="cellIs" dxfId="13028" priority="3418" operator="lessThan">
      <formula>$C$4</formula>
    </cfRule>
  </conditionalFormatting>
  <conditionalFormatting sqref="BB20">
    <cfRule type="cellIs" dxfId="13027" priority="3419" operator="lessThan">
      <formula>$C$4</formula>
    </cfRule>
  </conditionalFormatting>
  <conditionalFormatting sqref="BB21">
    <cfRule type="cellIs" dxfId="13026" priority="3420" operator="lessThan">
      <formula>$C$4</formula>
    </cfRule>
  </conditionalFormatting>
  <conditionalFormatting sqref="BB21">
    <cfRule type="cellIs" dxfId="13025" priority="3421" operator="lessThan">
      <formula>$C$4</formula>
    </cfRule>
  </conditionalFormatting>
  <conditionalFormatting sqref="BB22">
    <cfRule type="cellIs" dxfId="13024" priority="3422" operator="lessThan">
      <formula>$C$4</formula>
    </cfRule>
  </conditionalFormatting>
  <conditionalFormatting sqref="BB22">
    <cfRule type="cellIs" dxfId="13023" priority="3423" operator="lessThan">
      <formula>$C$4</formula>
    </cfRule>
  </conditionalFormatting>
  <conditionalFormatting sqref="BB23">
    <cfRule type="cellIs" dxfId="13022" priority="3424" operator="lessThan">
      <formula>$C$4</formula>
    </cfRule>
  </conditionalFormatting>
  <conditionalFormatting sqref="BB23">
    <cfRule type="cellIs" dxfId="13021" priority="3425" operator="lessThan">
      <formula>$C$4</formula>
    </cfRule>
  </conditionalFormatting>
  <conditionalFormatting sqref="BB24">
    <cfRule type="cellIs" dxfId="13020" priority="3426" operator="lessThan">
      <formula>$C$4</formula>
    </cfRule>
  </conditionalFormatting>
  <conditionalFormatting sqref="BB24">
    <cfRule type="cellIs" dxfId="13019" priority="3427" operator="lessThan">
      <formula>$C$4</formula>
    </cfRule>
  </conditionalFormatting>
  <conditionalFormatting sqref="BB25">
    <cfRule type="cellIs" dxfId="13018" priority="3428" operator="lessThan">
      <formula>$C$4</formula>
    </cfRule>
  </conditionalFormatting>
  <conditionalFormatting sqref="BB25">
    <cfRule type="cellIs" dxfId="13017" priority="3429" operator="lessThan">
      <formula>$C$4</formula>
    </cfRule>
  </conditionalFormatting>
  <conditionalFormatting sqref="BB26">
    <cfRule type="cellIs" dxfId="13016" priority="3430" operator="lessThan">
      <formula>$C$4</formula>
    </cfRule>
  </conditionalFormatting>
  <conditionalFormatting sqref="BB26">
    <cfRule type="cellIs" dxfId="13015" priority="3431" operator="lessThan">
      <formula>$C$4</formula>
    </cfRule>
  </conditionalFormatting>
  <conditionalFormatting sqref="BB27">
    <cfRule type="cellIs" dxfId="13014" priority="3432" operator="lessThan">
      <formula>$C$4</formula>
    </cfRule>
  </conditionalFormatting>
  <conditionalFormatting sqref="BB27">
    <cfRule type="cellIs" dxfId="13013" priority="3433" operator="lessThan">
      <formula>$C$4</formula>
    </cfRule>
  </conditionalFormatting>
  <conditionalFormatting sqref="BB28">
    <cfRule type="cellIs" dxfId="13012" priority="3434" operator="lessThan">
      <formula>$C$4</formula>
    </cfRule>
  </conditionalFormatting>
  <conditionalFormatting sqref="BB28">
    <cfRule type="cellIs" dxfId="13011" priority="3435" operator="lessThan">
      <formula>$C$4</formula>
    </cfRule>
  </conditionalFormatting>
  <conditionalFormatting sqref="BB29">
    <cfRule type="cellIs" dxfId="13010" priority="3436" operator="lessThan">
      <formula>$C$4</formula>
    </cfRule>
  </conditionalFormatting>
  <conditionalFormatting sqref="BB29">
    <cfRule type="cellIs" dxfId="13009" priority="3437" operator="lessThan">
      <formula>$C$4</formula>
    </cfRule>
  </conditionalFormatting>
  <conditionalFormatting sqref="BB30">
    <cfRule type="cellIs" dxfId="13008" priority="3438" operator="lessThan">
      <formula>$C$4</formula>
    </cfRule>
  </conditionalFormatting>
  <conditionalFormatting sqref="BB30">
    <cfRule type="cellIs" dxfId="13007" priority="3439" operator="lessThan">
      <formula>$C$4</formula>
    </cfRule>
  </conditionalFormatting>
  <conditionalFormatting sqref="BB31">
    <cfRule type="cellIs" dxfId="13006" priority="3440" operator="lessThan">
      <formula>$C$4</formula>
    </cfRule>
  </conditionalFormatting>
  <conditionalFormatting sqref="BB31">
    <cfRule type="cellIs" dxfId="13005" priority="3441" operator="lessThan">
      <formula>$C$4</formula>
    </cfRule>
  </conditionalFormatting>
  <conditionalFormatting sqref="BB32">
    <cfRule type="cellIs" dxfId="13004" priority="3442" operator="lessThan">
      <formula>$C$4</formula>
    </cfRule>
  </conditionalFormatting>
  <conditionalFormatting sqref="BB32">
    <cfRule type="cellIs" dxfId="13003" priority="3443" operator="lessThan">
      <formula>$C$4</formula>
    </cfRule>
  </conditionalFormatting>
  <conditionalFormatting sqref="BB33">
    <cfRule type="cellIs" dxfId="13002" priority="3444" operator="lessThan">
      <formula>$C$4</formula>
    </cfRule>
  </conditionalFormatting>
  <conditionalFormatting sqref="BB33">
    <cfRule type="cellIs" dxfId="13001" priority="3445" operator="lessThan">
      <formula>$C$4</formula>
    </cfRule>
  </conditionalFormatting>
  <conditionalFormatting sqref="BB34">
    <cfRule type="cellIs" dxfId="13000" priority="3446" operator="lessThan">
      <formula>$C$4</formula>
    </cfRule>
  </conditionalFormatting>
  <conditionalFormatting sqref="BB34">
    <cfRule type="cellIs" dxfId="12999" priority="3447" operator="lessThan">
      <formula>$C$4</formula>
    </cfRule>
  </conditionalFormatting>
  <conditionalFormatting sqref="BB35">
    <cfRule type="cellIs" dxfId="12998" priority="3448" operator="lessThan">
      <formula>$C$4</formula>
    </cfRule>
  </conditionalFormatting>
  <conditionalFormatting sqref="BB35">
    <cfRule type="cellIs" dxfId="12997" priority="3449" operator="lessThan">
      <formula>$C$4</formula>
    </cfRule>
  </conditionalFormatting>
  <conditionalFormatting sqref="BB36">
    <cfRule type="cellIs" dxfId="12996" priority="3450" operator="lessThan">
      <formula>$C$4</formula>
    </cfRule>
  </conditionalFormatting>
  <conditionalFormatting sqref="BB36">
    <cfRule type="cellIs" dxfId="12995" priority="3451" operator="lessThan">
      <formula>$C$4</formula>
    </cfRule>
  </conditionalFormatting>
  <conditionalFormatting sqref="BB37">
    <cfRule type="cellIs" dxfId="12994" priority="3452" operator="lessThan">
      <formula>$C$4</formula>
    </cfRule>
  </conditionalFormatting>
  <conditionalFormatting sqref="BB37">
    <cfRule type="cellIs" dxfId="12993" priority="3453" operator="lessThan">
      <formula>$C$4</formula>
    </cfRule>
  </conditionalFormatting>
  <conditionalFormatting sqref="BB38">
    <cfRule type="cellIs" dxfId="12992" priority="3454" operator="lessThan">
      <formula>$C$4</formula>
    </cfRule>
  </conditionalFormatting>
  <conditionalFormatting sqref="BB38">
    <cfRule type="cellIs" dxfId="12991" priority="3455" operator="lessThan">
      <formula>$C$4</formula>
    </cfRule>
  </conditionalFormatting>
  <conditionalFormatting sqref="BB39">
    <cfRule type="cellIs" dxfId="12990" priority="3456" operator="lessThan">
      <formula>$C$4</formula>
    </cfRule>
  </conditionalFormatting>
  <conditionalFormatting sqref="BB39">
    <cfRule type="cellIs" dxfId="12989" priority="3457" operator="lessThan">
      <formula>$C$4</formula>
    </cfRule>
  </conditionalFormatting>
  <conditionalFormatting sqref="BB40">
    <cfRule type="cellIs" dxfId="12988" priority="3458" operator="lessThan">
      <formula>$C$4</formula>
    </cfRule>
  </conditionalFormatting>
  <conditionalFormatting sqref="BB40">
    <cfRule type="cellIs" dxfId="12987" priority="3459" operator="lessThan">
      <formula>$C$4</formula>
    </cfRule>
  </conditionalFormatting>
  <conditionalFormatting sqref="BB41">
    <cfRule type="cellIs" dxfId="12986" priority="3460" operator="lessThan">
      <formula>$C$4</formula>
    </cfRule>
  </conditionalFormatting>
  <conditionalFormatting sqref="BB41">
    <cfRule type="cellIs" dxfId="12985" priority="3461" operator="lessThan">
      <formula>$C$4</formula>
    </cfRule>
  </conditionalFormatting>
  <conditionalFormatting sqref="BB42">
    <cfRule type="cellIs" dxfId="12984" priority="3462" operator="lessThan">
      <formula>$C$4</formula>
    </cfRule>
  </conditionalFormatting>
  <conditionalFormatting sqref="BB42">
    <cfRule type="cellIs" dxfId="12983" priority="3463" operator="lessThan">
      <formula>$C$4</formula>
    </cfRule>
  </conditionalFormatting>
  <conditionalFormatting sqref="BB43">
    <cfRule type="cellIs" dxfId="12982" priority="3464" operator="lessThan">
      <formula>$C$4</formula>
    </cfRule>
  </conditionalFormatting>
  <conditionalFormatting sqref="BB43">
    <cfRule type="cellIs" dxfId="12981" priority="3465" operator="lessThan">
      <formula>$C$4</formula>
    </cfRule>
  </conditionalFormatting>
  <conditionalFormatting sqref="BB44">
    <cfRule type="cellIs" dxfId="12980" priority="3466" operator="lessThan">
      <formula>$C$4</formula>
    </cfRule>
  </conditionalFormatting>
  <conditionalFormatting sqref="BB44">
    <cfRule type="cellIs" dxfId="12979" priority="3467" operator="lessThan">
      <formula>$C$4</formula>
    </cfRule>
  </conditionalFormatting>
  <conditionalFormatting sqref="BB45">
    <cfRule type="cellIs" dxfId="12978" priority="3468" operator="lessThan">
      <formula>$C$4</formula>
    </cfRule>
  </conditionalFormatting>
  <conditionalFormatting sqref="BB45">
    <cfRule type="cellIs" dxfId="12977" priority="3469" operator="lessThan">
      <formula>$C$4</formula>
    </cfRule>
  </conditionalFormatting>
  <conditionalFormatting sqref="BB46">
    <cfRule type="cellIs" dxfId="12976" priority="3470" operator="lessThan">
      <formula>$C$4</formula>
    </cfRule>
  </conditionalFormatting>
  <conditionalFormatting sqref="BB46">
    <cfRule type="cellIs" dxfId="12975" priority="3471" operator="lessThan">
      <formula>$C$4</formula>
    </cfRule>
  </conditionalFormatting>
  <conditionalFormatting sqref="BB47">
    <cfRule type="cellIs" dxfId="12974" priority="3472" operator="lessThan">
      <formula>$C$4</formula>
    </cfRule>
  </conditionalFormatting>
  <conditionalFormatting sqref="BB47">
    <cfRule type="cellIs" dxfId="12973" priority="3473" operator="lessThan">
      <formula>$C$4</formula>
    </cfRule>
  </conditionalFormatting>
  <conditionalFormatting sqref="BB48">
    <cfRule type="cellIs" dxfId="12972" priority="3474" operator="lessThan">
      <formula>$C$4</formula>
    </cfRule>
  </conditionalFormatting>
  <conditionalFormatting sqref="BB48">
    <cfRule type="cellIs" dxfId="12971" priority="3475" operator="lessThan">
      <formula>$C$4</formula>
    </cfRule>
  </conditionalFormatting>
  <conditionalFormatting sqref="BB49">
    <cfRule type="cellIs" dxfId="12970" priority="3476" operator="lessThan">
      <formula>$C$4</formula>
    </cfRule>
  </conditionalFormatting>
  <conditionalFormatting sqref="BB49">
    <cfRule type="cellIs" dxfId="12969" priority="3477" operator="lessThan">
      <formula>$C$4</formula>
    </cfRule>
  </conditionalFormatting>
  <conditionalFormatting sqref="BB50">
    <cfRule type="cellIs" dxfId="12968" priority="3478" operator="lessThan">
      <formula>$C$4</formula>
    </cfRule>
  </conditionalFormatting>
  <conditionalFormatting sqref="BB50">
    <cfRule type="cellIs" dxfId="12967" priority="3479" operator="lessThan">
      <formula>$C$4</formula>
    </cfRule>
  </conditionalFormatting>
  <conditionalFormatting sqref="BB51">
    <cfRule type="cellIs" dxfId="12966" priority="3480" operator="lessThan">
      <formula>$C$4</formula>
    </cfRule>
  </conditionalFormatting>
  <conditionalFormatting sqref="BB51">
    <cfRule type="cellIs" dxfId="12965" priority="3481" operator="lessThan">
      <formula>$C$4</formula>
    </cfRule>
  </conditionalFormatting>
  <conditionalFormatting sqref="BB52">
    <cfRule type="cellIs" dxfId="12964" priority="3482" operator="lessThan">
      <formula>$C$4</formula>
    </cfRule>
  </conditionalFormatting>
  <conditionalFormatting sqref="BB52">
    <cfRule type="cellIs" dxfId="12963" priority="3483" operator="lessThan">
      <formula>$C$4</formula>
    </cfRule>
  </conditionalFormatting>
  <conditionalFormatting sqref="BB53">
    <cfRule type="cellIs" dxfId="12962" priority="3484" operator="lessThan">
      <formula>$C$4</formula>
    </cfRule>
  </conditionalFormatting>
  <conditionalFormatting sqref="BB53">
    <cfRule type="cellIs" dxfId="12961" priority="3485" operator="lessThan">
      <formula>$C$4</formula>
    </cfRule>
  </conditionalFormatting>
  <conditionalFormatting sqref="BB54">
    <cfRule type="cellIs" dxfId="12960" priority="3486" operator="lessThan">
      <formula>$C$4</formula>
    </cfRule>
  </conditionalFormatting>
  <conditionalFormatting sqref="BB54">
    <cfRule type="cellIs" dxfId="12959" priority="3487" operator="lessThan">
      <formula>$C$4</formula>
    </cfRule>
  </conditionalFormatting>
  <conditionalFormatting sqref="BB55">
    <cfRule type="cellIs" dxfId="12958" priority="3488" operator="lessThan">
      <formula>$C$4</formula>
    </cfRule>
  </conditionalFormatting>
  <conditionalFormatting sqref="BB55">
    <cfRule type="cellIs" dxfId="12957" priority="3489" operator="lessThan">
      <formula>$C$4</formula>
    </cfRule>
  </conditionalFormatting>
  <conditionalFormatting sqref="BB56">
    <cfRule type="cellIs" dxfId="12956" priority="3490" operator="lessThan">
      <formula>$C$4</formula>
    </cfRule>
  </conditionalFormatting>
  <conditionalFormatting sqref="BB56">
    <cfRule type="cellIs" dxfId="12955" priority="3491" operator="lessThan">
      <formula>$C$4</formula>
    </cfRule>
  </conditionalFormatting>
  <conditionalFormatting sqref="BB57">
    <cfRule type="cellIs" dxfId="12954" priority="3492" operator="lessThan">
      <formula>$C$4</formula>
    </cfRule>
  </conditionalFormatting>
  <conditionalFormatting sqref="BB57">
    <cfRule type="cellIs" dxfId="12953" priority="3493" operator="lessThan">
      <formula>$C$4</formula>
    </cfRule>
  </conditionalFormatting>
  <conditionalFormatting sqref="BB58">
    <cfRule type="cellIs" dxfId="12952" priority="3494" operator="lessThan">
      <formula>$C$4</formula>
    </cfRule>
  </conditionalFormatting>
  <conditionalFormatting sqref="BB58">
    <cfRule type="cellIs" dxfId="12951" priority="3495" operator="lessThan">
      <formula>$C$4</formula>
    </cfRule>
  </conditionalFormatting>
  <conditionalFormatting sqref="BB59">
    <cfRule type="cellIs" dxfId="12950" priority="3496" operator="lessThan">
      <formula>$C$4</formula>
    </cfRule>
  </conditionalFormatting>
  <conditionalFormatting sqref="BB59">
    <cfRule type="cellIs" dxfId="12949" priority="3497" operator="lessThan">
      <formula>$C$4</formula>
    </cfRule>
  </conditionalFormatting>
  <conditionalFormatting sqref="BB60">
    <cfRule type="cellIs" dxfId="12948" priority="3498" operator="lessThan">
      <formula>$C$4</formula>
    </cfRule>
  </conditionalFormatting>
  <conditionalFormatting sqref="BB60">
    <cfRule type="cellIs" dxfId="12947" priority="3499" operator="lessThan">
      <formula>$C$4</formula>
    </cfRule>
  </conditionalFormatting>
  <conditionalFormatting sqref="BC11">
    <cfRule type="cellIs" dxfId="12946" priority="3500" operator="lessThan">
      <formula>$C$4</formula>
    </cfRule>
  </conditionalFormatting>
  <conditionalFormatting sqref="BC11">
    <cfRule type="cellIs" dxfId="12945" priority="3501" operator="lessThan">
      <formula>$C$4</formula>
    </cfRule>
  </conditionalFormatting>
  <conditionalFormatting sqref="BC12">
    <cfRule type="cellIs" dxfId="12944" priority="3502" operator="lessThan">
      <formula>$C$4</formula>
    </cfRule>
  </conditionalFormatting>
  <conditionalFormatting sqref="BC12">
    <cfRule type="cellIs" dxfId="12943" priority="3503" operator="lessThan">
      <formula>$C$4</formula>
    </cfRule>
  </conditionalFormatting>
  <conditionalFormatting sqref="BC13">
    <cfRule type="cellIs" dxfId="12942" priority="3504" operator="lessThan">
      <formula>$C$4</formula>
    </cfRule>
  </conditionalFormatting>
  <conditionalFormatting sqref="BC13">
    <cfRule type="cellIs" dxfId="12941" priority="3505" operator="lessThan">
      <formula>$C$4</formula>
    </cfRule>
  </conditionalFormatting>
  <conditionalFormatting sqref="BC14">
    <cfRule type="cellIs" dxfId="12940" priority="3506" operator="lessThan">
      <formula>$C$4</formula>
    </cfRule>
  </conditionalFormatting>
  <conditionalFormatting sqref="BC14">
    <cfRule type="cellIs" dxfId="12939" priority="3507" operator="lessThan">
      <formula>$C$4</formula>
    </cfRule>
  </conditionalFormatting>
  <conditionalFormatting sqref="BC15">
    <cfRule type="cellIs" dxfId="12938" priority="3508" operator="lessThan">
      <formula>$C$4</formula>
    </cfRule>
  </conditionalFormatting>
  <conditionalFormatting sqref="BC15">
    <cfRule type="cellIs" dxfId="12937" priority="3509" operator="lessThan">
      <formula>$C$4</formula>
    </cfRule>
  </conditionalFormatting>
  <conditionalFormatting sqref="BC16">
    <cfRule type="cellIs" dxfId="12936" priority="3510" operator="lessThan">
      <formula>$C$4</formula>
    </cfRule>
  </conditionalFormatting>
  <conditionalFormatting sqref="BC16">
    <cfRule type="cellIs" dxfId="12935" priority="3511" operator="lessThan">
      <formula>$C$4</formula>
    </cfRule>
  </conditionalFormatting>
  <conditionalFormatting sqref="BC17">
    <cfRule type="cellIs" dxfId="12934" priority="3512" operator="lessThan">
      <formula>$C$4</formula>
    </cfRule>
  </conditionalFormatting>
  <conditionalFormatting sqref="BC17">
    <cfRule type="cellIs" dxfId="12933" priority="3513" operator="lessThan">
      <formula>$C$4</formula>
    </cfRule>
  </conditionalFormatting>
  <conditionalFormatting sqref="BC18">
    <cfRule type="cellIs" dxfId="12932" priority="3514" operator="lessThan">
      <formula>$C$4</formula>
    </cfRule>
  </conditionalFormatting>
  <conditionalFormatting sqref="BC18">
    <cfRule type="cellIs" dxfId="12931" priority="3515" operator="lessThan">
      <formula>$C$4</formula>
    </cfRule>
  </conditionalFormatting>
  <conditionalFormatting sqref="BC19">
    <cfRule type="cellIs" dxfId="12930" priority="3516" operator="lessThan">
      <formula>$C$4</formula>
    </cfRule>
  </conditionalFormatting>
  <conditionalFormatting sqref="BC19">
    <cfRule type="cellIs" dxfId="12929" priority="3517" operator="lessThan">
      <formula>$C$4</formula>
    </cfRule>
  </conditionalFormatting>
  <conditionalFormatting sqref="BC20">
    <cfRule type="cellIs" dxfId="12928" priority="3518" operator="lessThan">
      <formula>$C$4</formula>
    </cfRule>
  </conditionalFormatting>
  <conditionalFormatting sqref="BC20">
    <cfRule type="cellIs" dxfId="12927" priority="3519" operator="lessThan">
      <formula>$C$4</formula>
    </cfRule>
  </conditionalFormatting>
  <conditionalFormatting sqref="BC21">
    <cfRule type="cellIs" dxfId="12926" priority="3520" operator="lessThan">
      <formula>$C$4</formula>
    </cfRule>
  </conditionalFormatting>
  <conditionalFormatting sqref="BC21">
    <cfRule type="cellIs" dxfId="12925" priority="3521" operator="lessThan">
      <formula>$C$4</formula>
    </cfRule>
  </conditionalFormatting>
  <conditionalFormatting sqref="BC22">
    <cfRule type="cellIs" dxfId="12924" priority="3522" operator="lessThan">
      <formula>$C$4</formula>
    </cfRule>
  </conditionalFormatting>
  <conditionalFormatting sqref="BC22">
    <cfRule type="cellIs" dxfId="12923" priority="3523" operator="lessThan">
      <formula>$C$4</formula>
    </cfRule>
  </conditionalFormatting>
  <conditionalFormatting sqref="BC23">
    <cfRule type="cellIs" dxfId="12922" priority="3524" operator="lessThan">
      <formula>$C$4</formula>
    </cfRule>
  </conditionalFormatting>
  <conditionalFormatting sqref="BC23">
    <cfRule type="cellIs" dxfId="12921" priority="3525" operator="lessThan">
      <formula>$C$4</formula>
    </cfRule>
  </conditionalFormatting>
  <conditionalFormatting sqref="BC24">
    <cfRule type="cellIs" dxfId="12920" priority="3526" operator="lessThan">
      <formula>$C$4</formula>
    </cfRule>
  </conditionalFormatting>
  <conditionalFormatting sqref="BC24">
    <cfRule type="cellIs" dxfId="12919" priority="3527" operator="lessThan">
      <formula>$C$4</formula>
    </cfRule>
  </conditionalFormatting>
  <conditionalFormatting sqref="BC25">
    <cfRule type="cellIs" dxfId="12918" priority="3528" operator="lessThan">
      <formula>$C$4</formula>
    </cfRule>
  </conditionalFormatting>
  <conditionalFormatting sqref="BC25">
    <cfRule type="cellIs" dxfId="12917" priority="3529" operator="lessThan">
      <formula>$C$4</formula>
    </cfRule>
  </conditionalFormatting>
  <conditionalFormatting sqref="BC26">
    <cfRule type="cellIs" dxfId="12916" priority="3530" operator="lessThan">
      <formula>$C$4</formula>
    </cfRule>
  </conditionalFormatting>
  <conditionalFormatting sqref="BC26">
    <cfRule type="cellIs" dxfId="12915" priority="3531" operator="lessThan">
      <formula>$C$4</formula>
    </cfRule>
  </conditionalFormatting>
  <conditionalFormatting sqref="BC27">
    <cfRule type="cellIs" dxfId="12914" priority="3532" operator="lessThan">
      <formula>$C$4</formula>
    </cfRule>
  </conditionalFormatting>
  <conditionalFormatting sqref="BC27">
    <cfRule type="cellIs" dxfId="12913" priority="3533" operator="lessThan">
      <formula>$C$4</formula>
    </cfRule>
  </conditionalFormatting>
  <conditionalFormatting sqref="BC28">
    <cfRule type="cellIs" dxfId="12912" priority="3534" operator="lessThan">
      <formula>$C$4</formula>
    </cfRule>
  </conditionalFormatting>
  <conditionalFormatting sqref="BC28">
    <cfRule type="cellIs" dxfId="12911" priority="3535" operator="lessThan">
      <formula>$C$4</formula>
    </cfRule>
  </conditionalFormatting>
  <conditionalFormatting sqref="BC29">
    <cfRule type="cellIs" dxfId="12910" priority="3536" operator="lessThan">
      <formula>$C$4</formula>
    </cfRule>
  </conditionalFormatting>
  <conditionalFormatting sqref="BC29">
    <cfRule type="cellIs" dxfId="12909" priority="3537" operator="lessThan">
      <formula>$C$4</formula>
    </cfRule>
  </conditionalFormatting>
  <conditionalFormatting sqref="BC30">
    <cfRule type="cellIs" dxfId="12908" priority="3538" operator="lessThan">
      <formula>$C$4</formula>
    </cfRule>
  </conditionalFormatting>
  <conditionalFormatting sqref="BC30">
    <cfRule type="cellIs" dxfId="12907" priority="3539" operator="lessThan">
      <formula>$C$4</formula>
    </cfRule>
  </conditionalFormatting>
  <conditionalFormatting sqref="BC31">
    <cfRule type="cellIs" dxfId="12906" priority="3540" operator="lessThan">
      <formula>$C$4</formula>
    </cfRule>
  </conditionalFormatting>
  <conditionalFormatting sqref="BC31">
    <cfRule type="cellIs" dxfId="12905" priority="3541" operator="lessThan">
      <formula>$C$4</formula>
    </cfRule>
  </conditionalFormatting>
  <conditionalFormatting sqref="BC32">
    <cfRule type="cellIs" dxfId="12904" priority="3542" operator="lessThan">
      <formula>$C$4</formula>
    </cfRule>
  </conditionalFormatting>
  <conditionalFormatting sqref="BC32">
    <cfRule type="cellIs" dxfId="12903" priority="3543" operator="lessThan">
      <formula>$C$4</formula>
    </cfRule>
  </conditionalFormatting>
  <conditionalFormatting sqref="BC33">
    <cfRule type="cellIs" dxfId="12902" priority="3544" operator="lessThan">
      <formula>$C$4</formula>
    </cfRule>
  </conditionalFormatting>
  <conditionalFormatting sqref="BC33">
    <cfRule type="cellIs" dxfId="12901" priority="3545" operator="lessThan">
      <formula>$C$4</formula>
    </cfRule>
  </conditionalFormatting>
  <conditionalFormatting sqref="BC34">
    <cfRule type="cellIs" dxfId="12900" priority="3546" operator="lessThan">
      <formula>$C$4</formula>
    </cfRule>
  </conditionalFormatting>
  <conditionalFormatting sqref="BC34">
    <cfRule type="cellIs" dxfId="12899" priority="3547" operator="lessThan">
      <formula>$C$4</formula>
    </cfRule>
  </conditionalFormatting>
  <conditionalFormatting sqref="BC35">
    <cfRule type="cellIs" dxfId="12898" priority="3548" operator="lessThan">
      <formula>$C$4</formula>
    </cfRule>
  </conditionalFormatting>
  <conditionalFormatting sqref="BC35">
    <cfRule type="cellIs" dxfId="12897" priority="3549" operator="lessThan">
      <formula>$C$4</formula>
    </cfRule>
  </conditionalFormatting>
  <conditionalFormatting sqref="BC36">
    <cfRule type="cellIs" dxfId="12896" priority="3550" operator="lessThan">
      <formula>$C$4</formula>
    </cfRule>
  </conditionalFormatting>
  <conditionalFormatting sqref="BC36">
    <cfRule type="cellIs" dxfId="12895" priority="3551" operator="lessThan">
      <formula>$C$4</formula>
    </cfRule>
  </conditionalFormatting>
  <conditionalFormatting sqref="BC37">
    <cfRule type="cellIs" dxfId="12894" priority="3552" operator="lessThan">
      <formula>$C$4</formula>
    </cfRule>
  </conditionalFormatting>
  <conditionalFormatting sqref="BC37">
    <cfRule type="cellIs" dxfId="12893" priority="3553" operator="lessThan">
      <formula>$C$4</formula>
    </cfRule>
  </conditionalFormatting>
  <conditionalFormatting sqref="BC38">
    <cfRule type="cellIs" dxfId="12892" priority="3554" operator="lessThan">
      <formula>$C$4</formula>
    </cfRule>
  </conditionalFormatting>
  <conditionalFormatting sqref="BC38">
    <cfRule type="cellIs" dxfId="12891" priority="3555" operator="lessThan">
      <formula>$C$4</formula>
    </cfRule>
  </conditionalFormatting>
  <conditionalFormatting sqref="BC39">
    <cfRule type="cellIs" dxfId="12890" priority="3556" operator="lessThan">
      <formula>$C$4</formula>
    </cfRule>
  </conditionalFormatting>
  <conditionalFormatting sqref="BC39">
    <cfRule type="cellIs" dxfId="12889" priority="3557" operator="lessThan">
      <formula>$C$4</formula>
    </cfRule>
  </conditionalFormatting>
  <conditionalFormatting sqref="BC40">
    <cfRule type="cellIs" dxfId="12888" priority="3558" operator="lessThan">
      <formula>$C$4</formula>
    </cfRule>
  </conditionalFormatting>
  <conditionalFormatting sqref="BC40">
    <cfRule type="cellIs" dxfId="12887" priority="3559" operator="lessThan">
      <formula>$C$4</formula>
    </cfRule>
  </conditionalFormatting>
  <conditionalFormatting sqref="BC41">
    <cfRule type="cellIs" dxfId="12886" priority="3560" operator="lessThan">
      <formula>$C$4</formula>
    </cfRule>
  </conditionalFormatting>
  <conditionalFormatting sqref="BC41">
    <cfRule type="cellIs" dxfId="12885" priority="3561" operator="lessThan">
      <formula>$C$4</formula>
    </cfRule>
  </conditionalFormatting>
  <conditionalFormatting sqref="BC42">
    <cfRule type="cellIs" dxfId="12884" priority="3562" operator="lessThan">
      <formula>$C$4</formula>
    </cfRule>
  </conditionalFormatting>
  <conditionalFormatting sqref="BC42">
    <cfRule type="cellIs" dxfId="12883" priority="3563" operator="lessThan">
      <formula>$C$4</formula>
    </cfRule>
  </conditionalFormatting>
  <conditionalFormatting sqref="BC43">
    <cfRule type="cellIs" dxfId="12882" priority="3564" operator="lessThan">
      <formula>$C$4</formula>
    </cfRule>
  </conditionalFormatting>
  <conditionalFormatting sqref="BC43">
    <cfRule type="cellIs" dxfId="12881" priority="3565" operator="lessThan">
      <formula>$C$4</formula>
    </cfRule>
  </conditionalFormatting>
  <conditionalFormatting sqref="BC44">
    <cfRule type="cellIs" dxfId="12880" priority="3566" operator="lessThan">
      <formula>$C$4</formula>
    </cfRule>
  </conditionalFormatting>
  <conditionalFormatting sqref="BC44">
    <cfRule type="cellIs" dxfId="12879" priority="3567" operator="lessThan">
      <formula>$C$4</formula>
    </cfRule>
  </conditionalFormatting>
  <conditionalFormatting sqref="BC45">
    <cfRule type="cellIs" dxfId="12878" priority="3568" operator="lessThan">
      <formula>$C$4</formula>
    </cfRule>
  </conditionalFormatting>
  <conditionalFormatting sqref="BC45">
    <cfRule type="cellIs" dxfId="12877" priority="3569" operator="lessThan">
      <formula>$C$4</formula>
    </cfRule>
  </conditionalFormatting>
  <conditionalFormatting sqref="BC46">
    <cfRule type="cellIs" dxfId="12876" priority="3570" operator="lessThan">
      <formula>$C$4</formula>
    </cfRule>
  </conditionalFormatting>
  <conditionalFormatting sqref="BC46">
    <cfRule type="cellIs" dxfId="12875" priority="3571" operator="lessThan">
      <formula>$C$4</formula>
    </cfRule>
  </conditionalFormatting>
  <conditionalFormatting sqref="BC47">
    <cfRule type="cellIs" dxfId="12874" priority="3572" operator="lessThan">
      <formula>$C$4</formula>
    </cfRule>
  </conditionalFormatting>
  <conditionalFormatting sqref="BC47">
    <cfRule type="cellIs" dxfId="12873" priority="3573" operator="lessThan">
      <formula>$C$4</formula>
    </cfRule>
  </conditionalFormatting>
  <conditionalFormatting sqref="BC48">
    <cfRule type="cellIs" dxfId="12872" priority="3574" operator="lessThan">
      <formula>$C$4</formula>
    </cfRule>
  </conditionalFormatting>
  <conditionalFormatting sqref="BC48">
    <cfRule type="cellIs" dxfId="12871" priority="3575" operator="lessThan">
      <formula>$C$4</formula>
    </cfRule>
  </conditionalFormatting>
  <conditionalFormatting sqref="BC49">
    <cfRule type="cellIs" dxfId="12870" priority="3576" operator="lessThan">
      <formula>$C$4</formula>
    </cfRule>
  </conditionalFormatting>
  <conditionalFormatting sqref="BC49">
    <cfRule type="cellIs" dxfId="12869" priority="3577" operator="lessThan">
      <formula>$C$4</formula>
    </cfRule>
  </conditionalFormatting>
  <conditionalFormatting sqref="BC50">
    <cfRule type="cellIs" dxfId="12868" priority="3578" operator="lessThan">
      <formula>$C$4</formula>
    </cfRule>
  </conditionalFormatting>
  <conditionalFormatting sqref="BC50">
    <cfRule type="cellIs" dxfId="12867" priority="3579" operator="lessThan">
      <formula>$C$4</formula>
    </cfRule>
  </conditionalFormatting>
  <conditionalFormatting sqref="BC51">
    <cfRule type="cellIs" dxfId="12866" priority="3580" operator="lessThan">
      <formula>$C$4</formula>
    </cfRule>
  </conditionalFormatting>
  <conditionalFormatting sqref="BC51">
    <cfRule type="cellIs" dxfId="12865" priority="3581" operator="lessThan">
      <formula>$C$4</formula>
    </cfRule>
  </conditionalFormatting>
  <conditionalFormatting sqref="BC52">
    <cfRule type="cellIs" dxfId="12864" priority="3582" operator="lessThan">
      <formula>$C$4</formula>
    </cfRule>
  </conditionalFormatting>
  <conditionalFormatting sqref="BC52">
    <cfRule type="cellIs" dxfId="12863" priority="3583" operator="lessThan">
      <formula>$C$4</formula>
    </cfRule>
  </conditionalFormatting>
  <conditionalFormatting sqref="BC53">
    <cfRule type="cellIs" dxfId="12862" priority="3584" operator="lessThan">
      <formula>$C$4</formula>
    </cfRule>
  </conditionalFormatting>
  <conditionalFormatting sqref="BC53">
    <cfRule type="cellIs" dxfId="12861" priority="3585" operator="lessThan">
      <formula>$C$4</formula>
    </cfRule>
  </conditionalFormatting>
  <conditionalFormatting sqref="BC54">
    <cfRule type="cellIs" dxfId="12860" priority="3586" operator="lessThan">
      <formula>$C$4</formula>
    </cfRule>
  </conditionalFormatting>
  <conditionalFormatting sqref="BC54">
    <cfRule type="cellIs" dxfId="12859" priority="3587" operator="lessThan">
      <formula>$C$4</formula>
    </cfRule>
  </conditionalFormatting>
  <conditionalFormatting sqref="BC55">
    <cfRule type="cellIs" dxfId="12858" priority="3588" operator="lessThan">
      <formula>$C$4</formula>
    </cfRule>
  </conditionalFormatting>
  <conditionalFormatting sqref="BC55">
    <cfRule type="cellIs" dxfId="12857" priority="3589" operator="lessThan">
      <formula>$C$4</formula>
    </cfRule>
  </conditionalFormatting>
  <conditionalFormatting sqref="BC56">
    <cfRule type="cellIs" dxfId="12856" priority="3590" operator="lessThan">
      <formula>$C$4</formula>
    </cfRule>
  </conditionalFormatting>
  <conditionalFormatting sqref="BC56">
    <cfRule type="cellIs" dxfId="12855" priority="3591" operator="lessThan">
      <formula>$C$4</formula>
    </cfRule>
  </conditionalFormatting>
  <conditionalFormatting sqref="BC57">
    <cfRule type="cellIs" dxfId="12854" priority="3592" operator="lessThan">
      <formula>$C$4</formula>
    </cfRule>
  </conditionalFormatting>
  <conditionalFormatting sqref="BC57">
    <cfRule type="cellIs" dxfId="12853" priority="3593" operator="lessThan">
      <formula>$C$4</formula>
    </cfRule>
  </conditionalFormatting>
  <conditionalFormatting sqref="BC58">
    <cfRule type="cellIs" dxfId="12852" priority="3594" operator="lessThan">
      <formula>$C$4</formula>
    </cfRule>
  </conditionalFormatting>
  <conditionalFormatting sqref="BC58">
    <cfRule type="cellIs" dxfId="12851" priority="3595" operator="lessThan">
      <formula>$C$4</formula>
    </cfRule>
  </conditionalFormatting>
  <conditionalFormatting sqref="BC59">
    <cfRule type="cellIs" dxfId="12850" priority="3596" operator="lessThan">
      <formula>$C$4</formula>
    </cfRule>
  </conditionalFormatting>
  <conditionalFormatting sqref="BC59">
    <cfRule type="cellIs" dxfId="12849" priority="3597" operator="lessThan">
      <formula>$C$4</formula>
    </cfRule>
  </conditionalFormatting>
  <conditionalFormatting sqref="BC60">
    <cfRule type="cellIs" dxfId="12848" priority="3598" operator="lessThan">
      <formula>$C$4</formula>
    </cfRule>
  </conditionalFormatting>
  <conditionalFormatting sqref="BC60">
    <cfRule type="cellIs" dxfId="12847" priority="3599" operator="lessThan">
      <formula>$C$4</formula>
    </cfRule>
  </conditionalFormatting>
  <conditionalFormatting sqref="BD11">
    <cfRule type="cellIs" dxfId="12846" priority="3600" operator="lessThan">
      <formula>$C$4</formula>
    </cfRule>
  </conditionalFormatting>
  <conditionalFormatting sqref="BD11">
    <cfRule type="cellIs" dxfId="12845" priority="3601" operator="lessThan">
      <formula>$C$4</formula>
    </cfRule>
  </conditionalFormatting>
  <conditionalFormatting sqref="BD12">
    <cfRule type="cellIs" dxfId="12844" priority="3602" operator="lessThan">
      <formula>$C$4</formula>
    </cfRule>
  </conditionalFormatting>
  <conditionalFormatting sqref="BD12">
    <cfRule type="cellIs" dxfId="12843" priority="3603" operator="lessThan">
      <formula>$C$4</formula>
    </cfRule>
  </conditionalFormatting>
  <conditionalFormatting sqref="BD13">
    <cfRule type="cellIs" dxfId="12842" priority="3604" operator="lessThan">
      <formula>$C$4</formula>
    </cfRule>
  </conditionalFormatting>
  <conditionalFormatting sqref="BD13">
    <cfRule type="cellIs" dxfId="12841" priority="3605" operator="lessThan">
      <formula>$C$4</formula>
    </cfRule>
  </conditionalFormatting>
  <conditionalFormatting sqref="BD14">
    <cfRule type="cellIs" dxfId="12840" priority="3606" operator="lessThan">
      <formula>$C$4</formula>
    </cfRule>
  </conditionalFormatting>
  <conditionalFormatting sqref="BD14">
    <cfRule type="cellIs" dxfId="12839" priority="3607" operator="lessThan">
      <formula>$C$4</formula>
    </cfRule>
  </conditionalFormatting>
  <conditionalFormatting sqref="BD15">
    <cfRule type="cellIs" dxfId="12838" priority="3608" operator="lessThan">
      <formula>$C$4</formula>
    </cfRule>
  </conditionalFormatting>
  <conditionalFormatting sqref="BD15">
    <cfRule type="cellIs" dxfId="12837" priority="3609" operator="lessThan">
      <formula>$C$4</formula>
    </cfRule>
  </conditionalFormatting>
  <conditionalFormatting sqref="BD16">
    <cfRule type="cellIs" dxfId="12836" priority="3610" operator="lessThan">
      <formula>$C$4</formula>
    </cfRule>
  </conditionalFormatting>
  <conditionalFormatting sqref="BD16">
    <cfRule type="cellIs" dxfId="12835" priority="3611" operator="lessThan">
      <formula>$C$4</formula>
    </cfRule>
  </conditionalFormatting>
  <conditionalFormatting sqref="BD17">
    <cfRule type="cellIs" dxfId="12834" priority="3612" operator="lessThan">
      <formula>$C$4</formula>
    </cfRule>
  </conditionalFormatting>
  <conditionalFormatting sqref="BD17">
    <cfRule type="cellIs" dxfId="12833" priority="3613" operator="lessThan">
      <formula>$C$4</formula>
    </cfRule>
  </conditionalFormatting>
  <conditionalFormatting sqref="BD18">
    <cfRule type="cellIs" dxfId="12832" priority="3614" operator="lessThan">
      <formula>$C$4</formula>
    </cfRule>
  </conditionalFormatting>
  <conditionalFormatting sqref="BD18">
    <cfRule type="cellIs" dxfId="12831" priority="3615" operator="lessThan">
      <formula>$C$4</formula>
    </cfRule>
  </conditionalFormatting>
  <conditionalFormatting sqref="BD19">
    <cfRule type="cellIs" dxfId="12830" priority="3616" operator="lessThan">
      <formula>$C$4</formula>
    </cfRule>
  </conditionalFormatting>
  <conditionalFormatting sqref="BD19">
    <cfRule type="cellIs" dxfId="12829" priority="3617" operator="lessThan">
      <formula>$C$4</formula>
    </cfRule>
  </conditionalFormatting>
  <conditionalFormatting sqref="BD20">
    <cfRule type="cellIs" dxfId="12828" priority="3618" operator="lessThan">
      <formula>$C$4</formula>
    </cfRule>
  </conditionalFormatting>
  <conditionalFormatting sqref="BD20">
    <cfRule type="cellIs" dxfId="12827" priority="3619" operator="lessThan">
      <formula>$C$4</formula>
    </cfRule>
  </conditionalFormatting>
  <conditionalFormatting sqref="BD21">
    <cfRule type="cellIs" dxfId="12826" priority="3620" operator="lessThan">
      <formula>$C$4</formula>
    </cfRule>
  </conditionalFormatting>
  <conditionalFormatting sqref="BD21">
    <cfRule type="cellIs" dxfId="12825" priority="3621" operator="lessThan">
      <formula>$C$4</formula>
    </cfRule>
  </conditionalFormatting>
  <conditionalFormatting sqref="BD22">
    <cfRule type="cellIs" dxfId="12824" priority="3622" operator="lessThan">
      <formula>$C$4</formula>
    </cfRule>
  </conditionalFormatting>
  <conditionalFormatting sqref="BD22">
    <cfRule type="cellIs" dxfId="12823" priority="3623" operator="lessThan">
      <formula>$C$4</formula>
    </cfRule>
  </conditionalFormatting>
  <conditionalFormatting sqref="BD23">
    <cfRule type="cellIs" dxfId="12822" priority="3624" operator="lessThan">
      <formula>$C$4</formula>
    </cfRule>
  </conditionalFormatting>
  <conditionalFormatting sqref="BD23">
    <cfRule type="cellIs" dxfId="12821" priority="3625" operator="lessThan">
      <formula>$C$4</formula>
    </cfRule>
  </conditionalFormatting>
  <conditionalFormatting sqref="BD24">
    <cfRule type="cellIs" dxfId="12820" priority="3626" operator="lessThan">
      <formula>$C$4</formula>
    </cfRule>
  </conditionalFormatting>
  <conditionalFormatting sqref="BD24">
    <cfRule type="cellIs" dxfId="12819" priority="3627" operator="lessThan">
      <formula>$C$4</formula>
    </cfRule>
  </conditionalFormatting>
  <conditionalFormatting sqref="BD25">
    <cfRule type="cellIs" dxfId="12818" priority="3628" operator="lessThan">
      <formula>$C$4</formula>
    </cfRule>
  </conditionalFormatting>
  <conditionalFormatting sqref="BD25">
    <cfRule type="cellIs" dxfId="12817" priority="3629" operator="lessThan">
      <formula>$C$4</formula>
    </cfRule>
  </conditionalFormatting>
  <conditionalFormatting sqref="BD26">
    <cfRule type="cellIs" dxfId="12816" priority="3630" operator="lessThan">
      <formula>$C$4</formula>
    </cfRule>
  </conditionalFormatting>
  <conditionalFormatting sqref="BD26">
    <cfRule type="cellIs" dxfId="12815" priority="3631" operator="lessThan">
      <formula>$C$4</formula>
    </cfRule>
  </conditionalFormatting>
  <conditionalFormatting sqref="BD27">
    <cfRule type="cellIs" dxfId="12814" priority="3632" operator="lessThan">
      <formula>$C$4</formula>
    </cfRule>
  </conditionalFormatting>
  <conditionalFormatting sqref="BD27">
    <cfRule type="cellIs" dxfId="12813" priority="3633" operator="lessThan">
      <formula>$C$4</formula>
    </cfRule>
  </conditionalFormatting>
  <conditionalFormatting sqref="BD28">
    <cfRule type="cellIs" dxfId="12812" priority="3634" operator="lessThan">
      <formula>$C$4</formula>
    </cfRule>
  </conditionalFormatting>
  <conditionalFormatting sqref="BD28">
    <cfRule type="cellIs" dxfId="12811" priority="3635" operator="lessThan">
      <formula>$C$4</formula>
    </cfRule>
  </conditionalFormatting>
  <conditionalFormatting sqref="BD29">
    <cfRule type="cellIs" dxfId="12810" priority="3636" operator="lessThan">
      <formula>$C$4</formula>
    </cfRule>
  </conditionalFormatting>
  <conditionalFormatting sqref="BD29">
    <cfRule type="cellIs" dxfId="12809" priority="3637" operator="lessThan">
      <formula>$C$4</formula>
    </cfRule>
  </conditionalFormatting>
  <conditionalFormatting sqref="BD30">
    <cfRule type="cellIs" dxfId="12808" priority="3638" operator="lessThan">
      <formula>$C$4</formula>
    </cfRule>
  </conditionalFormatting>
  <conditionalFormatting sqref="BD30">
    <cfRule type="cellIs" dxfId="12807" priority="3639" operator="lessThan">
      <formula>$C$4</formula>
    </cfRule>
  </conditionalFormatting>
  <conditionalFormatting sqref="BD31">
    <cfRule type="cellIs" dxfId="12806" priority="3640" operator="lessThan">
      <formula>$C$4</formula>
    </cfRule>
  </conditionalFormatting>
  <conditionalFormatting sqref="BD31">
    <cfRule type="cellIs" dxfId="12805" priority="3641" operator="lessThan">
      <formula>$C$4</formula>
    </cfRule>
  </conditionalFormatting>
  <conditionalFormatting sqref="BD32">
    <cfRule type="cellIs" dxfId="12804" priority="3642" operator="lessThan">
      <formula>$C$4</formula>
    </cfRule>
  </conditionalFormatting>
  <conditionalFormatting sqref="BD32">
    <cfRule type="cellIs" dxfId="12803" priority="3643" operator="lessThan">
      <formula>$C$4</formula>
    </cfRule>
  </conditionalFormatting>
  <conditionalFormatting sqref="BD33">
    <cfRule type="cellIs" dxfId="12802" priority="3644" operator="lessThan">
      <formula>$C$4</formula>
    </cfRule>
  </conditionalFormatting>
  <conditionalFormatting sqref="BD33">
    <cfRule type="cellIs" dxfId="12801" priority="3645" operator="lessThan">
      <formula>$C$4</formula>
    </cfRule>
  </conditionalFormatting>
  <conditionalFormatting sqref="BD34">
    <cfRule type="cellIs" dxfId="12800" priority="3646" operator="lessThan">
      <formula>$C$4</formula>
    </cfRule>
  </conditionalFormatting>
  <conditionalFormatting sqref="BD34">
    <cfRule type="cellIs" dxfId="12799" priority="3647" operator="lessThan">
      <formula>$C$4</formula>
    </cfRule>
  </conditionalFormatting>
  <conditionalFormatting sqref="BD35">
    <cfRule type="cellIs" dxfId="12798" priority="3648" operator="lessThan">
      <formula>$C$4</formula>
    </cfRule>
  </conditionalFormatting>
  <conditionalFormatting sqref="BD35">
    <cfRule type="cellIs" dxfId="12797" priority="3649" operator="lessThan">
      <formula>$C$4</formula>
    </cfRule>
  </conditionalFormatting>
  <conditionalFormatting sqref="BD36">
    <cfRule type="cellIs" dxfId="12796" priority="3650" operator="lessThan">
      <formula>$C$4</formula>
    </cfRule>
  </conditionalFormatting>
  <conditionalFormatting sqref="BD36">
    <cfRule type="cellIs" dxfId="12795" priority="3651" operator="lessThan">
      <formula>$C$4</formula>
    </cfRule>
  </conditionalFormatting>
  <conditionalFormatting sqref="BD37">
    <cfRule type="cellIs" dxfId="12794" priority="3652" operator="lessThan">
      <formula>$C$4</formula>
    </cfRule>
  </conditionalFormatting>
  <conditionalFormatting sqref="BD37">
    <cfRule type="cellIs" dxfId="12793" priority="3653" operator="lessThan">
      <formula>$C$4</formula>
    </cfRule>
  </conditionalFormatting>
  <conditionalFormatting sqref="BD38">
    <cfRule type="cellIs" dxfId="12792" priority="3654" operator="lessThan">
      <formula>$C$4</formula>
    </cfRule>
  </conditionalFormatting>
  <conditionalFormatting sqref="BD38">
    <cfRule type="cellIs" dxfId="12791" priority="3655" operator="lessThan">
      <formula>$C$4</formula>
    </cfRule>
  </conditionalFormatting>
  <conditionalFormatting sqref="BD39">
    <cfRule type="cellIs" dxfId="12790" priority="3656" operator="lessThan">
      <formula>$C$4</formula>
    </cfRule>
  </conditionalFormatting>
  <conditionalFormatting sqref="BD39">
    <cfRule type="cellIs" dxfId="12789" priority="3657" operator="lessThan">
      <formula>$C$4</formula>
    </cfRule>
  </conditionalFormatting>
  <conditionalFormatting sqref="BD40">
    <cfRule type="cellIs" dxfId="12788" priority="3658" operator="lessThan">
      <formula>$C$4</formula>
    </cfRule>
  </conditionalFormatting>
  <conditionalFormatting sqref="BD40">
    <cfRule type="cellIs" dxfId="12787" priority="3659" operator="lessThan">
      <formula>$C$4</formula>
    </cfRule>
  </conditionalFormatting>
  <conditionalFormatting sqref="BD41">
    <cfRule type="cellIs" dxfId="12786" priority="3660" operator="lessThan">
      <formula>$C$4</formula>
    </cfRule>
  </conditionalFormatting>
  <conditionalFormatting sqref="BD41">
    <cfRule type="cellIs" dxfId="12785" priority="3661" operator="lessThan">
      <formula>$C$4</formula>
    </cfRule>
  </conditionalFormatting>
  <conditionalFormatting sqref="BD42">
    <cfRule type="cellIs" dxfId="12784" priority="3662" operator="lessThan">
      <formula>$C$4</formula>
    </cfRule>
  </conditionalFormatting>
  <conditionalFormatting sqref="BD42">
    <cfRule type="cellIs" dxfId="12783" priority="3663" operator="lessThan">
      <formula>$C$4</formula>
    </cfRule>
  </conditionalFormatting>
  <conditionalFormatting sqref="BD43">
    <cfRule type="cellIs" dxfId="12782" priority="3664" operator="lessThan">
      <formula>$C$4</formula>
    </cfRule>
  </conditionalFormatting>
  <conditionalFormatting sqref="BD43">
    <cfRule type="cellIs" dxfId="12781" priority="3665" operator="lessThan">
      <formula>$C$4</formula>
    </cfRule>
  </conditionalFormatting>
  <conditionalFormatting sqref="BD44">
    <cfRule type="cellIs" dxfId="12780" priority="3666" operator="lessThan">
      <formula>$C$4</formula>
    </cfRule>
  </conditionalFormatting>
  <conditionalFormatting sqref="BD44">
    <cfRule type="cellIs" dxfId="12779" priority="3667" operator="lessThan">
      <formula>$C$4</formula>
    </cfRule>
  </conditionalFormatting>
  <conditionalFormatting sqref="BD45">
    <cfRule type="cellIs" dxfId="12778" priority="3668" operator="lessThan">
      <formula>$C$4</formula>
    </cfRule>
  </conditionalFormatting>
  <conditionalFormatting sqref="BD45">
    <cfRule type="cellIs" dxfId="12777" priority="3669" operator="lessThan">
      <formula>$C$4</formula>
    </cfRule>
  </conditionalFormatting>
  <conditionalFormatting sqref="BD46">
    <cfRule type="cellIs" dxfId="12776" priority="3670" operator="lessThan">
      <formula>$C$4</formula>
    </cfRule>
  </conditionalFormatting>
  <conditionalFormatting sqref="BD46">
    <cfRule type="cellIs" dxfId="12775" priority="3671" operator="lessThan">
      <formula>$C$4</formula>
    </cfRule>
  </conditionalFormatting>
  <conditionalFormatting sqref="BD47">
    <cfRule type="cellIs" dxfId="12774" priority="3672" operator="lessThan">
      <formula>$C$4</formula>
    </cfRule>
  </conditionalFormatting>
  <conditionalFormatting sqref="BD47">
    <cfRule type="cellIs" dxfId="12773" priority="3673" operator="lessThan">
      <formula>$C$4</formula>
    </cfRule>
  </conditionalFormatting>
  <conditionalFormatting sqref="BD48">
    <cfRule type="cellIs" dxfId="12772" priority="3674" operator="lessThan">
      <formula>$C$4</formula>
    </cfRule>
  </conditionalFormatting>
  <conditionalFormatting sqref="BD48">
    <cfRule type="cellIs" dxfId="12771" priority="3675" operator="lessThan">
      <formula>$C$4</formula>
    </cfRule>
  </conditionalFormatting>
  <conditionalFormatting sqref="BD49">
    <cfRule type="cellIs" dxfId="12770" priority="3676" operator="lessThan">
      <formula>$C$4</formula>
    </cfRule>
  </conditionalFormatting>
  <conditionalFormatting sqref="BD49">
    <cfRule type="cellIs" dxfId="12769" priority="3677" operator="lessThan">
      <formula>$C$4</formula>
    </cfRule>
  </conditionalFormatting>
  <conditionalFormatting sqref="BD50">
    <cfRule type="cellIs" dxfId="12768" priority="3678" operator="lessThan">
      <formula>$C$4</formula>
    </cfRule>
  </conditionalFormatting>
  <conditionalFormatting sqref="BD50">
    <cfRule type="cellIs" dxfId="12767" priority="3679" operator="lessThan">
      <formula>$C$4</formula>
    </cfRule>
  </conditionalFormatting>
  <conditionalFormatting sqref="BD51">
    <cfRule type="cellIs" dxfId="12766" priority="3680" operator="lessThan">
      <formula>$C$4</formula>
    </cfRule>
  </conditionalFormatting>
  <conditionalFormatting sqref="BD51">
    <cfRule type="cellIs" dxfId="12765" priority="3681" operator="lessThan">
      <formula>$C$4</formula>
    </cfRule>
  </conditionalFormatting>
  <conditionalFormatting sqref="BD52">
    <cfRule type="cellIs" dxfId="12764" priority="3682" operator="lessThan">
      <formula>$C$4</formula>
    </cfRule>
  </conditionalFormatting>
  <conditionalFormatting sqref="BD52">
    <cfRule type="cellIs" dxfId="12763" priority="3683" operator="lessThan">
      <formula>$C$4</formula>
    </cfRule>
  </conditionalFormatting>
  <conditionalFormatting sqref="BD53">
    <cfRule type="cellIs" dxfId="12762" priority="3684" operator="lessThan">
      <formula>$C$4</formula>
    </cfRule>
  </conditionalFormatting>
  <conditionalFormatting sqref="BD53">
    <cfRule type="cellIs" dxfId="12761" priority="3685" operator="lessThan">
      <formula>$C$4</formula>
    </cfRule>
  </conditionalFormatting>
  <conditionalFormatting sqref="BD54">
    <cfRule type="cellIs" dxfId="12760" priority="3686" operator="lessThan">
      <formula>$C$4</formula>
    </cfRule>
  </conditionalFormatting>
  <conditionalFormatting sqref="BD54">
    <cfRule type="cellIs" dxfId="12759" priority="3687" operator="lessThan">
      <formula>$C$4</formula>
    </cfRule>
  </conditionalFormatting>
  <conditionalFormatting sqref="BD55">
    <cfRule type="cellIs" dxfId="12758" priority="3688" operator="lessThan">
      <formula>$C$4</formula>
    </cfRule>
  </conditionalFormatting>
  <conditionalFormatting sqref="BD55">
    <cfRule type="cellIs" dxfId="12757" priority="3689" operator="lessThan">
      <formula>$C$4</formula>
    </cfRule>
  </conditionalFormatting>
  <conditionalFormatting sqref="BD56">
    <cfRule type="cellIs" dxfId="12756" priority="3690" operator="lessThan">
      <formula>$C$4</formula>
    </cfRule>
  </conditionalFormatting>
  <conditionalFormatting sqref="BD56">
    <cfRule type="cellIs" dxfId="12755" priority="3691" operator="lessThan">
      <formula>$C$4</formula>
    </cfRule>
  </conditionalFormatting>
  <conditionalFormatting sqref="BD57">
    <cfRule type="cellIs" dxfId="12754" priority="3692" operator="lessThan">
      <formula>$C$4</formula>
    </cfRule>
  </conditionalFormatting>
  <conditionalFormatting sqref="BD57">
    <cfRule type="cellIs" dxfId="12753" priority="3693" operator="lessThan">
      <formula>$C$4</formula>
    </cfRule>
  </conditionalFormatting>
  <conditionalFormatting sqref="BD58">
    <cfRule type="cellIs" dxfId="12752" priority="3694" operator="lessThan">
      <formula>$C$4</formula>
    </cfRule>
  </conditionalFormatting>
  <conditionalFormatting sqref="BD58">
    <cfRule type="cellIs" dxfId="12751" priority="3695" operator="lessThan">
      <formula>$C$4</formula>
    </cfRule>
  </conditionalFormatting>
  <conditionalFormatting sqref="BD59">
    <cfRule type="cellIs" dxfId="12750" priority="3696" operator="lessThan">
      <formula>$C$4</formula>
    </cfRule>
  </conditionalFormatting>
  <conditionalFormatting sqref="BD59">
    <cfRule type="cellIs" dxfId="12749" priority="3697" operator="lessThan">
      <formula>$C$4</formula>
    </cfRule>
  </conditionalFormatting>
  <conditionalFormatting sqref="BD60">
    <cfRule type="cellIs" dxfId="12748" priority="3698" operator="lessThan">
      <formula>$C$4</formula>
    </cfRule>
  </conditionalFormatting>
  <conditionalFormatting sqref="BD60">
    <cfRule type="cellIs" dxfId="12747" priority="3699" operator="lessThan">
      <formula>$C$4</formula>
    </cfRule>
  </conditionalFormatting>
  <conditionalFormatting sqref="BE11">
    <cfRule type="cellIs" dxfId="12746" priority="3700" operator="lessThan">
      <formula>$C$4</formula>
    </cfRule>
  </conditionalFormatting>
  <conditionalFormatting sqref="BE11">
    <cfRule type="cellIs" dxfId="12745" priority="3701" operator="lessThan">
      <formula>$C$4</formula>
    </cfRule>
  </conditionalFormatting>
  <conditionalFormatting sqref="BE12">
    <cfRule type="cellIs" dxfId="12744" priority="3702" operator="lessThan">
      <formula>$C$4</formula>
    </cfRule>
  </conditionalFormatting>
  <conditionalFormatting sqref="BE12">
    <cfRule type="cellIs" dxfId="12743" priority="3703" operator="lessThan">
      <formula>$C$4</formula>
    </cfRule>
  </conditionalFormatting>
  <conditionalFormatting sqref="BE13">
    <cfRule type="cellIs" dxfId="12742" priority="3704" operator="lessThan">
      <formula>$C$4</formula>
    </cfRule>
  </conditionalFormatting>
  <conditionalFormatting sqref="BE13">
    <cfRule type="cellIs" dxfId="12741" priority="3705" operator="lessThan">
      <formula>$C$4</formula>
    </cfRule>
  </conditionalFormatting>
  <conditionalFormatting sqref="BE14">
    <cfRule type="cellIs" dxfId="12740" priority="3706" operator="lessThan">
      <formula>$C$4</formula>
    </cfRule>
  </conditionalFormatting>
  <conditionalFormatting sqref="BE14">
    <cfRule type="cellIs" dxfId="12739" priority="3707" operator="lessThan">
      <formula>$C$4</formula>
    </cfRule>
  </conditionalFormatting>
  <conditionalFormatting sqref="BE15">
    <cfRule type="cellIs" dxfId="12738" priority="3708" operator="lessThan">
      <formula>$C$4</formula>
    </cfRule>
  </conditionalFormatting>
  <conditionalFormatting sqref="BE15">
    <cfRule type="cellIs" dxfId="12737" priority="3709" operator="lessThan">
      <formula>$C$4</formula>
    </cfRule>
  </conditionalFormatting>
  <conditionalFormatting sqref="BE16">
    <cfRule type="cellIs" dxfId="12736" priority="3710" operator="lessThan">
      <formula>$C$4</formula>
    </cfRule>
  </conditionalFormatting>
  <conditionalFormatting sqref="BE16">
    <cfRule type="cellIs" dxfId="12735" priority="3711" operator="lessThan">
      <formula>$C$4</formula>
    </cfRule>
  </conditionalFormatting>
  <conditionalFormatting sqref="BE17">
    <cfRule type="cellIs" dxfId="12734" priority="3712" operator="lessThan">
      <formula>$C$4</formula>
    </cfRule>
  </conditionalFormatting>
  <conditionalFormatting sqref="BE17">
    <cfRule type="cellIs" dxfId="12733" priority="3713" operator="lessThan">
      <formula>$C$4</formula>
    </cfRule>
  </conditionalFormatting>
  <conditionalFormatting sqref="BE18">
    <cfRule type="cellIs" dxfId="12732" priority="3714" operator="lessThan">
      <formula>$C$4</formula>
    </cfRule>
  </conditionalFormatting>
  <conditionalFormatting sqref="BE18">
    <cfRule type="cellIs" dxfId="12731" priority="3715" operator="lessThan">
      <formula>$C$4</formula>
    </cfRule>
  </conditionalFormatting>
  <conditionalFormatting sqref="BE19">
    <cfRule type="cellIs" dxfId="12730" priority="3716" operator="lessThan">
      <formula>$C$4</formula>
    </cfRule>
  </conditionalFormatting>
  <conditionalFormatting sqref="BE19">
    <cfRule type="cellIs" dxfId="12729" priority="3717" operator="lessThan">
      <formula>$C$4</formula>
    </cfRule>
  </conditionalFormatting>
  <conditionalFormatting sqref="BE20">
    <cfRule type="cellIs" dxfId="12728" priority="3718" operator="lessThan">
      <formula>$C$4</formula>
    </cfRule>
  </conditionalFormatting>
  <conditionalFormatting sqref="BE20">
    <cfRule type="cellIs" dxfId="12727" priority="3719" operator="lessThan">
      <formula>$C$4</formula>
    </cfRule>
  </conditionalFormatting>
  <conditionalFormatting sqref="BE21">
    <cfRule type="cellIs" dxfId="12726" priority="3720" operator="lessThan">
      <formula>$C$4</formula>
    </cfRule>
  </conditionalFormatting>
  <conditionalFormatting sqref="BE21">
    <cfRule type="cellIs" dxfId="12725" priority="3721" operator="lessThan">
      <formula>$C$4</formula>
    </cfRule>
  </conditionalFormatting>
  <conditionalFormatting sqref="BE22">
    <cfRule type="cellIs" dxfId="12724" priority="3722" operator="lessThan">
      <formula>$C$4</formula>
    </cfRule>
  </conditionalFormatting>
  <conditionalFormatting sqref="BE22">
    <cfRule type="cellIs" dxfId="12723" priority="3723" operator="lessThan">
      <formula>$C$4</formula>
    </cfRule>
  </conditionalFormatting>
  <conditionalFormatting sqref="BE23">
    <cfRule type="cellIs" dxfId="12722" priority="3724" operator="lessThan">
      <formula>$C$4</formula>
    </cfRule>
  </conditionalFormatting>
  <conditionalFormatting sqref="BE23">
    <cfRule type="cellIs" dxfId="12721" priority="3725" operator="lessThan">
      <formula>$C$4</formula>
    </cfRule>
  </conditionalFormatting>
  <conditionalFormatting sqref="BE24">
    <cfRule type="cellIs" dxfId="12720" priority="3726" operator="lessThan">
      <formula>$C$4</formula>
    </cfRule>
  </conditionalFormatting>
  <conditionalFormatting sqref="BE24">
    <cfRule type="cellIs" dxfId="12719" priority="3727" operator="lessThan">
      <formula>$C$4</formula>
    </cfRule>
  </conditionalFormatting>
  <conditionalFormatting sqref="BE25">
    <cfRule type="cellIs" dxfId="12718" priority="3728" operator="lessThan">
      <formula>$C$4</formula>
    </cfRule>
  </conditionalFormatting>
  <conditionalFormatting sqref="BE25">
    <cfRule type="cellIs" dxfId="12717" priority="3729" operator="lessThan">
      <formula>$C$4</formula>
    </cfRule>
  </conditionalFormatting>
  <conditionalFormatting sqref="BE26">
    <cfRule type="cellIs" dxfId="12716" priority="3730" operator="lessThan">
      <formula>$C$4</formula>
    </cfRule>
  </conditionalFormatting>
  <conditionalFormatting sqref="BE26">
    <cfRule type="cellIs" dxfId="12715" priority="3731" operator="lessThan">
      <formula>$C$4</formula>
    </cfRule>
  </conditionalFormatting>
  <conditionalFormatting sqref="BE27">
    <cfRule type="cellIs" dxfId="12714" priority="3732" operator="lessThan">
      <formula>$C$4</formula>
    </cfRule>
  </conditionalFormatting>
  <conditionalFormatting sqref="BE27">
    <cfRule type="cellIs" dxfId="12713" priority="3733" operator="lessThan">
      <formula>$C$4</formula>
    </cfRule>
  </conditionalFormatting>
  <conditionalFormatting sqref="BE28">
    <cfRule type="cellIs" dxfId="12712" priority="3734" operator="lessThan">
      <formula>$C$4</formula>
    </cfRule>
  </conditionalFormatting>
  <conditionalFormatting sqref="BE28">
    <cfRule type="cellIs" dxfId="12711" priority="3735" operator="lessThan">
      <formula>$C$4</formula>
    </cfRule>
  </conditionalFormatting>
  <conditionalFormatting sqref="BE29">
    <cfRule type="cellIs" dxfId="12710" priority="3736" operator="lessThan">
      <formula>$C$4</formula>
    </cfRule>
  </conditionalFormatting>
  <conditionalFormatting sqref="BE29">
    <cfRule type="cellIs" dxfId="12709" priority="3737" operator="lessThan">
      <formula>$C$4</formula>
    </cfRule>
  </conditionalFormatting>
  <conditionalFormatting sqref="BE30">
    <cfRule type="cellIs" dxfId="12708" priority="3738" operator="lessThan">
      <formula>$C$4</formula>
    </cfRule>
  </conditionalFormatting>
  <conditionalFormatting sqref="BE30">
    <cfRule type="cellIs" dxfId="12707" priority="3739" operator="lessThan">
      <formula>$C$4</formula>
    </cfRule>
  </conditionalFormatting>
  <conditionalFormatting sqref="BE31">
    <cfRule type="cellIs" dxfId="12706" priority="3740" operator="lessThan">
      <formula>$C$4</formula>
    </cfRule>
  </conditionalFormatting>
  <conditionalFormatting sqref="BE31">
    <cfRule type="cellIs" dxfId="12705" priority="3741" operator="lessThan">
      <formula>$C$4</formula>
    </cfRule>
  </conditionalFormatting>
  <conditionalFormatting sqref="BE32">
    <cfRule type="cellIs" dxfId="12704" priority="3742" operator="lessThan">
      <formula>$C$4</formula>
    </cfRule>
  </conditionalFormatting>
  <conditionalFormatting sqref="BE32">
    <cfRule type="cellIs" dxfId="12703" priority="3743" operator="lessThan">
      <formula>$C$4</formula>
    </cfRule>
  </conditionalFormatting>
  <conditionalFormatting sqref="BE33">
    <cfRule type="cellIs" dxfId="12702" priority="3744" operator="lessThan">
      <formula>$C$4</formula>
    </cfRule>
  </conditionalFormatting>
  <conditionalFormatting sqref="BE33">
    <cfRule type="cellIs" dxfId="12701" priority="3745" operator="lessThan">
      <formula>$C$4</formula>
    </cfRule>
  </conditionalFormatting>
  <conditionalFormatting sqref="BE34">
    <cfRule type="cellIs" dxfId="12700" priority="3746" operator="lessThan">
      <formula>$C$4</formula>
    </cfRule>
  </conditionalFormatting>
  <conditionalFormatting sqref="BE34">
    <cfRule type="cellIs" dxfId="12699" priority="3747" operator="lessThan">
      <formula>$C$4</formula>
    </cfRule>
  </conditionalFormatting>
  <conditionalFormatting sqref="BE35">
    <cfRule type="cellIs" dxfId="12698" priority="3748" operator="lessThan">
      <formula>$C$4</formula>
    </cfRule>
  </conditionalFormatting>
  <conditionalFormatting sqref="BE35">
    <cfRule type="cellIs" dxfId="12697" priority="3749" operator="lessThan">
      <formula>$C$4</formula>
    </cfRule>
  </conditionalFormatting>
  <conditionalFormatting sqref="BE36">
    <cfRule type="cellIs" dxfId="12696" priority="3750" operator="lessThan">
      <formula>$C$4</formula>
    </cfRule>
  </conditionalFormatting>
  <conditionalFormatting sqref="BE36">
    <cfRule type="cellIs" dxfId="12695" priority="3751" operator="lessThan">
      <formula>$C$4</formula>
    </cfRule>
  </conditionalFormatting>
  <conditionalFormatting sqref="BE37">
    <cfRule type="cellIs" dxfId="12694" priority="3752" operator="lessThan">
      <formula>$C$4</formula>
    </cfRule>
  </conditionalFormatting>
  <conditionalFormatting sqref="BE37">
    <cfRule type="cellIs" dxfId="12693" priority="3753" operator="lessThan">
      <formula>$C$4</formula>
    </cfRule>
  </conditionalFormatting>
  <conditionalFormatting sqref="BE38">
    <cfRule type="cellIs" dxfId="12692" priority="3754" operator="lessThan">
      <formula>$C$4</formula>
    </cfRule>
  </conditionalFormatting>
  <conditionalFormatting sqref="BE38">
    <cfRule type="cellIs" dxfId="12691" priority="3755" operator="lessThan">
      <formula>$C$4</formula>
    </cfRule>
  </conditionalFormatting>
  <conditionalFormatting sqref="BE39">
    <cfRule type="cellIs" dxfId="12690" priority="3756" operator="lessThan">
      <formula>$C$4</formula>
    </cfRule>
  </conditionalFormatting>
  <conditionalFormatting sqref="BE39">
    <cfRule type="cellIs" dxfId="12689" priority="3757" operator="lessThan">
      <formula>$C$4</formula>
    </cfRule>
  </conditionalFormatting>
  <conditionalFormatting sqref="BE40">
    <cfRule type="cellIs" dxfId="12688" priority="3758" operator="lessThan">
      <formula>$C$4</formula>
    </cfRule>
  </conditionalFormatting>
  <conditionalFormatting sqref="BE40">
    <cfRule type="cellIs" dxfId="12687" priority="3759" operator="lessThan">
      <formula>$C$4</formula>
    </cfRule>
  </conditionalFormatting>
  <conditionalFormatting sqref="BE41">
    <cfRule type="cellIs" dxfId="12686" priority="3760" operator="lessThan">
      <formula>$C$4</formula>
    </cfRule>
  </conditionalFormatting>
  <conditionalFormatting sqref="BE41">
    <cfRule type="cellIs" dxfId="12685" priority="3761" operator="lessThan">
      <formula>$C$4</formula>
    </cfRule>
  </conditionalFormatting>
  <conditionalFormatting sqref="BE42">
    <cfRule type="cellIs" dxfId="12684" priority="3762" operator="lessThan">
      <formula>$C$4</formula>
    </cfRule>
  </conditionalFormatting>
  <conditionalFormatting sqref="BE42">
    <cfRule type="cellIs" dxfId="12683" priority="3763" operator="lessThan">
      <formula>$C$4</formula>
    </cfRule>
  </conditionalFormatting>
  <conditionalFormatting sqref="BE43">
    <cfRule type="cellIs" dxfId="12682" priority="3764" operator="lessThan">
      <formula>$C$4</formula>
    </cfRule>
  </conditionalFormatting>
  <conditionalFormatting sqref="BE43">
    <cfRule type="cellIs" dxfId="12681" priority="3765" operator="lessThan">
      <formula>$C$4</formula>
    </cfRule>
  </conditionalFormatting>
  <conditionalFormatting sqref="BE44">
    <cfRule type="cellIs" dxfId="12680" priority="3766" operator="lessThan">
      <formula>$C$4</formula>
    </cfRule>
  </conditionalFormatting>
  <conditionalFormatting sqref="BE44">
    <cfRule type="cellIs" dxfId="12679" priority="3767" operator="lessThan">
      <formula>$C$4</formula>
    </cfRule>
  </conditionalFormatting>
  <conditionalFormatting sqref="BE45">
    <cfRule type="cellIs" dxfId="12678" priority="3768" operator="lessThan">
      <formula>$C$4</formula>
    </cfRule>
  </conditionalFormatting>
  <conditionalFormatting sqref="BE45">
    <cfRule type="cellIs" dxfId="12677" priority="3769" operator="lessThan">
      <formula>$C$4</formula>
    </cfRule>
  </conditionalFormatting>
  <conditionalFormatting sqref="BE46">
    <cfRule type="cellIs" dxfId="12676" priority="3770" operator="lessThan">
      <formula>$C$4</formula>
    </cfRule>
  </conditionalFormatting>
  <conditionalFormatting sqref="BE46">
    <cfRule type="cellIs" dxfId="12675" priority="3771" operator="lessThan">
      <formula>$C$4</formula>
    </cfRule>
  </conditionalFormatting>
  <conditionalFormatting sqref="BE47">
    <cfRule type="cellIs" dxfId="12674" priority="3772" operator="lessThan">
      <formula>$C$4</formula>
    </cfRule>
  </conditionalFormatting>
  <conditionalFormatting sqref="BE47">
    <cfRule type="cellIs" dxfId="12673" priority="3773" operator="lessThan">
      <formula>$C$4</formula>
    </cfRule>
  </conditionalFormatting>
  <conditionalFormatting sqref="BE48">
    <cfRule type="cellIs" dxfId="12672" priority="3774" operator="lessThan">
      <formula>$C$4</formula>
    </cfRule>
  </conditionalFormatting>
  <conditionalFormatting sqref="BE48">
    <cfRule type="cellIs" dxfId="12671" priority="3775" operator="lessThan">
      <formula>$C$4</formula>
    </cfRule>
  </conditionalFormatting>
  <conditionalFormatting sqref="BE49">
    <cfRule type="cellIs" dxfId="12670" priority="3776" operator="lessThan">
      <formula>$C$4</formula>
    </cfRule>
  </conditionalFormatting>
  <conditionalFormatting sqref="BE49">
    <cfRule type="cellIs" dxfId="12669" priority="3777" operator="lessThan">
      <formula>$C$4</formula>
    </cfRule>
  </conditionalFormatting>
  <conditionalFormatting sqref="BE50">
    <cfRule type="cellIs" dxfId="12668" priority="3778" operator="lessThan">
      <formula>$C$4</formula>
    </cfRule>
  </conditionalFormatting>
  <conditionalFormatting sqref="BE50">
    <cfRule type="cellIs" dxfId="12667" priority="3779" operator="lessThan">
      <formula>$C$4</formula>
    </cfRule>
  </conditionalFormatting>
  <conditionalFormatting sqref="BE51">
    <cfRule type="cellIs" dxfId="12666" priority="3780" operator="lessThan">
      <formula>$C$4</formula>
    </cfRule>
  </conditionalFormatting>
  <conditionalFormatting sqref="BE51">
    <cfRule type="cellIs" dxfId="12665" priority="3781" operator="lessThan">
      <formula>$C$4</formula>
    </cfRule>
  </conditionalFormatting>
  <conditionalFormatting sqref="BE52">
    <cfRule type="cellIs" dxfId="12664" priority="3782" operator="lessThan">
      <formula>$C$4</formula>
    </cfRule>
  </conditionalFormatting>
  <conditionalFormatting sqref="BE52">
    <cfRule type="cellIs" dxfId="12663" priority="3783" operator="lessThan">
      <formula>$C$4</formula>
    </cfRule>
  </conditionalFormatting>
  <conditionalFormatting sqref="BE53">
    <cfRule type="cellIs" dxfId="12662" priority="3784" operator="lessThan">
      <formula>$C$4</formula>
    </cfRule>
  </conditionalFormatting>
  <conditionalFormatting sqref="BE53">
    <cfRule type="cellIs" dxfId="12661" priority="3785" operator="lessThan">
      <formula>$C$4</formula>
    </cfRule>
  </conditionalFormatting>
  <conditionalFormatting sqref="BE54">
    <cfRule type="cellIs" dxfId="12660" priority="3786" operator="lessThan">
      <formula>$C$4</formula>
    </cfRule>
  </conditionalFormatting>
  <conditionalFormatting sqref="BE54">
    <cfRule type="cellIs" dxfId="12659" priority="3787" operator="lessThan">
      <formula>$C$4</formula>
    </cfRule>
  </conditionalFormatting>
  <conditionalFormatting sqref="BE55">
    <cfRule type="cellIs" dxfId="12658" priority="3788" operator="lessThan">
      <formula>$C$4</formula>
    </cfRule>
  </conditionalFormatting>
  <conditionalFormatting sqref="BE55">
    <cfRule type="cellIs" dxfId="12657" priority="3789" operator="lessThan">
      <formula>$C$4</formula>
    </cfRule>
  </conditionalFormatting>
  <conditionalFormatting sqref="BE56">
    <cfRule type="cellIs" dxfId="12656" priority="3790" operator="lessThan">
      <formula>$C$4</formula>
    </cfRule>
  </conditionalFormatting>
  <conditionalFormatting sqref="BE56">
    <cfRule type="cellIs" dxfId="12655" priority="3791" operator="lessThan">
      <formula>$C$4</formula>
    </cfRule>
  </conditionalFormatting>
  <conditionalFormatting sqref="BE57">
    <cfRule type="cellIs" dxfId="12654" priority="3792" operator="lessThan">
      <formula>$C$4</formula>
    </cfRule>
  </conditionalFormatting>
  <conditionalFormatting sqref="BE57">
    <cfRule type="cellIs" dxfId="12653" priority="3793" operator="lessThan">
      <formula>$C$4</formula>
    </cfRule>
  </conditionalFormatting>
  <conditionalFormatting sqref="BE58">
    <cfRule type="cellIs" dxfId="12652" priority="3794" operator="lessThan">
      <formula>$C$4</formula>
    </cfRule>
  </conditionalFormatting>
  <conditionalFormatting sqref="BE58">
    <cfRule type="cellIs" dxfId="12651" priority="3795" operator="lessThan">
      <formula>$C$4</formula>
    </cfRule>
  </conditionalFormatting>
  <conditionalFormatting sqref="BE59">
    <cfRule type="cellIs" dxfId="12650" priority="3796" operator="lessThan">
      <formula>$C$4</formula>
    </cfRule>
  </conditionalFormatting>
  <conditionalFormatting sqref="BE59">
    <cfRule type="cellIs" dxfId="12649" priority="3797" operator="lessThan">
      <formula>$C$4</formula>
    </cfRule>
  </conditionalFormatting>
  <conditionalFormatting sqref="BE60">
    <cfRule type="cellIs" dxfId="12648" priority="3798" operator="lessThan">
      <formula>$C$4</formula>
    </cfRule>
  </conditionalFormatting>
  <conditionalFormatting sqref="BE60">
    <cfRule type="cellIs" dxfId="12647" priority="3799" operator="lessThan">
      <formula>$C$4</formula>
    </cfRule>
  </conditionalFormatting>
  <conditionalFormatting sqref="BF11">
    <cfRule type="cellIs" dxfId="12646" priority="3800" operator="lessThan">
      <formula>$C$4</formula>
    </cfRule>
  </conditionalFormatting>
  <conditionalFormatting sqref="BF11">
    <cfRule type="cellIs" dxfId="12645" priority="3801" operator="lessThan">
      <formula>$C$4</formula>
    </cfRule>
  </conditionalFormatting>
  <conditionalFormatting sqref="BF12">
    <cfRule type="cellIs" dxfId="12644" priority="3802" operator="lessThan">
      <formula>$C$4</formula>
    </cfRule>
  </conditionalFormatting>
  <conditionalFormatting sqref="BF12">
    <cfRule type="cellIs" dxfId="12643" priority="3803" operator="lessThan">
      <formula>$C$4</formula>
    </cfRule>
  </conditionalFormatting>
  <conditionalFormatting sqref="BF13">
    <cfRule type="cellIs" dxfId="12642" priority="3804" operator="lessThan">
      <formula>$C$4</formula>
    </cfRule>
  </conditionalFormatting>
  <conditionalFormatting sqref="BF13">
    <cfRule type="cellIs" dxfId="12641" priority="3805" operator="lessThan">
      <formula>$C$4</formula>
    </cfRule>
  </conditionalFormatting>
  <conditionalFormatting sqref="BF14">
    <cfRule type="cellIs" dxfId="12640" priority="3806" operator="lessThan">
      <formula>$C$4</formula>
    </cfRule>
  </conditionalFormatting>
  <conditionalFormatting sqref="BF14">
    <cfRule type="cellIs" dxfId="12639" priority="3807" operator="lessThan">
      <formula>$C$4</formula>
    </cfRule>
  </conditionalFormatting>
  <conditionalFormatting sqref="BF15">
    <cfRule type="cellIs" dxfId="12638" priority="3808" operator="lessThan">
      <formula>$C$4</formula>
    </cfRule>
  </conditionalFormatting>
  <conditionalFormatting sqref="BF15">
    <cfRule type="cellIs" dxfId="12637" priority="3809" operator="lessThan">
      <formula>$C$4</formula>
    </cfRule>
  </conditionalFormatting>
  <conditionalFormatting sqref="BF16">
    <cfRule type="cellIs" dxfId="12636" priority="3810" operator="lessThan">
      <formula>$C$4</formula>
    </cfRule>
  </conditionalFormatting>
  <conditionalFormatting sqref="BF16">
    <cfRule type="cellIs" dxfId="12635" priority="3811" operator="lessThan">
      <formula>$C$4</formula>
    </cfRule>
  </conditionalFormatting>
  <conditionalFormatting sqref="BF17">
    <cfRule type="cellIs" dxfId="12634" priority="3812" operator="lessThan">
      <formula>$C$4</formula>
    </cfRule>
  </conditionalFormatting>
  <conditionalFormatting sqref="BF17">
    <cfRule type="cellIs" dxfId="12633" priority="3813" operator="lessThan">
      <formula>$C$4</formula>
    </cfRule>
  </conditionalFormatting>
  <conditionalFormatting sqref="BF18">
    <cfRule type="cellIs" dxfId="12632" priority="3814" operator="lessThan">
      <formula>$C$4</formula>
    </cfRule>
  </conditionalFormatting>
  <conditionalFormatting sqref="BF18">
    <cfRule type="cellIs" dxfId="12631" priority="3815" operator="lessThan">
      <formula>$C$4</formula>
    </cfRule>
  </conditionalFormatting>
  <conditionalFormatting sqref="BF19">
    <cfRule type="cellIs" dxfId="12630" priority="3816" operator="lessThan">
      <formula>$C$4</formula>
    </cfRule>
  </conditionalFormatting>
  <conditionalFormatting sqref="BF19">
    <cfRule type="cellIs" dxfId="12629" priority="3817" operator="lessThan">
      <formula>$C$4</formula>
    </cfRule>
  </conditionalFormatting>
  <conditionalFormatting sqref="BF20">
    <cfRule type="cellIs" dxfId="12628" priority="3818" operator="lessThan">
      <formula>$C$4</formula>
    </cfRule>
  </conditionalFormatting>
  <conditionalFormatting sqref="BF20">
    <cfRule type="cellIs" dxfId="12627" priority="3819" operator="lessThan">
      <formula>$C$4</formula>
    </cfRule>
  </conditionalFormatting>
  <conditionalFormatting sqref="BF21">
    <cfRule type="cellIs" dxfId="12626" priority="3820" operator="lessThan">
      <formula>$C$4</formula>
    </cfRule>
  </conditionalFormatting>
  <conditionalFormatting sqref="BF21">
    <cfRule type="cellIs" dxfId="12625" priority="3821" operator="lessThan">
      <formula>$C$4</formula>
    </cfRule>
  </conditionalFormatting>
  <conditionalFormatting sqref="BF22">
    <cfRule type="cellIs" dxfId="12624" priority="3822" operator="lessThan">
      <formula>$C$4</formula>
    </cfRule>
  </conditionalFormatting>
  <conditionalFormatting sqref="BF22">
    <cfRule type="cellIs" dxfId="12623" priority="3823" operator="lessThan">
      <formula>$C$4</formula>
    </cfRule>
  </conditionalFormatting>
  <conditionalFormatting sqref="BF23">
    <cfRule type="cellIs" dxfId="12622" priority="3824" operator="lessThan">
      <formula>$C$4</formula>
    </cfRule>
  </conditionalFormatting>
  <conditionalFormatting sqref="BF23">
    <cfRule type="cellIs" dxfId="12621" priority="3825" operator="lessThan">
      <formula>$C$4</formula>
    </cfRule>
  </conditionalFormatting>
  <conditionalFormatting sqref="BF24">
    <cfRule type="cellIs" dxfId="12620" priority="3826" operator="lessThan">
      <formula>$C$4</formula>
    </cfRule>
  </conditionalFormatting>
  <conditionalFormatting sqref="BF24">
    <cfRule type="cellIs" dxfId="12619" priority="3827" operator="lessThan">
      <formula>$C$4</formula>
    </cfRule>
  </conditionalFormatting>
  <conditionalFormatting sqref="BF25">
    <cfRule type="cellIs" dxfId="12618" priority="3828" operator="lessThan">
      <formula>$C$4</formula>
    </cfRule>
  </conditionalFormatting>
  <conditionalFormatting sqref="BF25">
    <cfRule type="cellIs" dxfId="12617" priority="3829" operator="lessThan">
      <formula>$C$4</formula>
    </cfRule>
  </conditionalFormatting>
  <conditionalFormatting sqref="BF26">
    <cfRule type="cellIs" dxfId="12616" priority="3830" operator="lessThan">
      <formula>$C$4</formula>
    </cfRule>
  </conditionalFormatting>
  <conditionalFormatting sqref="BF26">
    <cfRule type="cellIs" dxfId="12615" priority="3831" operator="lessThan">
      <formula>$C$4</formula>
    </cfRule>
  </conditionalFormatting>
  <conditionalFormatting sqref="BF27">
    <cfRule type="cellIs" dxfId="12614" priority="3832" operator="lessThan">
      <formula>$C$4</formula>
    </cfRule>
  </conditionalFormatting>
  <conditionalFormatting sqref="BF27">
    <cfRule type="cellIs" dxfId="12613" priority="3833" operator="lessThan">
      <formula>$C$4</formula>
    </cfRule>
  </conditionalFormatting>
  <conditionalFormatting sqref="BF28">
    <cfRule type="cellIs" dxfId="12612" priority="3834" operator="lessThan">
      <formula>$C$4</formula>
    </cfRule>
  </conditionalFormatting>
  <conditionalFormatting sqref="BF28">
    <cfRule type="cellIs" dxfId="12611" priority="3835" operator="lessThan">
      <formula>$C$4</formula>
    </cfRule>
  </conditionalFormatting>
  <conditionalFormatting sqref="BF29">
    <cfRule type="cellIs" dxfId="12610" priority="3836" operator="lessThan">
      <formula>$C$4</formula>
    </cfRule>
  </conditionalFormatting>
  <conditionalFormatting sqref="BF29">
    <cfRule type="cellIs" dxfId="12609" priority="3837" operator="lessThan">
      <formula>$C$4</formula>
    </cfRule>
  </conditionalFormatting>
  <conditionalFormatting sqref="BF30">
    <cfRule type="cellIs" dxfId="12608" priority="3838" operator="lessThan">
      <formula>$C$4</formula>
    </cfRule>
  </conditionalFormatting>
  <conditionalFormatting sqref="BF30">
    <cfRule type="cellIs" dxfId="12607" priority="3839" operator="lessThan">
      <formula>$C$4</formula>
    </cfRule>
  </conditionalFormatting>
  <conditionalFormatting sqref="BF31">
    <cfRule type="cellIs" dxfId="12606" priority="3840" operator="lessThan">
      <formula>$C$4</formula>
    </cfRule>
  </conditionalFormatting>
  <conditionalFormatting sqref="BF31">
    <cfRule type="cellIs" dxfId="12605" priority="3841" operator="lessThan">
      <formula>$C$4</formula>
    </cfRule>
  </conditionalFormatting>
  <conditionalFormatting sqref="BF32">
    <cfRule type="cellIs" dxfId="12604" priority="3842" operator="lessThan">
      <formula>$C$4</formula>
    </cfRule>
  </conditionalFormatting>
  <conditionalFormatting sqref="BF32">
    <cfRule type="cellIs" dxfId="12603" priority="3843" operator="lessThan">
      <formula>$C$4</formula>
    </cfRule>
  </conditionalFormatting>
  <conditionalFormatting sqref="BF33">
    <cfRule type="cellIs" dxfId="12602" priority="3844" operator="lessThan">
      <formula>$C$4</formula>
    </cfRule>
  </conditionalFormatting>
  <conditionalFormatting sqref="BF33">
    <cfRule type="cellIs" dxfId="12601" priority="3845" operator="lessThan">
      <formula>$C$4</formula>
    </cfRule>
  </conditionalFormatting>
  <conditionalFormatting sqref="BF34">
    <cfRule type="cellIs" dxfId="12600" priority="3846" operator="lessThan">
      <formula>$C$4</formula>
    </cfRule>
  </conditionalFormatting>
  <conditionalFormatting sqref="BF34">
    <cfRule type="cellIs" dxfId="12599" priority="3847" operator="lessThan">
      <formula>$C$4</formula>
    </cfRule>
  </conditionalFormatting>
  <conditionalFormatting sqref="BF35">
    <cfRule type="cellIs" dxfId="12598" priority="3848" operator="lessThan">
      <formula>$C$4</formula>
    </cfRule>
  </conditionalFormatting>
  <conditionalFormatting sqref="BF35">
    <cfRule type="cellIs" dxfId="12597" priority="3849" operator="lessThan">
      <formula>$C$4</formula>
    </cfRule>
  </conditionalFormatting>
  <conditionalFormatting sqref="BF36">
    <cfRule type="cellIs" dxfId="12596" priority="3850" operator="lessThan">
      <formula>$C$4</formula>
    </cfRule>
  </conditionalFormatting>
  <conditionalFormatting sqref="BF36">
    <cfRule type="cellIs" dxfId="12595" priority="3851" operator="lessThan">
      <formula>$C$4</formula>
    </cfRule>
  </conditionalFormatting>
  <conditionalFormatting sqref="BF37">
    <cfRule type="cellIs" dxfId="12594" priority="3852" operator="lessThan">
      <formula>$C$4</formula>
    </cfRule>
  </conditionalFormatting>
  <conditionalFormatting sqref="BF37">
    <cfRule type="cellIs" dxfId="12593" priority="3853" operator="lessThan">
      <formula>$C$4</formula>
    </cfRule>
  </conditionalFormatting>
  <conditionalFormatting sqref="BF38">
    <cfRule type="cellIs" dxfId="12592" priority="3854" operator="lessThan">
      <formula>$C$4</formula>
    </cfRule>
  </conditionalFormatting>
  <conditionalFormatting sqref="BF38">
    <cfRule type="cellIs" dxfId="12591" priority="3855" operator="lessThan">
      <formula>$C$4</formula>
    </cfRule>
  </conditionalFormatting>
  <conditionalFormatting sqref="BF39">
    <cfRule type="cellIs" dxfId="12590" priority="3856" operator="lessThan">
      <formula>$C$4</formula>
    </cfRule>
  </conditionalFormatting>
  <conditionalFormatting sqref="BF39">
    <cfRule type="cellIs" dxfId="12589" priority="3857" operator="lessThan">
      <formula>$C$4</formula>
    </cfRule>
  </conditionalFormatting>
  <conditionalFormatting sqref="BF40">
    <cfRule type="cellIs" dxfId="12588" priority="3858" operator="lessThan">
      <formula>$C$4</formula>
    </cfRule>
  </conditionalFormatting>
  <conditionalFormatting sqref="BF40">
    <cfRule type="cellIs" dxfId="12587" priority="3859" operator="lessThan">
      <formula>$C$4</formula>
    </cfRule>
  </conditionalFormatting>
  <conditionalFormatting sqref="BF41">
    <cfRule type="cellIs" dxfId="12586" priority="3860" operator="lessThan">
      <formula>$C$4</formula>
    </cfRule>
  </conditionalFormatting>
  <conditionalFormatting sqref="BF41">
    <cfRule type="cellIs" dxfId="12585" priority="3861" operator="lessThan">
      <formula>$C$4</formula>
    </cfRule>
  </conditionalFormatting>
  <conditionalFormatting sqref="BF42">
    <cfRule type="cellIs" dxfId="12584" priority="3862" operator="lessThan">
      <formula>$C$4</formula>
    </cfRule>
  </conditionalFormatting>
  <conditionalFormatting sqref="BF42">
    <cfRule type="cellIs" dxfId="12583" priority="3863" operator="lessThan">
      <formula>$C$4</formula>
    </cfRule>
  </conditionalFormatting>
  <conditionalFormatting sqref="BF43">
    <cfRule type="cellIs" dxfId="12582" priority="3864" operator="lessThan">
      <formula>$C$4</formula>
    </cfRule>
  </conditionalFormatting>
  <conditionalFormatting sqref="BF43">
    <cfRule type="cellIs" dxfId="12581" priority="3865" operator="lessThan">
      <formula>$C$4</formula>
    </cfRule>
  </conditionalFormatting>
  <conditionalFormatting sqref="BF44">
    <cfRule type="cellIs" dxfId="12580" priority="3866" operator="lessThan">
      <formula>$C$4</formula>
    </cfRule>
  </conditionalFormatting>
  <conditionalFormatting sqref="BF44">
    <cfRule type="cellIs" dxfId="12579" priority="3867" operator="lessThan">
      <formula>$C$4</formula>
    </cfRule>
  </conditionalFormatting>
  <conditionalFormatting sqref="BF45">
    <cfRule type="cellIs" dxfId="12578" priority="3868" operator="lessThan">
      <formula>$C$4</formula>
    </cfRule>
  </conditionalFormatting>
  <conditionalFormatting sqref="BF45">
    <cfRule type="cellIs" dxfId="12577" priority="3869" operator="lessThan">
      <formula>$C$4</formula>
    </cfRule>
  </conditionalFormatting>
  <conditionalFormatting sqref="BF46">
    <cfRule type="cellIs" dxfId="12576" priority="3870" operator="lessThan">
      <formula>$C$4</formula>
    </cfRule>
  </conditionalFormatting>
  <conditionalFormatting sqref="BF46">
    <cfRule type="cellIs" dxfId="12575" priority="3871" operator="lessThan">
      <formula>$C$4</formula>
    </cfRule>
  </conditionalFormatting>
  <conditionalFormatting sqref="BF47">
    <cfRule type="cellIs" dxfId="12574" priority="3872" operator="lessThan">
      <formula>$C$4</formula>
    </cfRule>
  </conditionalFormatting>
  <conditionalFormatting sqref="BF47">
    <cfRule type="cellIs" dxfId="12573" priority="3873" operator="lessThan">
      <formula>$C$4</formula>
    </cfRule>
  </conditionalFormatting>
  <conditionalFormatting sqref="BF48">
    <cfRule type="cellIs" dxfId="12572" priority="3874" operator="lessThan">
      <formula>$C$4</formula>
    </cfRule>
  </conditionalFormatting>
  <conditionalFormatting sqref="BF48">
    <cfRule type="cellIs" dxfId="12571" priority="3875" operator="lessThan">
      <formula>$C$4</formula>
    </cfRule>
  </conditionalFormatting>
  <conditionalFormatting sqref="BF49">
    <cfRule type="cellIs" dxfId="12570" priority="3876" operator="lessThan">
      <formula>$C$4</formula>
    </cfRule>
  </conditionalFormatting>
  <conditionalFormatting sqref="BF49">
    <cfRule type="cellIs" dxfId="12569" priority="3877" operator="lessThan">
      <formula>$C$4</formula>
    </cfRule>
  </conditionalFormatting>
  <conditionalFormatting sqref="BF50">
    <cfRule type="cellIs" dxfId="12568" priority="3878" operator="lessThan">
      <formula>$C$4</formula>
    </cfRule>
  </conditionalFormatting>
  <conditionalFormatting sqref="BF50">
    <cfRule type="cellIs" dxfId="12567" priority="3879" operator="lessThan">
      <formula>$C$4</formula>
    </cfRule>
  </conditionalFormatting>
  <conditionalFormatting sqref="BF51">
    <cfRule type="cellIs" dxfId="12566" priority="3880" operator="lessThan">
      <formula>$C$4</formula>
    </cfRule>
  </conditionalFormatting>
  <conditionalFormatting sqref="BF51">
    <cfRule type="cellIs" dxfId="12565" priority="3881" operator="lessThan">
      <formula>$C$4</formula>
    </cfRule>
  </conditionalFormatting>
  <conditionalFormatting sqref="BF52">
    <cfRule type="cellIs" dxfId="12564" priority="3882" operator="lessThan">
      <formula>$C$4</formula>
    </cfRule>
  </conditionalFormatting>
  <conditionalFormatting sqref="BF52">
    <cfRule type="cellIs" dxfId="12563" priority="3883" operator="lessThan">
      <formula>$C$4</formula>
    </cfRule>
  </conditionalFormatting>
  <conditionalFormatting sqref="BF53">
    <cfRule type="cellIs" dxfId="12562" priority="3884" operator="lessThan">
      <formula>$C$4</formula>
    </cfRule>
  </conditionalFormatting>
  <conditionalFormatting sqref="BF53">
    <cfRule type="cellIs" dxfId="12561" priority="3885" operator="lessThan">
      <formula>$C$4</formula>
    </cfRule>
  </conditionalFormatting>
  <conditionalFormatting sqref="BF54">
    <cfRule type="cellIs" dxfId="12560" priority="3886" operator="lessThan">
      <formula>$C$4</formula>
    </cfRule>
  </conditionalFormatting>
  <conditionalFormatting sqref="BF54">
    <cfRule type="cellIs" dxfId="12559" priority="3887" operator="lessThan">
      <formula>$C$4</formula>
    </cfRule>
  </conditionalFormatting>
  <conditionalFormatting sqref="BF55">
    <cfRule type="cellIs" dxfId="12558" priority="3888" operator="lessThan">
      <formula>$C$4</formula>
    </cfRule>
  </conditionalFormatting>
  <conditionalFormatting sqref="BF55">
    <cfRule type="cellIs" dxfId="12557" priority="3889" operator="lessThan">
      <formula>$C$4</formula>
    </cfRule>
  </conditionalFormatting>
  <conditionalFormatting sqref="BF56">
    <cfRule type="cellIs" dxfId="12556" priority="3890" operator="lessThan">
      <formula>$C$4</formula>
    </cfRule>
  </conditionalFormatting>
  <conditionalFormatting sqref="BF56">
    <cfRule type="cellIs" dxfId="12555" priority="3891" operator="lessThan">
      <formula>$C$4</formula>
    </cfRule>
  </conditionalFormatting>
  <conditionalFormatting sqref="BF57">
    <cfRule type="cellIs" dxfId="12554" priority="3892" operator="lessThan">
      <formula>$C$4</formula>
    </cfRule>
  </conditionalFormatting>
  <conditionalFormatting sqref="BF57">
    <cfRule type="cellIs" dxfId="12553" priority="3893" operator="lessThan">
      <formula>$C$4</formula>
    </cfRule>
  </conditionalFormatting>
  <conditionalFormatting sqref="BF58">
    <cfRule type="cellIs" dxfId="12552" priority="3894" operator="lessThan">
      <formula>$C$4</formula>
    </cfRule>
  </conditionalFormatting>
  <conditionalFormatting sqref="BF58">
    <cfRule type="cellIs" dxfId="12551" priority="3895" operator="lessThan">
      <formula>$C$4</formula>
    </cfRule>
  </conditionalFormatting>
  <conditionalFormatting sqref="BF59">
    <cfRule type="cellIs" dxfId="12550" priority="3896" operator="lessThan">
      <formula>$C$4</formula>
    </cfRule>
  </conditionalFormatting>
  <conditionalFormatting sqref="BF59">
    <cfRule type="cellIs" dxfId="12549" priority="3897" operator="lessThan">
      <formula>$C$4</formula>
    </cfRule>
  </conditionalFormatting>
  <conditionalFormatting sqref="BF60">
    <cfRule type="cellIs" dxfId="12548" priority="3898" operator="lessThan">
      <formula>$C$4</formula>
    </cfRule>
  </conditionalFormatting>
  <conditionalFormatting sqref="BF60">
    <cfRule type="cellIs" dxfId="12547" priority="3899" operator="lessThan">
      <formula>$C$4</formula>
    </cfRule>
  </conditionalFormatting>
  <conditionalFormatting sqref="BG11">
    <cfRule type="cellIs" dxfId="12546" priority="3900" operator="lessThan">
      <formula>$C$4</formula>
    </cfRule>
  </conditionalFormatting>
  <conditionalFormatting sqref="BG11">
    <cfRule type="cellIs" dxfId="12545" priority="3901" operator="lessThan">
      <formula>$C$4</formula>
    </cfRule>
  </conditionalFormatting>
  <conditionalFormatting sqref="BG12">
    <cfRule type="cellIs" dxfId="12544" priority="3902" operator="lessThan">
      <formula>$C$4</formula>
    </cfRule>
  </conditionalFormatting>
  <conditionalFormatting sqref="BG12">
    <cfRule type="cellIs" dxfId="12543" priority="3903" operator="lessThan">
      <formula>$C$4</formula>
    </cfRule>
  </conditionalFormatting>
  <conditionalFormatting sqref="BG13">
    <cfRule type="cellIs" dxfId="12542" priority="3904" operator="lessThan">
      <formula>$C$4</formula>
    </cfRule>
  </conditionalFormatting>
  <conditionalFormatting sqref="BG13">
    <cfRule type="cellIs" dxfId="12541" priority="3905" operator="lessThan">
      <formula>$C$4</formula>
    </cfRule>
  </conditionalFormatting>
  <conditionalFormatting sqref="BG14">
    <cfRule type="cellIs" dxfId="12540" priority="3906" operator="lessThan">
      <formula>$C$4</formula>
    </cfRule>
  </conditionalFormatting>
  <conditionalFormatting sqref="BG14">
    <cfRule type="cellIs" dxfId="12539" priority="3907" operator="lessThan">
      <formula>$C$4</formula>
    </cfRule>
  </conditionalFormatting>
  <conditionalFormatting sqref="BG15">
    <cfRule type="cellIs" dxfId="12538" priority="3908" operator="lessThan">
      <formula>$C$4</formula>
    </cfRule>
  </conditionalFormatting>
  <conditionalFormatting sqref="BG15">
    <cfRule type="cellIs" dxfId="12537" priority="3909" operator="lessThan">
      <formula>$C$4</formula>
    </cfRule>
  </conditionalFormatting>
  <conditionalFormatting sqref="BG16">
    <cfRule type="cellIs" dxfId="12536" priority="3910" operator="lessThan">
      <formula>$C$4</formula>
    </cfRule>
  </conditionalFormatting>
  <conditionalFormatting sqref="BG16">
    <cfRule type="cellIs" dxfId="12535" priority="3911" operator="lessThan">
      <formula>$C$4</formula>
    </cfRule>
  </conditionalFormatting>
  <conditionalFormatting sqref="BG17">
    <cfRule type="cellIs" dxfId="12534" priority="3912" operator="lessThan">
      <formula>$C$4</formula>
    </cfRule>
  </conditionalFormatting>
  <conditionalFormatting sqref="BG17">
    <cfRule type="cellIs" dxfId="12533" priority="3913" operator="lessThan">
      <formula>$C$4</formula>
    </cfRule>
  </conditionalFormatting>
  <conditionalFormatting sqref="BG18">
    <cfRule type="cellIs" dxfId="12532" priority="3914" operator="lessThan">
      <formula>$C$4</formula>
    </cfRule>
  </conditionalFormatting>
  <conditionalFormatting sqref="BG18">
    <cfRule type="cellIs" dxfId="12531" priority="3915" operator="lessThan">
      <formula>$C$4</formula>
    </cfRule>
  </conditionalFormatting>
  <conditionalFormatting sqref="BG19">
    <cfRule type="cellIs" dxfId="12530" priority="3916" operator="lessThan">
      <formula>$C$4</formula>
    </cfRule>
  </conditionalFormatting>
  <conditionalFormatting sqref="BG19">
    <cfRule type="cellIs" dxfId="12529" priority="3917" operator="lessThan">
      <formula>$C$4</formula>
    </cfRule>
  </conditionalFormatting>
  <conditionalFormatting sqref="BG20">
    <cfRule type="cellIs" dxfId="12528" priority="3918" operator="lessThan">
      <formula>$C$4</formula>
    </cfRule>
  </conditionalFormatting>
  <conditionalFormatting sqref="BG20">
    <cfRule type="cellIs" dxfId="12527" priority="3919" operator="lessThan">
      <formula>$C$4</formula>
    </cfRule>
  </conditionalFormatting>
  <conditionalFormatting sqref="BG21">
    <cfRule type="cellIs" dxfId="12526" priority="3920" operator="lessThan">
      <formula>$C$4</formula>
    </cfRule>
  </conditionalFormatting>
  <conditionalFormatting sqref="BG21">
    <cfRule type="cellIs" dxfId="12525" priority="3921" operator="lessThan">
      <formula>$C$4</formula>
    </cfRule>
  </conditionalFormatting>
  <conditionalFormatting sqref="BG22">
    <cfRule type="cellIs" dxfId="12524" priority="3922" operator="lessThan">
      <formula>$C$4</formula>
    </cfRule>
  </conditionalFormatting>
  <conditionalFormatting sqref="BG22">
    <cfRule type="cellIs" dxfId="12523" priority="3923" operator="lessThan">
      <formula>$C$4</formula>
    </cfRule>
  </conditionalFormatting>
  <conditionalFormatting sqref="BG23">
    <cfRule type="cellIs" dxfId="12522" priority="3924" operator="lessThan">
      <formula>$C$4</formula>
    </cfRule>
  </conditionalFormatting>
  <conditionalFormatting sqref="BG23">
    <cfRule type="cellIs" dxfId="12521" priority="3925" operator="lessThan">
      <formula>$C$4</formula>
    </cfRule>
  </conditionalFormatting>
  <conditionalFormatting sqref="BG24">
    <cfRule type="cellIs" dxfId="12520" priority="3926" operator="lessThan">
      <formula>$C$4</formula>
    </cfRule>
  </conditionalFormatting>
  <conditionalFormatting sqref="BG24">
    <cfRule type="cellIs" dxfId="12519" priority="3927" operator="lessThan">
      <formula>$C$4</formula>
    </cfRule>
  </conditionalFormatting>
  <conditionalFormatting sqref="BG25">
    <cfRule type="cellIs" dxfId="12518" priority="3928" operator="lessThan">
      <formula>$C$4</formula>
    </cfRule>
  </conditionalFormatting>
  <conditionalFormatting sqref="BG25">
    <cfRule type="cellIs" dxfId="12517" priority="3929" operator="lessThan">
      <formula>$C$4</formula>
    </cfRule>
  </conditionalFormatting>
  <conditionalFormatting sqref="BG26">
    <cfRule type="cellIs" dxfId="12516" priority="3930" operator="lessThan">
      <formula>$C$4</formula>
    </cfRule>
  </conditionalFormatting>
  <conditionalFormatting sqref="BG26">
    <cfRule type="cellIs" dxfId="12515" priority="3931" operator="lessThan">
      <formula>$C$4</formula>
    </cfRule>
  </conditionalFormatting>
  <conditionalFormatting sqref="BG27">
    <cfRule type="cellIs" dxfId="12514" priority="3932" operator="lessThan">
      <formula>$C$4</formula>
    </cfRule>
  </conditionalFormatting>
  <conditionalFormatting sqref="BG27">
    <cfRule type="cellIs" dxfId="12513" priority="3933" operator="lessThan">
      <formula>$C$4</formula>
    </cfRule>
  </conditionalFormatting>
  <conditionalFormatting sqref="BG28">
    <cfRule type="cellIs" dxfId="12512" priority="3934" operator="lessThan">
      <formula>$C$4</formula>
    </cfRule>
  </conditionalFormatting>
  <conditionalFormatting sqref="BG28">
    <cfRule type="cellIs" dxfId="12511" priority="3935" operator="lessThan">
      <formula>$C$4</formula>
    </cfRule>
  </conditionalFormatting>
  <conditionalFormatting sqref="BG29">
    <cfRule type="cellIs" dxfId="12510" priority="3936" operator="lessThan">
      <formula>$C$4</formula>
    </cfRule>
  </conditionalFormatting>
  <conditionalFormatting sqref="BG29">
    <cfRule type="cellIs" dxfId="12509" priority="3937" operator="lessThan">
      <formula>$C$4</formula>
    </cfRule>
  </conditionalFormatting>
  <conditionalFormatting sqref="BG30">
    <cfRule type="cellIs" dxfId="12508" priority="3938" operator="lessThan">
      <formula>$C$4</formula>
    </cfRule>
  </conditionalFormatting>
  <conditionalFormatting sqref="BG30">
    <cfRule type="cellIs" dxfId="12507" priority="3939" operator="lessThan">
      <formula>$C$4</formula>
    </cfRule>
  </conditionalFormatting>
  <conditionalFormatting sqref="BG31">
    <cfRule type="cellIs" dxfId="12506" priority="3940" operator="lessThan">
      <formula>$C$4</formula>
    </cfRule>
  </conditionalFormatting>
  <conditionalFormatting sqref="BG31">
    <cfRule type="cellIs" dxfId="12505" priority="3941" operator="lessThan">
      <formula>$C$4</formula>
    </cfRule>
  </conditionalFormatting>
  <conditionalFormatting sqref="BG32">
    <cfRule type="cellIs" dxfId="12504" priority="3942" operator="lessThan">
      <formula>$C$4</formula>
    </cfRule>
  </conditionalFormatting>
  <conditionalFormatting sqref="BG32">
    <cfRule type="cellIs" dxfId="12503" priority="3943" operator="lessThan">
      <formula>$C$4</formula>
    </cfRule>
  </conditionalFormatting>
  <conditionalFormatting sqref="BG33">
    <cfRule type="cellIs" dxfId="12502" priority="3944" operator="lessThan">
      <formula>$C$4</formula>
    </cfRule>
  </conditionalFormatting>
  <conditionalFormatting sqref="BG33">
    <cfRule type="cellIs" dxfId="12501" priority="3945" operator="lessThan">
      <formula>$C$4</formula>
    </cfRule>
  </conditionalFormatting>
  <conditionalFormatting sqref="BG34">
    <cfRule type="cellIs" dxfId="12500" priority="3946" operator="lessThan">
      <formula>$C$4</formula>
    </cfRule>
  </conditionalFormatting>
  <conditionalFormatting sqref="BG34">
    <cfRule type="cellIs" dxfId="12499" priority="3947" operator="lessThan">
      <formula>$C$4</formula>
    </cfRule>
  </conditionalFormatting>
  <conditionalFormatting sqref="BG35">
    <cfRule type="cellIs" dxfId="12498" priority="3948" operator="lessThan">
      <formula>$C$4</formula>
    </cfRule>
  </conditionalFormatting>
  <conditionalFormatting sqref="BG35">
    <cfRule type="cellIs" dxfId="12497" priority="3949" operator="lessThan">
      <formula>$C$4</formula>
    </cfRule>
  </conditionalFormatting>
  <conditionalFormatting sqref="BG36">
    <cfRule type="cellIs" dxfId="12496" priority="3950" operator="lessThan">
      <formula>$C$4</formula>
    </cfRule>
  </conditionalFormatting>
  <conditionalFormatting sqref="BG36">
    <cfRule type="cellIs" dxfId="12495" priority="3951" operator="lessThan">
      <formula>$C$4</formula>
    </cfRule>
  </conditionalFormatting>
  <conditionalFormatting sqref="BG37">
    <cfRule type="cellIs" dxfId="12494" priority="3952" operator="lessThan">
      <formula>$C$4</formula>
    </cfRule>
  </conditionalFormatting>
  <conditionalFormatting sqref="BG37">
    <cfRule type="cellIs" dxfId="12493" priority="3953" operator="lessThan">
      <formula>$C$4</formula>
    </cfRule>
  </conditionalFormatting>
  <conditionalFormatting sqref="BG38">
    <cfRule type="cellIs" dxfId="12492" priority="3954" operator="lessThan">
      <formula>$C$4</formula>
    </cfRule>
  </conditionalFormatting>
  <conditionalFormatting sqref="BG38">
    <cfRule type="cellIs" dxfId="12491" priority="3955" operator="lessThan">
      <formula>$C$4</formula>
    </cfRule>
  </conditionalFormatting>
  <conditionalFormatting sqref="BG39">
    <cfRule type="cellIs" dxfId="12490" priority="3956" operator="lessThan">
      <formula>$C$4</formula>
    </cfRule>
  </conditionalFormatting>
  <conditionalFormatting sqref="BG39">
    <cfRule type="cellIs" dxfId="12489" priority="3957" operator="lessThan">
      <formula>$C$4</formula>
    </cfRule>
  </conditionalFormatting>
  <conditionalFormatting sqref="BG40">
    <cfRule type="cellIs" dxfId="12488" priority="3958" operator="lessThan">
      <formula>$C$4</formula>
    </cfRule>
  </conditionalFormatting>
  <conditionalFormatting sqref="BG40">
    <cfRule type="cellIs" dxfId="12487" priority="3959" operator="lessThan">
      <formula>$C$4</formula>
    </cfRule>
  </conditionalFormatting>
  <conditionalFormatting sqref="BG41">
    <cfRule type="cellIs" dxfId="12486" priority="3960" operator="lessThan">
      <formula>$C$4</formula>
    </cfRule>
  </conditionalFormatting>
  <conditionalFormatting sqref="BG41">
    <cfRule type="cellIs" dxfId="12485" priority="3961" operator="lessThan">
      <formula>$C$4</formula>
    </cfRule>
  </conditionalFormatting>
  <conditionalFormatting sqref="BG42">
    <cfRule type="cellIs" dxfId="12484" priority="3962" operator="lessThan">
      <formula>$C$4</formula>
    </cfRule>
  </conditionalFormatting>
  <conditionalFormatting sqref="BG42">
    <cfRule type="cellIs" dxfId="12483" priority="3963" operator="lessThan">
      <formula>$C$4</formula>
    </cfRule>
  </conditionalFormatting>
  <conditionalFormatting sqref="BG43">
    <cfRule type="cellIs" dxfId="12482" priority="3964" operator="lessThan">
      <formula>$C$4</formula>
    </cfRule>
  </conditionalFormatting>
  <conditionalFormatting sqref="BG43">
    <cfRule type="cellIs" dxfId="12481" priority="3965" operator="lessThan">
      <formula>$C$4</formula>
    </cfRule>
  </conditionalFormatting>
  <conditionalFormatting sqref="BG44">
    <cfRule type="cellIs" dxfId="12480" priority="3966" operator="lessThan">
      <formula>$C$4</formula>
    </cfRule>
  </conditionalFormatting>
  <conditionalFormatting sqref="BG44">
    <cfRule type="cellIs" dxfId="12479" priority="3967" operator="lessThan">
      <formula>$C$4</formula>
    </cfRule>
  </conditionalFormatting>
  <conditionalFormatting sqref="BG45">
    <cfRule type="cellIs" dxfId="12478" priority="3968" operator="lessThan">
      <formula>$C$4</formula>
    </cfRule>
  </conditionalFormatting>
  <conditionalFormatting sqref="BG45">
    <cfRule type="cellIs" dxfId="12477" priority="3969" operator="lessThan">
      <formula>$C$4</formula>
    </cfRule>
  </conditionalFormatting>
  <conditionalFormatting sqref="BG46">
    <cfRule type="cellIs" dxfId="12476" priority="3970" operator="lessThan">
      <formula>$C$4</formula>
    </cfRule>
  </conditionalFormatting>
  <conditionalFormatting sqref="BG46">
    <cfRule type="cellIs" dxfId="12475" priority="3971" operator="lessThan">
      <formula>$C$4</formula>
    </cfRule>
  </conditionalFormatting>
  <conditionalFormatting sqref="BG47">
    <cfRule type="cellIs" dxfId="12474" priority="3972" operator="lessThan">
      <formula>$C$4</formula>
    </cfRule>
  </conditionalFormatting>
  <conditionalFormatting sqref="BG47">
    <cfRule type="cellIs" dxfId="12473" priority="3973" operator="lessThan">
      <formula>$C$4</formula>
    </cfRule>
  </conditionalFormatting>
  <conditionalFormatting sqref="BG48">
    <cfRule type="cellIs" dxfId="12472" priority="3974" operator="lessThan">
      <formula>$C$4</formula>
    </cfRule>
  </conditionalFormatting>
  <conditionalFormatting sqref="BG48">
    <cfRule type="cellIs" dxfId="12471" priority="3975" operator="lessThan">
      <formula>$C$4</formula>
    </cfRule>
  </conditionalFormatting>
  <conditionalFormatting sqref="BG49">
    <cfRule type="cellIs" dxfId="12470" priority="3976" operator="lessThan">
      <formula>$C$4</formula>
    </cfRule>
  </conditionalFormatting>
  <conditionalFormatting sqref="BG49">
    <cfRule type="cellIs" dxfId="12469" priority="3977" operator="lessThan">
      <formula>$C$4</formula>
    </cfRule>
  </conditionalFormatting>
  <conditionalFormatting sqref="BG50">
    <cfRule type="cellIs" dxfId="12468" priority="3978" operator="lessThan">
      <formula>$C$4</formula>
    </cfRule>
  </conditionalFormatting>
  <conditionalFormatting sqref="BG50">
    <cfRule type="cellIs" dxfId="12467" priority="3979" operator="lessThan">
      <formula>$C$4</formula>
    </cfRule>
  </conditionalFormatting>
  <conditionalFormatting sqref="BG51">
    <cfRule type="cellIs" dxfId="12466" priority="3980" operator="lessThan">
      <formula>$C$4</formula>
    </cfRule>
  </conditionalFormatting>
  <conditionalFormatting sqref="BG51">
    <cfRule type="cellIs" dxfId="12465" priority="3981" operator="lessThan">
      <formula>$C$4</formula>
    </cfRule>
  </conditionalFormatting>
  <conditionalFormatting sqref="BG52">
    <cfRule type="cellIs" dxfId="12464" priority="3982" operator="lessThan">
      <formula>$C$4</formula>
    </cfRule>
  </conditionalFormatting>
  <conditionalFormatting sqref="BG52">
    <cfRule type="cellIs" dxfId="12463" priority="3983" operator="lessThan">
      <formula>$C$4</formula>
    </cfRule>
  </conditionalFormatting>
  <conditionalFormatting sqref="BG53">
    <cfRule type="cellIs" dxfId="12462" priority="3984" operator="lessThan">
      <formula>$C$4</formula>
    </cfRule>
  </conditionalFormatting>
  <conditionalFormatting sqref="BG53">
    <cfRule type="cellIs" dxfId="12461" priority="3985" operator="lessThan">
      <formula>$C$4</formula>
    </cfRule>
  </conditionalFormatting>
  <conditionalFormatting sqref="BG54">
    <cfRule type="cellIs" dxfId="12460" priority="3986" operator="lessThan">
      <formula>$C$4</formula>
    </cfRule>
  </conditionalFormatting>
  <conditionalFormatting sqref="BG54">
    <cfRule type="cellIs" dxfId="12459" priority="3987" operator="lessThan">
      <formula>$C$4</formula>
    </cfRule>
  </conditionalFormatting>
  <conditionalFormatting sqref="BG55">
    <cfRule type="cellIs" dxfId="12458" priority="3988" operator="lessThan">
      <formula>$C$4</formula>
    </cfRule>
  </conditionalFormatting>
  <conditionalFormatting sqref="BG55">
    <cfRule type="cellIs" dxfId="12457" priority="3989" operator="lessThan">
      <formula>$C$4</formula>
    </cfRule>
  </conditionalFormatting>
  <conditionalFormatting sqref="BG56">
    <cfRule type="cellIs" dxfId="12456" priority="3990" operator="lessThan">
      <formula>$C$4</formula>
    </cfRule>
  </conditionalFormatting>
  <conditionalFormatting sqref="BG56">
    <cfRule type="cellIs" dxfId="12455" priority="3991" operator="lessThan">
      <formula>$C$4</formula>
    </cfRule>
  </conditionalFormatting>
  <conditionalFormatting sqref="BG57">
    <cfRule type="cellIs" dxfId="12454" priority="3992" operator="lessThan">
      <formula>$C$4</formula>
    </cfRule>
  </conditionalFormatting>
  <conditionalFormatting sqref="BG57">
    <cfRule type="cellIs" dxfId="12453" priority="3993" operator="lessThan">
      <formula>$C$4</formula>
    </cfRule>
  </conditionalFormatting>
  <conditionalFormatting sqref="BG58">
    <cfRule type="cellIs" dxfId="12452" priority="3994" operator="lessThan">
      <formula>$C$4</formula>
    </cfRule>
  </conditionalFormatting>
  <conditionalFormatting sqref="BG58">
    <cfRule type="cellIs" dxfId="12451" priority="3995" operator="lessThan">
      <formula>$C$4</formula>
    </cfRule>
  </conditionalFormatting>
  <conditionalFormatting sqref="BG59">
    <cfRule type="cellIs" dxfId="12450" priority="3996" operator="lessThan">
      <formula>$C$4</formula>
    </cfRule>
  </conditionalFormatting>
  <conditionalFormatting sqref="BG59">
    <cfRule type="cellIs" dxfId="12449" priority="3997" operator="lessThan">
      <formula>$C$4</formula>
    </cfRule>
  </conditionalFormatting>
  <conditionalFormatting sqref="BG60">
    <cfRule type="cellIs" dxfId="12448" priority="3998" operator="lessThan">
      <formula>$C$4</formula>
    </cfRule>
  </conditionalFormatting>
  <conditionalFormatting sqref="BG60">
    <cfRule type="cellIs" dxfId="12447" priority="3999" operator="lessThan">
      <formula>$C$4</formula>
    </cfRule>
  </conditionalFormatting>
  <conditionalFormatting sqref="BH11">
    <cfRule type="cellIs" dxfId="12446" priority="4000" operator="lessThan">
      <formula>$C$4</formula>
    </cfRule>
  </conditionalFormatting>
  <conditionalFormatting sqref="BH11">
    <cfRule type="cellIs" dxfId="12445" priority="4001" operator="lessThan">
      <formula>$C$4</formula>
    </cfRule>
  </conditionalFormatting>
  <conditionalFormatting sqref="BH12">
    <cfRule type="cellIs" dxfId="12444" priority="4002" operator="lessThan">
      <formula>$C$4</formula>
    </cfRule>
  </conditionalFormatting>
  <conditionalFormatting sqref="BH12">
    <cfRule type="cellIs" dxfId="12443" priority="4003" operator="lessThan">
      <formula>$C$4</formula>
    </cfRule>
  </conditionalFormatting>
  <conditionalFormatting sqref="BH13">
    <cfRule type="cellIs" dxfId="12442" priority="4004" operator="lessThan">
      <formula>$C$4</formula>
    </cfRule>
  </conditionalFormatting>
  <conditionalFormatting sqref="BH13">
    <cfRule type="cellIs" dxfId="12441" priority="4005" operator="lessThan">
      <formula>$C$4</formula>
    </cfRule>
  </conditionalFormatting>
  <conditionalFormatting sqref="BH14">
    <cfRule type="cellIs" dxfId="12440" priority="4006" operator="lessThan">
      <formula>$C$4</formula>
    </cfRule>
  </conditionalFormatting>
  <conditionalFormatting sqref="BH14">
    <cfRule type="cellIs" dxfId="12439" priority="4007" operator="lessThan">
      <formula>$C$4</formula>
    </cfRule>
  </conditionalFormatting>
  <conditionalFormatting sqref="BH15">
    <cfRule type="cellIs" dxfId="12438" priority="4008" operator="lessThan">
      <formula>$C$4</formula>
    </cfRule>
  </conditionalFormatting>
  <conditionalFormatting sqref="BH15">
    <cfRule type="cellIs" dxfId="12437" priority="4009" operator="lessThan">
      <formula>$C$4</formula>
    </cfRule>
  </conditionalFormatting>
  <conditionalFormatting sqref="BH16">
    <cfRule type="cellIs" dxfId="12436" priority="4010" operator="lessThan">
      <formula>$C$4</formula>
    </cfRule>
  </conditionalFormatting>
  <conditionalFormatting sqref="BH16">
    <cfRule type="cellIs" dxfId="12435" priority="4011" operator="lessThan">
      <formula>$C$4</formula>
    </cfRule>
  </conditionalFormatting>
  <conditionalFormatting sqref="BH17">
    <cfRule type="cellIs" dxfId="12434" priority="4012" operator="lessThan">
      <formula>$C$4</formula>
    </cfRule>
  </conditionalFormatting>
  <conditionalFormatting sqref="BH17">
    <cfRule type="cellIs" dxfId="12433" priority="4013" operator="lessThan">
      <formula>$C$4</formula>
    </cfRule>
  </conditionalFormatting>
  <conditionalFormatting sqref="BH18">
    <cfRule type="cellIs" dxfId="12432" priority="4014" operator="lessThan">
      <formula>$C$4</formula>
    </cfRule>
  </conditionalFormatting>
  <conditionalFormatting sqref="BH18">
    <cfRule type="cellIs" dxfId="12431" priority="4015" operator="lessThan">
      <formula>$C$4</formula>
    </cfRule>
  </conditionalFormatting>
  <conditionalFormatting sqref="BH19">
    <cfRule type="cellIs" dxfId="12430" priority="4016" operator="lessThan">
      <formula>$C$4</formula>
    </cfRule>
  </conditionalFormatting>
  <conditionalFormatting sqref="BH19">
    <cfRule type="cellIs" dxfId="12429" priority="4017" operator="lessThan">
      <formula>$C$4</formula>
    </cfRule>
  </conditionalFormatting>
  <conditionalFormatting sqref="BH20">
    <cfRule type="cellIs" dxfId="12428" priority="4018" operator="lessThan">
      <formula>$C$4</formula>
    </cfRule>
  </conditionalFormatting>
  <conditionalFormatting sqref="BH20">
    <cfRule type="cellIs" dxfId="12427" priority="4019" operator="lessThan">
      <formula>$C$4</formula>
    </cfRule>
  </conditionalFormatting>
  <conditionalFormatting sqref="BH21">
    <cfRule type="cellIs" dxfId="12426" priority="4020" operator="lessThan">
      <formula>$C$4</formula>
    </cfRule>
  </conditionalFormatting>
  <conditionalFormatting sqref="BH21">
    <cfRule type="cellIs" dxfId="12425" priority="4021" operator="lessThan">
      <formula>$C$4</formula>
    </cfRule>
  </conditionalFormatting>
  <conditionalFormatting sqref="BH22">
    <cfRule type="cellIs" dxfId="12424" priority="4022" operator="lessThan">
      <formula>$C$4</formula>
    </cfRule>
  </conditionalFormatting>
  <conditionalFormatting sqref="BH22">
    <cfRule type="cellIs" dxfId="12423" priority="4023" operator="lessThan">
      <formula>$C$4</formula>
    </cfRule>
  </conditionalFormatting>
  <conditionalFormatting sqref="BH23">
    <cfRule type="cellIs" dxfId="12422" priority="4024" operator="lessThan">
      <formula>$C$4</formula>
    </cfRule>
  </conditionalFormatting>
  <conditionalFormatting sqref="BH23">
    <cfRule type="cellIs" dxfId="12421" priority="4025" operator="lessThan">
      <formula>$C$4</formula>
    </cfRule>
  </conditionalFormatting>
  <conditionalFormatting sqref="BH24">
    <cfRule type="cellIs" dxfId="12420" priority="4026" operator="lessThan">
      <formula>$C$4</formula>
    </cfRule>
  </conditionalFormatting>
  <conditionalFormatting sqref="BH24">
    <cfRule type="cellIs" dxfId="12419" priority="4027" operator="lessThan">
      <formula>$C$4</formula>
    </cfRule>
  </conditionalFormatting>
  <conditionalFormatting sqref="BH25">
    <cfRule type="cellIs" dxfId="12418" priority="4028" operator="lessThan">
      <formula>$C$4</formula>
    </cfRule>
  </conditionalFormatting>
  <conditionalFormatting sqref="BH25">
    <cfRule type="cellIs" dxfId="12417" priority="4029" operator="lessThan">
      <formula>$C$4</formula>
    </cfRule>
  </conditionalFormatting>
  <conditionalFormatting sqref="BH26">
    <cfRule type="cellIs" dxfId="12416" priority="4030" operator="lessThan">
      <formula>$C$4</formula>
    </cfRule>
  </conditionalFormatting>
  <conditionalFormatting sqref="BH26">
    <cfRule type="cellIs" dxfId="12415" priority="4031" operator="lessThan">
      <formula>$C$4</formula>
    </cfRule>
  </conditionalFormatting>
  <conditionalFormatting sqref="BH27">
    <cfRule type="cellIs" dxfId="12414" priority="4032" operator="lessThan">
      <formula>$C$4</formula>
    </cfRule>
  </conditionalFormatting>
  <conditionalFormatting sqref="BH27">
    <cfRule type="cellIs" dxfId="12413" priority="4033" operator="lessThan">
      <formula>$C$4</formula>
    </cfRule>
  </conditionalFormatting>
  <conditionalFormatting sqref="BH28">
    <cfRule type="cellIs" dxfId="12412" priority="4034" operator="lessThan">
      <formula>$C$4</formula>
    </cfRule>
  </conditionalFormatting>
  <conditionalFormatting sqref="BH28">
    <cfRule type="cellIs" dxfId="12411" priority="4035" operator="lessThan">
      <formula>$C$4</formula>
    </cfRule>
  </conditionalFormatting>
  <conditionalFormatting sqref="BH29">
    <cfRule type="cellIs" dxfId="12410" priority="4036" operator="lessThan">
      <formula>$C$4</formula>
    </cfRule>
  </conditionalFormatting>
  <conditionalFormatting sqref="BH29">
    <cfRule type="cellIs" dxfId="12409" priority="4037" operator="lessThan">
      <formula>$C$4</formula>
    </cfRule>
  </conditionalFormatting>
  <conditionalFormatting sqref="BH30">
    <cfRule type="cellIs" dxfId="12408" priority="4038" operator="lessThan">
      <formula>$C$4</formula>
    </cfRule>
  </conditionalFormatting>
  <conditionalFormatting sqref="BH30">
    <cfRule type="cellIs" dxfId="12407" priority="4039" operator="lessThan">
      <formula>$C$4</formula>
    </cfRule>
  </conditionalFormatting>
  <conditionalFormatting sqref="BH31">
    <cfRule type="cellIs" dxfId="12406" priority="4040" operator="lessThan">
      <formula>$C$4</formula>
    </cfRule>
  </conditionalFormatting>
  <conditionalFormatting sqref="BH31">
    <cfRule type="cellIs" dxfId="12405" priority="4041" operator="lessThan">
      <formula>$C$4</formula>
    </cfRule>
  </conditionalFormatting>
  <conditionalFormatting sqref="BH32">
    <cfRule type="cellIs" dxfId="12404" priority="4042" operator="lessThan">
      <formula>$C$4</formula>
    </cfRule>
  </conditionalFormatting>
  <conditionalFormatting sqref="BH32">
    <cfRule type="cellIs" dxfId="12403" priority="4043" operator="lessThan">
      <formula>$C$4</formula>
    </cfRule>
  </conditionalFormatting>
  <conditionalFormatting sqref="BH33">
    <cfRule type="cellIs" dxfId="12402" priority="4044" operator="lessThan">
      <formula>$C$4</formula>
    </cfRule>
  </conditionalFormatting>
  <conditionalFormatting sqref="BH33">
    <cfRule type="cellIs" dxfId="12401" priority="4045" operator="lessThan">
      <formula>$C$4</formula>
    </cfRule>
  </conditionalFormatting>
  <conditionalFormatting sqref="BH34">
    <cfRule type="cellIs" dxfId="12400" priority="4046" operator="lessThan">
      <formula>$C$4</formula>
    </cfRule>
  </conditionalFormatting>
  <conditionalFormatting sqref="BH34">
    <cfRule type="cellIs" dxfId="12399" priority="4047" operator="lessThan">
      <formula>$C$4</formula>
    </cfRule>
  </conditionalFormatting>
  <conditionalFormatting sqref="BH35">
    <cfRule type="cellIs" dxfId="12398" priority="4048" operator="lessThan">
      <formula>$C$4</formula>
    </cfRule>
  </conditionalFormatting>
  <conditionalFormatting sqref="BH35">
    <cfRule type="cellIs" dxfId="12397" priority="4049" operator="lessThan">
      <formula>$C$4</formula>
    </cfRule>
  </conditionalFormatting>
  <conditionalFormatting sqref="BH36">
    <cfRule type="cellIs" dxfId="12396" priority="4050" operator="lessThan">
      <formula>$C$4</formula>
    </cfRule>
  </conditionalFormatting>
  <conditionalFormatting sqref="BH36">
    <cfRule type="cellIs" dxfId="12395" priority="4051" operator="lessThan">
      <formula>$C$4</formula>
    </cfRule>
  </conditionalFormatting>
  <conditionalFormatting sqref="BH37">
    <cfRule type="cellIs" dxfId="12394" priority="4052" operator="lessThan">
      <formula>$C$4</formula>
    </cfRule>
  </conditionalFormatting>
  <conditionalFormatting sqref="BH37">
    <cfRule type="cellIs" dxfId="12393" priority="4053" operator="lessThan">
      <formula>$C$4</formula>
    </cfRule>
  </conditionalFormatting>
  <conditionalFormatting sqref="BH38">
    <cfRule type="cellIs" dxfId="12392" priority="4054" operator="lessThan">
      <formula>$C$4</formula>
    </cfRule>
  </conditionalFormatting>
  <conditionalFormatting sqref="BH38">
    <cfRule type="cellIs" dxfId="12391" priority="4055" operator="lessThan">
      <formula>$C$4</formula>
    </cfRule>
  </conditionalFormatting>
  <conditionalFormatting sqref="BH39">
    <cfRule type="cellIs" dxfId="12390" priority="4056" operator="lessThan">
      <formula>$C$4</formula>
    </cfRule>
  </conditionalFormatting>
  <conditionalFormatting sqref="BH39">
    <cfRule type="cellIs" dxfId="12389" priority="4057" operator="lessThan">
      <formula>$C$4</formula>
    </cfRule>
  </conditionalFormatting>
  <conditionalFormatting sqref="BH40">
    <cfRule type="cellIs" dxfId="12388" priority="4058" operator="lessThan">
      <formula>$C$4</formula>
    </cfRule>
  </conditionalFormatting>
  <conditionalFormatting sqref="BH40">
    <cfRule type="cellIs" dxfId="12387" priority="4059" operator="lessThan">
      <formula>$C$4</formula>
    </cfRule>
  </conditionalFormatting>
  <conditionalFormatting sqref="BH41">
    <cfRule type="cellIs" dxfId="12386" priority="4060" operator="lessThan">
      <formula>$C$4</formula>
    </cfRule>
  </conditionalFormatting>
  <conditionalFormatting sqref="BH41">
    <cfRule type="cellIs" dxfId="12385" priority="4061" operator="lessThan">
      <formula>$C$4</formula>
    </cfRule>
  </conditionalFormatting>
  <conditionalFormatting sqref="BH42">
    <cfRule type="cellIs" dxfId="12384" priority="4062" operator="lessThan">
      <formula>$C$4</formula>
    </cfRule>
  </conditionalFormatting>
  <conditionalFormatting sqref="BH42">
    <cfRule type="cellIs" dxfId="12383" priority="4063" operator="lessThan">
      <formula>$C$4</formula>
    </cfRule>
  </conditionalFormatting>
  <conditionalFormatting sqref="BH43">
    <cfRule type="cellIs" dxfId="12382" priority="4064" operator="lessThan">
      <formula>$C$4</formula>
    </cfRule>
  </conditionalFormatting>
  <conditionalFormatting sqref="BH43">
    <cfRule type="cellIs" dxfId="12381" priority="4065" operator="lessThan">
      <formula>$C$4</formula>
    </cfRule>
  </conditionalFormatting>
  <conditionalFormatting sqref="BH44">
    <cfRule type="cellIs" dxfId="12380" priority="4066" operator="lessThan">
      <formula>$C$4</formula>
    </cfRule>
  </conditionalFormatting>
  <conditionalFormatting sqref="BH44">
    <cfRule type="cellIs" dxfId="12379" priority="4067" operator="lessThan">
      <formula>$C$4</formula>
    </cfRule>
  </conditionalFormatting>
  <conditionalFormatting sqref="BH45">
    <cfRule type="cellIs" dxfId="12378" priority="4068" operator="lessThan">
      <formula>$C$4</formula>
    </cfRule>
  </conditionalFormatting>
  <conditionalFormatting sqref="BH45">
    <cfRule type="cellIs" dxfId="12377" priority="4069" operator="lessThan">
      <formula>$C$4</formula>
    </cfRule>
  </conditionalFormatting>
  <conditionalFormatting sqref="BH46">
    <cfRule type="cellIs" dxfId="12376" priority="4070" operator="lessThan">
      <formula>$C$4</formula>
    </cfRule>
  </conditionalFormatting>
  <conditionalFormatting sqref="BH46">
    <cfRule type="cellIs" dxfId="12375" priority="4071" operator="lessThan">
      <formula>$C$4</formula>
    </cfRule>
  </conditionalFormatting>
  <conditionalFormatting sqref="BH47">
    <cfRule type="cellIs" dxfId="12374" priority="4072" operator="lessThan">
      <formula>$C$4</formula>
    </cfRule>
  </conditionalFormatting>
  <conditionalFormatting sqref="BH47">
    <cfRule type="cellIs" dxfId="12373" priority="4073" operator="lessThan">
      <formula>$C$4</formula>
    </cfRule>
  </conditionalFormatting>
  <conditionalFormatting sqref="BH48">
    <cfRule type="cellIs" dxfId="12372" priority="4074" operator="lessThan">
      <formula>$C$4</formula>
    </cfRule>
  </conditionalFormatting>
  <conditionalFormatting sqref="BH48">
    <cfRule type="cellIs" dxfId="12371" priority="4075" operator="lessThan">
      <formula>$C$4</formula>
    </cfRule>
  </conditionalFormatting>
  <conditionalFormatting sqref="BH49">
    <cfRule type="cellIs" dxfId="12370" priority="4076" operator="lessThan">
      <formula>$C$4</formula>
    </cfRule>
  </conditionalFormatting>
  <conditionalFormatting sqref="BH49">
    <cfRule type="cellIs" dxfId="12369" priority="4077" operator="lessThan">
      <formula>$C$4</formula>
    </cfRule>
  </conditionalFormatting>
  <conditionalFormatting sqref="BH50">
    <cfRule type="cellIs" dxfId="12368" priority="4078" operator="lessThan">
      <formula>$C$4</formula>
    </cfRule>
  </conditionalFormatting>
  <conditionalFormatting sqref="BH50">
    <cfRule type="cellIs" dxfId="12367" priority="4079" operator="lessThan">
      <formula>$C$4</formula>
    </cfRule>
  </conditionalFormatting>
  <conditionalFormatting sqref="BH51">
    <cfRule type="cellIs" dxfId="12366" priority="4080" operator="lessThan">
      <formula>$C$4</formula>
    </cfRule>
  </conditionalFormatting>
  <conditionalFormatting sqref="BH51">
    <cfRule type="cellIs" dxfId="12365" priority="4081" operator="lessThan">
      <formula>$C$4</formula>
    </cfRule>
  </conditionalFormatting>
  <conditionalFormatting sqref="BH52">
    <cfRule type="cellIs" dxfId="12364" priority="4082" operator="lessThan">
      <formula>$C$4</formula>
    </cfRule>
  </conditionalFormatting>
  <conditionalFormatting sqref="BH52">
    <cfRule type="cellIs" dxfId="12363" priority="4083" operator="lessThan">
      <formula>$C$4</formula>
    </cfRule>
  </conditionalFormatting>
  <conditionalFormatting sqref="BH53">
    <cfRule type="cellIs" dxfId="12362" priority="4084" operator="lessThan">
      <formula>$C$4</formula>
    </cfRule>
  </conditionalFormatting>
  <conditionalFormatting sqref="BH53">
    <cfRule type="cellIs" dxfId="12361" priority="4085" operator="lessThan">
      <formula>$C$4</formula>
    </cfRule>
  </conditionalFormatting>
  <conditionalFormatting sqref="BH54">
    <cfRule type="cellIs" dxfId="12360" priority="4086" operator="lessThan">
      <formula>$C$4</formula>
    </cfRule>
  </conditionalFormatting>
  <conditionalFormatting sqref="BH54">
    <cfRule type="cellIs" dxfId="12359" priority="4087" operator="lessThan">
      <formula>$C$4</formula>
    </cfRule>
  </conditionalFormatting>
  <conditionalFormatting sqref="BH55">
    <cfRule type="cellIs" dxfId="12358" priority="4088" operator="lessThan">
      <formula>$C$4</formula>
    </cfRule>
  </conditionalFormatting>
  <conditionalFormatting sqref="BH55">
    <cfRule type="cellIs" dxfId="12357" priority="4089" operator="lessThan">
      <formula>$C$4</formula>
    </cfRule>
  </conditionalFormatting>
  <conditionalFormatting sqref="BH56">
    <cfRule type="cellIs" dxfId="12356" priority="4090" operator="lessThan">
      <formula>$C$4</formula>
    </cfRule>
  </conditionalFormatting>
  <conditionalFormatting sqref="BH56">
    <cfRule type="cellIs" dxfId="12355" priority="4091" operator="lessThan">
      <formula>$C$4</formula>
    </cfRule>
  </conditionalFormatting>
  <conditionalFormatting sqref="BH57">
    <cfRule type="cellIs" dxfId="12354" priority="4092" operator="lessThan">
      <formula>$C$4</formula>
    </cfRule>
  </conditionalFormatting>
  <conditionalFormatting sqref="BH57">
    <cfRule type="cellIs" dxfId="12353" priority="4093" operator="lessThan">
      <formula>$C$4</formula>
    </cfRule>
  </conditionalFormatting>
  <conditionalFormatting sqref="BH58">
    <cfRule type="cellIs" dxfId="12352" priority="4094" operator="lessThan">
      <formula>$C$4</formula>
    </cfRule>
  </conditionalFormatting>
  <conditionalFormatting sqref="BH58">
    <cfRule type="cellIs" dxfId="12351" priority="4095" operator="lessThan">
      <formula>$C$4</formula>
    </cfRule>
  </conditionalFormatting>
  <conditionalFormatting sqref="BH59">
    <cfRule type="cellIs" dxfId="12350" priority="4096" operator="lessThan">
      <formula>$C$4</formula>
    </cfRule>
  </conditionalFormatting>
  <conditionalFormatting sqref="BH59">
    <cfRule type="cellIs" dxfId="12349" priority="4097" operator="lessThan">
      <formula>$C$4</formula>
    </cfRule>
  </conditionalFormatting>
  <conditionalFormatting sqref="BH60">
    <cfRule type="cellIs" dxfId="12348" priority="4098" operator="lessThan">
      <formula>$C$4</formula>
    </cfRule>
  </conditionalFormatting>
  <conditionalFormatting sqref="BH60">
    <cfRule type="cellIs" dxfId="12347" priority="4099" operator="lessThan">
      <formula>$C$4</formula>
    </cfRule>
  </conditionalFormatting>
  <conditionalFormatting sqref="BI11">
    <cfRule type="cellIs" dxfId="12346" priority="4100" operator="lessThan">
      <formula>$C$4</formula>
    </cfRule>
  </conditionalFormatting>
  <conditionalFormatting sqref="BI11">
    <cfRule type="cellIs" dxfId="12345" priority="4101" operator="lessThan">
      <formula>$C$4</formula>
    </cfRule>
  </conditionalFormatting>
  <conditionalFormatting sqref="BI12">
    <cfRule type="cellIs" dxfId="12344" priority="4102" operator="lessThan">
      <formula>$C$4</formula>
    </cfRule>
  </conditionalFormatting>
  <conditionalFormatting sqref="BI12">
    <cfRule type="cellIs" dxfId="12343" priority="4103" operator="lessThan">
      <formula>$C$4</formula>
    </cfRule>
  </conditionalFormatting>
  <conditionalFormatting sqref="BI13">
    <cfRule type="cellIs" dxfId="12342" priority="4104" operator="lessThan">
      <formula>$C$4</formula>
    </cfRule>
  </conditionalFormatting>
  <conditionalFormatting sqref="BI13">
    <cfRule type="cellIs" dxfId="12341" priority="4105" operator="lessThan">
      <formula>$C$4</formula>
    </cfRule>
  </conditionalFormatting>
  <conditionalFormatting sqref="BI14">
    <cfRule type="cellIs" dxfId="12340" priority="4106" operator="lessThan">
      <formula>$C$4</formula>
    </cfRule>
  </conditionalFormatting>
  <conditionalFormatting sqref="BI14">
    <cfRule type="cellIs" dxfId="12339" priority="4107" operator="lessThan">
      <formula>$C$4</formula>
    </cfRule>
  </conditionalFormatting>
  <conditionalFormatting sqref="BI15">
    <cfRule type="cellIs" dxfId="12338" priority="4108" operator="lessThan">
      <formula>$C$4</formula>
    </cfRule>
  </conditionalFormatting>
  <conditionalFormatting sqref="BI15">
    <cfRule type="cellIs" dxfId="12337" priority="4109" operator="lessThan">
      <formula>$C$4</formula>
    </cfRule>
  </conditionalFormatting>
  <conditionalFormatting sqref="BI16">
    <cfRule type="cellIs" dxfId="12336" priority="4110" operator="lessThan">
      <formula>$C$4</formula>
    </cfRule>
  </conditionalFormatting>
  <conditionalFormatting sqref="BI16">
    <cfRule type="cellIs" dxfId="12335" priority="4111" operator="lessThan">
      <formula>$C$4</formula>
    </cfRule>
  </conditionalFormatting>
  <conditionalFormatting sqref="BI17">
    <cfRule type="cellIs" dxfId="12334" priority="4112" operator="lessThan">
      <formula>$C$4</formula>
    </cfRule>
  </conditionalFormatting>
  <conditionalFormatting sqref="BI17">
    <cfRule type="cellIs" dxfId="12333" priority="4113" operator="lessThan">
      <formula>$C$4</formula>
    </cfRule>
  </conditionalFormatting>
  <conditionalFormatting sqref="BI18">
    <cfRule type="cellIs" dxfId="12332" priority="4114" operator="lessThan">
      <formula>$C$4</formula>
    </cfRule>
  </conditionalFormatting>
  <conditionalFormatting sqref="BI18">
    <cfRule type="cellIs" dxfId="12331" priority="4115" operator="lessThan">
      <formula>$C$4</formula>
    </cfRule>
  </conditionalFormatting>
  <conditionalFormatting sqref="BI19">
    <cfRule type="cellIs" dxfId="12330" priority="4116" operator="lessThan">
      <formula>$C$4</formula>
    </cfRule>
  </conditionalFormatting>
  <conditionalFormatting sqref="BI19">
    <cfRule type="cellIs" dxfId="12329" priority="4117" operator="lessThan">
      <formula>$C$4</formula>
    </cfRule>
  </conditionalFormatting>
  <conditionalFormatting sqref="BI20">
    <cfRule type="cellIs" dxfId="12328" priority="4118" operator="lessThan">
      <formula>$C$4</formula>
    </cfRule>
  </conditionalFormatting>
  <conditionalFormatting sqref="BI20">
    <cfRule type="cellIs" dxfId="12327" priority="4119" operator="lessThan">
      <formula>$C$4</formula>
    </cfRule>
  </conditionalFormatting>
  <conditionalFormatting sqref="BI21">
    <cfRule type="cellIs" dxfId="12326" priority="4120" operator="lessThan">
      <formula>$C$4</formula>
    </cfRule>
  </conditionalFormatting>
  <conditionalFormatting sqref="BI21">
    <cfRule type="cellIs" dxfId="12325" priority="4121" operator="lessThan">
      <formula>$C$4</formula>
    </cfRule>
  </conditionalFormatting>
  <conditionalFormatting sqref="BI22">
    <cfRule type="cellIs" dxfId="12324" priority="4122" operator="lessThan">
      <formula>$C$4</formula>
    </cfRule>
  </conditionalFormatting>
  <conditionalFormatting sqref="BI22">
    <cfRule type="cellIs" dxfId="12323" priority="4123" operator="lessThan">
      <formula>$C$4</formula>
    </cfRule>
  </conditionalFormatting>
  <conditionalFormatting sqref="BI23">
    <cfRule type="cellIs" dxfId="12322" priority="4124" operator="lessThan">
      <formula>$C$4</formula>
    </cfRule>
  </conditionalFormatting>
  <conditionalFormatting sqref="BI23">
    <cfRule type="cellIs" dxfId="12321" priority="4125" operator="lessThan">
      <formula>$C$4</formula>
    </cfRule>
  </conditionalFormatting>
  <conditionalFormatting sqref="BI24">
    <cfRule type="cellIs" dxfId="12320" priority="4126" operator="lessThan">
      <formula>$C$4</formula>
    </cfRule>
  </conditionalFormatting>
  <conditionalFormatting sqref="BI24">
    <cfRule type="cellIs" dxfId="12319" priority="4127" operator="lessThan">
      <formula>$C$4</formula>
    </cfRule>
  </conditionalFormatting>
  <conditionalFormatting sqref="BI25">
    <cfRule type="cellIs" dxfId="12318" priority="4128" operator="lessThan">
      <formula>$C$4</formula>
    </cfRule>
  </conditionalFormatting>
  <conditionalFormatting sqref="BI25">
    <cfRule type="cellIs" dxfId="12317" priority="4129" operator="lessThan">
      <formula>$C$4</formula>
    </cfRule>
  </conditionalFormatting>
  <conditionalFormatting sqref="BI26">
    <cfRule type="cellIs" dxfId="12316" priority="4130" operator="lessThan">
      <formula>$C$4</formula>
    </cfRule>
  </conditionalFormatting>
  <conditionalFormatting sqref="BI26">
    <cfRule type="cellIs" dxfId="12315" priority="4131" operator="lessThan">
      <formula>$C$4</formula>
    </cfRule>
  </conditionalFormatting>
  <conditionalFormatting sqref="BI27">
    <cfRule type="cellIs" dxfId="12314" priority="4132" operator="lessThan">
      <formula>$C$4</formula>
    </cfRule>
  </conditionalFormatting>
  <conditionalFormatting sqref="BI27">
    <cfRule type="cellIs" dxfId="12313" priority="4133" operator="lessThan">
      <formula>$C$4</formula>
    </cfRule>
  </conditionalFormatting>
  <conditionalFormatting sqref="BI28">
    <cfRule type="cellIs" dxfId="12312" priority="4134" operator="lessThan">
      <formula>$C$4</formula>
    </cfRule>
  </conditionalFormatting>
  <conditionalFormatting sqref="BI28">
    <cfRule type="cellIs" dxfId="12311" priority="4135" operator="lessThan">
      <formula>$C$4</formula>
    </cfRule>
  </conditionalFormatting>
  <conditionalFormatting sqref="BI29">
    <cfRule type="cellIs" dxfId="12310" priority="4136" operator="lessThan">
      <formula>$C$4</formula>
    </cfRule>
  </conditionalFormatting>
  <conditionalFormatting sqref="BI29">
    <cfRule type="cellIs" dxfId="12309" priority="4137" operator="lessThan">
      <formula>$C$4</formula>
    </cfRule>
  </conditionalFormatting>
  <conditionalFormatting sqref="BI30">
    <cfRule type="cellIs" dxfId="12308" priority="4138" operator="lessThan">
      <formula>$C$4</formula>
    </cfRule>
  </conditionalFormatting>
  <conditionalFormatting sqref="BI30">
    <cfRule type="cellIs" dxfId="12307" priority="4139" operator="lessThan">
      <formula>$C$4</formula>
    </cfRule>
  </conditionalFormatting>
  <conditionalFormatting sqref="BI31">
    <cfRule type="cellIs" dxfId="12306" priority="4140" operator="lessThan">
      <formula>$C$4</formula>
    </cfRule>
  </conditionalFormatting>
  <conditionalFormatting sqref="BI31">
    <cfRule type="cellIs" dxfId="12305" priority="4141" operator="lessThan">
      <formula>$C$4</formula>
    </cfRule>
  </conditionalFormatting>
  <conditionalFormatting sqref="BI32">
    <cfRule type="cellIs" dxfId="12304" priority="4142" operator="lessThan">
      <formula>$C$4</formula>
    </cfRule>
  </conditionalFormatting>
  <conditionalFormatting sqref="BI32">
    <cfRule type="cellIs" dxfId="12303" priority="4143" operator="lessThan">
      <formula>$C$4</formula>
    </cfRule>
  </conditionalFormatting>
  <conditionalFormatting sqref="BI33">
    <cfRule type="cellIs" dxfId="12302" priority="4144" operator="lessThan">
      <formula>$C$4</formula>
    </cfRule>
  </conditionalFormatting>
  <conditionalFormatting sqref="BI33">
    <cfRule type="cellIs" dxfId="12301" priority="4145" operator="lessThan">
      <formula>$C$4</formula>
    </cfRule>
  </conditionalFormatting>
  <conditionalFormatting sqref="BI34">
    <cfRule type="cellIs" dxfId="12300" priority="4146" operator="lessThan">
      <formula>$C$4</formula>
    </cfRule>
  </conditionalFormatting>
  <conditionalFormatting sqref="BI34">
    <cfRule type="cellIs" dxfId="12299" priority="4147" operator="lessThan">
      <formula>$C$4</formula>
    </cfRule>
  </conditionalFormatting>
  <conditionalFormatting sqref="BI35">
    <cfRule type="cellIs" dxfId="12298" priority="4148" operator="lessThan">
      <formula>$C$4</formula>
    </cfRule>
  </conditionalFormatting>
  <conditionalFormatting sqref="BI35">
    <cfRule type="cellIs" dxfId="12297" priority="4149" operator="lessThan">
      <formula>$C$4</formula>
    </cfRule>
  </conditionalFormatting>
  <conditionalFormatting sqref="BI36">
    <cfRule type="cellIs" dxfId="12296" priority="4150" operator="lessThan">
      <formula>$C$4</formula>
    </cfRule>
  </conditionalFormatting>
  <conditionalFormatting sqref="BI36">
    <cfRule type="cellIs" dxfId="12295" priority="4151" operator="lessThan">
      <formula>$C$4</formula>
    </cfRule>
  </conditionalFormatting>
  <conditionalFormatting sqref="BI37">
    <cfRule type="cellIs" dxfId="12294" priority="4152" operator="lessThan">
      <formula>$C$4</formula>
    </cfRule>
  </conditionalFormatting>
  <conditionalFormatting sqref="BI37">
    <cfRule type="cellIs" dxfId="12293" priority="4153" operator="lessThan">
      <formula>$C$4</formula>
    </cfRule>
  </conditionalFormatting>
  <conditionalFormatting sqref="BI38">
    <cfRule type="cellIs" dxfId="12292" priority="4154" operator="lessThan">
      <formula>$C$4</formula>
    </cfRule>
  </conditionalFormatting>
  <conditionalFormatting sqref="BI38">
    <cfRule type="cellIs" dxfId="12291" priority="4155" operator="lessThan">
      <formula>$C$4</formula>
    </cfRule>
  </conditionalFormatting>
  <conditionalFormatting sqref="BI39">
    <cfRule type="cellIs" dxfId="12290" priority="4156" operator="lessThan">
      <formula>$C$4</formula>
    </cfRule>
  </conditionalFormatting>
  <conditionalFormatting sqref="BI39">
    <cfRule type="cellIs" dxfId="12289" priority="4157" operator="lessThan">
      <formula>$C$4</formula>
    </cfRule>
  </conditionalFormatting>
  <conditionalFormatting sqref="BI40">
    <cfRule type="cellIs" dxfId="12288" priority="4158" operator="lessThan">
      <formula>$C$4</formula>
    </cfRule>
  </conditionalFormatting>
  <conditionalFormatting sqref="BI40">
    <cfRule type="cellIs" dxfId="12287" priority="4159" operator="lessThan">
      <formula>$C$4</formula>
    </cfRule>
  </conditionalFormatting>
  <conditionalFormatting sqref="BI41">
    <cfRule type="cellIs" dxfId="12286" priority="4160" operator="lessThan">
      <formula>$C$4</formula>
    </cfRule>
  </conditionalFormatting>
  <conditionalFormatting sqref="BI41">
    <cfRule type="cellIs" dxfId="12285" priority="4161" operator="lessThan">
      <formula>$C$4</formula>
    </cfRule>
  </conditionalFormatting>
  <conditionalFormatting sqref="BI42">
    <cfRule type="cellIs" dxfId="12284" priority="4162" operator="lessThan">
      <formula>$C$4</formula>
    </cfRule>
  </conditionalFormatting>
  <conditionalFormatting sqref="BI42">
    <cfRule type="cellIs" dxfId="12283" priority="4163" operator="lessThan">
      <formula>$C$4</formula>
    </cfRule>
  </conditionalFormatting>
  <conditionalFormatting sqref="BI43">
    <cfRule type="cellIs" dxfId="12282" priority="4164" operator="lessThan">
      <formula>$C$4</formula>
    </cfRule>
  </conditionalFormatting>
  <conditionalFormatting sqref="BI43">
    <cfRule type="cellIs" dxfId="12281" priority="4165" operator="lessThan">
      <formula>$C$4</formula>
    </cfRule>
  </conditionalFormatting>
  <conditionalFormatting sqref="BI44">
    <cfRule type="cellIs" dxfId="12280" priority="4166" operator="lessThan">
      <formula>$C$4</formula>
    </cfRule>
  </conditionalFormatting>
  <conditionalFormatting sqref="BI44">
    <cfRule type="cellIs" dxfId="12279" priority="4167" operator="lessThan">
      <formula>$C$4</formula>
    </cfRule>
  </conditionalFormatting>
  <conditionalFormatting sqref="BI45">
    <cfRule type="cellIs" dxfId="12278" priority="4168" operator="lessThan">
      <formula>$C$4</formula>
    </cfRule>
  </conditionalFormatting>
  <conditionalFormatting sqref="BI45">
    <cfRule type="cellIs" dxfId="12277" priority="4169" operator="lessThan">
      <formula>$C$4</formula>
    </cfRule>
  </conditionalFormatting>
  <conditionalFormatting sqref="BI46">
    <cfRule type="cellIs" dxfId="12276" priority="4170" operator="lessThan">
      <formula>$C$4</formula>
    </cfRule>
  </conditionalFormatting>
  <conditionalFormatting sqref="BI46">
    <cfRule type="cellIs" dxfId="12275" priority="4171" operator="lessThan">
      <formula>$C$4</formula>
    </cfRule>
  </conditionalFormatting>
  <conditionalFormatting sqref="BI47">
    <cfRule type="cellIs" dxfId="12274" priority="4172" operator="lessThan">
      <formula>$C$4</formula>
    </cfRule>
  </conditionalFormatting>
  <conditionalFormatting sqref="BI47">
    <cfRule type="cellIs" dxfId="12273" priority="4173" operator="lessThan">
      <formula>$C$4</formula>
    </cfRule>
  </conditionalFormatting>
  <conditionalFormatting sqref="BI48">
    <cfRule type="cellIs" dxfId="12272" priority="4174" operator="lessThan">
      <formula>$C$4</formula>
    </cfRule>
  </conditionalFormatting>
  <conditionalFormatting sqref="BI48">
    <cfRule type="cellIs" dxfId="12271" priority="4175" operator="lessThan">
      <formula>$C$4</formula>
    </cfRule>
  </conditionalFormatting>
  <conditionalFormatting sqref="BI49">
    <cfRule type="cellIs" dxfId="12270" priority="4176" operator="lessThan">
      <formula>$C$4</formula>
    </cfRule>
  </conditionalFormatting>
  <conditionalFormatting sqref="BI49">
    <cfRule type="cellIs" dxfId="12269" priority="4177" operator="lessThan">
      <formula>$C$4</formula>
    </cfRule>
  </conditionalFormatting>
  <conditionalFormatting sqref="BI50">
    <cfRule type="cellIs" dxfId="12268" priority="4178" operator="lessThan">
      <formula>$C$4</formula>
    </cfRule>
  </conditionalFormatting>
  <conditionalFormatting sqref="BI50">
    <cfRule type="cellIs" dxfId="12267" priority="4179" operator="lessThan">
      <formula>$C$4</formula>
    </cfRule>
  </conditionalFormatting>
  <conditionalFormatting sqref="BI51">
    <cfRule type="cellIs" dxfId="12266" priority="4180" operator="lessThan">
      <formula>$C$4</formula>
    </cfRule>
  </conditionalFormatting>
  <conditionalFormatting sqref="BI51">
    <cfRule type="cellIs" dxfId="12265" priority="4181" operator="lessThan">
      <formula>$C$4</formula>
    </cfRule>
  </conditionalFormatting>
  <conditionalFormatting sqref="BI52">
    <cfRule type="cellIs" dxfId="12264" priority="4182" operator="lessThan">
      <formula>$C$4</formula>
    </cfRule>
  </conditionalFormatting>
  <conditionalFormatting sqref="BI52">
    <cfRule type="cellIs" dxfId="12263" priority="4183" operator="lessThan">
      <formula>$C$4</formula>
    </cfRule>
  </conditionalFormatting>
  <conditionalFormatting sqref="BI53">
    <cfRule type="cellIs" dxfId="12262" priority="4184" operator="lessThan">
      <formula>$C$4</formula>
    </cfRule>
  </conditionalFormatting>
  <conditionalFormatting sqref="BI53">
    <cfRule type="cellIs" dxfId="12261" priority="4185" operator="lessThan">
      <formula>$C$4</formula>
    </cfRule>
  </conditionalFormatting>
  <conditionalFormatting sqref="BI54">
    <cfRule type="cellIs" dxfId="12260" priority="4186" operator="lessThan">
      <formula>$C$4</formula>
    </cfRule>
  </conditionalFormatting>
  <conditionalFormatting sqref="BI54">
    <cfRule type="cellIs" dxfId="12259" priority="4187" operator="lessThan">
      <formula>$C$4</formula>
    </cfRule>
  </conditionalFormatting>
  <conditionalFormatting sqref="BI55">
    <cfRule type="cellIs" dxfId="12258" priority="4188" operator="lessThan">
      <formula>$C$4</formula>
    </cfRule>
  </conditionalFormatting>
  <conditionalFormatting sqref="BI55">
    <cfRule type="cellIs" dxfId="12257" priority="4189" operator="lessThan">
      <formula>$C$4</formula>
    </cfRule>
  </conditionalFormatting>
  <conditionalFormatting sqref="BI56">
    <cfRule type="cellIs" dxfId="12256" priority="4190" operator="lessThan">
      <formula>$C$4</formula>
    </cfRule>
  </conditionalFormatting>
  <conditionalFormatting sqref="BI56">
    <cfRule type="cellIs" dxfId="12255" priority="4191" operator="lessThan">
      <formula>$C$4</formula>
    </cfRule>
  </conditionalFormatting>
  <conditionalFormatting sqref="BI57">
    <cfRule type="cellIs" dxfId="12254" priority="4192" operator="lessThan">
      <formula>$C$4</formula>
    </cfRule>
  </conditionalFormatting>
  <conditionalFormatting sqref="BI57">
    <cfRule type="cellIs" dxfId="12253" priority="4193" operator="lessThan">
      <formula>$C$4</formula>
    </cfRule>
  </conditionalFormatting>
  <conditionalFormatting sqref="BI58">
    <cfRule type="cellIs" dxfId="12252" priority="4194" operator="lessThan">
      <formula>$C$4</formula>
    </cfRule>
  </conditionalFormatting>
  <conditionalFormatting sqref="BI58">
    <cfRule type="cellIs" dxfId="12251" priority="4195" operator="lessThan">
      <formula>$C$4</formula>
    </cfRule>
  </conditionalFormatting>
  <conditionalFormatting sqref="BI59">
    <cfRule type="cellIs" dxfId="12250" priority="4196" operator="lessThan">
      <formula>$C$4</formula>
    </cfRule>
  </conditionalFormatting>
  <conditionalFormatting sqref="BI59">
    <cfRule type="cellIs" dxfId="12249" priority="4197" operator="lessThan">
      <formula>$C$4</formula>
    </cfRule>
  </conditionalFormatting>
  <conditionalFormatting sqref="BI60">
    <cfRule type="cellIs" dxfId="12248" priority="4198" operator="lessThan">
      <formula>$C$4</formula>
    </cfRule>
  </conditionalFormatting>
  <conditionalFormatting sqref="BI60">
    <cfRule type="cellIs" dxfId="12247" priority="4199" operator="lessThan">
      <formula>$C$4</formula>
    </cfRule>
  </conditionalFormatting>
  <conditionalFormatting sqref="BJ11">
    <cfRule type="cellIs" dxfId="12246" priority="4200" operator="lessThan">
      <formula>$C$4</formula>
    </cfRule>
  </conditionalFormatting>
  <conditionalFormatting sqref="BJ11">
    <cfRule type="cellIs" dxfId="12245" priority="4201" operator="lessThan">
      <formula>$C$4</formula>
    </cfRule>
  </conditionalFormatting>
  <conditionalFormatting sqref="BJ12">
    <cfRule type="cellIs" dxfId="12244" priority="4202" operator="lessThan">
      <formula>$C$4</formula>
    </cfRule>
  </conditionalFormatting>
  <conditionalFormatting sqref="BJ12">
    <cfRule type="cellIs" dxfId="12243" priority="4203" operator="lessThan">
      <formula>$C$4</formula>
    </cfRule>
  </conditionalFormatting>
  <conditionalFormatting sqref="BJ13">
    <cfRule type="cellIs" dxfId="12242" priority="4204" operator="lessThan">
      <formula>$C$4</formula>
    </cfRule>
  </conditionalFormatting>
  <conditionalFormatting sqref="BJ13">
    <cfRule type="cellIs" dxfId="12241" priority="4205" operator="lessThan">
      <formula>$C$4</formula>
    </cfRule>
  </conditionalFormatting>
  <conditionalFormatting sqref="BJ14">
    <cfRule type="cellIs" dxfId="12240" priority="4206" operator="lessThan">
      <formula>$C$4</formula>
    </cfRule>
  </conditionalFormatting>
  <conditionalFormatting sqref="BJ14">
    <cfRule type="cellIs" dxfId="12239" priority="4207" operator="lessThan">
      <formula>$C$4</formula>
    </cfRule>
  </conditionalFormatting>
  <conditionalFormatting sqref="BJ15">
    <cfRule type="cellIs" dxfId="12238" priority="4208" operator="lessThan">
      <formula>$C$4</formula>
    </cfRule>
  </conditionalFormatting>
  <conditionalFormatting sqref="BJ15">
    <cfRule type="cellIs" dxfId="12237" priority="4209" operator="lessThan">
      <formula>$C$4</formula>
    </cfRule>
  </conditionalFormatting>
  <conditionalFormatting sqref="BJ16">
    <cfRule type="cellIs" dxfId="12236" priority="4210" operator="lessThan">
      <formula>$C$4</formula>
    </cfRule>
  </conditionalFormatting>
  <conditionalFormatting sqref="BJ16">
    <cfRule type="cellIs" dxfId="12235" priority="4211" operator="lessThan">
      <formula>$C$4</formula>
    </cfRule>
  </conditionalFormatting>
  <conditionalFormatting sqref="BJ17">
    <cfRule type="cellIs" dxfId="12234" priority="4212" operator="lessThan">
      <formula>$C$4</formula>
    </cfRule>
  </conditionalFormatting>
  <conditionalFormatting sqref="BJ17">
    <cfRule type="cellIs" dxfId="12233" priority="4213" operator="lessThan">
      <formula>$C$4</formula>
    </cfRule>
  </conditionalFormatting>
  <conditionalFormatting sqref="BJ18">
    <cfRule type="cellIs" dxfId="12232" priority="4214" operator="lessThan">
      <formula>$C$4</formula>
    </cfRule>
  </conditionalFormatting>
  <conditionalFormatting sqref="BJ18">
    <cfRule type="cellIs" dxfId="12231" priority="4215" operator="lessThan">
      <formula>$C$4</formula>
    </cfRule>
  </conditionalFormatting>
  <conditionalFormatting sqref="BJ19">
    <cfRule type="cellIs" dxfId="12230" priority="4216" operator="lessThan">
      <formula>$C$4</formula>
    </cfRule>
  </conditionalFormatting>
  <conditionalFormatting sqref="BJ19">
    <cfRule type="cellIs" dxfId="12229" priority="4217" operator="lessThan">
      <formula>$C$4</formula>
    </cfRule>
  </conditionalFormatting>
  <conditionalFormatting sqref="BJ20">
    <cfRule type="cellIs" dxfId="12228" priority="4218" operator="lessThan">
      <formula>$C$4</formula>
    </cfRule>
  </conditionalFormatting>
  <conditionalFormatting sqref="BJ20">
    <cfRule type="cellIs" dxfId="12227" priority="4219" operator="lessThan">
      <formula>$C$4</formula>
    </cfRule>
  </conditionalFormatting>
  <conditionalFormatting sqref="BJ21">
    <cfRule type="cellIs" dxfId="12226" priority="4220" operator="lessThan">
      <formula>$C$4</formula>
    </cfRule>
  </conditionalFormatting>
  <conditionalFormatting sqref="BJ21">
    <cfRule type="cellIs" dxfId="12225" priority="4221" operator="lessThan">
      <formula>$C$4</formula>
    </cfRule>
  </conditionalFormatting>
  <conditionalFormatting sqref="BJ22">
    <cfRule type="cellIs" dxfId="12224" priority="4222" operator="lessThan">
      <formula>$C$4</formula>
    </cfRule>
  </conditionalFormatting>
  <conditionalFormatting sqref="BJ22">
    <cfRule type="cellIs" dxfId="12223" priority="4223" operator="lessThan">
      <formula>$C$4</formula>
    </cfRule>
  </conditionalFormatting>
  <conditionalFormatting sqref="BJ23">
    <cfRule type="cellIs" dxfId="12222" priority="4224" operator="lessThan">
      <formula>$C$4</formula>
    </cfRule>
  </conditionalFormatting>
  <conditionalFormatting sqref="BJ23">
    <cfRule type="cellIs" dxfId="12221" priority="4225" operator="lessThan">
      <formula>$C$4</formula>
    </cfRule>
  </conditionalFormatting>
  <conditionalFormatting sqref="BJ24">
    <cfRule type="cellIs" dxfId="12220" priority="4226" operator="lessThan">
      <formula>$C$4</formula>
    </cfRule>
  </conditionalFormatting>
  <conditionalFormatting sqref="BJ24">
    <cfRule type="cellIs" dxfId="12219" priority="4227" operator="lessThan">
      <formula>$C$4</formula>
    </cfRule>
  </conditionalFormatting>
  <conditionalFormatting sqref="BJ25">
    <cfRule type="cellIs" dxfId="12218" priority="4228" operator="lessThan">
      <formula>$C$4</formula>
    </cfRule>
  </conditionalFormatting>
  <conditionalFormatting sqref="BJ25">
    <cfRule type="cellIs" dxfId="12217" priority="4229" operator="lessThan">
      <formula>$C$4</formula>
    </cfRule>
  </conditionalFormatting>
  <conditionalFormatting sqref="BJ26">
    <cfRule type="cellIs" dxfId="12216" priority="4230" operator="lessThan">
      <formula>$C$4</formula>
    </cfRule>
  </conditionalFormatting>
  <conditionalFormatting sqref="BJ26">
    <cfRule type="cellIs" dxfId="12215" priority="4231" operator="lessThan">
      <formula>$C$4</formula>
    </cfRule>
  </conditionalFormatting>
  <conditionalFormatting sqref="BJ27">
    <cfRule type="cellIs" dxfId="12214" priority="4232" operator="lessThan">
      <formula>$C$4</formula>
    </cfRule>
  </conditionalFormatting>
  <conditionalFormatting sqref="BJ27">
    <cfRule type="cellIs" dxfId="12213" priority="4233" operator="lessThan">
      <formula>$C$4</formula>
    </cfRule>
  </conditionalFormatting>
  <conditionalFormatting sqref="BJ28">
    <cfRule type="cellIs" dxfId="12212" priority="4234" operator="lessThan">
      <formula>$C$4</formula>
    </cfRule>
  </conditionalFormatting>
  <conditionalFormatting sqref="BJ28">
    <cfRule type="cellIs" dxfId="12211" priority="4235" operator="lessThan">
      <formula>$C$4</formula>
    </cfRule>
  </conditionalFormatting>
  <conditionalFormatting sqref="BJ29">
    <cfRule type="cellIs" dxfId="12210" priority="4236" operator="lessThan">
      <formula>$C$4</formula>
    </cfRule>
  </conditionalFormatting>
  <conditionalFormatting sqref="BJ29">
    <cfRule type="cellIs" dxfId="12209" priority="4237" operator="lessThan">
      <formula>$C$4</formula>
    </cfRule>
  </conditionalFormatting>
  <conditionalFormatting sqref="BJ30">
    <cfRule type="cellIs" dxfId="12208" priority="4238" operator="lessThan">
      <formula>$C$4</formula>
    </cfRule>
  </conditionalFormatting>
  <conditionalFormatting sqref="BJ30">
    <cfRule type="cellIs" dxfId="12207" priority="4239" operator="lessThan">
      <formula>$C$4</formula>
    </cfRule>
  </conditionalFormatting>
  <conditionalFormatting sqref="BJ31">
    <cfRule type="cellIs" dxfId="12206" priority="4240" operator="lessThan">
      <formula>$C$4</formula>
    </cfRule>
  </conditionalFormatting>
  <conditionalFormatting sqref="BJ31">
    <cfRule type="cellIs" dxfId="12205" priority="4241" operator="lessThan">
      <formula>$C$4</formula>
    </cfRule>
  </conditionalFormatting>
  <conditionalFormatting sqref="BJ32">
    <cfRule type="cellIs" dxfId="12204" priority="4242" operator="lessThan">
      <formula>$C$4</formula>
    </cfRule>
  </conditionalFormatting>
  <conditionalFormatting sqref="BJ32">
    <cfRule type="cellIs" dxfId="12203" priority="4243" operator="lessThan">
      <formula>$C$4</formula>
    </cfRule>
  </conditionalFormatting>
  <conditionalFormatting sqref="BJ33">
    <cfRule type="cellIs" dxfId="12202" priority="4244" operator="lessThan">
      <formula>$C$4</formula>
    </cfRule>
  </conditionalFormatting>
  <conditionalFormatting sqref="BJ33">
    <cfRule type="cellIs" dxfId="12201" priority="4245" operator="lessThan">
      <formula>$C$4</formula>
    </cfRule>
  </conditionalFormatting>
  <conditionalFormatting sqref="BJ34">
    <cfRule type="cellIs" dxfId="12200" priority="4246" operator="lessThan">
      <formula>$C$4</formula>
    </cfRule>
  </conditionalFormatting>
  <conditionalFormatting sqref="BJ34">
    <cfRule type="cellIs" dxfId="12199" priority="4247" operator="lessThan">
      <formula>$C$4</formula>
    </cfRule>
  </conditionalFormatting>
  <conditionalFormatting sqref="BJ35">
    <cfRule type="cellIs" dxfId="12198" priority="4248" operator="lessThan">
      <formula>$C$4</formula>
    </cfRule>
  </conditionalFormatting>
  <conditionalFormatting sqref="BJ35">
    <cfRule type="cellIs" dxfId="12197" priority="4249" operator="lessThan">
      <formula>$C$4</formula>
    </cfRule>
  </conditionalFormatting>
  <conditionalFormatting sqref="BJ36">
    <cfRule type="cellIs" dxfId="12196" priority="4250" operator="lessThan">
      <formula>$C$4</formula>
    </cfRule>
  </conditionalFormatting>
  <conditionalFormatting sqref="BJ36">
    <cfRule type="cellIs" dxfId="12195" priority="4251" operator="lessThan">
      <formula>$C$4</formula>
    </cfRule>
  </conditionalFormatting>
  <conditionalFormatting sqref="BJ37">
    <cfRule type="cellIs" dxfId="12194" priority="4252" operator="lessThan">
      <formula>$C$4</formula>
    </cfRule>
  </conditionalFormatting>
  <conditionalFormatting sqref="BJ37">
    <cfRule type="cellIs" dxfId="12193" priority="4253" operator="lessThan">
      <formula>$C$4</formula>
    </cfRule>
  </conditionalFormatting>
  <conditionalFormatting sqref="BJ38">
    <cfRule type="cellIs" dxfId="12192" priority="4254" operator="lessThan">
      <formula>$C$4</formula>
    </cfRule>
  </conditionalFormatting>
  <conditionalFormatting sqref="BJ38">
    <cfRule type="cellIs" dxfId="12191" priority="4255" operator="lessThan">
      <formula>$C$4</formula>
    </cfRule>
  </conditionalFormatting>
  <conditionalFormatting sqref="BJ39">
    <cfRule type="cellIs" dxfId="12190" priority="4256" operator="lessThan">
      <formula>$C$4</formula>
    </cfRule>
  </conditionalFormatting>
  <conditionalFormatting sqref="BJ39">
    <cfRule type="cellIs" dxfId="12189" priority="4257" operator="lessThan">
      <formula>$C$4</formula>
    </cfRule>
  </conditionalFormatting>
  <conditionalFormatting sqref="BJ40">
    <cfRule type="cellIs" dxfId="12188" priority="4258" operator="lessThan">
      <formula>$C$4</formula>
    </cfRule>
  </conditionalFormatting>
  <conditionalFormatting sqref="BJ40">
    <cfRule type="cellIs" dxfId="12187" priority="4259" operator="lessThan">
      <formula>$C$4</formula>
    </cfRule>
  </conditionalFormatting>
  <conditionalFormatting sqref="BJ41">
    <cfRule type="cellIs" dxfId="12186" priority="4260" operator="lessThan">
      <formula>$C$4</formula>
    </cfRule>
  </conditionalFormatting>
  <conditionalFormatting sqref="BJ41">
    <cfRule type="cellIs" dxfId="12185" priority="4261" operator="lessThan">
      <formula>$C$4</formula>
    </cfRule>
  </conditionalFormatting>
  <conditionalFormatting sqref="BJ42">
    <cfRule type="cellIs" dxfId="12184" priority="4262" operator="lessThan">
      <formula>$C$4</formula>
    </cfRule>
  </conditionalFormatting>
  <conditionalFormatting sqref="BJ42">
    <cfRule type="cellIs" dxfId="12183" priority="4263" operator="lessThan">
      <formula>$C$4</formula>
    </cfRule>
  </conditionalFormatting>
  <conditionalFormatting sqref="BJ43">
    <cfRule type="cellIs" dxfId="12182" priority="4264" operator="lessThan">
      <formula>$C$4</formula>
    </cfRule>
  </conditionalFormatting>
  <conditionalFormatting sqref="BJ43">
    <cfRule type="cellIs" dxfId="12181" priority="4265" operator="lessThan">
      <formula>$C$4</formula>
    </cfRule>
  </conditionalFormatting>
  <conditionalFormatting sqref="BJ44">
    <cfRule type="cellIs" dxfId="12180" priority="4266" operator="lessThan">
      <formula>$C$4</formula>
    </cfRule>
  </conditionalFormatting>
  <conditionalFormatting sqref="BJ44">
    <cfRule type="cellIs" dxfId="12179" priority="4267" operator="lessThan">
      <formula>$C$4</formula>
    </cfRule>
  </conditionalFormatting>
  <conditionalFormatting sqref="BJ45">
    <cfRule type="cellIs" dxfId="12178" priority="4268" operator="lessThan">
      <formula>$C$4</formula>
    </cfRule>
  </conditionalFormatting>
  <conditionalFormatting sqref="BJ45">
    <cfRule type="cellIs" dxfId="12177" priority="4269" operator="lessThan">
      <formula>$C$4</formula>
    </cfRule>
  </conditionalFormatting>
  <conditionalFormatting sqref="BJ46">
    <cfRule type="cellIs" dxfId="12176" priority="4270" operator="lessThan">
      <formula>$C$4</formula>
    </cfRule>
  </conditionalFormatting>
  <conditionalFormatting sqref="BJ46">
    <cfRule type="cellIs" dxfId="12175" priority="4271" operator="lessThan">
      <formula>$C$4</formula>
    </cfRule>
  </conditionalFormatting>
  <conditionalFormatting sqref="BJ47">
    <cfRule type="cellIs" dxfId="12174" priority="4272" operator="lessThan">
      <formula>$C$4</formula>
    </cfRule>
  </conditionalFormatting>
  <conditionalFormatting sqref="BJ47">
    <cfRule type="cellIs" dxfId="12173" priority="4273" operator="lessThan">
      <formula>$C$4</formula>
    </cfRule>
  </conditionalFormatting>
  <conditionalFormatting sqref="BJ48">
    <cfRule type="cellIs" dxfId="12172" priority="4274" operator="lessThan">
      <formula>$C$4</formula>
    </cfRule>
  </conditionalFormatting>
  <conditionalFormatting sqref="BJ48">
    <cfRule type="cellIs" dxfId="12171" priority="4275" operator="lessThan">
      <formula>$C$4</formula>
    </cfRule>
  </conditionalFormatting>
  <conditionalFormatting sqref="BJ49">
    <cfRule type="cellIs" dxfId="12170" priority="4276" operator="lessThan">
      <formula>$C$4</formula>
    </cfRule>
  </conditionalFormatting>
  <conditionalFormatting sqref="BJ49">
    <cfRule type="cellIs" dxfId="12169" priority="4277" operator="lessThan">
      <formula>$C$4</formula>
    </cfRule>
  </conditionalFormatting>
  <conditionalFormatting sqref="BJ50">
    <cfRule type="cellIs" dxfId="12168" priority="4278" operator="lessThan">
      <formula>$C$4</formula>
    </cfRule>
  </conditionalFormatting>
  <conditionalFormatting sqref="BJ50">
    <cfRule type="cellIs" dxfId="12167" priority="4279" operator="lessThan">
      <formula>$C$4</formula>
    </cfRule>
  </conditionalFormatting>
  <conditionalFormatting sqref="BJ51">
    <cfRule type="cellIs" dxfId="12166" priority="4280" operator="lessThan">
      <formula>$C$4</formula>
    </cfRule>
  </conditionalFormatting>
  <conditionalFormatting sqref="BJ51">
    <cfRule type="cellIs" dxfId="12165" priority="4281" operator="lessThan">
      <formula>$C$4</formula>
    </cfRule>
  </conditionalFormatting>
  <conditionalFormatting sqref="BJ52">
    <cfRule type="cellIs" dxfId="12164" priority="4282" operator="lessThan">
      <formula>$C$4</formula>
    </cfRule>
  </conditionalFormatting>
  <conditionalFormatting sqref="BJ52">
    <cfRule type="cellIs" dxfId="12163" priority="4283" operator="lessThan">
      <formula>$C$4</formula>
    </cfRule>
  </conditionalFormatting>
  <conditionalFormatting sqref="BJ53">
    <cfRule type="cellIs" dxfId="12162" priority="4284" operator="lessThan">
      <formula>$C$4</formula>
    </cfRule>
  </conditionalFormatting>
  <conditionalFormatting sqref="BJ53">
    <cfRule type="cellIs" dxfId="12161" priority="4285" operator="lessThan">
      <formula>$C$4</formula>
    </cfRule>
  </conditionalFormatting>
  <conditionalFormatting sqref="BJ54">
    <cfRule type="cellIs" dxfId="12160" priority="4286" operator="lessThan">
      <formula>$C$4</formula>
    </cfRule>
  </conditionalFormatting>
  <conditionalFormatting sqref="BJ54">
    <cfRule type="cellIs" dxfId="12159" priority="4287" operator="lessThan">
      <formula>$C$4</formula>
    </cfRule>
  </conditionalFormatting>
  <conditionalFormatting sqref="BJ55">
    <cfRule type="cellIs" dxfId="12158" priority="4288" operator="lessThan">
      <formula>$C$4</formula>
    </cfRule>
  </conditionalFormatting>
  <conditionalFormatting sqref="BJ55">
    <cfRule type="cellIs" dxfId="12157" priority="4289" operator="lessThan">
      <formula>$C$4</formula>
    </cfRule>
  </conditionalFormatting>
  <conditionalFormatting sqref="BJ56">
    <cfRule type="cellIs" dxfId="12156" priority="4290" operator="lessThan">
      <formula>$C$4</formula>
    </cfRule>
  </conditionalFormatting>
  <conditionalFormatting sqref="BJ56">
    <cfRule type="cellIs" dxfId="12155" priority="4291" operator="lessThan">
      <formula>$C$4</formula>
    </cfRule>
  </conditionalFormatting>
  <conditionalFormatting sqref="BJ57">
    <cfRule type="cellIs" dxfId="12154" priority="4292" operator="lessThan">
      <formula>$C$4</formula>
    </cfRule>
  </conditionalFormatting>
  <conditionalFormatting sqref="BJ57">
    <cfRule type="cellIs" dxfId="12153" priority="4293" operator="lessThan">
      <formula>$C$4</formula>
    </cfRule>
  </conditionalFormatting>
  <conditionalFormatting sqref="BJ58">
    <cfRule type="cellIs" dxfId="12152" priority="4294" operator="lessThan">
      <formula>$C$4</formula>
    </cfRule>
  </conditionalFormatting>
  <conditionalFormatting sqref="BJ58">
    <cfRule type="cellIs" dxfId="12151" priority="4295" operator="lessThan">
      <formula>$C$4</formula>
    </cfRule>
  </conditionalFormatting>
  <conditionalFormatting sqref="BJ59">
    <cfRule type="cellIs" dxfId="12150" priority="4296" operator="lessThan">
      <formula>$C$4</formula>
    </cfRule>
  </conditionalFormatting>
  <conditionalFormatting sqref="BJ59">
    <cfRule type="cellIs" dxfId="12149" priority="4297" operator="lessThan">
      <formula>$C$4</formula>
    </cfRule>
  </conditionalFormatting>
  <conditionalFormatting sqref="BJ60">
    <cfRule type="cellIs" dxfId="12148" priority="4298" operator="lessThan">
      <formula>$C$4</formula>
    </cfRule>
  </conditionalFormatting>
  <conditionalFormatting sqref="BJ60">
    <cfRule type="cellIs" dxfId="12147" priority="4299" operator="lessThan">
      <formula>$C$4</formula>
    </cfRule>
  </conditionalFormatting>
  <conditionalFormatting sqref="BK11">
    <cfRule type="cellIs" dxfId="12146" priority="4300" operator="lessThan">
      <formula>$C$4</formula>
    </cfRule>
  </conditionalFormatting>
  <conditionalFormatting sqref="BK11">
    <cfRule type="cellIs" dxfId="12145" priority="4301" operator="lessThan">
      <formula>$C$4</formula>
    </cfRule>
  </conditionalFormatting>
  <conditionalFormatting sqref="BK12">
    <cfRule type="cellIs" dxfId="12144" priority="4302" operator="lessThan">
      <formula>$C$4</formula>
    </cfRule>
  </conditionalFormatting>
  <conditionalFormatting sqref="BK12">
    <cfRule type="cellIs" dxfId="12143" priority="4303" operator="lessThan">
      <formula>$C$4</formula>
    </cfRule>
  </conditionalFormatting>
  <conditionalFormatting sqref="BK13">
    <cfRule type="cellIs" dxfId="12142" priority="4304" operator="lessThan">
      <formula>$C$4</formula>
    </cfRule>
  </conditionalFormatting>
  <conditionalFormatting sqref="BK13">
    <cfRule type="cellIs" dxfId="12141" priority="4305" operator="lessThan">
      <formula>$C$4</formula>
    </cfRule>
  </conditionalFormatting>
  <conditionalFormatting sqref="BK14">
    <cfRule type="cellIs" dxfId="12140" priority="4306" operator="lessThan">
      <formula>$C$4</formula>
    </cfRule>
  </conditionalFormatting>
  <conditionalFormatting sqref="BK14">
    <cfRule type="cellIs" dxfId="12139" priority="4307" operator="lessThan">
      <formula>$C$4</formula>
    </cfRule>
  </conditionalFormatting>
  <conditionalFormatting sqref="BK15">
    <cfRule type="cellIs" dxfId="12138" priority="4308" operator="lessThan">
      <formula>$C$4</formula>
    </cfRule>
  </conditionalFormatting>
  <conditionalFormatting sqref="BK15">
    <cfRule type="cellIs" dxfId="12137" priority="4309" operator="lessThan">
      <formula>$C$4</formula>
    </cfRule>
  </conditionalFormatting>
  <conditionalFormatting sqref="BK16">
    <cfRule type="cellIs" dxfId="12136" priority="4310" operator="lessThan">
      <formula>$C$4</formula>
    </cfRule>
  </conditionalFormatting>
  <conditionalFormatting sqref="BK16">
    <cfRule type="cellIs" dxfId="12135" priority="4311" operator="lessThan">
      <formula>$C$4</formula>
    </cfRule>
  </conditionalFormatting>
  <conditionalFormatting sqref="BK17">
    <cfRule type="cellIs" dxfId="12134" priority="4312" operator="lessThan">
      <formula>$C$4</formula>
    </cfRule>
  </conditionalFormatting>
  <conditionalFormatting sqref="BK17">
    <cfRule type="cellIs" dxfId="12133" priority="4313" operator="lessThan">
      <formula>$C$4</formula>
    </cfRule>
  </conditionalFormatting>
  <conditionalFormatting sqref="BK18">
    <cfRule type="cellIs" dxfId="12132" priority="4314" operator="lessThan">
      <formula>$C$4</formula>
    </cfRule>
  </conditionalFormatting>
  <conditionalFormatting sqref="BK18">
    <cfRule type="cellIs" dxfId="12131" priority="4315" operator="lessThan">
      <formula>$C$4</formula>
    </cfRule>
  </conditionalFormatting>
  <conditionalFormatting sqref="BK19">
    <cfRule type="cellIs" dxfId="12130" priority="4316" operator="lessThan">
      <formula>$C$4</formula>
    </cfRule>
  </conditionalFormatting>
  <conditionalFormatting sqref="BK19">
    <cfRule type="cellIs" dxfId="12129" priority="4317" operator="lessThan">
      <formula>$C$4</formula>
    </cfRule>
  </conditionalFormatting>
  <conditionalFormatting sqref="BK20">
    <cfRule type="cellIs" dxfId="12128" priority="4318" operator="lessThan">
      <formula>$C$4</formula>
    </cfRule>
  </conditionalFormatting>
  <conditionalFormatting sqref="BK20">
    <cfRule type="cellIs" dxfId="12127" priority="4319" operator="lessThan">
      <formula>$C$4</formula>
    </cfRule>
  </conditionalFormatting>
  <conditionalFormatting sqref="BK21">
    <cfRule type="cellIs" dxfId="12126" priority="4320" operator="lessThan">
      <formula>$C$4</formula>
    </cfRule>
  </conditionalFormatting>
  <conditionalFormatting sqref="BK21">
    <cfRule type="cellIs" dxfId="12125" priority="4321" operator="lessThan">
      <formula>$C$4</formula>
    </cfRule>
  </conditionalFormatting>
  <conditionalFormatting sqref="BK22">
    <cfRule type="cellIs" dxfId="12124" priority="4322" operator="lessThan">
      <formula>$C$4</formula>
    </cfRule>
  </conditionalFormatting>
  <conditionalFormatting sqref="BK22">
    <cfRule type="cellIs" dxfId="12123" priority="4323" operator="lessThan">
      <formula>$C$4</formula>
    </cfRule>
  </conditionalFormatting>
  <conditionalFormatting sqref="BK23">
    <cfRule type="cellIs" dxfId="12122" priority="4324" operator="lessThan">
      <formula>$C$4</formula>
    </cfRule>
  </conditionalFormatting>
  <conditionalFormatting sqref="BK23">
    <cfRule type="cellIs" dxfId="12121" priority="4325" operator="lessThan">
      <formula>$C$4</formula>
    </cfRule>
  </conditionalFormatting>
  <conditionalFormatting sqref="BK24">
    <cfRule type="cellIs" dxfId="12120" priority="4326" operator="lessThan">
      <formula>$C$4</formula>
    </cfRule>
  </conditionalFormatting>
  <conditionalFormatting sqref="BK24">
    <cfRule type="cellIs" dxfId="12119" priority="4327" operator="lessThan">
      <formula>$C$4</formula>
    </cfRule>
  </conditionalFormatting>
  <conditionalFormatting sqref="BK25">
    <cfRule type="cellIs" dxfId="12118" priority="4328" operator="lessThan">
      <formula>$C$4</formula>
    </cfRule>
  </conditionalFormatting>
  <conditionalFormatting sqref="BK25">
    <cfRule type="cellIs" dxfId="12117" priority="4329" operator="lessThan">
      <formula>$C$4</formula>
    </cfRule>
  </conditionalFormatting>
  <conditionalFormatting sqref="BK26">
    <cfRule type="cellIs" dxfId="12116" priority="4330" operator="lessThan">
      <formula>$C$4</formula>
    </cfRule>
  </conditionalFormatting>
  <conditionalFormatting sqref="BK26">
    <cfRule type="cellIs" dxfId="12115" priority="4331" operator="lessThan">
      <formula>$C$4</formula>
    </cfRule>
  </conditionalFormatting>
  <conditionalFormatting sqref="BK27">
    <cfRule type="cellIs" dxfId="12114" priority="4332" operator="lessThan">
      <formula>$C$4</formula>
    </cfRule>
  </conditionalFormatting>
  <conditionalFormatting sqref="BK27">
    <cfRule type="cellIs" dxfId="12113" priority="4333" operator="lessThan">
      <formula>$C$4</formula>
    </cfRule>
  </conditionalFormatting>
  <conditionalFormatting sqref="BK28">
    <cfRule type="cellIs" dxfId="12112" priority="4334" operator="lessThan">
      <formula>$C$4</formula>
    </cfRule>
  </conditionalFormatting>
  <conditionalFormatting sqref="BK28">
    <cfRule type="cellIs" dxfId="12111" priority="4335" operator="lessThan">
      <formula>$C$4</formula>
    </cfRule>
  </conditionalFormatting>
  <conditionalFormatting sqref="BK29">
    <cfRule type="cellIs" dxfId="12110" priority="4336" operator="lessThan">
      <formula>$C$4</formula>
    </cfRule>
  </conditionalFormatting>
  <conditionalFormatting sqref="BK29">
    <cfRule type="cellIs" dxfId="12109" priority="4337" operator="lessThan">
      <formula>$C$4</formula>
    </cfRule>
  </conditionalFormatting>
  <conditionalFormatting sqref="BK30">
    <cfRule type="cellIs" dxfId="12108" priority="4338" operator="lessThan">
      <formula>$C$4</formula>
    </cfRule>
  </conditionalFormatting>
  <conditionalFormatting sqref="BK30">
    <cfRule type="cellIs" dxfId="12107" priority="4339" operator="lessThan">
      <formula>$C$4</formula>
    </cfRule>
  </conditionalFormatting>
  <conditionalFormatting sqref="BK31">
    <cfRule type="cellIs" dxfId="12106" priority="4340" operator="lessThan">
      <formula>$C$4</formula>
    </cfRule>
  </conditionalFormatting>
  <conditionalFormatting sqref="BK31">
    <cfRule type="cellIs" dxfId="12105" priority="4341" operator="lessThan">
      <formula>$C$4</formula>
    </cfRule>
  </conditionalFormatting>
  <conditionalFormatting sqref="BK32">
    <cfRule type="cellIs" dxfId="12104" priority="4342" operator="lessThan">
      <formula>$C$4</formula>
    </cfRule>
  </conditionalFormatting>
  <conditionalFormatting sqref="BK32">
    <cfRule type="cellIs" dxfId="12103" priority="4343" operator="lessThan">
      <formula>$C$4</formula>
    </cfRule>
  </conditionalFormatting>
  <conditionalFormatting sqref="BK33">
    <cfRule type="cellIs" dxfId="12102" priority="4344" operator="lessThan">
      <formula>$C$4</formula>
    </cfRule>
  </conditionalFormatting>
  <conditionalFormatting sqref="BK33">
    <cfRule type="cellIs" dxfId="12101" priority="4345" operator="lessThan">
      <formula>$C$4</formula>
    </cfRule>
  </conditionalFormatting>
  <conditionalFormatting sqref="BK34">
    <cfRule type="cellIs" dxfId="12100" priority="4346" operator="lessThan">
      <formula>$C$4</formula>
    </cfRule>
  </conditionalFormatting>
  <conditionalFormatting sqref="BK34">
    <cfRule type="cellIs" dxfId="12099" priority="4347" operator="lessThan">
      <formula>$C$4</formula>
    </cfRule>
  </conditionalFormatting>
  <conditionalFormatting sqref="BK35">
    <cfRule type="cellIs" dxfId="12098" priority="4348" operator="lessThan">
      <formula>$C$4</formula>
    </cfRule>
  </conditionalFormatting>
  <conditionalFormatting sqref="BK35">
    <cfRule type="cellIs" dxfId="12097" priority="4349" operator="lessThan">
      <formula>$C$4</formula>
    </cfRule>
  </conditionalFormatting>
  <conditionalFormatting sqref="BK36">
    <cfRule type="cellIs" dxfId="12096" priority="4350" operator="lessThan">
      <formula>$C$4</formula>
    </cfRule>
  </conditionalFormatting>
  <conditionalFormatting sqref="BK36">
    <cfRule type="cellIs" dxfId="12095" priority="4351" operator="lessThan">
      <formula>$C$4</formula>
    </cfRule>
  </conditionalFormatting>
  <conditionalFormatting sqref="BK37">
    <cfRule type="cellIs" dxfId="12094" priority="4352" operator="lessThan">
      <formula>$C$4</formula>
    </cfRule>
  </conditionalFormatting>
  <conditionalFormatting sqref="BK37">
    <cfRule type="cellIs" dxfId="12093" priority="4353" operator="lessThan">
      <formula>$C$4</formula>
    </cfRule>
  </conditionalFormatting>
  <conditionalFormatting sqref="BK38">
    <cfRule type="cellIs" dxfId="12092" priority="4354" operator="lessThan">
      <formula>$C$4</formula>
    </cfRule>
  </conditionalFormatting>
  <conditionalFormatting sqref="BK38">
    <cfRule type="cellIs" dxfId="12091" priority="4355" operator="lessThan">
      <formula>$C$4</formula>
    </cfRule>
  </conditionalFormatting>
  <conditionalFormatting sqref="BK39">
    <cfRule type="cellIs" dxfId="12090" priority="4356" operator="lessThan">
      <formula>$C$4</formula>
    </cfRule>
  </conditionalFormatting>
  <conditionalFormatting sqref="BK39">
    <cfRule type="cellIs" dxfId="12089" priority="4357" operator="lessThan">
      <formula>$C$4</formula>
    </cfRule>
  </conditionalFormatting>
  <conditionalFormatting sqref="BK40">
    <cfRule type="cellIs" dxfId="12088" priority="4358" operator="lessThan">
      <formula>$C$4</formula>
    </cfRule>
  </conditionalFormatting>
  <conditionalFormatting sqref="BK40">
    <cfRule type="cellIs" dxfId="12087" priority="4359" operator="lessThan">
      <formula>$C$4</formula>
    </cfRule>
  </conditionalFormatting>
  <conditionalFormatting sqref="BK41">
    <cfRule type="cellIs" dxfId="12086" priority="4360" operator="lessThan">
      <formula>$C$4</formula>
    </cfRule>
  </conditionalFormatting>
  <conditionalFormatting sqref="BK41">
    <cfRule type="cellIs" dxfId="12085" priority="4361" operator="lessThan">
      <formula>$C$4</formula>
    </cfRule>
  </conditionalFormatting>
  <conditionalFormatting sqref="BK42">
    <cfRule type="cellIs" dxfId="12084" priority="4362" operator="lessThan">
      <formula>$C$4</formula>
    </cfRule>
  </conditionalFormatting>
  <conditionalFormatting sqref="BK42">
    <cfRule type="cellIs" dxfId="12083" priority="4363" operator="lessThan">
      <formula>$C$4</formula>
    </cfRule>
  </conditionalFormatting>
  <conditionalFormatting sqref="BK43">
    <cfRule type="cellIs" dxfId="12082" priority="4364" operator="lessThan">
      <formula>$C$4</formula>
    </cfRule>
  </conditionalFormatting>
  <conditionalFormatting sqref="BK43">
    <cfRule type="cellIs" dxfId="12081" priority="4365" operator="lessThan">
      <formula>$C$4</formula>
    </cfRule>
  </conditionalFormatting>
  <conditionalFormatting sqref="BK44">
    <cfRule type="cellIs" dxfId="12080" priority="4366" operator="lessThan">
      <formula>$C$4</formula>
    </cfRule>
  </conditionalFormatting>
  <conditionalFormatting sqref="BK44">
    <cfRule type="cellIs" dxfId="12079" priority="4367" operator="lessThan">
      <formula>$C$4</formula>
    </cfRule>
  </conditionalFormatting>
  <conditionalFormatting sqref="BK45">
    <cfRule type="cellIs" dxfId="12078" priority="4368" operator="lessThan">
      <formula>$C$4</formula>
    </cfRule>
  </conditionalFormatting>
  <conditionalFormatting sqref="BK45">
    <cfRule type="cellIs" dxfId="12077" priority="4369" operator="lessThan">
      <formula>$C$4</formula>
    </cfRule>
  </conditionalFormatting>
  <conditionalFormatting sqref="BK46">
    <cfRule type="cellIs" dxfId="12076" priority="4370" operator="lessThan">
      <formula>$C$4</formula>
    </cfRule>
  </conditionalFormatting>
  <conditionalFormatting sqref="BK46">
    <cfRule type="cellIs" dxfId="12075" priority="4371" operator="lessThan">
      <formula>$C$4</formula>
    </cfRule>
  </conditionalFormatting>
  <conditionalFormatting sqref="BK47">
    <cfRule type="cellIs" dxfId="12074" priority="4372" operator="lessThan">
      <formula>$C$4</formula>
    </cfRule>
  </conditionalFormatting>
  <conditionalFormatting sqref="BK47">
    <cfRule type="cellIs" dxfId="12073" priority="4373" operator="lessThan">
      <formula>$C$4</formula>
    </cfRule>
  </conditionalFormatting>
  <conditionalFormatting sqref="BK48">
    <cfRule type="cellIs" dxfId="12072" priority="4374" operator="lessThan">
      <formula>$C$4</formula>
    </cfRule>
  </conditionalFormatting>
  <conditionalFormatting sqref="BK48">
    <cfRule type="cellIs" dxfId="12071" priority="4375" operator="lessThan">
      <formula>$C$4</formula>
    </cfRule>
  </conditionalFormatting>
  <conditionalFormatting sqref="BK49">
    <cfRule type="cellIs" dxfId="12070" priority="4376" operator="lessThan">
      <formula>$C$4</formula>
    </cfRule>
  </conditionalFormatting>
  <conditionalFormatting sqref="BK49">
    <cfRule type="cellIs" dxfId="12069" priority="4377" operator="lessThan">
      <formula>$C$4</formula>
    </cfRule>
  </conditionalFormatting>
  <conditionalFormatting sqref="BK50">
    <cfRule type="cellIs" dxfId="12068" priority="4378" operator="lessThan">
      <formula>$C$4</formula>
    </cfRule>
  </conditionalFormatting>
  <conditionalFormatting sqref="BK50">
    <cfRule type="cellIs" dxfId="12067" priority="4379" operator="lessThan">
      <formula>$C$4</formula>
    </cfRule>
  </conditionalFormatting>
  <conditionalFormatting sqref="BK51">
    <cfRule type="cellIs" dxfId="12066" priority="4380" operator="lessThan">
      <formula>$C$4</formula>
    </cfRule>
  </conditionalFormatting>
  <conditionalFormatting sqref="BK51">
    <cfRule type="cellIs" dxfId="12065" priority="4381" operator="lessThan">
      <formula>$C$4</formula>
    </cfRule>
  </conditionalFormatting>
  <conditionalFormatting sqref="BK52">
    <cfRule type="cellIs" dxfId="12064" priority="4382" operator="lessThan">
      <formula>$C$4</formula>
    </cfRule>
  </conditionalFormatting>
  <conditionalFormatting sqref="BK52">
    <cfRule type="cellIs" dxfId="12063" priority="4383" operator="lessThan">
      <formula>$C$4</formula>
    </cfRule>
  </conditionalFormatting>
  <conditionalFormatting sqref="BK53">
    <cfRule type="cellIs" dxfId="12062" priority="4384" operator="lessThan">
      <formula>$C$4</formula>
    </cfRule>
  </conditionalFormatting>
  <conditionalFormatting sqref="BK53">
    <cfRule type="cellIs" dxfId="12061" priority="4385" operator="lessThan">
      <formula>$C$4</formula>
    </cfRule>
  </conditionalFormatting>
  <conditionalFormatting sqref="BK54">
    <cfRule type="cellIs" dxfId="12060" priority="4386" operator="lessThan">
      <formula>$C$4</formula>
    </cfRule>
  </conditionalFormatting>
  <conditionalFormatting sqref="BK54">
    <cfRule type="cellIs" dxfId="12059" priority="4387" operator="lessThan">
      <formula>$C$4</formula>
    </cfRule>
  </conditionalFormatting>
  <conditionalFormatting sqref="BK55">
    <cfRule type="cellIs" dxfId="12058" priority="4388" operator="lessThan">
      <formula>$C$4</formula>
    </cfRule>
  </conditionalFormatting>
  <conditionalFormatting sqref="BK55">
    <cfRule type="cellIs" dxfId="12057" priority="4389" operator="lessThan">
      <formula>$C$4</formula>
    </cfRule>
  </conditionalFormatting>
  <conditionalFormatting sqref="BK56">
    <cfRule type="cellIs" dxfId="12056" priority="4390" operator="lessThan">
      <formula>$C$4</formula>
    </cfRule>
  </conditionalFormatting>
  <conditionalFormatting sqref="BK56">
    <cfRule type="cellIs" dxfId="12055" priority="4391" operator="lessThan">
      <formula>$C$4</formula>
    </cfRule>
  </conditionalFormatting>
  <conditionalFormatting sqref="BK57">
    <cfRule type="cellIs" dxfId="12054" priority="4392" operator="lessThan">
      <formula>$C$4</formula>
    </cfRule>
  </conditionalFormatting>
  <conditionalFormatting sqref="BK57">
    <cfRule type="cellIs" dxfId="12053" priority="4393" operator="lessThan">
      <formula>$C$4</formula>
    </cfRule>
  </conditionalFormatting>
  <conditionalFormatting sqref="BK58">
    <cfRule type="cellIs" dxfId="12052" priority="4394" operator="lessThan">
      <formula>$C$4</formula>
    </cfRule>
  </conditionalFormatting>
  <conditionalFormatting sqref="BK58">
    <cfRule type="cellIs" dxfId="12051" priority="4395" operator="lessThan">
      <formula>$C$4</formula>
    </cfRule>
  </conditionalFormatting>
  <conditionalFormatting sqref="BK59">
    <cfRule type="cellIs" dxfId="12050" priority="4396" operator="lessThan">
      <formula>$C$4</formula>
    </cfRule>
  </conditionalFormatting>
  <conditionalFormatting sqref="BK59">
    <cfRule type="cellIs" dxfId="12049" priority="4397" operator="lessThan">
      <formula>$C$4</formula>
    </cfRule>
  </conditionalFormatting>
  <conditionalFormatting sqref="BK60">
    <cfRule type="cellIs" dxfId="12048" priority="4398" operator="lessThan">
      <formula>$C$4</formula>
    </cfRule>
  </conditionalFormatting>
  <conditionalFormatting sqref="BK60">
    <cfRule type="cellIs" dxfId="12047" priority="4399" operator="lessThan">
      <formula>$C$4</formula>
    </cfRule>
  </conditionalFormatting>
  <conditionalFormatting sqref="BL11">
    <cfRule type="cellIs" dxfId="12046" priority="4400" operator="lessThan">
      <formula>$C$4</formula>
    </cfRule>
  </conditionalFormatting>
  <conditionalFormatting sqref="BL11">
    <cfRule type="cellIs" dxfId="12045" priority="4401" operator="lessThan">
      <formula>$C$4</formula>
    </cfRule>
  </conditionalFormatting>
  <conditionalFormatting sqref="BL12">
    <cfRule type="cellIs" dxfId="12044" priority="4402" operator="lessThan">
      <formula>$C$4</formula>
    </cfRule>
  </conditionalFormatting>
  <conditionalFormatting sqref="BL12">
    <cfRule type="cellIs" dxfId="12043" priority="4403" operator="lessThan">
      <formula>$C$4</formula>
    </cfRule>
  </conditionalFormatting>
  <conditionalFormatting sqref="BL13">
    <cfRule type="cellIs" dxfId="12042" priority="4404" operator="lessThan">
      <formula>$C$4</formula>
    </cfRule>
  </conditionalFormatting>
  <conditionalFormatting sqref="BL13">
    <cfRule type="cellIs" dxfId="12041" priority="4405" operator="lessThan">
      <formula>$C$4</formula>
    </cfRule>
  </conditionalFormatting>
  <conditionalFormatting sqref="BL14">
    <cfRule type="cellIs" dxfId="12040" priority="4406" operator="lessThan">
      <formula>$C$4</formula>
    </cfRule>
  </conditionalFormatting>
  <conditionalFormatting sqref="BL14">
    <cfRule type="cellIs" dxfId="12039" priority="4407" operator="lessThan">
      <formula>$C$4</formula>
    </cfRule>
  </conditionalFormatting>
  <conditionalFormatting sqref="BL15">
    <cfRule type="cellIs" dxfId="12038" priority="4408" operator="lessThan">
      <formula>$C$4</formula>
    </cfRule>
  </conditionalFormatting>
  <conditionalFormatting sqref="BL15">
    <cfRule type="cellIs" dxfId="12037" priority="4409" operator="lessThan">
      <formula>$C$4</formula>
    </cfRule>
  </conditionalFormatting>
  <conditionalFormatting sqref="BL16">
    <cfRule type="cellIs" dxfId="12036" priority="4410" operator="lessThan">
      <formula>$C$4</formula>
    </cfRule>
  </conditionalFormatting>
  <conditionalFormatting sqref="BL16">
    <cfRule type="cellIs" dxfId="12035" priority="4411" operator="lessThan">
      <formula>$C$4</formula>
    </cfRule>
  </conditionalFormatting>
  <conditionalFormatting sqref="BL17">
    <cfRule type="cellIs" dxfId="12034" priority="4412" operator="lessThan">
      <formula>$C$4</formula>
    </cfRule>
  </conditionalFormatting>
  <conditionalFormatting sqref="BL17">
    <cfRule type="cellIs" dxfId="12033" priority="4413" operator="lessThan">
      <formula>$C$4</formula>
    </cfRule>
  </conditionalFormatting>
  <conditionalFormatting sqref="BL18">
    <cfRule type="cellIs" dxfId="12032" priority="4414" operator="lessThan">
      <formula>$C$4</formula>
    </cfRule>
  </conditionalFormatting>
  <conditionalFormatting sqref="BL18">
    <cfRule type="cellIs" dxfId="12031" priority="4415" operator="lessThan">
      <formula>$C$4</formula>
    </cfRule>
  </conditionalFormatting>
  <conditionalFormatting sqref="BL19">
    <cfRule type="cellIs" dxfId="12030" priority="4416" operator="lessThan">
      <formula>$C$4</formula>
    </cfRule>
  </conditionalFormatting>
  <conditionalFormatting sqref="BL19">
    <cfRule type="cellIs" dxfId="12029" priority="4417" operator="lessThan">
      <formula>$C$4</formula>
    </cfRule>
  </conditionalFormatting>
  <conditionalFormatting sqref="BL20">
    <cfRule type="cellIs" dxfId="12028" priority="4418" operator="lessThan">
      <formula>$C$4</formula>
    </cfRule>
  </conditionalFormatting>
  <conditionalFormatting sqref="BL20">
    <cfRule type="cellIs" dxfId="12027" priority="4419" operator="lessThan">
      <formula>$C$4</formula>
    </cfRule>
  </conditionalFormatting>
  <conditionalFormatting sqref="BL21">
    <cfRule type="cellIs" dxfId="12026" priority="4420" operator="lessThan">
      <formula>$C$4</formula>
    </cfRule>
  </conditionalFormatting>
  <conditionalFormatting sqref="BL21">
    <cfRule type="cellIs" dxfId="12025" priority="4421" operator="lessThan">
      <formula>$C$4</formula>
    </cfRule>
  </conditionalFormatting>
  <conditionalFormatting sqref="BL22">
    <cfRule type="cellIs" dxfId="12024" priority="4422" operator="lessThan">
      <formula>$C$4</formula>
    </cfRule>
  </conditionalFormatting>
  <conditionalFormatting sqref="BL22">
    <cfRule type="cellIs" dxfId="12023" priority="4423" operator="lessThan">
      <formula>$C$4</formula>
    </cfRule>
  </conditionalFormatting>
  <conditionalFormatting sqref="BL23">
    <cfRule type="cellIs" dxfId="12022" priority="4424" operator="lessThan">
      <formula>$C$4</formula>
    </cfRule>
  </conditionalFormatting>
  <conditionalFormatting sqref="BL23">
    <cfRule type="cellIs" dxfId="12021" priority="4425" operator="lessThan">
      <formula>$C$4</formula>
    </cfRule>
  </conditionalFormatting>
  <conditionalFormatting sqref="BL24">
    <cfRule type="cellIs" dxfId="12020" priority="4426" operator="lessThan">
      <formula>$C$4</formula>
    </cfRule>
  </conditionalFormatting>
  <conditionalFormatting sqref="BL24">
    <cfRule type="cellIs" dxfId="12019" priority="4427" operator="lessThan">
      <formula>$C$4</formula>
    </cfRule>
  </conditionalFormatting>
  <conditionalFormatting sqref="BL25">
    <cfRule type="cellIs" dxfId="12018" priority="4428" operator="lessThan">
      <formula>$C$4</formula>
    </cfRule>
  </conditionalFormatting>
  <conditionalFormatting sqref="BL25">
    <cfRule type="cellIs" dxfId="12017" priority="4429" operator="lessThan">
      <formula>$C$4</formula>
    </cfRule>
  </conditionalFormatting>
  <conditionalFormatting sqref="BL26">
    <cfRule type="cellIs" dxfId="12016" priority="4430" operator="lessThan">
      <formula>$C$4</formula>
    </cfRule>
  </conditionalFormatting>
  <conditionalFormatting sqref="BL26">
    <cfRule type="cellIs" dxfId="12015" priority="4431" operator="lessThan">
      <formula>$C$4</formula>
    </cfRule>
  </conditionalFormatting>
  <conditionalFormatting sqref="BL27">
    <cfRule type="cellIs" dxfId="12014" priority="4432" operator="lessThan">
      <formula>$C$4</formula>
    </cfRule>
  </conditionalFormatting>
  <conditionalFormatting sqref="BL27">
    <cfRule type="cellIs" dxfId="12013" priority="4433" operator="lessThan">
      <formula>$C$4</formula>
    </cfRule>
  </conditionalFormatting>
  <conditionalFormatting sqref="BL28">
    <cfRule type="cellIs" dxfId="12012" priority="4434" operator="lessThan">
      <formula>$C$4</formula>
    </cfRule>
  </conditionalFormatting>
  <conditionalFormatting sqref="BL28">
    <cfRule type="cellIs" dxfId="12011" priority="4435" operator="lessThan">
      <formula>$C$4</formula>
    </cfRule>
  </conditionalFormatting>
  <conditionalFormatting sqref="BL29">
    <cfRule type="cellIs" dxfId="12010" priority="4436" operator="lessThan">
      <formula>$C$4</formula>
    </cfRule>
  </conditionalFormatting>
  <conditionalFormatting sqref="BL29">
    <cfRule type="cellIs" dxfId="12009" priority="4437" operator="lessThan">
      <formula>$C$4</formula>
    </cfRule>
  </conditionalFormatting>
  <conditionalFormatting sqref="BL30">
    <cfRule type="cellIs" dxfId="12008" priority="4438" operator="lessThan">
      <formula>$C$4</formula>
    </cfRule>
  </conditionalFormatting>
  <conditionalFormatting sqref="BL30">
    <cfRule type="cellIs" dxfId="12007" priority="4439" operator="lessThan">
      <formula>$C$4</formula>
    </cfRule>
  </conditionalFormatting>
  <conditionalFormatting sqref="BL31">
    <cfRule type="cellIs" dxfId="12006" priority="4440" operator="lessThan">
      <formula>$C$4</formula>
    </cfRule>
  </conditionalFormatting>
  <conditionalFormatting sqref="BL31">
    <cfRule type="cellIs" dxfId="12005" priority="4441" operator="lessThan">
      <formula>$C$4</formula>
    </cfRule>
  </conditionalFormatting>
  <conditionalFormatting sqref="BL32">
    <cfRule type="cellIs" dxfId="12004" priority="4442" operator="lessThan">
      <formula>$C$4</formula>
    </cfRule>
  </conditionalFormatting>
  <conditionalFormatting sqref="BL32">
    <cfRule type="cellIs" dxfId="12003" priority="4443" operator="lessThan">
      <formula>$C$4</formula>
    </cfRule>
  </conditionalFormatting>
  <conditionalFormatting sqref="BL33">
    <cfRule type="cellIs" dxfId="12002" priority="4444" operator="lessThan">
      <formula>$C$4</formula>
    </cfRule>
  </conditionalFormatting>
  <conditionalFormatting sqref="BL33">
    <cfRule type="cellIs" dxfId="12001" priority="4445" operator="lessThan">
      <formula>$C$4</formula>
    </cfRule>
  </conditionalFormatting>
  <conditionalFormatting sqref="BL34">
    <cfRule type="cellIs" dxfId="12000" priority="4446" operator="lessThan">
      <formula>$C$4</formula>
    </cfRule>
  </conditionalFormatting>
  <conditionalFormatting sqref="BL34">
    <cfRule type="cellIs" dxfId="11999" priority="4447" operator="lessThan">
      <formula>$C$4</formula>
    </cfRule>
  </conditionalFormatting>
  <conditionalFormatting sqref="BL35">
    <cfRule type="cellIs" dxfId="11998" priority="4448" operator="lessThan">
      <formula>$C$4</formula>
    </cfRule>
  </conditionalFormatting>
  <conditionalFormatting sqref="BL35">
    <cfRule type="cellIs" dxfId="11997" priority="4449" operator="lessThan">
      <formula>$C$4</formula>
    </cfRule>
  </conditionalFormatting>
  <conditionalFormatting sqref="BL36">
    <cfRule type="cellIs" dxfId="11996" priority="4450" operator="lessThan">
      <formula>$C$4</formula>
    </cfRule>
  </conditionalFormatting>
  <conditionalFormatting sqref="BL36">
    <cfRule type="cellIs" dxfId="11995" priority="4451" operator="lessThan">
      <formula>$C$4</formula>
    </cfRule>
  </conditionalFormatting>
  <conditionalFormatting sqref="BL37">
    <cfRule type="cellIs" dxfId="11994" priority="4452" operator="lessThan">
      <formula>$C$4</formula>
    </cfRule>
  </conditionalFormatting>
  <conditionalFormatting sqref="BL37">
    <cfRule type="cellIs" dxfId="11993" priority="4453" operator="lessThan">
      <formula>$C$4</formula>
    </cfRule>
  </conditionalFormatting>
  <conditionalFormatting sqref="BL38">
    <cfRule type="cellIs" dxfId="11992" priority="4454" operator="lessThan">
      <formula>$C$4</formula>
    </cfRule>
  </conditionalFormatting>
  <conditionalFormatting sqref="BL38">
    <cfRule type="cellIs" dxfId="11991" priority="4455" operator="lessThan">
      <formula>$C$4</formula>
    </cfRule>
  </conditionalFormatting>
  <conditionalFormatting sqref="BL39">
    <cfRule type="cellIs" dxfId="11990" priority="4456" operator="lessThan">
      <formula>$C$4</formula>
    </cfRule>
  </conditionalFormatting>
  <conditionalFormatting sqref="BL39">
    <cfRule type="cellIs" dxfId="11989" priority="4457" operator="lessThan">
      <formula>$C$4</formula>
    </cfRule>
  </conditionalFormatting>
  <conditionalFormatting sqref="BL40">
    <cfRule type="cellIs" dxfId="11988" priority="4458" operator="lessThan">
      <formula>$C$4</formula>
    </cfRule>
  </conditionalFormatting>
  <conditionalFormatting sqref="BL40">
    <cfRule type="cellIs" dxfId="11987" priority="4459" operator="lessThan">
      <formula>$C$4</formula>
    </cfRule>
  </conditionalFormatting>
  <conditionalFormatting sqref="BL41">
    <cfRule type="cellIs" dxfId="11986" priority="4460" operator="lessThan">
      <formula>$C$4</formula>
    </cfRule>
  </conditionalFormatting>
  <conditionalFormatting sqref="BL41">
    <cfRule type="cellIs" dxfId="11985" priority="4461" operator="lessThan">
      <formula>$C$4</formula>
    </cfRule>
  </conditionalFormatting>
  <conditionalFormatting sqref="BL42">
    <cfRule type="cellIs" dxfId="11984" priority="4462" operator="lessThan">
      <formula>$C$4</formula>
    </cfRule>
  </conditionalFormatting>
  <conditionalFormatting sqref="BL42">
    <cfRule type="cellIs" dxfId="11983" priority="4463" operator="lessThan">
      <formula>$C$4</formula>
    </cfRule>
  </conditionalFormatting>
  <conditionalFormatting sqref="BL43">
    <cfRule type="cellIs" dxfId="11982" priority="4464" operator="lessThan">
      <formula>$C$4</formula>
    </cfRule>
  </conditionalFormatting>
  <conditionalFormatting sqref="BL43">
    <cfRule type="cellIs" dxfId="11981" priority="4465" operator="lessThan">
      <formula>$C$4</formula>
    </cfRule>
  </conditionalFormatting>
  <conditionalFormatting sqref="BL44">
    <cfRule type="cellIs" dxfId="11980" priority="4466" operator="lessThan">
      <formula>$C$4</formula>
    </cfRule>
  </conditionalFormatting>
  <conditionalFormatting sqref="BL44">
    <cfRule type="cellIs" dxfId="11979" priority="4467" operator="lessThan">
      <formula>$C$4</formula>
    </cfRule>
  </conditionalFormatting>
  <conditionalFormatting sqref="BL45">
    <cfRule type="cellIs" dxfId="11978" priority="4468" operator="lessThan">
      <formula>$C$4</formula>
    </cfRule>
  </conditionalFormatting>
  <conditionalFormatting sqref="BL45">
    <cfRule type="cellIs" dxfId="11977" priority="4469" operator="lessThan">
      <formula>$C$4</formula>
    </cfRule>
  </conditionalFormatting>
  <conditionalFormatting sqref="BL46">
    <cfRule type="cellIs" dxfId="11976" priority="4470" operator="lessThan">
      <formula>$C$4</formula>
    </cfRule>
  </conditionalFormatting>
  <conditionalFormatting sqref="BL46">
    <cfRule type="cellIs" dxfId="11975" priority="4471" operator="lessThan">
      <formula>$C$4</formula>
    </cfRule>
  </conditionalFormatting>
  <conditionalFormatting sqref="BL47">
    <cfRule type="cellIs" dxfId="11974" priority="4472" operator="lessThan">
      <formula>$C$4</formula>
    </cfRule>
  </conditionalFormatting>
  <conditionalFormatting sqref="BL47">
    <cfRule type="cellIs" dxfId="11973" priority="4473" operator="lessThan">
      <formula>$C$4</formula>
    </cfRule>
  </conditionalFormatting>
  <conditionalFormatting sqref="BL48">
    <cfRule type="cellIs" dxfId="11972" priority="4474" operator="lessThan">
      <formula>$C$4</formula>
    </cfRule>
  </conditionalFormatting>
  <conditionalFormatting sqref="BL48">
    <cfRule type="cellIs" dxfId="11971" priority="4475" operator="lessThan">
      <formula>$C$4</formula>
    </cfRule>
  </conditionalFormatting>
  <conditionalFormatting sqref="BL49">
    <cfRule type="cellIs" dxfId="11970" priority="4476" operator="lessThan">
      <formula>$C$4</formula>
    </cfRule>
  </conditionalFormatting>
  <conditionalFormatting sqref="BL49">
    <cfRule type="cellIs" dxfId="11969" priority="4477" operator="lessThan">
      <formula>$C$4</formula>
    </cfRule>
  </conditionalFormatting>
  <conditionalFormatting sqref="BL50">
    <cfRule type="cellIs" dxfId="11968" priority="4478" operator="lessThan">
      <formula>$C$4</formula>
    </cfRule>
  </conditionalFormatting>
  <conditionalFormatting sqref="BL50">
    <cfRule type="cellIs" dxfId="11967" priority="4479" operator="lessThan">
      <formula>$C$4</formula>
    </cfRule>
  </conditionalFormatting>
  <conditionalFormatting sqref="BL51">
    <cfRule type="cellIs" dxfId="11966" priority="4480" operator="lessThan">
      <formula>$C$4</formula>
    </cfRule>
  </conditionalFormatting>
  <conditionalFormatting sqref="BL51">
    <cfRule type="cellIs" dxfId="11965" priority="4481" operator="lessThan">
      <formula>$C$4</formula>
    </cfRule>
  </conditionalFormatting>
  <conditionalFormatting sqref="BL52">
    <cfRule type="cellIs" dxfId="11964" priority="4482" operator="lessThan">
      <formula>$C$4</formula>
    </cfRule>
  </conditionalFormatting>
  <conditionalFormatting sqref="BL52">
    <cfRule type="cellIs" dxfId="11963" priority="4483" operator="lessThan">
      <formula>$C$4</formula>
    </cfRule>
  </conditionalFormatting>
  <conditionalFormatting sqref="BL53">
    <cfRule type="cellIs" dxfId="11962" priority="4484" operator="lessThan">
      <formula>$C$4</formula>
    </cfRule>
  </conditionalFormatting>
  <conditionalFormatting sqref="BL53">
    <cfRule type="cellIs" dxfId="11961" priority="4485" operator="lessThan">
      <formula>$C$4</formula>
    </cfRule>
  </conditionalFormatting>
  <conditionalFormatting sqref="BL54">
    <cfRule type="cellIs" dxfId="11960" priority="4486" operator="lessThan">
      <formula>$C$4</formula>
    </cfRule>
  </conditionalFormatting>
  <conditionalFormatting sqref="BL54">
    <cfRule type="cellIs" dxfId="11959" priority="4487" operator="lessThan">
      <formula>$C$4</formula>
    </cfRule>
  </conditionalFormatting>
  <conditionalFormatting sqref="BL55">
    <cfRule type="cellIs" dxfId="11958" priority="4488" operator="lessThan">
      <formula>$C$4</formula>
    </cfRule>
  </conditionalFormatting>
  <conditionalFormatting sqref="BL55">
    <cfRule type="cellIs" dxfId="11957" priority="4489" operator="lessThan">
      <formula>$C$4</formula>
    </cfRule>
  </conditionalFormatting>
  <conditionalFormatting sqref="BL56">
    <cfRule type="cellIs" dxfId="11956" priority="4490" operator="lessThan">
      <formula>$C$4</formula>
    </cfRule>
  </conditionalFormatting>
  <conditionalFormatting sqref="BL56">
    <cfRule type="cellIs" dxfId="11955" priority="4491" operator="lessThan">
      <formula>$C$4</formula>
    </cfRule>
  </conditionalFormatting>
  <conditionalFormatting sqref="BL57">
    <cfRule type="cellIs" dxfId="11954" priority="4492" operator="lessThan">
      <formula>$C$4</formula>
    </cfRule>
  </conditionalFormatting>
  <conditionalFormatting sqref="BL57">
    <cfRule type="cellIs" dxfId="11953" priority="4493" operator="lessThan">
      <formula>$C$4</formula>
    </cfRule>
  </conditionalFormatting>
  <conditionalFormatting sqref="BL58">
    <cfRule type="cellIs" dxfId="11952" priority="4494" operator="lessThan">
      <formula>$C$4</formula>
    </cfRule>
  </conditionalFormatting>
  <conditionalFormatting sqref="BL58">
    <cfRule type="cellIs" dxfId="11951" priority="4495" operator="lessThan">
      <formula>$C$4</formula>
    </cfRule>
  </conditionalFormatting>
  <conditionalFormatting sqref="BL59">
    <cfRule type="cellIs" dxfId="11950" priority="4496" operator="lessThan">
      <formula>$C$4</formula>
    </cfRule>
  </conditionalFormatting>
  <conditionalFormatting sqref="BL59">
    <cfRule type="cellIs" dxfId="11949" priority="4497" operator="lessThan">
      <formula>$C$4</formula>
    </cfRule>
  </conditionalFormatting>
  <conditionalFormatting sqref="BL60">
    <cfRule type="cellIs" dxfId="11948" priority="4498" operator="lessThan">
      <formula>$C$4</formula>
    </cfRule>
  </conditionalFormatting>
  <conditionalFormatting sqref="BL60">
    <cfRule type="cellIs" dxfId="11947" priority="4499" operator="lessThan">
      <formula>$C$4</formula>
    </cfRule>
  </conditionalFormatting>
  <conditionalFormatting sqref="BM11">
    <cfRule type="cellIs" dxfId="11946" priority="4500" operator="lessThan">
      <formula>$C$4</formula>
    </cfRule>
  </conditionalFormatting>
  <conditionalFormatting sqref="BM11">
    <cfRule type="cellIs" dxfId="11945" priority="4501" operator="lessThan">
      <formula>$C$4</formula>
    </cfRule>
  </conditionalFormatting>
  <conditionalFormatting sqref="BM12">
    <cfRule type="cellIs" dxfId="11944" priority="4502" operator="lessThan">
      <formula>$C$4</formula>
    </cfRule>
  </conditionalFormatting>
  <conditionalFormatting sqref="BM12">
    <cfRule type="cellIs" dxfId="11943" priority="4503" operator="lessThan">
      <formula>$C$4</formula>
    </cfRule>
  </conditionalFormatting>
  <conditionalFormatting sqref="BM13">
    <cfRule type="cellIs" dxfId="11942" priority="4504" operator="lessThan">
      <formula>$C$4</formula>
    </cfRule>
  </conditionalFormatting>
  <conditionalFormatting sqref="BM13">
    <cfRule type="cellIs" dxfId="11941" priority="4505" operator="lessThan">
      <formula>$C$4</formula>
    </cfRule>
  </conditionalFormatting>
  <conditionalFormatting sqref="BM14">
    <cfRule type="cellIs" dxfId="11940" priority="4506" operator="lessThan">
      <formula>$C$4</formula>
    </cfRule>
  </conditionalFormatting>
  <conditionalFormatting sqref="BM14">
    <cfRule type="cellIs" dxfId="11939" priority="4507" operator="lessThan">
      <formula>$C$4</formula>
    </cfRule>
  </conditionalFormatting>
  <conditionalFormatting sqref="BM15">
    <cfRule type="cellIs" dxfId="11938" priority="4508" operator="lessThan">
      <formula>$C$4</formula>
    </cfRule>
  </conditionalFormatting>
  <conditionalFormatting sqref="BM15">
    <cfRule type="cellIs" dxfId="11937" priority="4509" operator="lessThan">
      <formula>$C$4</formula>
    </cfRule>
  </conditionalFormatting>
  <conditionalFormatting sqref="BM16">
    <cfRule type="cellIs" dxfId="11936" priority="4510" operator="lessThan">
      <formula>$C$4</formula>
    </cfRule>
  </conditionalFormatting>
  <conditionalFormatting sqref="BM16">
    <cfRule type="cellIs" dxfId="11935" priority="4511" operator="lessThan">
      <formula>$C$4</formula>
    </cfRule>
  </conditionalFormatting>
  <conditionalFormatting sqref="BM17">
    <cfRule type="cellIs" dxfId="11934" priority="4512" operator="lessThan">
      <formula>$C$4</formula>
    </cfRule>
  </conditionalFormatting>
  <conditionalFormatting sqref="BM17">
    <cfRule type="cellIs" dxfId="11933" priority="4513" operator="lessThan">
      <formula>$C$4</formula>
    </cfRule>
  </conditionalFormatting>
  <conditionalFormatting sqref="BM18">
    <cfRule type="cellIs" dxfId="11932" priority="4514" operator="lessThan">
      <formula>$C$4</formula>
    </cfRule>
  </conditionalFormatting>
  <conditionalFormatting sqref="BM18">
    <cfRule type="cellIs" dxfId="11931" priority="4515" operator="lessThan">
      <formula>$C$4</formula>
    </cfRule>
  </conditionalFormatting>
  <conditionalFormatting sqref="BM19">
    <cfRule type="cellIs" dxfId="11930" priority="4516" operator="lessThan">
      <formula>$C$4</formula>
    </cfRule>
  </conditionalFormatting>
  <conditionalFormatting sqref="BM19">
    <cfRule type="cellIs" dxfId="11929" priority="4517" operator="lessThan">
      <formula>$C$4</formula>
    </cfRule>
  </conditionalFormatting>
  <conditionalFormatting sqref="BM20">
    <cfRule type="cellIs" dxfId="11928" priority="4518" operator="lessThan">
      <formula>$C$4</formula>
    </cfRule>
  </conditionalFormatting>
  <conditionalFormatting sqref="BM20">
    <cfRule type="cellIs" dxfId="11927" priority="4519" operator="lessThan">
      <formula>$C$4</formula>
    </cfRule>
  </conditionalFormatting>
  <conditionalFormatting sqref="BM21">
    <cfRule type="cellIs" dxfId="11926" priority="4520" operator="lessThan">
      <formula>$C$4</formula>
    </cfRule>
  </conditionalFormatting>
  <conditionalFormatting sqref="BM21">
    <cfRule type="cellIs" dxfId="11925" priority="4521" operator="lessThan">
      <formula>$C$4</formula>
    </cfRule>
  </conditionalFormatting>
  <conditionalFormatting sqref="BM22">
    <cfRule type="cellIs" dxfId="11924" priority="4522" operator="lessThan">
      <formula>$C$4</formula>
    </cfRule>
  </conditionalFormatting>
  <conditionalFormatting sqref="BM22">
    <cfRule type="cellIs" dxfId="11923" priority="4523" operator="lessThan">
      <formula>$C$4</formula>
    </cfRule>
  </conditionalFormatting>
  <conditionalFormatting sqref="BM23">
    <cfRule type="cellIs" dxfId="11922" priority="4524" operator="lessThan">
      <formula>$C$4</formula>
    </cfRule>
  </conditionalFormatting>
  <conditionalFormatting sqref="BM23">
    <cfRule type="cellIs" dxfId="11921" priority="4525" operator="lessThan">
      <formula>$C$4</formula>
    </cfRule>
  </conditionalFormatting>
  <conditionalFormatting sqref="BM24">
    <cfRule type="cellIs" dxfId="11920" priority="4526" operator="lessThan">
      <formula>$C$4</formula>
    </cfRule>
  </conditionalFormatting>
  <conditionalFormatting sqref="BM24">
    <cfRule type="cellIs" dxfId="11919" priority="4527" operator="lessThan">
      <formula>$C$4</formula>
    </cfRule>
  </conditionalFormatting>
  <conditionalFormatting sqref="BM25">
    <cfRule type="cellIs" dxfId="11918" priority="4528" operator="lessThan">
      <formula>$C$4</formula>
    </cfRule>
  </conditionalFormatting>
  <conditionalFormatting sqref="BM25">
    <cfRule type="cellIs" dxfId="11917" priority="4529" operator="lessThan">
      <formula>$C$4</formula>
    </cfRule>
  </conditionalFormatting>
  <conditionalFormatting sqref="BM26">
    <cfRule type="cellIs" dxfId="11916" priority="4530" operator="lessThan">
      <formula>$C$4</formula>
    </cfRule>
  </conditionalFormatting>
  <conditionalFormatting sqref="BM26">
    <cfRule type="cellIs" dxfId="11915" priority="4531" operator="lessThan">
      <formula>$C$4</formula>
    </cfRule>
  </conditionalFormatting>
  <conditionalFormatting sqref="BM27">
    <cfRule type="cellIs" dxfId="11914" priority="4532" operator="lessThan">
      <formula>$C$4</formula>
    </cfRule>
  </conditionalFormatting>
  <conditionalFormatting sqref="BM27">
    <cfRule type="cellIs" dxfId="11913" priority="4533" operator="lessThan">
      <formula>$C$4</formula>
    </cfRule>
  </conditionalFormatting>
  <conditionalFormatting sqref="BM28">
    <cfRule type="cellIs" dxfId="11912" priority="4534" operator="lessThan">
      <formula>$C$4</formula>
    </cfRule>
  </conditionalFormatting>
  <conditionalFormatting sqref="BM28">
    <cfRule type="cellIs" dxfId="11911" priority="4535" operator="lessThan">
      <formula>$C$4</formula>
    </cfRule>
  </conditionalFormatting>
  <conditionalFormatting sqref="BM29">
    <cfRule type="cellIs" dxfId="11910" priority="4536" operator="lessThan">
      <formula>$C$4</formula>
    </cfRule>
  </conditionalFormatting>
  <conditionalFormatting sqref="BM29">
    <cfRule type="cellIs" dxfId="11909" priority="4537" operator="lessThan">
      <formula>$C$4</formula>
    </cfRule>
  </conditionalFormatting>
  <conditionalFormatting sqref="BM30">
    <cfRule type="cellIs" dxfId="11908" priority="4538" operator="lessThan">
      <formula>$C$4</formula>
    </cfRule>
  </conditionalFormatting>
  <conditionalFormatting sqref="BM30">
    <cfRule type="cellIs" dxfId="11907" priority="4539" operator="lessThan">
      <formula>$C$4</formula>
    </cfRule>
  </conditionalFormatting>
  <conditionalFormatting sqref="BM31">
    <cfRule type="cellIs" dxfId="11906" priority="4540" operator="lessThan">
      <formula>$C$4</formula>
    </cfRule>
  </conditionalFormatting>
  <conditionalFormatting sqref="BM31">
    <cfRule type="cellIs" dxfId="11905" priority="4541" operator="lessThan">
      <formula>$C$4</formula>
    </cfRule>
  </conditionalFormatting>
  <conditionalFormatting sqref="BM32">
    <cfRule type="cellIs" dxfId="11904" priority="4542" operator="lessThan">
      <formula>$C$4</formula>
    </cfRule>
  </conditionalFormatting>
  <conditionalFormatting sqref="BM32">
    <cfRule type="cellIs" dxfId="11903" priority="4543" operator="lessThan">
      <formula>$C$4</formula>
    </cfRule>
  </conditionalFormatting>
  <conditionalFormatting sqref="BM33">
    <cfRule type="cellIs" dxfId="11902" priority="4544" operator="lessThan">
      <formula>$C$4</formula>
    </cfRule>
  </conditionalFormatting>
  <conditionalFormatting sqref="BM33">
    <cfRule type="cellIs" dxfId="11901" priority="4545" operator="lessThan">
      <formula>$C$4</formula>
    </cfRule>
  </conditionalFormatting>
  <conditionalFormatting sqref="BM34">
    <cfRule type="cellIs" dxfId="11900" priority="4546" operator="lessThan">
      <formula>$C$4</formula>
    </cfRule>
  </conditionalFormatting>
  <conditionalFormatting sqref="BM34">
    <cfRule type="cellIs" dxfId="11899" priority="4547" operator="lessThan">
      <formula>$C$4</formula>
    </cfRule>
  </conditionalFormatting>
  <conditionalFormatting sqref="BM35">
    <cfRule type="cellIs" dxfId="11898" priority="4548" operator="lessThan">
      <formula>$C$4</formula>
    </cfRule>
  </conditionalFormatting>
  <conditionalFormatting sqref="BM35">
    <cfRule type="cellIs" dxfId="11897" priority="4549" operator="lessThan">
      <formula>$C$4</formula>
    </cfRule>
  </conditionalFormatting>
  <conditionalFormatting sqref="BM36">
    <cfRule type="cellIs" dxfId="11896" priority="4550" operator="lessThan">
      <formula>$C$4</formula>
    </cfRule>
  </conditionalFormatting>
  <conditionalFormatting sqref="BM36">
    <cfRule type="cellIs" dxfId="11895" priority="4551" operator="lessThan">
      <formula>$C$4</formula>
    </cfRule>
  </conditionalFormatting>
  <conditionalFormatting sqref="BM37">
    <cfRule type="cellIs" dxfId="11894" priority="4552" operator="lessThan">
      <formula>$C$4</formula>
    </cfRule>
  </conditionalFormatting>
  <conditionalFormatting sqref="BM37">
    <cfRule type="cellIs" dxfId="11893" priority="4553" operator="lessThan">
      <formula>$C$4</formula>
    </cfRule>
  </conditionalFormatting>
  <conditionalFormatting sqref="BM38">
    <cfRule type="cellIs" dxfId="11892" priority="4554" operator="lessThan">
      <formula>$C$4</formula>
    </cfRule>
  </conditionalFormatting>
  <conditionalFormatting sqref="BM38">
    <cfRule type="cellIs" dxfId="11891" priority="4555" operator="lessThan">
      <formula>$C$4</formula>
    </cfRule>
  </conditionalFormatting>
  <conditionalFormatting sqref="BM39">
    <cfRule type="cellIs" dxfId="11890" priority="4556" operator="lessThan">
      <formula>$C$4</formula>
    </cfRule>
  </conditionalFormatting>
  <conditionalFormatting sqref="BM39">
    <cfRule type="cellIs" dxfId="11889" priority="4557" operator="lessThan">
      <formula>$C$4</formula>
    </cfRule>
  </conditionalFormatting>
  <conditionalFormatting sqref="BM40">
    <cfRule type="cellIs" dxfId="11888" priority="4558" operator="lessThan">
      <formula>$C$4</formula>
    </cfRule>
  </conditionalFormatting>
  <conditionalFormatting sqref="BM40">
    <cfRule type="cellIs" dxfId="11887" priority="4559" operator="lessThan">
      <formula>$C$4</formula>
    </cfRule>
  </conditionalFormatting>
  <conditionalFormatting sqref="BM41">
    <cfRule type="cellIs" dxfId="11886" priority="4560" operator="lessThan">
      <formula>$C$4</formula>
    </cfRule>
  </conditionalFormatting>
  <conditionalFormatting sqref="BM41">
    <cfRule type="cellIs" dxfId="11885" priority="4561" operator="lessThan">
      <formula>$C$4</formula>
    </cfRule>
  </conditionalFormatting>
  <conditionalFormatting sqref="BM42">
    <cfRule type="cellIs" dxfId="11884" priority="4562" operator="lessThan">
      <formula>$C$4</formula>
    </cfRule>
  </conditionalFormatting>
  <conditionalFormatting sqref="BM42">
    <cfRule type="cellIs" dxfId="11883" priority="4563" operator="lessThan">
      <formula>$C$4</formula>
    </cfRule>
  </conditionalFormatting>
  <conditionalFormatting sqref="BM43">
    <cfRule type="cellIs" dxfId="11882" priority="4564" operator="lessThan">
      <formula>$C$4</formula>
    </cfRule>
  </conditionalFormatting>
  <conditionalFormatting sqref="BM43">
    <cfRule type="cellIs" dxfId="11881" priority="4565" operator="lessThan">
      <formula>$C$4</formula>
    </cfRule>
  </conditionalFormatting>
  <conditionalFormatting sqref="BM44">
    <cfRule type="cellIs" dxfId="11880" priority="4566" operator="lessThan">
      <formula>$C$4</formula>
    </cfRule>
  </conditionalFormatting>
  <conditionalFormatting sqref="BM44">
    <cfRule type="cellIs" dxfId="11879" priority="4567" operator="lessThan">
      <formula>$C$4</formula>
    </cfRule>
  </conditionalFormatting>
  <conditionalFormatting sqref="BM45">
    <cfRule type="cellIs" dxfId="11878" priority="4568" operator="lessThan">
      <formula>$C$4</formula>
    </cfRule>
  </conditionalFormatting>
  <conditionalFormatting sqref="BM45">
    <cfRule type="cellIs" dxfId="11877" priority="4569" operator="lessThan">
      <formula>$C$4</formula>
    </cfRule>
  </conditionalFormatting>
  <conditionalFormatting sqref="BM46">
    <cfRule type="cellIs" dxfId="11876" priority="4570" operator="lessThan">
      <formula>$C$4</formula>
    </cfRule>
  </conditionalFormatting>
  <conditionalFormatting sqref="BM46">
    <cfRule type="cellIs" dxfId="11875" priority="4571" operator="lessThan">
      <formula>$C$4</formula>
    </cfRule>
  </conditionalFormatting>
  <conditionalFormatting sqref="BM47">
    <cfRule type="cellIs" dxfId="11874" priority="4572" operator="lessThan">
      <formula>$C$4</formula>
    </cfRule>
  </conditionalFormatting>
  <conditionalFormatting sqref="BM47">
    <cfRule type="cellIs" dxfId="11873" priority="4573" operator="lessThan">
      <formula>$C$4</formula>
    </cfRule>
  </conditionalFormatting>
  <conditionalFormatting sqref="BM48">
    <cfRule type="cellIs" dxfId="11872" priority="4574" operator="lessThan">
      <formula>$C$4</formula>
    </cfRule>
  </conditionalFormatting>
  <conditionalFormatting sqref="BM48">
    <cfRule type="cellIs" dxfId="11871" priority="4575" operator="lessThan">
      <formula>$C$4</formula>
    </cfRule>
  </conditionalFormatting>
  <conditionalFormatting sqref="BM49">
    <cfRule type="cellIs" dxfId="11870" priority="4576" operator="lessThan">
      <formula>$C$4</formula>
    </cfRule>
  </conditionalFormatting>
  <conditionalFormatting sqref="BM49">
    <cfRule type="cellIs" dxfId="11869" priority="4577" operator="lessThan">
      <formula>$C$4</formula>
    </cfRule>
  </conditionalFormatting>
  <conditionalFormatting sqref="BM50">
    <cfRule type="cellIs" dxfId="11868" priority="4578" operator="lessThan">
      <formula>$C$4</formula>
    </cfRule>
  </conditionalFormatting>
  <conditionalFormatting sqref="BM50">
    <cfRule type="cellIs" dxfId="11867" priority="4579" operator="lessThan">
      <formula>$C$4</formula>
    </cfRule>
  </conditionalFormatting>
  <conditionalFormatting sqref="BM51">
    <cfRule type="cellIs" dxfId="11866" priority="4580" operator="lessThan">
      <formula>$C$4</formula>
    </cfRule>
  </conditionalFormatting>
  <conditionalFormatting sqref="BM51">
    <cfRule type="cellIs" dxfId="11865" priority="4581" operator="lessThan">
      <formula>$C$4</formula>
    </cfRule>
  </conditionalFormatting>
  <conditionalFormatting sqref="BM52">
    <cfRule type="cellIs" dxfId="11864" priority="4582" operator="lessThan">
      <formula>$C$4</formula>
    </cfRule>
  </conditionalFormatting>
  <conditionalFormatting sqref="BM52">
    <cfRule type="cellIs" dxfId="11863" priority="4583" operator="lessThan">
      <formula>$C$4</formula>
    </cfRule>
  </conditionalFormatting>
  <conditionalFormatting sqref="BM53">
    <cfRule type="cellIs" dxfId="11862" priority="4584" operator="lessThan">
      <formula>$C$4</formula>
    </cfRule>
  </conditionalFormatting>
  <conditionalFormatting sqref="BM53">
    <cfRule type="cellIs" dxfId="11861" priority="4585" operator="lessThan">
      <formula>$C$4</formula>
    </cfRule>
  </conditionalFormatting>
  <conditionalFormatting sqref="BM54">
    <cfRule type="cellIs" dxfId="11860" priority="4586" operator="lessThan">
      <formula>$C$4</formula>
    </cfRule>
  </conditionalFormatting>
  <conditionalFormatting sqref="BM54">
    <cfRule type="cellIs" dxfId="11859" priority="4587" operator="lessThan">
      <formula>$C$4</formula>
    </cfRule>
  </conditionalFormatting>
  <conditionalFormatting sqref="BM55">
    <cfRule type="cellIs" dxfId="11858" priority="4588" operator="lessThan">
      <formula>$C$4</formula>
    </cfRule>
  </conditionalFormatting>
  <conditionalFormatting sqref="BM55">
    <cfRule type="cellIs" dxfId="11857" priority="4589" operator="lessThan">
      <formula>$C$4</formula>
    </cfRule>
  </conditionalFormatting>
  <conditionalFormatting sqref="BM56">
    <cfRule type="cellIs" dxfId="11856" priority="4590" operator="lessThan">
      <formula>$C$4</formula>
    </cfRule>
  </conditionalFormatting>
  <conditionalFormatting sqref="BM56">
    <cfRule type="cellIs" dxfId="11855" priority="4591" operator="lessThan">
      <formula>$C$4</formula>
    </cfRule>
  </conditionalFormatting>
  <conditionalFormatting sqref="BM57">
    <cfRule type="cellIs" dxfId="11854" priority="4592" operator="lessThan">
      <formula>$C$4</formula>
    </cfRule>
  </conditionalFormatting>
  <conditionalFormatting sqref="BM57">
    <cfRule type="cellIs" dxfId="11853" priority="4593" operator="lessThan">
      <formula>$C$4</formula>
    </cfRule>
  </conditionalFormatting>
  <conditionalFormatting sqref="BM58">
    <cfRule type="cellIs" dxfId="11852" priority="4594" operator="lessThan">
      <formula>$C$4</formula>
    </cfRule>
  </conditionalFormatting>
  <conditionalFormatting sqref="BM58">
    <cfRule type="cellIs" dxfId="11851" priority="4595" operator="lessThan">
      <formula>$C$4</formula>
    </cfRule>
  </conditionalFormatting>
  <conditionalFormatting sqref="BM59">
    <cfRule type="cellIs" dxfId="11850" priority="4596" operator="lessThan">
      <formula>$C$4</formula>
    </cfRule>
  </conditionalFormatting>
  <conditionalFormatting sqref="BM59">
    <cfRule type="cellIs" dxfId="11849" priority="4597" operator="lessThan">
      <formula>$C$4</formula>
    </cfRule>
  </conditionalFormatting>
  <conditionalFormatting sqref="BM60">
    <cfRule type="cellIs" dxfId="11848" priority="4598" operator="lessThan">
      <formula>$C$4</formula>
    </cfRule>
  </conditionalFormatting>
  <conditionalFormatting sqref="BM60">
    <cfRule type="cellIs" dxfId="11847" priority="4599" operator="lessThan">
      <formula>$C$4</formula>
    </cfRule>
  </conditionalFormatting>
  <conditionalFormatting sqref="BN11">
    <cfRule type="cellIs" dxfId="11846" priority="4600" operator="lessThan">
      <formula>$C$4</formula>
    </cfRule>
  </conditionalFormatting>
  <conditionalFormatting sqref="BN11">
    <cfRule type="cellIs" dxfId="11845" priority="4601" operator="lessThan">
      <formula>$C$4</formula>
    </cfRule>
  </conditionalFormatting>
  <conditionalFormatting sqref="BN12">
    <cfRule type="cellIs" dxfId="11844" priority="4602" operator="lessThan">
      <formula>$C$4</formula>
    </cfRule>
  </conditionalFormatting>
  <conditionalFormatting sqref="BN12">
    <cfRule type="cellIs" dxfId="11843" priority="4603" operator="lessThan">
      <formula>$C$4</formula>
    </cfRule>
  </conditionalFormatting>
  <conditionalFormatting sqref="BN13">
    <cfRule type="cellIs" dxfId="11842" priority="4604" operator="lessThan">
      <formula>$C$4</formula>
    </cfRule>
  </conditionalFormatting>
  <conditionalFormatting sqref="BN13">
    <cfRule type="cellIs" dxfId="11841" priority="4605" operator="lessThan">
      <formula>$C$4</formula>
    </cfRule>
  </conditionalFormatting>
  <conditionalFormatting sqref="BN14">
    <cfRule type="cellIs" dxfId="11840" priority="4606" operator="lessThan">
      <formula>$C$4</formula>
    </cfRule>
  </conditionalFormatting>
  <conditionalFormatting sqref="BN14">
    <cfRule type="cellIs" dxfId="11839" priority="4607" operator="lessThan">
      <formula>$C$4</formula>
    </cfRule>
  </conditionalFormatting>
  <conditionalFormatting sqref="BN15">
    <cfRule type="cellIs" dxfId="11838" priority="4608" operator="lessThan">
      <formula>$C$4</formula>
    </cfRule>
  </conditionalFormatting>
  <conditionalFormatting sqref="BN15">
    <cfRule type="cellIs" dxfId="11837" priority="4609" operator="lessThan">
      <formula>$C$4</formula>
    </cfRule>
  </conditionalFormatting>
  <conditionalFormatting sqref="BN16">
    <cfRule type="cellIs" dxfId="11836" priority="4610" operator="lessThan">
      <formula>$C$4</formula>
    </cfRule>
  </conditionalFormatting>
  <conditionalFormatting sqref="BN16">
    <cfRule type="cellIs" dxfId="11835" priority="4611" operator="lessThan">
      <formula>$C$4</formula>
    </cfRule>
  </conditionalFormatting>
  <conditionalFormatting sqref="BN17">
    <cfRule type="cellIs" dxfId="11834" priority="4612" operator="lessThan">
      <formula>$C$4</formula>
    </cfRule>
  </conditionalFormatting>
  <conditionalFormatting sqref="BN17">
    <cfRule type="cellIs" dxfId="11833" priority="4613" operator="lessThan">
      <formula>$C$4</formula>
    </cfRule>
  </conditionalFormatting>
  <conditionalFormatting sqref="BN18">
    <cfRule type="cellIs" dxfId="11832" priority="4614" operator="lessThan">
      <formula>$C$4</formula>
    </cfRule>
  </conditionalFormatting>
  <conditionalFormatting sqref="BN18">
    <cfRule type="cellIs" dxfId="11831" priority="4615" operator="lessThan">
      <formula>$C$4</formula>
    </cfRule>
  </conditionalFormatting>
  <conditionalFormatting sqref="BN19">
    <cfRule type="cellIs" dxfId="11830" priority="4616" operator="lessThan">
      <formula>$C$4</formula>
    </cfRule>
  </conditionalFormatting>
  <conditionalFormatting sqref="BN19">
    <cfRule type="cellIs" dxfId="11829" priority="4617" operator="lessThan">
      <formula>$C$4</formula>
    </cfRule>
  </conditionalFormatting>
  <conditionalFormatting sqref="BN20">
    <cfRule type="cellIs" dxfId="11828" priority="4618" operator="lessThan">
      <formula>$C$4</formula>
    </cfRule>
  </conditionalFormatting>
  <conditionalFormatting sqref="BN20">
    <cfRule type="cellIs" dxfId="11827" priority="4619" operator="lessThan">
      <formula>$C$4</formula>
    </cfRule>
  </conditionalFormatting>
  <conditionalFormatting sqref="BN21">
    <cfRule type="cellIs" dxfId="11826" priority="4620" operator="lessThan">
      <formula>$C$4</formula>
    </cfRule>
  </conditionalFormatting>
  <conditionalFormatting sqref="BN21">
    <cfRule type="cellIs" dxfId="11825" priority="4621" operator="lessThan">
      <formula>$C$4</formula>
    </cfRule>
  </conditionalFormatting>
  <conditionalFormatting sqref="BN22">
    <cfRule type="cellIs" dxfId="11824" priority="4622" operator="lessThan">
      <formula>$C$4</formula>
    </cfRule>
  </conditionalFormatting>
  <conditionalFormatting sqref="BN22">
    <cfRule type="cellIs" dxfId="11823" priority="4623" operator="lessThan">
      <formula>$C$4</formula>
    </cfRule>
  </conditionalFormatting>
  <conditionalFormatting sqref="BN23">
    <cfRule type="cellIs" dxfId="11822" priority="4624" operator="lessThan">
      <formula>$C$4</formula>
    </cfRule>
  </conditionalFormatting>
  <conditionalFormatting sqref="BN23">
    <cfRule type="cellIs" dxfId="11821" priority="4625" operator="lessThan">
      <formula>$C$4</formula>
    </cfRule>
  </conditionalFormatting>
  <conditionalFormatting sqref="BN24">
    <cfRule type="cellIs" dxfId="11820" priority="4626" operator="lessThan">
      <formula>$C$4</formula>
    </cfRule>
  </conditionalFormatting>
  <conditionalFormatting sqref="BN24">
    <cfRule type="cellIs" dxfId="11819" priority="4627" operator="lessThan">
      <formula>$C$4</formula>
    </cfRule>
  </conditionalFormatting>
  <conditionalFormatting sqref="BN25">
    <cfRule type="cellIs" dxfId="11818" priority="4628" operator="lessThan">
      <formula>$C$4</formula>
    </cfRule>
  </conditionalFormatting>
  <conditionalFormatting sqref="BN25">
    <cfRule type="cellIs" dxfId="11817" priority="4629" operator="lessThan">
      <formula>$C$4</formula>
    </cfRule>
  </conditionalFormatting>
  <conditionalFormatting sqref="BN26">
    <cfRule type="cellIs" dxfId="11816" priority="4630" operator="lessThan">
      <formula>$C$4</formula>
    </cfRule>
  </conditionalFormatting>
  <conditionalFormatting sqref="BN26">
    <cfRule type="cellIs" dxfId="11815" priority="4631" operator="lessThan">
      <formula>$C$4</formula>
    </cfRule>
  </conditionalFormatting>
  <conditionalFormatting sqref="BN27">
    <cfRule type="cellIs" dxfId="11814" priority="4632" operator="lessThan">
      <formula>$C$4</formula>
    </cfRule>
  </conditionalFormatting>
  <conditionalFormatting sqref="BN27">
    <cfRule type="cellIs" dxfId="11813" priority="4633" operator="lessThan">
      <formula>$C$4</formula>
    </cfRule>
  </conditionalFormatting>
  <conditionalFormatting sqref="BN28">
    <cfRule type="cellIs" dxfId="11812" priority="4634" operator="lessThan">
      <formula>$C$4</formula>
    </cfRule>
  </conditionalFormatting>
  <conditionalFormatting sqref="BN28">
    <cfRule type="cellIs" dxfId="11811" priority="4635" operator="lessThan">
      <formula>$C$4</formula>
    </cfRule>
  </conditionalFormatting>
  <conditionalFormatting sqref="BN29">
    <cfRule type="cellIs" dxfId="11810" priority="4636" operator="lessThan">
      <formula>$C$4</formula>
    </cfRule>
  </conditionalFormatting>
  <conditionalFormatting sqref="BN29">
    <cfRule type="cellIs" dxfId="11809" priority="4637" operator="lessThan">
      <formula>$C$4</formula>
    </cfRule>
  </conditionalFormatting>
  <conditionalFormatting sqref="BN30">
    <cfRule type="cellIs" dxfId="11808" priority="4638" operator="lessThan">
      <formula>$C$4</formula>
    </cfRule>
  </conditionalFormatting>
  <conditionalFormatting sqref="BN30">
    <cfRule type="cellIs" dxfId="11807" priority="4639" operator="lessThan">
      <formula>$C$4</formula>
    </cfRule>
  </conditionalFormatting>
  <conditionalFormatting sqref="BN31">
    <cfRule type="cellIs" dxfId="11806" priority="4640" operator="lessThan">
      <formula>$C$4</formula>
    </cfRule>
  </conditionalFormatting>
  <conditionalFormatting sqref="BN31">
    <cfRule type="cellIs" dxfId="11805" priority="4641" operator="lessThan">
      <formula>$C$4</formula>
    </cfRule>
  </conditionalFormatting>
  <conditionalFormatting sqref="BN32">
    <cfRule type="cellIs" dxfId="11804" priority="4642" operator="lessThan">
      <formula>$C$4</formula>
    </cfRule>
  </conditionalFormatting>
  <conditionalFormatting sqref="BN32">
    <cfRule type="cellIs" dxfId="11803" priority="4643" operator="lessThan">
      <formula>$C$4</formula>
    </cfRule>
  </conditionalFormatting>
  <conditionalFormatting sqref="BN33">
    <cfRule type="cellIs" dxfId="11802" priority="4644" operator="lessThan">
      <formula>$C$4</formula>
    </cfRule>
  </conditionalFormatting>
  <conditionalFormatting sqref="BN33">
    <cfRule type="cellIs" dxfId="11801" priority="4645" operator="lessThan">
      <formula>$C$4</formula>
    </cfRule>
  </conditionalFormatting>
  <conditionalFormatting sqref="BN34">
    <cfRule type="cellIs" dxfId="11800" priority="4646" operator="lessThan">
      <formula>$C$4</formula>
    </cfRule>
  </conditionalFormatting>
  <conditionalFormatting sqref="BN34">
    <cfRule type="cellIs" dxfId="11799" priority="4647" operator="lessThan">
      <formula>$C$4</formula>
    </cfRule>
  </conditionalFormatting>
  <conditionalFormatting sqref="BN35">
    <cfRule type="cellIs" dxfId="11798" priority="4648" operator="lessThan">
      <formula>$C$4</formula>
    </cfRule>
  </conditionalFormatting>
  <conditionalFormatting sqref="BN35">
    <cfRule type="cellIs" dxfId="11797" priority="4649" operator="lessThan">
      <formula>$C$4</formula>
    </cfRule>
  </conditionalFormatting>
  <conditionalFormatting sqref="BN36">
    <cfRule type="cellIs" dxfId="11796" priority="4650" operator="lessThan">
      <formula>$C$4</formula>
    </cfRule>
  </conditionalFormatting>
  <conditionalFormatting sqref="BN36">
    <cfRule type="cellIs" dxfId="11795" priority="4651" operator="lessThan">
      <formula>$C$4</formula>
    </cfRule>
  </conditionalFormatting>
  <conditionalFormatting sqref="BN37">
    <cfRule type="cellIs" dxfId="11794" priority="4652" operator="lessThan">
      <formula>$C$4</formula>
    </cfRule>
  </conditionalFormatting>
  <conditionalFormatting sqref="BN37">
    <cfRule type="cellIs" dxfId="11793" priority="4653" operator="lessThan">
      <formula>$C$4</formula>
    </cfRule>
  </conditionalFormatting>
  <conditionalFormatting sqref="BN38">
    <cfRule type="cellIs" dxfId="11792" priority="4654" operator="lessThan">
      <formula>$C$4</formula>
    </cfRule>
  </conditionalFormatting>
  <conditionalFormatting sqref="BN38">
    <cfRule type="cellIs" dxfId="11791" priority="4655" operator="lessThan">
      <formula>$C$4</formula>
    </cfRule>
  </conditionalFormatting>
  <conditionalFormatting sqref="BN39">
    <cfRule type="cellIs" dxfId="11790" priority="4656" operator="lessThan">
      <formula>$C$4</formula>
    </cfRule>
  </conditionalFormatting>
  <conditionalFormatting sqref="BN39">
    <cfRule type="cellIs" dxfId="11789" priority="4657" operator="lessThan">
      <formula>$C$4</formula>
    </cfRule>
  </conditionalFormatting>
  <conditionalFormatting sqref="BN40">
    <cfRule type="cellIs" dxfId="11788" priority="4658" operator="lessThan">
      <formula>$C$4</formula>
    </cfRule>
  </conditionalFormatting>
  <conditionalFormatting sqref="BN40">
    <cfRule type="cellIs" dxfId="11787" priority="4659" operator="lessThan">
      <formula>$C$4</formula>
    </cfRule>
  </conditionalFormatting>
  <conditionalFormatting sqref="BN41">
    <cfRule type="cellIs" dxfId="11786" priority="4660" operator="lessThan">
      <formula>$C$4</formula>
    </cfRule>
  </conditionalFormatting>
  <conditionalFormatting sqref="BN41">
    <cfRule type="cellIs" dxfId="11785" priority="4661" operator="lessThan">
      <formula>$C$4</formula>
    </cfRule>
  </conditionalFormatting>
  <conditionalFormatting sqref="BN42">
    <cfRule type="cellIs" dxfId="11784" priority="4662" operator="lessThan">
      <formula>$C$4</formula>
    </cfRule>
  </conditionalFormatting>
  <conditionalFormatting sqref="BN42">
    <cfRule type="cellIs" dxfId="11783" priority="4663" operator="lessThan">
      <formula>$C$4</formula>
    </cfRule>
  </conditionalFormatting>
  <conditionalFormatting sqref="BN43">
    <cfRule type="cellIs" dxfId="11782" priority="4664" operator="lessThan">
      <formula>$C$4</formula>
    </cfRule>
  </conditionalFormatting>
  <conditionalFormatting sqref="BN43">
    <cfRule type="cellIs" dxfId="11781" priority="4665" operator="lessThan">
      <formula>$C$4</formula>
    </cfRule>
  </conditionalFormatting>
  <conditionalFormatting sqref="BN44">
    <cfRule type="cellIs" dxfId="11780" priority="4666" operator="lessThan">
      <formula>$C$4</formula>
    </cfRule>
  </conditionalFormatting>
  <conditionalFormatting sqref="BN44">
    <cfRule type="cellIs" dxfId="11779" priority="4667" operator="lessThan">
      <formula>$C$4</formula>
    </cfRule>
  </conditionalFormatting>
  <conditionalFormatting sqref="BN45">
    <cfRule type="cellIs" dxfId="11778" priority="4668" operator="lessThan">
      <formula>$C$4</formula>
    </cfRule>
  </conditionalFormatting>
  <conditionalFormatting sqref="BN45">
    <cfRule type="cellIs" dxfId="11777" priority="4669" operator="lessThan">
      <formula>$C$4</formula>
    </cfRule>
  </conditionalFormatting>
  <conditionalFormatting sqref="BN46">
    <cfRule type="cellIs" dxfId="11776" priority="4670" operator="lessThan">
      <formula>$C$4</formula>
    </cfRule>
  </conditionalFormatting>
  <conditionalFormatting sqref="BN46">
    <cfRule type="cellIs" dxfId="11775" priority="4671" operator="lessThan">
      <formula>$C$4</formula>
    </cfRule>
  </conditionalFormatting>
  <conditionalFormatting sqref="BN47">
    <cfRule type="cellIs" dxfId="11774" priority="4672" operator="lessThan">
      <formula>$C$4</formula>
    </cfRule>
  </conditionalFormatting>
  <conditionalFormatting sqref="BN47">
    <cfRule type="cellIs" dxfId="11773" priority="4673" operator="lessThan">
      <formula>$C$4</formula>
    </cfRule>
  </conditionalFormatting>
  <conditionalFormatting sqref="BN48">
    <cfRule type="cellIs" dxfId="11772" priority="4674" operator="lessThan">
      <formula>$C$4</formula>
    </cfRule>
  </conditionalFormatting>
  <conditionalFormatting sqref="BN48">
    <cfRule type="cellIs" dxfId="11771" priority="4675" operator="lessThan">
      <formula>$C$4</formula>
    </cfRule>
  </conditionalFormatting>
  <conditionalFormatting sqref="BN49">
    <cfRule type="cellIs" dxfId="11770" priority="4676" operator="lessThan">
      <formula>$C$4</formula>
    </cfRule>
  </conditionalFormatting>
  <conditionalFormatting sqref="BN49">
    <cfRule type="cellIs" dxfId="11769" priority="4677" operator="lessThan">
      <formula>$C$4</formula>
    </cfRule>
  </conditionalFormatting>
  <conditionalFormatting sqref="BN50">
    <cfRule type="cellIs" dxfId="11768" priority="4678" operator="lessThan">
      <formula>$C$4</formula>
    </cfRule>
  </conditionalFormatting>
  <conditionalFormatting sqref="BN50">
    <cfRule type="cellIs" dxfId="11767" priority="4679" operator="lessThan">
      <formula>$C$4</formula>
    </cfRule>
  </conditionalFormatting>
  <conditionalFormatting sqref="BN51">
    <cfRule type="cellIs" dxfId="11766" priority="4680" operator="lessThan">
      <formula>$C$4</formula>
    </cfRule>
  </conditionalFormatting>
  <conditionalFormatting sqref="BN51">
    <cfRule type="cellIs" dxfId="11765" priority="4681" operator="lessThan">
      <formula>$C$4</formula>
    </cfRule>
  </conditionalFormatting>
  <conditionalFormatting sqref="BN52">
    <cfRule type="cellIs" dxfId="11764" priority="4682" operator="lessThan">
      <formula>$C$4</formula>
    </cfRule>
  </conditionalFormatting>
  <conditionalFormatting sqref="BN52">
    <cfRule type="cellIs" dxfId="11763" priority="4683" operator="lessThan">
      <formula>$C$4</formula>
    </cfRule>
  </conditionalFormatting>
  <conditionalFormatting sqref="BN53">
    <cfRule type="cellIs" dxfId="11762" priority="4684" operator="lessThan">
      <formula>$C$4</formula>
    </cfRule>
  </conditionalFormatting>
  <conditionalFormatting sqref="BN53">
    <cfRule type="cellIs" dxfId="11761" priority="4685" operator="lessThan">
      <formula>$C$4</formula>
    </cfRule>
  </conditionalFormatting>
  <conditionalFormatting sqref="BN54">
    <cfRule type="cellIs" dxfId="11760" priority="4686" operator="lessThan">
      <formula>$C$4</formula>
    </cfRule>
  </conditionalFormatting>
  <conditionalFormatting sqref="BN54">
    <cfRule type="cellIs" dxfId="11759" priority="4687" operator="lessThan">
      <formula>$C$4</formula>
    </cfRule>
  </conditionalFormatting>
  <conditionalFormatting sqref="BN55">
    <cfRule type="cellIs" dxfId="11758" priority="4688" operator="lessThan">
      <formula>$C$4</formula>
    </cfRule>
  </conditionalFormatting>
  <conditionalFormatting sqref="BN55">
    <cfRule type="cellIs" dxfId="11757" priority="4689" operator="lessThan">
      <formula>$C$4</formula>
    </cfRule>
  </conditionalFormatting>
  <conditionalFormatting sqref="BN56">
    <cfRule type="cellIs" dxfId="11756" priority="4690" operator="lessThan">
      <formula>$C$4</formula>
    </cfRule>
  </conditionalFormatting>
  <conditionalFormatting sqref="BN56">
    <cfRule type="cellIs" dxfId="11755" priority="4691" operator="lessThan">
      <formula>$C$4</formula>
    </cfRule>
  </conditionalFormatting>
  <conditionalFormatting sqref="BN57">
    <cfRule type="cellIs" dxfId="11754" priority="4692" operator="lessThan">
      <formula>$C$4</formula>
    </cfRule>
  </conditionalFormatting>
  <conditionalFormatting sqref="BN57">
    <cfRule type="cellIs" dxfId="11753" priority="4693" operator="lessThan">
      <formula>$C$4</formula>
    </cfRule>
  </conditionalFormatting>
  <conditionalFormatting sqref="BN58">
    <cfRule type="cellIs" dxfId="11752" priority="4694" operator="lessThan">
      <formula>$C$4</formula>
    </cfRule>
  </conditionalFormatting>
  <conditionalFormatting sqref="BN58">
    <cfRule type="cellIs" dxfId="11751" priority="4695" operator="lessThan">
      <formula>$C$4</formula>
    </cfRule>
  </conditionalFormatting>
  <conditionalFormatting sqref="BN59">
    <cfRule type="cellIs" dxfId="11750" priority="4696" operator="lessThan">
      <formula>$C$4</formula>
    </cfRule>
  </conditionalFormatting>
  <conditionalFormatting sqref="BN59">
    <cfRule type="cellIs" dxfId="11749" priority="4697" operator="lessThan">
      <formula>$C$4</formula>
    </cfRule>
  </conditionalFormatting>
  <conditionalFormatting sqref="BN60">
    <cfRule type="cellIs" dxfId="11748" priority="4698" operator="lessThan">
      <formula>$C$4</formula>
    </cfRule>
  </conditionalFormatting>
  <conditionalFormatting sqref="BN60">
    <cfRule type="cellIs" dxfId="11747" priority="4699" operator="lessThan">
      <formula>$C$4</formula>
    </cfRule>
  </conditionalFormatting>
  <conditionalFormatting sqref="BO11">
    <cfRule type="cellIs" dxfId="11746" priority="4700" operator="lessThan">
      <formula>$C$4</formula>
    </cfRule>
  </conditionalFormatting>
  <conditionalFormatting sqref="BO11">
    <cfRule type="cellIs" dxfId="11745" priority="4701" operator="lessThan">
      <formula>$C$4</formula>
    </cfRule>
  </conditionalFormatting>
  <conditionalFormatting sqref="BO12">
    <cfRule type="cellIs" dxfId="11744" priority="4702" operator="lessThan">
      <formula>$C$4</formula>
    </cfRule>
  </conditionalFormatting>
  <conditionalFormatting sqref="BO12">
    <cfRule type="cellIs" dxfId="11743" priority="4703" operator="lessThan">
      <formula>$C$4</formula>
    </cfRule>
  </conditionalFormatting>
  <conditionalFormatting sqref="BO13">
    <cfRule type="cellIs" dxfId="11742" priority="4704" operator="lessThan">
      <formula>$C$4</formula>
    </cfRule>
  </conditionalFormatting>
  <conditionalFormatting sqref="BO13">
    <cfRule type="cellIs" dxfId="11741" priority="4705" operator="lessThan">
      <formula>$C$4</formula>
    </cfRule>
  </conditionalFormatting>
  <conditionalFormatting sqref="BO14">
    <cfRule type="cellIs" dxfId="11740" priority="4706" operator="lessThan">
      <formula>$C$4</formula>
    </cfRule>
  </conditionalFormatting>
  <conditionalFormatting sqref="BO14">
    <cfRule type="cellIs" dxfId="11739" priority="4707" operator="lessThan">
      <formula>$C$4</formula>
    </cfRule>
  </conditionalFormatting>
  <conditionalFormatting sqref="BO15">
    <cfRule type="cellIs" dxfId="11738" priority="4708" operator="lessThan">
      <formula>$C$4</formula>
    </cfRule>
  </conditionalFormatting>
  <conditionalFormatting sqref="BO15">
    <cfRule type="cellIs" dxfId="11737" priority="4709" operator="lessThan">
      <formula>$C$4</formula>
    </cfRule>
  </conditionalFormatting>
  <conditionalFormatting sqref="BO16">
    <cfRule type="cellIs" dxfId="11736" priority="4710" operator="lessThan">
      <formula>$C$4</formula>
    </cfRule>
  </conditionalFormatting>
  <conditionalFormatting sqref="BO16">
    <cfRule type="cellIs" dxfId="11735" priority="4711" operator="lessThan">
      <formula>$C$4</formula>
    </cfRule>
  </conditionalFormatting>
  <conditionalFormatting sqref="BO17">
    <cfRule type="cellIs" dxfId="11734" priority="4712" operator="lessThan">
      <formula>$C$4</formula>
    </cfRule>
  </conditionalFormatting>
  <conditionalFormatting sqref="BO17">
    <cfRule type="cellIs" dxfId="11733" priority="4713" operator="lessThan">
      <formula>$C$4</formula>
    </cfRule>
  </conditionalFormatting>
  <conditionalFormatting sqref="BO18">
    <cfRule type="cellIs" dxfId="11732" priority="4714" operator="lessThan">
      <formula>$C$4</formula>
    </cfRule>
  </conditionalFormatting>
  <conditionalFormatting sqref="BO18">
    <cfRule type="cellIs" dxfId="11731" priority="4715" operator="lessThan">
      <formula>$C$4</formula>
    </cfRule>
  </conditionalFormatting>
  <conditionalFormatting sqref="BO19">
    <cfRule type="cellIs" dxfId="11730" priority="4716" operator="lessThan">
      <formula>$C$4</formula>
    </cfRule>
  </conditionalFormatting>
  <conditionalFormatting sqref="BO19">
    <cfRule type="cellIs" dxfId="11729" priority="4717" operator="lessThan">
      <formula>$C$4</formula>
    </cfRule>
  </conditionalFormatting>
  <conditionalFormatting sqref="BO20">
    <cfRule type="cellIs" dxfId="11728" priority="4718" operator="lessThan">
      <formula>$C$4</formula>
    </cfRule>
  </conditionalFormatting>
  <conditionalFormatting sqref="BO20">
    <cfRule type="cellIs" dxfId="11727" priority="4719" operator="lessThan">
      <formula>$C$4</formula>
    </cfRule>
  </conditionalFormatting>
  <conditionalFormatting sqref="BO21">
    <cfRule type="cellIs" dxfId="11726" priority="4720" operator="lessThan">
      <formula>$C$4</formula>
    </cfRule>
  </conditionalFormatting>
  <conditionalFormatting sqref="BO21">
    <cfRule type="cellIs" dxfId="11725" priority="4721" operator="lessThan">
      <formula>$C$4</formula>
    </cfRule>
  </conditionalFormatting>
  <conditionalFormatting sqref="BO22">
    <cfRule type="cellIs" dxfId="11724" priority="4722" operator="lessThan">
      <formula>$C$4</formula>
    </cfRule>
  </conditionalFormatting>
  <conditionalFormatting sqref="BO22">
    <cfRule type="cellIs" dxfId="11723" priority="4723" operator="lessThan">
      <formula>$C$4</formula>
    </cfRule>
  </conditionalFormatting>
  <conditionalFormatting sqref="BO23">
    <cfRule type="cellIs" dxfId="11722" priority="4724" operator="lessThan">
      <formula>$C$4</formula>
    </cfRule>
  </conditionalFormatting>
  <conditionalFormatting sqref="BO23">
    <cfRule type="cellIs" dxfId="11721" priority="4725" operator="lessThan">
      <formula>$C$4</formula>
    </cfRule>
  </conditionalFormatting>
  <conditionalFormatting sqref="BO24">
    <cfRule type="cellIs" dxfId="11720" priority="4726" operator="lessThan">
      <formula>$C$4</formula>
    </cfRule>
  </conditionalFormatting>
  <conditionalFormatting sqref="BO24">
    <cfRule type="cellIs" dxfId="11719" priority="4727" operator="lessThan">
      <formula>$C$4</formula>
    </cfRule>
  </conditionalFormatting>
  <conditionalFormatting sqref="BO25">
    <cfRule type="cellIs" dxfId="11718" priority="4728" operator="lessThan">
      <formula>$C$4</formula>
    </cfRule>
  </conditionalFormatting>
  <conditionalFormatting sqref="BO25">
    <cfRule type="cellIs" dxfId="11717" priority="4729" operator="lessThan">
      <formula>$C$4</formula>
    </cfRule>
  </conditionalFormatting>
  <conditionalFormatting sqref="BO26">
    <cfRule type="cellIs" dxfId="11716" priority="4730" operator="lessThan">
      <formula>$C$4</formula>
    </cfRule>
  </conditionalFormatting>
  <conditionalFormatting sqref="BO26">
    <cfRule type="cellIs" dxfId="11715" priority="4731" operator="lessThan">
      <formula>$C$4</formula>
    </cfRule>
  </conditionalFormatting>
  <conditionalFormatting sqref="BO27">
    <cfRule type="cellIs" dxfId="11714" priority="4732" operator="lessThan">
      <formula>$C$4</formula>
    </cfRule>
  </conditionalFormatting>
  <conditionalFormatting sqref="BO27">
    <cfRule type="cellIs" dxfId="11713" priority="4733" operator="lessThan">
      <formula>$C$4</formula>
    </cfRule>
  </conditionalFormatting>
  <conditionalFormatting sqref="BO28">
    <cfRule type="cellIs" dxfId="11712" priority="4734" operator="lessThan">
      <formula>$C$4</formula>
    </cfRule>
  </conditionalFormatting>
  <conditionalFormatting sqref="BO28">
    <cfRule type="cellIs" dxfId="11711" priority="4735" operator="lessThan">
      <formula>$C$4</formula>
    </cfRule>
  </conditionalFormatting>
  <conditionalFormatting sqref="BO29">
    <cfRule type="cellIs" dxfId="11710" priority="4736" operator="lessThan">
      <formula>$C$4</formula>
    </cfRule>
  </conditionalFormatting>
  <conditionalFormatting sqref="BO29">
    <cfRule type="cellIs" dxfId="11709" priority="4737" operator="lessThan">
      <formula>$C$4</formula>
    </cfRule>
  </conditionalFormatting>
  <conditionalFormatting sqref="BO30">
    <cfRule type="cellIs" dxfId="11708" priority="4738" operator="lessThan">
      <formula>$C$4</formula>
    </cfRule>
  </conditionalFormatting>
  <conditionalFormatting sqref="BO30">
    <cfRule type="cellIs" dxfId="11707" priority="4739" operator="lessThan">
      <formula>$C$4</formula>
    </cfRule>
  </conditionalFormatting>
  <conditionalFormatting sqref="BO31">
    <cfRule type="cellIs" dxfId="11706" priority="4740" operator="lessThan">
      <formula>$C$4</formula>
    </cfRule>
  </conditionalFormatting>
  <conditionalFormatting sqref="BO31">
    <cfRule type="cellIs" dxfId="11705" priority="4741" operator="lessThan">
      <formula>$C$4</formula>
    </cfRule>
  </conditionalFormatting>
  <conditionalFormatting sqref="BO32">
    <cfRule type="cellIs" dxfId="11704" priority="4742" operator="lessThan">
      <formula>$C$4</formula>
    </cfRule>
  </conditionalFormatting>
  <conditionalFormatting sqref="BO32">
    <cfRule type="cellIs" dxfId="11703" priority="4743" operator="lessThan">
      <formula>$C$4</formula>
    </cfRule>
  </conditionalFormatting>
  <conditionalFormatting sqref="BO33">
    <cfRule type="cellIs" dxfId="11702" priority="4744" operator="lessThan">
      <formula>$C$4</formula>
    </cfRule>
  </conditionalFormatting>
  <conditionalFormatting sqref="BO33">
    <cfRule type="cellIs" dxfId="11701" priority="4745" operator="lessThan">
      <formula>$C$4</formula>
    </cfRule>
  </conditionalFormatting>
  <conditionalFormatting sqref="BO34">
    <cfRule type="cellIs" dxfId="11700" priority="4746" operator="lessThan">
      <formula>$C$4</formula>
    </cfRule>
  </conditionalFormatting>
  <conditionalFormatting sqref="BO34">
    <cfRule type="cellIs" dxfId="11699" priority="4747" operator="lessThan">
      <formula>$C$4</formula>
    </cfRule>
  </conditionalFormatting>
  <conditionalFormatting sqref="BO35">
    <cfRule type="cellIs" dxfId="11698" priority="4748" operator="lessThan">
      <formula>$C$4</formula>
    </cfRule>
  </conditionalFormatting>
  <conditionalFormatting sqref="BO35">
    <cfRule type="cellIs" dxfId="11697" priority="4749" operator="lessThan">
      <formula>$C$4</formula>
    </cfRule>
  </conditionalFormatting>
  <conditionalFormatting sqref="BO36">
    <cfRule type="cellIs" dxfId="11696" priority="4750" operator="lessThan">
      <formula>$C$4</formula>
    </cfRule>
  </conditionalFormatting>
  <conditionalFormatting sqref="BO36">
    <cfRule type="cellIs" dxfId="11695" priority="4751" operator="lessThan">
      <formula>$C$4</formula>
    </cfRule>
  </conditionalFormatting>
  <conditionalFormatting sqref="BO37">
    <cfRule type="cellIs" dxfId="11694" priority="4752" operator="lessThan">
      <formula>$C$4</formula>
    </cfRule>
  </conditionalFormatting>
  <conditionalFormatting sqref="BO37">
    <cfRule type="cellIs" dxfId="11693" priority="4753" operator="lessThan">
      <formula>$C$4</formula>
    </cfRule>
  </conditionalFormatting>
  <conditionalFormatting sqref="BO38">
    <cfRule type="cellIs" dxfId="11692" priority="4754" operator="lessThan">
      <formula>$C$4</formula>
    </cfRule>
  </conditionalFormatting>
  <conditionalFormatting sqref="BO38">
    <cfRule type="cellIs" dxfId="11691" priority="4755" operator="lessThan">
      <formula>$C$4</formula>
    </cfRule>
  </conditionalFormatting>
  <conditionalFormatting sqref="BO39">
    <cfRule type="cellIs" dxfId="11690" priority="4756" operator="lessThan">
      <formula>$C$4</formula>
    </cfRule>
  </conditionalFormatting>
  <conditionalFormatting sqref="BO39">
    <cfRule type="cellIs" dxfId="11689" priority="4757" operator="lessThan">
      <formula>$C$4</formula>
    </cfRule>
  </conditionalFormatting>
  <conditionalFormatting sqref="BO40">
    <cfRule type="cellIs" dxfId="11688" priority="4758" operator="lessThan">
      <formula>$C$4</formula>
    </cfRule>
  </conditionalFormatting>
  <conditionalFormatting sqref="BO40">
    <cfRule type="cellIs" dxfId="11687" priority="4759" operator="lessThan">
      <formula>$C$4</formula>
    </cfRule>
  </conditionalFormatting>
  <conditionalFormatting sqref="BO41">
    <cfRule type="cellIs" dxfId="11686" priority="4760" operator="lessThan">
      <formula>$C$4</formula>
    </cfRule>
  </conditionalFormatting>
  <conditionalFormatting sqref="BO41">
    <cfRule type="cellIs" dxfId="11685" priority="4761" operator="lessThan">
      <formula>$C$4</formula>
    </cfRule>
  </conditionalFormatting>
  <conditionalFormatting sqref="BO42">
    <cfRule type="cellIs" dxfId="11684" priority="4762" operator="lessThan">
      <formula>$C$4</formula>
    </cfRule>
  </conditionalFormatting>
  <conditionalFormatting sqref="BO42">
    <cfRule type="cellIs" dxfId="11683" priority="4763" operator="lessThan">
      <formula>$C$4</formula>
    </cfRule>
  </conditionalFormatting>
  <conditionalFormatting sqref="BO43">
    <cfRule type="cellIs" dxfId="11682" priority="4764" operator="lessThan">
      <formula>$C$4</formula>
    </cfRule>
  </conditionalFormatting>
  <conditionalFormatting sqref="BO43">
    <cfRule type="cellIs" dxfId="11681" priority="4765" operator="lessThan">
      <formula>$C$4</formula>
    </cfRule>
  </conditionalFormatting>
  <conditionalFormatting sqref="BO44">
    <cfRule type="cellIs" dxfId="11680" priority="4766" operator="lessThan">
      <formula>$C$4</formula>
    </cfRule>
  </conditionalFormatting>
  <conditionalFormatting sqref="BO44">
    <cfRule type="cellIs" dxfId="11679" priority="4767" operator="lessThan">
      <formula>$C$4</formula>
    </cfRule>
  </conditionalFormatting>
  <conditionalFormatting sqref="BO45">
    <cfRule type="cellIs" dxfId="11678" priority="4768" operator="lessThan">
      <formula>$C$4</formula>
    </cfRule>
  </conditionalFormatting>
  <conditionalFormatting sqref="BO45">
    <cfRule type="cellIs" dxfId="11677" priority="4769" operator="lessThan">
      <formula>$C$4</formula>
    </cfRule>
  </conditionalFormatting>
  <conditionalFormatting sqref="BO46">
    <cfRule type="cellIs" dxfId="11676" priority="4770" operator="lessThan">
      <formula>$C$4</formula>
    </cfRule>
  </conditionalFormatting>
  <conditionalFormatting sqref="BO46">
    <cfRule type="cellIs" dxfId="11675" priority="4771" operator="lessThan">
      <formula>$C$4</formula>
    </cfRule>
  </conditionalFormatting>
  <conditionalFormatting sqref="BO47">
    <cfRule type="cellIs" dxfId="11674" priority="4772" operator="lessThan">
      <formula>$C$4</formula>
    </cfRule>
  </conditionalFormatting>
  <conditionalFormatting sqref="BO47">
    <cfRule type="cellIs" dxfId="11673" priority="4773" operator="lessThan">
      <formula>$C$4</formula>
    </cfRule>
  </conditionalFormatting>
  <conditionalFormatting sqref="BO48">
    <cfRule type="cellIs" dxfId="11672" priority="4774" operator="lessThan">
      <formula>$C$4</formula>
    </cfRule>
  </conditionalFormatting>
  <conditionalFormatting sqref="BO48">
    <cfRule type="cellIs" dxfId="11671" priority="4775" operator="lessThan">
      <formula>$C$4</formula>
    </cfRule>
  </conditionalFormatting>
  <conditionalFormatting sqref="BO49">
    <cfRule type="cellIs" dxfId="11670" priority="4776" operator="lessThan">
      <formula>$C$4</formula>
    </cfRule>
  </conditionalFormatting>
  <conditionalFormatting sqref="BO49">
    <cfRule type="cellIs" dxfId="11669" priority="4777" operator="lessThan">
      <formula>$C$4</formula>
    </cfRule>
  </conditionalFormatting>
  <conditionalFormatting sqref="BO50">
    <cfRule type="cellIs" dxfId="11668" priority="4778" operator="lessThan">
      <formula>$C$4</formula>
    </cfRule>
  </conditionalFormatting>
  <conditionalFormatting sqref="BO50">
    <cfRule type="cellIs" dxfId="11667" priority="4779" operator="lessThan">
      <formula>$C$4</formula>
    </cfRule>
  </conditionalFormatting>
  <conditionalFormatting sqref="BO51">
    <cfRule type="cellIs" dxfId="11666" priority="4780" operator="lessThan">
      <formula>$C$4</formula>
    </cfRule>
  </conditionalFormatting>
  <conditionalFormatting sqref="BO51">
    <cfRule type="cellIs" dxfId="11665" priority="4781" operator="lessThan">
      <formula>$C$4</formula>
    </cfRule>
  </conditionalFormatting>
  <conditionalFormatting sqref="BO52">
    <cfRule type="cellIs" dxfId="11664" priority="4782" operator="lessThan">
      <formula>$C$4</formula>
    </cfRule>
  </conditionalFormatting>
  <conditionalFormatting sqref="BO52">
    <cfRule type="cellIs" dxfId="11663" priority="4783" operator="lessThan">
      <formula>$C$4</formula>
    </cfRule>
  </conditionalFormatting>
  <conditionalFormatting sqref="BO53">
    <cfRule type="cellIs" dxfId="11662" priority="4784" operator="lessThan">
      <formula>$C$4</formula>
    </cfRule>
  </conditionalFormatting>
  <conditionalFormatting sqref="BO53">
    <cfRule type="cellIs" dxfId="11661" priority="4785" operator="lessThan">
      <formula>$C$4</formula>
    </cfRule>
  </conditionalFormatting>
  <conditionalFormatting sqref="BO54">
    <cfRule type="cellIs" dxfId="11660" priority="4786" operator="lessThan">
      <formula>$C$4</formula>
    </cfRule>
  </conditionalFormatting>
  <conditionalFormatting sqref="BO54">
    <cfRule type="cellIs" dxfId="11659" priority="4787" operator="lessThan">
      <formula>$C$4</formula>
    </cfRule>
  </conditionalFormatting>
  <conditionalFormatting sqref="BO55">
    <cfRule type="cellIs" dxfId="11658" priority="4788" operator="lessThan">
      <formula>$C$4</formula>
    </cfRule>
  </conditionalFormatting>
  <conditionalFormatting sqref="BO55">
    <cfRule type="cellIs" dxfId="11657" priority="4789" operator="lessThan">
      <formula>$C$4</formula>
    </cfRule>
  </conditionalFormatting>
  <conditionalFormatting sqref="BO56">
    <cfRule type="cellIs" dxfId="11656" priority="4790" operator="lessThan">
      <formula>$C$4</formula>
    </cfRule>
  </conditionalFormatting>
  <conditionalFormatting sqref="BO56">
    <cfRule type="cellIs" dxfId="11655" priority="4791" operator="lessThan">
      <formula>$C$4</formula>
    </cfRule>
  </conditionalFormatting>
  <conditionalFormatting sqref="BO57">
    <cfRule type="cellIs" dxfId="11654" priority="4792" operator="lessThan">
      <formula>$C$4</formula>
    </cfRule>
  </conditionalFormatting>
  <conditionalFormatting sqref="BO57">
    <cfRule type="cellIs" dxfId="11653" priority="4793" operator="lessThan">
      <formula>$C$4</formula>
    </cfRule>
  </conditionalFormatting>
  <conditionalFormatting sqref="BO58">
    <cfRule type="cellIs" dxfId="11652" priority="4794" operator="lessThan">
      <formula>$C$4</formula>
    </cfRule>
  </conditionalFormatting>
  <conditionalFormatting sqref="BO58">
    <cfRule type="cellIs" dxfId="11651" priority="4795" operator="lessThan">
      <formula>$C$4</formula>
    </cfRule>
  </conditionalFormatting>
  <conditionalFormatting sqref="BO59">
    <cfRule type="cellIs" dxfId="11650" priority="4796" operator="lessThan">
      <formula>$C$4</formula>
    </cfRule>
  </conditionalFormatting>
  <conditionalFormatting sqref="BO59">
    <cfRule type="cellIs" dxfId="11649" priority="4797" operator="lessThan">
      <formula>$C$4</formula>
    </cfRule>
  </conditionalFormatting>
  <conditionalFormatting sqref="BO60">
    <cfRule type="cellIs" dxfId="11648" priority="4798" operator="lessThan">
      <formula>$C$4</formula>
    </cfRule>
  </conditionalFormatting>
  <conditionalFormatting sqref="BO60">
    <cfRule type="cellIs" dxfId="11647" priority="4799" operator="lessThan">
      <formula>$C$4</formula>
    </cfRule>
  </conditionalFormatting>
  <conditionalFormatting sqref="BP11">
    <cfRule type="cellIs" dxfId="11646" priority="4800" operator="lessThan">
      <formula>$C$4</formula>
    </cfRule>
  </conditionalFormatting>
  <conditionalFormatting sqref="BP11">
    <cfRule type="cellIs" dxfId="11645" priority="4801" operator="lessThan">
      <formula>$C$4</formula>
    </cfRule>
  </conditionalFormatting>
  <conditionalFormatting sqref="BP12">
    <cfRule type="cellIs" dxfId="11644" priority="4802" operator="lessThan">
      <formula>$C$4</formula>
    </cfRule>
  </conditionalFormatting>
  <conditionalFormatting sqref="BP12">
    <cfRule type="cellIs" dxfId="11643" priority="4803" operator="lessThan">
      <formula>$C$4</formula>
    </cfRule>
  </conditionalFormatting>
  <conditionalFormatting sqref="BP13">
    <cfRule type="cellIs" dxfId="11642" priority="4804" operator="lessThan">
      <formula>$C$4</formula>
    </cfRule>
  </conditionalFormatting>
  <conditionalFormatting sqref="BP13">
    <cfRule type="cellIs" dxfId="11641" priority="4805" operator="lessThan">
      <formula>$C$4</formula>
    </cfRule>
  </conditionalFormatting>
  <conditionalFormatting sqref="BP14">
    <cfRule type="cellIs" dxfId="11640" priority="4806" operator="lessThan">
      <formula>$C$4</formula>
    </cfRule>
  </conditionalFormatting>
  <conditionalFormatting sqref="BP14">
    <cfRule type="cellIs" dxfId="11639" priority="4807" operator="lessThan">
      <formula>$C$4</formula>
    </cfRule>
  </conditionalFormatting>
  <conditionalFormatting sqref="BP15">
    <cfRule type="cellIs" dxfId="11638" priority="4808" operator="lessThan">
      <formula>$C$4</formula>
    </cfRule>
  </conditionalFormatting>
  <conditionalFormatting sqref="BP15">
    <cfRule type="cellIs" dxfId="11637" priority="4809" operator="lessThan">
      <formula>$C$4</formula>
    </cfRule>
  </conditionalFormatting>
  <conditionalFormatting sqref="BP16">
    <cfRule type="cellIs" dxfId="11636" priority="4810" operator="lessThan">
      <formula>$C$4</formula>
    </cfRule>
  </conditionalFormatting>
  <conditionalFormatting sqref="BP16">
    <cfRule type="cellIs" dxfId="11635" priority="4811" operator="lessThan">
      <formula>$C$4</formula>
    </cfRule>
  </conditionalFormatting>
  <conditionalFormatting sqref="BP17">
    <cfRule type="cellIs" dxfId="11634" priority="4812" operator="lessThan">
      <formula>$C$4</formula>
    </cfRule>
  </conditionalFormatting>
  <conditionalFormatting sqref="BP17">
    <cfRule type="cellIs" dxfId="11633" priority="4813" operator="lessThan">
      <formula>$C$4</formula>
    </cfRule>
  </conditionalFormatting>
  <conditionalFormatting sqref="BP18">
    <cfRule type="cellIs" dxfId="11632" priority="4814" operator="lessThan">
      <formula>$C$4</formula>
    </cfRule>
  </conditionalFormatting>
  <conditionalFormatting sqref="BP18">
    <cfRule type="cellIs" dxfId="11631" priority="4815" operator="lessThan">
      <formula>$C$4</formula>
    </cfRule>
  </conditionalFormatting>
  <conditionalFormatting sqref="BP19">
    <cfRule type="cellIs" dxfId="11630" priority="4816" operator="lessThan">
      <formula>$C$4</formula>
    </cfRule>
  </conditionalFormatting>
  <conditionalFormatting sqref="BP19">
    <cfRule type="cellIs" dxfId="11629" priority="4817" operator="lessThan">
      <formula>$C$4</formula>
    </cfRule>
  </conditionalFormatting>
  <conditionalFormatting sqref="BP20">
    <cfRule type="cellIs" dxfId="11628" priority="4818" operator="lessThan">
      <formula>$C$4</formula>
    </cfRule>
  </conditionalFormatting>
  <conditionalFormatting sqref="BP20">
    <cfRule type="cellIs" dxfId="11627" priority="4819" operator="lessThan">
      <formula>$C$4</formula>
    </cfRule>
  </conditionalFormatting>
  <conditionalFormatting sqref="BP21">
    <cfRule type="cellIs" dxfId="11626" priority="4820" operator="lessThan">
      <formula>$C$4</formula>
    </cfRule>
  </conditionalFormatting>
  <conditionalFormatting sqref="BP21">
    <cfRule type="cellIs" dxfId="11625" priority="4821" operator="lessThan">
      <formula>$C$4</formula>
    </cfRule>
  </conditionalFormatting>
  <conditionalFormatting sqref="BP22">
    <cfRule type="cellIs" dxfId="11624" priority="4822" operator="lessThan">
      <formula>$C$4</formula>
    </cfRule>
  </conditionalFormatting>
  <conditionalFormatting sqref="BP22">
    <cfRule type="cellIs" dxfId="11623" priority="4823" operator="lessThan">
      <formula>$C$4</formula>
    </cfRule>
  </conditionalFormatting>
  <conditionalFormatting sqref="BP23">
    <cfRule type="cellIs" dxfId="11622" priority="4824" operator="lessThan">
      <formula>$C$4</formula>
    </cfRule>
  </conditionalFormatting>
  <conditionalFormatting sqref="BP23">
    <cfRule type="cellIs" dxfId="11621" priority="4825" operator="lessThan">
      <formula>$C$4</formula>
    </cfRule>
  </conditionalFormatting>
  <conditionalFormatting sqref="BP24">
    <cfRule type="cellIs" dxfId="11620" priority="4826" operator="lessThan">
      <formula>$C$4</formula>
    </cfRule>
  </conditionalFormatting>
  <conditionalFormatting sqref="BP24">
    <cfRule type="cellIs" dxfId="11619" priority="4827" operator="lessThan">
      <formula>$C$4</formula>
    </cfRule>
  </conditionalFormatting>
  <conditionalFormatting sqref="BP25">
    <cfRule type="cellIs" dxfId="11618" priority="4828" operator="lessThan">
      <formula>$C$4</formula>
    </cfRule>
  </conditionalFormatting>
  <conditionalFormatting sqref="BP25">
    <cfRule type="cellIs" dxfId="11617" priority="4829" operator="lessThan">
      <formula>$C$4</formula>
    </cfRule>
  </conditionalFormatting>
  <conditionalFormatting sqref="BP26">
    <cfRule type="cellIs" dxfId="11616" priority="4830" operator="lessThan">
      <formula>$C$4</formula>
    </cfRule>
  </conditionalFormatting>
  <conditionalFormatting sqref="BP26">
    <cfRule type="cellIs" dxfId="11615" priority="4831" operator="lessThan">
      <formula>$C$4</formula>
    </cfRule>
  </conditionalFormatting>
  <conditionalFormatting sqref="BP27">
    <cfRule type="cellIs" dxfId="11614" priority="4832" operator="lessThan">
      <formula>$C$4</formula>
    </cfRule>
  </conditionalFormatting>
  <conditionalFormatting sqref="BP27">
    <cfRule type="cellIs" dxfId="11613" priority="4833" operator="lessThan">
      <formula>$C$4</formula>
    </cfRule>
  </conditionalFormatting>
  <conditionalFormatting sqref="BP28">
    <cfRule type="cellIs" dxfId="11612" priority="4834" operator="lessThan">
      <formula>$C$4</formula>
    </cfRule>
  </conditionalFormatting>
  <conditionalFormatting sqref="BP28">
    <cfRule type="cellIs" dxfId="11611" priority="4835" operator="lessThan">
      <formula>$C$4</formula>
    </cfRule>
  </conditionalFormatting>
  <conditionalFormatting sqref="BP29">
    <cfRule type="cellIs" dxfId="11610" priority="4836" operator="lessThan">
      <formula>$C$4</formula>
    </cfRule>
  </conditionalFormatting>
  <conditionalFormatting sqref="BP29">
    <cfRule type="cellIs" dxfId="11609" priority="4837" operator="lessThan">
      <formula>$C$4</formula>
    </cfRule>
  </conditionalFormatting>
  <conditionalFormatting sqref="BP30">
    <cfRule type="cellIs" dxfId="11608" priority="4838" operator="lessThan">
      <formula>$C$4</formula>
    </cfRule>
  </conditionalFormatting>
  <conditionalFormatting sqref="BP30">
    <cfRule type="cellIs" dxfId="11607" priority="4839" operator="lessThan">
      <formula>$C$4</formula>
    </cfRule>
  </conditionalFormatting>
  <conditionalFormatting sqref="BP31">
    <cfRule type="cellIs" dxfId="11606" priority="4840" operator="lessThan">
      <formula>$C$4</formula>
    </cfRule>
  </conditionalFormatting>
  <conditionalFormatting sqref="BP31">
    <cfRule type="cellIs" dxfId="11605" priority="4841" operator="lessThan">
      <formula>$C$4</formula>
    </cfRule>
  </conditionalFormatting>
  <conditionalFormatting sqref="BP32">
    <cfRule type="cellIs" dxfId="11604" priority="4842" operator="lessThan">
      <formula>$C$4</formula>
    </cfRule>
  </conditionalFormatting>
  <conditionalFormatting sqref="BP32">
    <cfRule type="cellIs" dxfId="11603" priority="4843" operator="lessThan">
      <formula>$C$4</formula>
    </cfRule>
  </conditionalFormatting>
  <conditionalFormatting sqref="BP33">
    <cfRule type="cellIs" dxfId="11602" priority="4844" operator="lessThan">
      <formula>$C$4</formula>
    </cfRule>
  </conditionalFormatting>
  <conditionalFormatting sqref="BP33">
    <cfRule type="cellIs" dxfId="11601" priority="4845" operator="lessThan">
      <formula>$C$4</formula>
    </cfRule>
  </conditionalFormatting>
  <conditionalFormatting sqref="BP34">
    <cfRule type="cellIs" dxfId="11600" priority="4846" operator="lessThan">
      <formula>$C$4</formula>
    </cfRule>
  </conditionalFormatting>
  <conditionalFormatting sqref="BP34">
    <cfRule type="cellIs" dxfId="11599" priority="4847" operator="lessThan">
      <formula>$C$4</formula>
    </cfRule>
  </conditionalFormatting>
  <conditionalFormatting sqref="BP35">
    <cfRule type="cellIs" dxfId="11598" priority="4848" operator="lessThan">
      <formula>$C$4</formula>
    </cfRule>
  </conditionalFormatting>
  <conditionalFormatting sqref="BP35">
    <cfRule type="cellIs" dxfId="11597" priority="4849" operator="lessThan">
      <formula>$C$4</formula>
    </cfRule>
  </conditionalFormatting>
  <conditionalFormatting sqref="BP36">
    <cfRule type="cellIs" dxfId="11596" priority="4850" operator="lessThan">
      <formula>$C$4</formula>
    </cfRule>
  </conditionalFormatting>
  <conditionalFormatting sqref="BP36">
    <cfRule type="cellIs" dxfId="11595" priority="4851" operator="lessThan">
      <formula>$C$4</formula>
    </cfRule>
  </conditionalFormatting>
  <conditionalFormatting sqref="BP37">
    <cfRule type="cellIs" dxfId="11594" priority="4852" operator="lessThan">
      <formula>$C$4</formula>
    </cfRule>
  </conditionalFormatting>
  <conditionalFormatting sqref="BP37">
    <cfRule type="cellIs" dxfId="11593" priority="4853" operator="lessThan">
      <formula>$C$4</formula>
    </cfRule>
  </conditionalFormatting>
  <conditionalFormatting sqref="BP38">
    <cfRule type="cellIs" dxfId="11592" priority="4854" operator="lessThan">
      <formula>$C$4</formula>
    </cfRule>
  </conditionalFormatting>
  <conditionalFormatting sqref="BP38">
    <cfRule type="cellIs" dxfId="11591" priority="4855" operator="lessThan">
      <formula>$C$4</formula>
    </cfRule>
  </conditionalFormatting>
  <conditionalFormatting sqref="BP39">
    <cfRule type="cellIs" dxfId="11590" priority="4856" operator="lessThan">
      <formula>$C$4</formula>
    </cfRule>
  </conditionalFormatting>
  <conditionalFormatting sqref="BP39">
    <cfRule type="cellIs" dxfId="11589" priority="4857" operator="lessThan">
      <formula>$C$4</formula>
    </cfRule>
  </conditionalFormatting>
  <conditionalFormatting sqref="BP40">
    <cfRule type="cellIs" dxfId="11588" priority="4858" operator="lessThan">
      <formula>$C$4</formula>
    </cfRule>
  </conditionalFormatting>
  <conditionalFormatting sqref="BP40">
    <cfRule type="cellIs" dxfId="11587" priority="4859" operator="lessThan">
      <formula>$C$4</formula>
    </cfRule>
  </conditionalFormatting>
  <conditionalFormatting sqref="BP41">
    <cfRule type="cellIs" dxfId="11586" priority="4860" operator="lessThan">
      <formula>$C$4</formula>
    </cfRule>
  </conditionalFormatting>
  <conditionalFormatting sqref="BP41">
    <cfRule type="cellIs" dxfId="11585" priority="4861" operator="lessThan">
      <formula>$C$4</formula>
    </cfRule>
  </conditionalFormatting>
  <conditionalFormatting sqref="BP42">
    <cfRule type="cellIs" dxfId="11584" priority="4862" operator="lessThan">
      <formula>$C$4</formula>
    </cfRule>
  </conditionalFormatting>
  <conditionalFormatting sqref="BP42">
    <cfRule type="cellIs" dxfId="11583" priority="4863" operator="lessThan">
      <formula>$C$4</formula>
    </cfRule>
  </conditionalFormatting>
  <conditionalFormatting sqref="BP43">
    <cfRule type="cellIs" dxfId="11582" priority="4864" operator="lessThan">
      <formula>$C$4</formula>
    </cfRule>
  </conditionalFormatting>
  <conditionalFormatting sqref="BP43">
    <cfRule type="cellIs" dxfId="11581" priority="4865" operator="lessThan">
      <formula>$C$4</formula>
    </cfRule>
  </conditionalFormatting>
  <conditionalFormatting sqref="BP44">
    <cfRule type="cellIs" dxfId="11580" priority="4866" operator="lessThan">
      <formula>$C$4</formula>
    </cfRule>
  </conditionalFormatting>
  <conditionalFormatting sqref="BP44">
    <cfRule type="cellIs" dxfId="11579" priority="4867" operator="lessThan">
      <formula>$C$4</formula>
    </cfRule>
  </conditionalFormatting>
  <conditionalFormatting sqref="BP45">
    <cfRule type="cellIs" dxfId="11578" priority="4868" operator="lessThan">
      <formula>$C$4</formula>
    </cfRule>
  </conditionalFormatting>
  <conditionalFormatting sqref="BP45">
    <cfRule type="cellIs" dxfId="11577" priority="4869" operator="lessThan">
      <formula>$C$4</formula>
    </cfRule>
  </conditionalFormatting>
  <conditionalFormatting sqref="BP46">
    <cfRule type="cellIs" dxfId="11576" priority="4870" operator="lessThan">
      <formula>$C$4</formula>
    </cfRule>
  </conditionalFormatting>
  <conditionalFormatting sqref="BP46">
    <cfRule type="cellIs" dxfId="11575" priority="4871" operator="lessThan">
      <formula>$C$4</formula>
    </cfRule>
  </conditionalFormatting>
  <conditionalFormatting sqref="BP47">
    <cfRule type="cellIs" dxfId="11574" priority="4872" operator="lessThan">
      <formula>$C$4</formula>
    </cfRule>
  </conditionalFormatting>
  <conditionalFormatting sqref="BP47">
    <cfRule type="cellIs" dxfId="11573" priority="4873" operator="lessThan">
      <formula>$C$4</formula>
    </cfRule>
  </conditionalFormatting>
  <conditionalFormatting sqref="BP48">
    <cfRule type="cellIs" dxfId="11572" priority="4874" operator="lessThan">
      <formula>$C$4</formula>
    </cfRule>
  </conditionalFormatting>
  <conditionalFormatting sqref="BP48">
    <cfRule type="cellIs" dxfId="11571" priority="4875" operator="lessThan">
      <formula>$C$4</formula>
    </cfRule>
  </conditionalFormatting>
  <conditionalFormatting sqref="BP49">
    <cfRule type="cellIs" dxfId="11570" priority="4876" operator="lessThan">
      <formula>$C$4</formula>
    </cfRule>
  </conditionalFormatting>
  <conditionalFormatting sqref="BP49">
    <cfRule type="cellIs" dxfId="11569" priority="4877" operator="lessThan">
      <formula>$C$4</formula>
    </cfRule>
  </conditionalFormatting>
  <conditionalFormatting sqref="BP50">
    <cfRule type="cellIs" dxfId="11568" priority="4878" operator="lessThan">
      <formula>$C$4</formula>
    </cfRule>
  </conditionalFormatting>
  <conditionalFormatting sqref="BP50">
    <cfRule type="cellIs" dxfId="11567" priority="4879" operator="lessThan">
      <formula>$C$4</formula>
    </cfRule>
  </conditionalFormatting>
  <conditionalFormatting sqref="BP51">
    <cfRule type="cellIs" dxfId="11566" priority="4880" operator="lessThan">
      <formula>$C$4</formula>
    </cfRule>
  </conditionalFormatting>
  <conditionalFormatting sqref="BP51">
    <cfRule type="cellIs" dxfId="11565" priority="4881" operator="lessThan">
      <formula>$C$4</formula>
    </cfRule>
  </conditionalFormatting>
  <conditionalFormatting sqref="BP52">
    <cfRule type="cellIs" dxfId="11564" priority="4882" operator="lessThan">
      <formula>$C$4</formula>
    </cfRule>
  </conditionalFormatting>
  <conditionalFormatting sqref="BP52">
    <cfRule type="cellIs" dxfId="11563" priority="4883" operator="lessThan">
      <formula>$C$4</formula>
    </cfRule>
  </conditionalFormatting>
  <conditionalFormatting sqref="BP53">
    <cfRule type="cellIs" dxfId="11562" priority="4884" operator="lessThan">
      <formula>$C$4</formula>
    </cfRule>
  </conditionalFormatting>
  <conditionalFormatting sqref="BP53">
    <cfRule type="cellIs" dxfId="11561" priority="4885" operator="lessThan">
      <formula>$C$4</formula>
    </cfRule>
  </conditionalFormatting>
  <conditionalFormatting sqref="BP54">
    <cfRule type="cellIs" dxfId="11560" priority="4886" operator="lessThan">
      <formula>$C$4</formula>
    </cfRule>
  </conditionalFormatting>
  <conditionalFormatting sqref="BP54">
    <cfRule type="cellIs" dxfId="11559" priority="4887" operator="lessThan">
      <formula>$C$4</formula>
    </cfRule>
  </conditionalFormatting>
  <conditionalFormatting sqref="BP55">
    <cfRule type="cellIs" dxfId="11558" priority="4888" operator="lessThan">
      <formula>$C$4</formula>
    </cfRule>
  </conditionalFormatting>
  <conditionalFormatting sqref="BP55">
    <cfRule type="cellIs" dxfId="11557" priority="4889" operator="lessThan">
      <formula>$C$4</formula>
    </cfRule>
  </conditionalFormatting>
  <conditionalFormatting sqref="BP56">
    <cfRule type="cellIs" dxfId="11556" priority="4890" operator="lessThan">
      <formula>$C$4</formula>
    </cfRule>
  </conditionalFormatting>
  <conditionalFormatting sqref="BP56">
    <cfRule type="cellIs" dxfId="11555" priority="4891" operator="lessThan">
      <formula>$C$4</formula>
    </cfRule>
  </conditionalFormatting>
  <conditionalFormatting sqref="BP57">
    <cfRule type="cellIs" dxfId="11554" priority="4892" operator="lessThan">
      <formula>$C$4</formula>
    </cfRule>
  </conditionalFormatting>
  <conditionalFormatting sqref="BP57">
    <cfRule type="cellIs" dxfId="11553" priority="4893" operator="lessThan">
      <formula>$C$4</formula>
    </cfRule>
  </conditionalFormatting>
  <conditionalFormatting sqref="BP58">
    <cfRule type="cellIs" dxfId="11552" priority="4894" operator="lessThan">
      <formula>$C$4</formula>
    </cfRule>
  </conditionalFormatting>
  <conditionalFormatting sqref="BP58">
    <cfRule type="cellIs" dxfId="11551" priority="4895" operator="lessThan">
      <formula>$C$4</formula>
    </cfRule>
  </conditionalFormatting>
  <conditionalFormatting sqref="BP59">
    <cfRule type="cellIs" dxfId="11550" priority="4896" operator="lessThan">
      <formula>$C$4</formula>
    </cfRule>
  </conditionalFormatting>
  <conditionalFormatting sqref="BP59">
    <cfRule type="cellIs" dxfId="11549" priority="4897" operator="lessThan">
      <formula>$C$4</formula>
    </cfRule>
  </conditionalFormatting>
  <conditionalFormatting sqref="BP60">
    <cfRule type="cellIs" dxfId="11548" priority="4898" operator="lessThan">
      <formula>$C$4</formula>
    </cfRule>
  </conditionalFormatting>
  <conditionalFormatting sqref="BP60">
    <cfRule type="cellIs" dxfId="11547" priority="4899" operator="lessThan">
      <formula>$C$4</formula>
    </cfRule>
  </conditionalFormatting>
  <conditionalFormatting sqref="BQ11">
    <cfRule type="cellIs" dxfId="11546" priority="4900" operator="lessThan">
      <formula>$C$4</formula>
    </cfRule>
  </conditionalFormatting>
  <conditionalFormatting sqref="BQ11">
    <cfRule type="cellIs" dxfId="11545" priority="4901" operator="lessThan">
      <formula>$C$4</formula>
    </cfRule>
  </conditionalFormatting>
  <conditionalFormatting sqref="BQ12">
    <cfRule type="cellIs" dxfId="11544" priority="4902" operator="lessThan">
      <formula>$C$4</formula>
    </cfRule>
  </conditionalFormatting>
  <conditionalFormatting sqref="BQ12">
    <cfRule type="cellIs" dxfId="11543" priority="4903" operator="lessThan">
      <formula>$C$4</formula>
    </cfRule>
  </conditionalFormatting>
  <conditionalFormatting sqref="BQ13">
    <cfRule type="cellIs" dxfId="11542" priority="4904" operator="lessThan">
      <formula>$C$4</formula>
    </cfRule>
  </conditionalFormatting>
  <conditionalFormatting sqref="BQ13">
    <cfRule type="cellIs" dxfId="11541" priority="4905" operator="lessThan">
      <formula>$C$4</formula>
    </cfRule>
  </conditionalFormatting>
  <conditionalFormatting sqref="BQ14">
    <cfRule type="cellIs" dxfId="11540" priority="4906" operator="lessThan">
      <formula>$C$4</formula>
    </cfRule>
  </conditionalFormatting>
  <conditionalFormatting sqref="BQ14">
    <cfRule type="cellIs" dxfId="11539" priority="4907" operator="lessThan">
      <formula>$C$4</formula>
    </cfRule>
  </conditionalFormatting>
  <conditionalFormatting sqref="BQ15">
    <cfRule type="cellIs" dxfId="11538" priority="4908" operator="lessThan">
      <formula>$C$4</formula>
    </cfRule>
  </conditionalFormatting>
  <conditionalFormatting sqref="BQ15">
    <cfRule type="cellIs" dxfId="11537" priority="4909" operator="lessThan">
      <formula>$C$4</formula>
    </cfRule>
  </conditionalFormatting>
  <conditionalFormatting sqref="BQ16">
    <cfRule type="cellIs" dxfId="11536" priority="4910" operator="lessThan">
      <formula>$C$4</formula>
    </cfRule>
  </conditionalFormatting>
  <conditionalFormatting sqref="BQ16">
    <cfRule type="cellIs" dxfId="11535" priority="4911" operator="lessThan">
      <formula>$C$4</formula>
    </cfRule>
  </conditionalFormatting>
  <conditionalFormatting sqref="BQ17">
    <cfRule type="cellIs" dxfId="11534" priority="4912" operator="lessThan">
      <formula>$C$4</formula>
    </cfRule>
  </conditionalFormatting>
  <conditionalFormatting sqref="BQ17">
    <cfRule type="cellIs" dxfId="11533" priority="4913" operator="lessThan">
      <formula>$C$4</formula>
    </cfRule>
  </conditionalFormatting>
  <conditionalFormatting sqref="BQ18">
    <cfRule type="cellIs" dxfId="11532" priority="4914" operator="lessThan">
      <formula>$C$4</formula>
    </cfRule>
  </conditionalFormatting>
  <conditionalFormatting sqref="BQ18">
    <cfRule type="cellIs" dxfId="11531" priority="4915" operator="lessThan">
      <formula>$C$4</formula>
    </cfRule>
  </conditionalFormatting>
  <conditionalFormatting sqref="BQ19">
    <cfRule type="cellIs" dxfId="11530" priority="4916" operator="lessThan">
      <formula>$C$4</formula>
    </cfRule>
  </conditionalFormatting>
  <conditionalFormatting sqref="BQ19">
    <cfRule type="cellIs" dxfId="11529" priority="4917" operator="lessThan">
      <formula>$C$4</formula>
    </cfRule>
  </conditionalFormatting>
  <conditionalFormatting sqref="BQ20">
    <cfRule type="cellIs" dxfId="11528" priority="4918" operator="lessThan">
      <formula>$C$4</formula>
    </cfRule>
  </conditionalFormatting>
  <conditionalFormatting sqref="BQ20">
    <cfRule type="cellIs" dxfId="11527" priority="4919" operator="lessThan">
      <formula>$C$4</formula>
    </cfRule>
  </conditionalFormatting>
  <conditionalFormatting sqref="BQ21">
    <cfRule type="cellIs" dxfId="11526" priority="4920" operator="lessThan">
      <formula>$C$4</formula>
    </cfRule>
  </conditionalFormatting>
  <conditionalFormatting sqref="BQ21">
    <cfRule type="cellIs" dxfId="11525" priority="4921" operator="lessThan">
      <formula>$C$4</formula>
    </cfRule>
  </conditionalFormatting>
  <conditionalFormatting sqref="BQ22">
    <cfRule type="cellIs" dxfId="11524" priority="4922" operator="lessThan">
      <formula>$C$4</formula>
    </cfRule>
  </conditionalFormatting>
  <conditionalFormatting sqref="BQ22">
    <cfRule type="cellIs" dxfId="11523" priority="4923" operator="lessThan">
      <formula>$C$4</formula>
    </cfRule>
  </conditionalFormatting>
  <conditionalFormatting sqref="BQ23">
    <cfRule type="cellIs" dxfId="11522" priority="4924" operator="lessThan">
      <formula>$C$4</formula>
    </cfRule>
  </conditionalFormatting>
  <conditionalFormatting sqref="BQ23">
    <cfRule type="cellIs" dxfId="11521" priority="4925" operator="lessThan">
      <formula>$C$4</formula>
    </cfRule>
  </conditionalFormatting>
  <conditionalFormatting sqref="BQ24">
    <cfRule type="cellIs" dxfId="11520" priority="4926" operator="lessThan">
      <formula>$C$4</formula>
    </cfRule>
  </conditionalFormatting>
  <conditionalFormatting sqref="BQ24">
    <cfRule type="cellIs" dxfId="11519" priority="4927" operator="lessThan">
      <formula>$C$4</formula>
    </cfRule>
  </conditionalFormatting>
  <conditionalFormatting sqref="BQ25">
    <cfRule type="cellIs" dxfId="11518" priority="4928" operator="lessThan">
      <formula>$C$4</formula>
    </cfRule>
  </conditionalFormatting>
  <conditionalFormatting sqref="BQ25">
    <cfRule type="cellIs" dxfId="11517" priority="4929" operator="lessThan">
      <formula>$C$4</formula>
    </cfRule>
  </conditionalFormatting>
  <conditionalFormatting sqref="BQ26">
    <cfRule type="cellIs" dxfId="11516" priority="4930" operator="lessThan">
      <formula>$C$4</formula>
    </cfRule>
  </conditionalFormatting>
  <conditionalFormatting sqref="BQ26">
    <cfRule type="cellIs" dxfId="11515" priority="4931" operator="lessThan">
      <formula>$C$4</formula>
    </cfRule>
  </conditionalFormatting>
  <conditionalFormatting sqref="BQ27">
    <cfRule type="cellIs" dxfId="11514" priority="4932" operator="lessThan">
      <formula>$C$4</formula>
    </cfRule>
  </conditionalFormatting>
  <conditionalFormatting sqref="BQ27">
    <cfRule type="cellIs" dxfId="11513" priority="4933" operator="lessThan">
      <formula>$C$4</formula>
    </cfRule>
  </conditionalFormatting>
  <conditionalFormatting sqref="BQ28">
    <cfRule type="cellIs" dxfId="11512" priority="4934" operator="lessThan">
      <formula>$C$4</formula>
    </cfRule>
  </conditionalFormatting>
  <conditionalFormatting sqref="BQ28">
    <cfRule type="cellIs" dxfId="11511" priority="4935" operator="lessThan">
      <formula>$C$4</formula>
    </cfRule>
  </conditionalFormatting>
  <conditionalFormatting sqref="BQ29">
    <cfRule type="cellIs" dxfId="11510" priority="4936" operator="lessThan">
      <formula>$C$4</formula>
    </cfRule>
  </conditionalFormatting>
  <conditionalFormatting sqref="BQ29">
    <cfRule type="cellIs" dxfId="11509" priority="4937" operator="lessThan">
      <formula>$C$4</formula>
    </cfRule>
  </conditionalFormatting>
  <conditionalFormatting sqref="BQ30">
    <cfRule type="cellIs" dxfId="11508" priority="4938" operator="lessThan">
      <formula>$C$4</formula>
    </cfRule>
  </conditionalFormatting>
  <conditionalFormatting sqref="BQ30">
    <cfRule type="cellIs" dxfId="11507" priority="4939" operator="lessThan">
      <formula>$C$4</formula>
    </cfRule>
  </conditionalFormatting>
  <conditionalFormatting sqref="BQ31">
    <cfRule type="cellIs" dxfId="11506" priority="4940" operator="lessThan">
      <formula>$C$4</formula>
    </cfRule>
  </conditionalFormatting>
  <conditionalFormatting sqref="BQ31">
    <cfRule type="cellIs" dxfId="11505" priority="4941" operator="lessThan">
      <formula>$C$4</formula>
    </cfRule>
  </conditionalFormatting>
  <conditionalFormatting sqref="BQ32">
    <cfRule type="cellIs" dxfId="11504" priority="4942" operator="lessThan">
      <formula>$C$4</formula>
    </cfRule>
  </conditionalFormatting>
  <conditionalFormatting sqref="BQ32">
    <cfRule type="cellIs" dxfId="11503" priority="4943" operator="lessThan">
      <formula>$C$4</formula>
    </cfRule>
  </conditionalFormatting>
  <conditionalFormatting sqref="BQ33">
    <cfRule type="cellIs" dxfId="11502" priority="4944" operator="lessThan">
      <formula>$C$4</formula>
    </cfRule>
  </conditionalFormatting>
  <conditionalFormatting sqref="BQ33">
    <cfRule type="cellIs" dxfId="11501" priority="4945" operator="lessThan">
      <formula>$C$4</formula>
    </cfRule>
  </conditionalFormatting>
  <conditionalFormatting sqref="BQ34">
    <cfRule type="cellIs" dxfId="11500" priority="4946" operator="lessThan">
      <formula>$C$4</formula>
    </cfRule>
  </conditionalFormatting>
  <conditionalFormatting sqref="BQ34">
    <cfRule type="cellIs" dxfId="11499" priority="4947" operator="lessThan">
      <formula>$C$4</formula>
    </cfRule>
  </conditionalFormatting>
  <conditionalFormatting sqref="BQ35">
    <cfRule type="cellIs" dxfId="11498" priority="4948" operator="lessThan">
      <formula>$C$4</formula>
    </cfRule>
  </conditionalFormatting>
  <conditionalFormatting sqref="BQ35">
    <cfRule type="cellIs" dxfId="11497" priority="4949" operator="lessThan">
      <formula>$C$4</formula>
    </cfRule>
  </conditionalFormatting>
  <conditionalFormatting sqref="BQ36">
    <cfRule type="cellIs" dxfId="11496" priority="4950" operator="lessThan">
      <formula>$C$4</formula>
    </cfRule>
  </conditionalFormatting>
  <conditionalFormatting sqref="BQ36">
    <cfRule type="cellIs" dxfId="11495" priority="4951" operator="lessThan">
      <formula>$C$4</formula>
    </cfRule>
  </conditionalFormatting>
  <conditionalFormatting sqref="BQ37">
    <cfRule type="cellIs" dxfId="11494" priority="4952" operator="lessThan">
      <formula>$C$4</formula>
    </cfRule>
  </conditionalFormatting>
  <conditionalFormatting sqref="BQ37">
    <cfRule type="cellIs" dxfId="11493" priority="4953" operator="lessThan">
      <formula>$C$4</formula>
    </cfRule>
  </conditionalFormatting>
  <conditionalFormatting sqref="BQ38">
    <cfRule type="cellIs" dxfId="11492" priority="4954" operator="lessThan">
      <formula>$C$4</formula>
    </cfRule>
  </conditionalFormatting>
  <conditionalFormatting sqref="BQ38">
    <cfRule type="cellIs" dxfId="11491" priority="4955" operator="lessThan">
      <formula>$C$4</formula>
    </cfRule>
  </conditionalFormatting>
  <conditionalFormatting sqref="BQ39">
    <cfRule type="cellIs" dxfId="11490" priority="4956" operator="lessThan">
      <formula>$C$4</formula>
    </cfRule>
  </conditionalFormatting>
  <conditionalFormatting sqref="BQ39">
    <cfRule type="cellIs" dxfId="11489" priority="4957" operator="lessThan">
      <formula>$C$4</formula>
    </cfRule>
  </conditionalFormatting>
  <conditionalFormatting sqref="BQ40">
    <cfRule type="cellIs" dxfId="11488" priority="4958" operator="lessThan">
      <formula>$C$4</formula>
    </cfRule>
  </conditionalFormatting>
  <conditionalFormatting sqref="BQ40">
    <cfRule type="cellIs" dxfId="11487" priority="4959" operator="lessThan">
      <formula>$C$4</formula>
    </cfRule>
  </conditionalFormatting>
  <conditionalFormatting sqref="BQ41">
    <cfRule type="cellIs" dxfId="11486" priority="4960" operator="lessThan">
      <formula>$C$4</formula>
    </cfRule>
  </conditionalFormatting>
  <conditionalFormatting sqref="BQ41">
    <cfRule type="cellIs" dxfId="11485" priority="4961" operator="lessThan">
      <formula>$C$4</formula>
    </cfRule>
  </conditionalFormatting>
  <conditionalFormatting sqref="BQ42">
    <cfRule type="cellIs" dxfId="11484" priority="4962" operator="lessThan">
      <formula>$C$4</formula>
    </cfRule>
  </conditionalFormatting>
  <conditionalFormatting sqref="BQ42">
    <cfRule type="cellIs" dxfId="11483" priority="4963" operator="lessThan">
      <formula>$C$4</formula>
    </cfRule>
  </conditionalFormatting>
  <conditionalFormatting sqref="BQ43">
    <cfRule type="cellIs" dxfId="11482" priority="4964" operator="lessThan">
      <formula>$C$4</formula>
    </cfRule>
  </conditionalFormatting>
  <conditionalFormatting sqref="BQ43">
    <cfRule type="cellIs" dxfId="11481" priority="4965" operator="lessThan">
      <formula>$C$4</formula>
    </cfRule>
  </conditionalFormatting>
  <conditionalFormatting sqref="BQ44">
    <cfRule type="cellIs" dxfId="11480" priority="4966" operator="lessThan">
      <formula>$C$4</formula>
    </cfRule>
  </conditionalFormatting>
  <conditionalFormatting sqref="BQ44">
    <cfRule type="cellIs" dxfId="11479" priority="4967" operator="lessThan">
      <formula>$C$4</formula>
    </cfRule>
  </conditionalFormatting>
  <conditionalFormatting sqref="BQ45">
    <cfRule type="cellIs" dxfId="11478" priority="4968" operator="lessThan">
      <formula>$C$4</formula>
    </cfRule>
  </conditionalFormatting>
  <conditionalFormatting sqref="BQ45">
    <cfRule type="cellIs" dxfId="11477" priority="4969" operator="lessThan">
      <formula>$C$4</formula>
    </cfRule>
  </conditionalFormatting>
  <conditionalFormatting sqref="BQ46">
    <cfRule type="cellIs" dxfId="11476" priority="4970" operator="lessThan">
      <formula>$C$4</formula>
    </cfRule>
  </conditionalFormatting>
  <conditionalFormatting sqref="BQ46">
    <cfRule type="cellIs" dxfId="11475" priority="4971" operator="lessThan">
      <formula>$C$4</formula>
    </cfRule>
  </conditionalFormatting>
  <conditionalFormatting sqref="BQ47">
    <cfRule type="cellIs" dxfId="11474" priority="4972" operator="lessThan">
      <formula>$C$4</formula>
    </cfRule>
  </conditionalFormatting>
  <conditionalFormatting sqref="BQ47">
    <cfRule type="cellIs" dxfId="11473" priority="4973" operator="lessThan">
      <formula>$C$4</formula>
    </cfRule>
  </conditionalFormatting>
  <conditionalFormatting sqref="BQ48">
    <cfRule type="cellIs" dxfId="11472" priority="4974" operator="lessThan">
      <formula>$C$4</formula>
    </cfRule>
  </conditionalFormatting>
  <conditionalFormatting sqref="BQ48">
    <cfRule type="cellIs" dxfId="11471" priority="4975" operator="lessThan">
      <formula>$C$4</formula>
    </cfRule>
  </conditionalFormatting>
  <conditionalFormatting sqref="BQ49">
    <cfRule type="cellIs" dxfId="11470" priority="4976" operator="lessThan">
      <formula>$C$4</formula>
    </cfRule>
  </conditionalFormatting>
  <conditionalFormatting sqref="BQ49">
    <cfRule type="cellIs" dxfId="11469" priority="4977" operator="lessThan">
      <formula>$C$4</formula>
    </cfRule>
  </conditionalFormatting>
  <conditionalFormatting sqref="BQ50">
    <cfRule type="cellIs" dxfId="11468" priority="4978" operator="lessThan">
      <formula>$C$4</formula>
    </cfRule>
  </conditionalFormatting>
  <conditionalFormatting sqref="BQ50">
    <cfRule type="cellIs" dxfId="11467" priority="4979" operator="lessThan">
      <formula>$C$4</formula>
    </cfRule>
  </conditionalFormatting>
  <conditionalFormatting sqref="BQ51">
    <cfRule type="cellIs" dxfId="11466" priority="4980" operator="lessThan">
      <formula>$C$4</formula>
    </cfRule>
  </conditionalFormatting>
  <conditionalFormatting sqref="BQ51">
    <cfRule type="cellIs" dxfId="11465" priority="4981" operator="lessThan">
      <formula>$C$4</formula>
    </cfRule>
  </conditionalFormatting>
  <conditionalFormatting sqref="BQ52">
    <cfRule type="cellIs" dxfId="11464" priority="4982" operator="lessThan">
      <formula>$C$4</formula>
    </cfRule>
  </conditionalFormatting>
  <conditionalFormatting sqref="BQ52">
    <cfRule type="cellIs" dxfId="11463" priority="4983" operator="lessThan">
      <formula>$C$4</formula>
    </cfRule>
  </conditionalFormatting>
  <conditionalFormatting sqref="BQ53">
    <cfRule type="cellIs" dxfId="11462" priority="4984" operator="lessThan">
      <formula>$C$4</formula>
    </cfRule>
  </conditionalFormatting>
  <conditionalFormatting sqref="BQ53">
    <cfRule type="cellIs" dxfId="11461" priority="4985" operator="lessThan">
      <formula>$C$4</formula>
    </cfRule>
  </conditionalFormatting>
  <conditionalFormatting sqref="BQ54">
    <cfRule type="cellIs" dxfId="11460" priority="4986" operator="lessThan">
      <formula>$C$4</formula>
    </cfRule>
  </conditionalFormatting>
  <conditionalFormatting sqref="BQ54">
    <cfRule type="cellIs" dxfId="11459" priority="4987" operator="lessThan">
      <formula>$C$4</formula>
    </cfRule>
  </conditionalFormatting>
  <conditionalFormatting sqref="BQ55">
    <cfRule type="cellIs" dxfId="11458" priority="4988" operator="lessThan">
      <formula>$C$4</formula>
    </cfRule>
  </conditionalFormatting>
  <conditionalFormatting sqref="BQ55">
    <cfRule type="cellIs" dxfId="11457" priority="4989" operator="lessThan">
      <formula>$C$4</formula>
    </cfRule>
  </conditionalFormatting>
  <conditionalFormatting sqref="BQ56">
    <cfRule type="cellIs" dxfId="11456" priority="4990" operator="lessThan">
      <formula>$C$4</formula>
    </cfRule>
  </conditionalFormatting>
  <conditionalFormatting sqref="BQ56">
    <cfRule type="cellIs" dxfId="11455" priority="4991" operator="lessThan">
      <formula>$C$4</formula>
    </cfRule>
  </conditionalFormatting>
  <conditionalFormatting sqref="BQ57">
    <cfRule type="cellIs" dxfId="11454" priority="4992" operator="lessThan">
      <formula>$C$4</formula>
    </cfRule>
  </conditionalFormatting>
  <conditionalFormatting sqref="BQ57">
    <cfRule type="cellIs" dxfId="11453" priority="4993" operator="lessThan">
      <formula>$C$4</formula>
    </cfRule>
  </conditionalFormatting>
  <conditionalFormatting sqref="BQ58">
    <cfRule type="cellIs" dxfId="11452" priority="4994" operator="lessThan">
      <formula>$C$4</formula>
    </cfRule>
  </conditionalFormatting>
  <conditionalFormatting sqref="BQ58">
    <cfRule type="cellIs" dxfId="11451" priority="4995" operator="lessThan">
      <formula>$C$4</formula>
    </cfRule>
  </conditionalFormatting>
  <conditionalFormatting sqref="BQ59">
    <cfRule type="cellIs" dxfId="11450" priority="4996" operator="lessThan">
      <formula>$C$4</formula>
    </cfRule>
  </conditionalFormatting>
  <conditionalFormatting sqref="BQ59">
    <cfRule type="cellIs" dxfId="11449" priority="4997" operator="lessThan">
      <formula>$C$4</formula>
    </cfRule>
  </conditionalFormatting>
  <conditionalFormatting sqref="BQ60">
    <cfRule type="cellIs" dxfId="11448" priority="4998" operator="lessThan">
      <formula>$C$4</formula>
    </cfRule>
  </conditionalFormatting>
  <conditionalFormatting sqref="BQ60">
    <cfRule type="cellIs" dxfId="11447" priority="4999" operator="lessThan">
      <formula>$C$4</formula>
    </cfRule>
  </conditionalFormatting>
  <conditionalFormatting sqref="CP11:CP44">
    <cfRule type="cellIs" dxfId="11446" priority="5000" operator="lessThan">
      <formula>$C$4</formula>
    </cfRule>
  </conditionalFormatting>
  <conditionalFormatting sqref="CP11:CP44">
    <cfRule type="cellIs" dxfId="11445" priority="5001" operator="lessThan">
      <formula>$C$4</formula>
    </cfRule>
  </conditionalFormatting>
  <conditionalFormatting sqref="CP45">
    <cfRule type="cellIs" dxfId="11444" priority="5068" operator="lessThan">
      <formula>$C$4</formula>
    </cfRule>
  </conditionalFormatting>
  <conditionalFormatting sqref="CP45">
    <cfRule type="cellIs" dxfId="11443" priority="5069" operator="lessThan">
      <formula>$C$4</formula>
    </cfRule>
  </conditionalFormatting>
  <conditionalFormatting sqref="CP46">
    <cfRule type="cellIs" dxfId="11442" priority="5070" operator="lessThan">
      <formula>$C$4</formula>
    </cfRule>
  </conditionalFormatting>
  <conditionalFormatting sqref="CP46">
    <cfRule type="cellIs" dxfId="11441" priority="5071" operator="lessThan">
      <formula>$C$4</formula>
    </cfRule>
  </conditionalFormatting>
  <conditionalFormatting sqref="CP47">
    <cfRule type="cellIs" dxfId="11440" priority="5072" operator="lessThan">
      <formula>$C$4</formula>
    </cfRule>
  </conditionalFormatting>
  <conditionalFormatting sqref="CP47">
    <cfRule type="cellIs" dxfId="11439" priority="5073" operator="lessThan">
      <formula>$C$4</formula>
    </cfRule>
  </conditionalFormatting>
  <conditionalFormatting sqref="CP48">
    <cfRule type="cellIs" dxfId="11438" priority="5074" operator="lessThan">
      <formula>$C$4</formula>
    </cfRule>
  </conditionalFormatting>
  <conditionalFormatting sqref="CP48">
    <cfRule type="cellIs" dxfId="11437" priority="5075" operator="lessThan">
      <formula>$C$4</formula>
    </cfRule>
  </conditionalFormatting>
  <conditionalFormatting sqref="CP49">
    <cfRule type="cellIs" dxfId="11436" priority="5076" operator="lessThan">
      <formula>$C$4</formula>
    </cfRule>
  </conditionalFormatting>
  <conditionalFormatting sqref="CP49">
    <cfRule type="cellIs" dxfId="11435" priority="5077" operator="lessThan">
      <formula>$C$4</formula>
    </cfRule>
  </conditionalFormatting>
  <conditionalFormatting sqref="CP50">
    <cfRule type="cellIs" dxfId="11434" priority="5078" operator="lessThan">
      <formula>$C$4</formula>
    </cfRule>
  </conditionalFormatting>
  <conditionalFormatting sqref="CP50">
    <cfRule type="cellIs" dxfId="11433" priority="5079" operator="lessThan">
      <formula>$C$4</formula>
    </cfRule>
  </conditionalFormatting>
  <conditionalFormatting sqref="CP51">
    <cfRule type="cellIs" dxfId="11432" priority="5080" operator="lessThan">
      <formula>$C$4</formula>
    </cfRule>
  </conditionalFormatting>
  <conditionalFormatting sqref="CP51">
    <cfRule type="cellIs" dxfId="11431" priority="5081" operator="lessThan">
      <formula>$C$4</formula>
    </cfRule>
  </conditionalFormatting>
  <conditionalFormatting sqref="CP52">
    <cfRule type="cellIs" dxfId="11430" priority="5082" operator="lessThan">
      <formula>$C$4</formula>
    </cfRule>
  </conditionalFormatting>
  <conditionalFormatting sqref="CP52">
    <cfRule type="cellIs" dxfId="11429" priority="5083" operator="lessThan">
      <formula>$C$4</formula>
    </cfRule>
  </conditionalFormatting>
  <conditionalFormatting sqref="CP53">
    <cfRule type="cellIs" dxfId="11428" priority="5084" operator="lessThan">
      <formula>$C$4</formula>
    </cfRule>
  </conditionalFormatting>
  <conditionalFormatting sqref="CP53">
    <cfRule type="cellIs" dxfId="11427" priority="5085" operator="lessThan">
      <formula>$C$4</formula>
    </cfRule>
  </conditionalFormatting>
  <conditionalFormatting sqref="CP54">
    <cfRule type="cellIs" dxfId="11426" priority="5086" operator="lessThan">
      <formula>$C$4</formula>
    </cfRule>
  </conditionalFormatting>
  <conditionalFormatting sqref="CP54">
    <cfRule type="cellIs" dxfId="11425" priority="5087" operator="lessThan">
      <formula>$C$4</formula>
    </cfRule>
  </conditionalFormatting>
  <conditionalFormatting sqref="CP55">
    <cfRule type="cellIs" dxfId="11424" priority="5088" operator="lessThan">
      <formula>$C$4</formula>
    </cfRule>
  </conditionalFormatting>
  <conditionalFormatting sqref="CP55">
    <cfRule type="cellIs" dxfId="11423" priority="5089" operator="lessThan">
      <formula>$C$4</formula>
    </cfRule>
  </conditionalFormatting>
  <conditionalFormatting sqref="CP56">
    <cfRule type="cellIs" dxfId="11422" priority="5090" operator="lessThan">
      <formula>$C$4</formula>
    </cfRule>
  </conditionalFormatting>
  <conditionalFormatting sqref="CP56">
    <cfRule type="cellIs" dxfId="11421" priority="5091" operator="lessThan">
      <formula>$C$4</formula>
    </cfRule>
  </conditionalFormatting>
  <conditionalFormatting sqref="CP57">
    <cfRule type="cellIs" dxfId="11420" priority="5092" operator="lessThan">
      <formula>$C$4</formula>
    </cfRule>
  </conditionalFormatting>
  <conditionalFormatting sqref="CP57">
    <cfRule type="cellIs" dxfId="11419" priority="5093" operator="lessThan">
      <formula>$C$4</formula>
    </cfRule>
  </conditionalFormatting>
  <conditionalFormatting sqref="CP58">
    <cfRule type="cellIs" dxfId="11418" priority="5094" operator="lessThan">
      <formula>$C$4</formula>
    </cfRule>
  </conditionalFormatting>
  <conditionalFormatting sqref="CP58">
    <cfRule type="cellIs" dxfId="11417" priority="5095" operator="lessThan">
      <formula>$C$4</formula>
    </cfRule>
  </conditionalFormatting>
  <conditionalFormatting sqref="CP59">
    <cfRule type="cellIs" dxfId="11416" priority="5096" operator="lessThan">
      <formula>$C$4</formula>
    </cfRule>
  </conditionalFormatting>
  <conditionalFormatting sqref="CP59">
    <cfRule type="cellIs" dxfId="11415" priority="5097" operator="lessThan">
      <formula>$C$4</formula>
    </cfRule>
  </conditionalFormatting>
  <conditionalFormatting sqref="CP60">
    <cfRule type="cellIs" dxfId="11414" priority="5098" operator="lessThan">
      <formula>$C$4</formula>
    </cfRule>
  </conditionalFormatting>
  <conditionalFormatting sqref="CP60">
    <cfRule type="cellIs" dxfId="11413" priority="5099" operator="lessThan">
      <formula>$C$4</formula>
    </cfRule>
  </conditionalFormatting>
  <conditionalFormatting sqref="CS11:CS44">
    <cfRule type="cellIs" dxfId="11412" priority="5100" operator="lessThan">
      <formula>$C$4</formula>
    </cfRule>
  </conditionalFormatting>
  <conditionalFormatting sqref="CS11:CS44">
    <cfRule type="cellIs" dxfId="11411" priority="5101" operator="lessThan">
      <formula>$C$4</formula>
    </cfRule>
  </conditionalFormatting>
  <conditionalFormatting sqref="CS45">
    <cfRule type="cellIs" dxfId="11410" priority="5168" operator="lessThan">
      <formula>$C$4</formula>
    </cfRule>
  </conditionalFormatting>
  <conditionalFormatting sqref="CS45">
    <cfRule type="cellIs" dxfId="11409" priority="5169" operator="lessThan">
      <formula>$C$4</formula>
    </cfRule>
  </conditionalFormatting>
  <conditionalFormatting sqref="CS46">
    <cfRule type="cellIs" dxfId="11408" priority="5170" operator="lessThan">
      <formula>$C$4</formula>
    </cfRule>
  </conditionalFormatting>
  <conditionalFormatting sqref="CS46">
    <cfRule type="cellIs" dxfId="11407" priority="5171" operator="lessThan">
      <formula>$C$4</formula>
    </cfRule>
  </conditionalFormatting>
  <conditionalFormatting sqref="CS47">
    <cfRule type="cellIs" dxfId="11406" priority="5172" operator="lessThan">
      <formula>$C$4</formula>
    </cfRule>
  </conditionalFormatting>
  <conditionalFormatting sqref="CS47">
    <cfRule type="cellIs" dxfId="11405" priority="5173" operator="lessThan">
      <formula>$C$4</formula>
    </cfRule>
  </conditionalFormatting>
  <conditionalFormatting sqref="CS48">
    <cfRule type="cellIs" dxfId="11404" priority="5174" operator="lessThan">
      <formula>$C$4</formula>
    </cfRule>
  </conditionalFormatting>
  <conditionalFormatting sqref="CS48">
    <cfRule type="cellIs" dxfId="11403" priority="5175" operator="lessThan">
      <formula>$C$4</formula>
    </cfRule>
  </conditionalFormatting>
  <conditionalFormatting sqref="CS49">
    <cfRule type="cellIs" dxfId="11402" priority="5176" operator="lessThan">
      <formula>$C$4</formula>
    </cfRule>
  </conditionalFormatting>
  <conditionalFormatting sqref="CS49">
    <cfRule type="cellIs" dxfId="11401" priority="5177" operator="lessThan">
      <formula>$C$4</formula>
    </cfRule>
  </conditionalFormatting>
  <conditionalFormatting sqref="CS50">
    <cfRule type="cellIs" dxfId="11400" priority="5178" operator="lessThan">
      <formula>$C$4</formula>
    </cfRule>
  </conditionalFormatting>
  <conditionalFormatting sqref="CS50">
    <cfRule type="cellIs" dxfId="11399" priority="5179" operator="lessThan">
      <formula>$C$4</formula>
    </cfRule>
  </conditionalFormatting>
  <conditionalFormatting sqref="CS51">
    <cfRule type="cellIs" dxfId="11398" priority="5180" operator="lessThan">
      <formula>$C$4</formula>
    </cfRule>
  </conditionalFormatting>
  <conditionalFormatting sqref="CS51">
    <cfRule type="cellIs" dxfId="11397" priority="5181" operator="lessThan">
      <formula>$C$4</formula>
    </cfRule>
  </conditionalFormatting>
  <conditionalFormatting sqref="CS52">
    <cfRule type="cellIs" dxfId="11396" priority="5182" operator="lessThan">
      <formula>$C$4</formula>
    </cfRule>
  </conditionalFormatting>
  <conditionalFormatting sqref="CS52">
    <cfRule type="cellIs" dxfId="11395" priority="5183" operator="lessThan">
      <formula>$C$4</formula>
    </cfRule>
  </conditionalFormatting>
  <conditionalFormatting sqref="CS53">
    <cfRule type="cellIs" dxfId="11394" priority="5184" operator="lessThan">
      <formula>$C$4</formula>
    </cfRule>
  </conditionalFormatting>
  <conditionalFormatting sqref="CS53">
    <cfRule type="cellIs" dxfId="11393" priority="5185" operator="lessThan">
      <formula>$C$4</formula>
    </cfRule>
  </conditionalFormatting>
  <conditionalFormatting sqref="CS54">
    <cfRule type="cellIs" dxfId="11392" priority="5186" operator="lessThan">
      <formula>$C$4</formula>
    </cfRule>
  </conditionalFormatting>
  <conditionalFormatting sqref="CS54">
    <cfRule type="cellIs" dxfId="11391" priority="5187" operator="lessThan">
      <formula>$C$4</formula>
    </cfRule>
  </conditionalFormatting>
  <conditionalFormatting sqref="CS55">
    <cfRule type="cellIs" dxfId="11390" priority="5188" operator="lessThan">
      <formula>$C$4</formula>
    </cfRule>
  </conditionalFormatting>
  <conditionalFormatting sqref="CS55">
    <cfRule type="cellIs" dxfId="11389" priority="5189" operator="lessThan">
      <formula>$C$4</formula>
    </cfRule>
  </conditionalFormatting>
  <conditionalFormatting sqref="CS56">
    <cfRule type="cellIs" dxfId="11388" priority="5190" operator="lessThan">
      <formula>$C$4</formula>
    </cfRule>
  </conditionalFormatting>
  <conditionalFormatting sqref="CS56">
    <cfRule type="cellIs" dxfId="11387" priority="5191" operator="lessThan">
      <formula>$C$4</formula>
    </cfRule>
  </conditionalFormatting>
  <conditionalFormatting sqref="CS57">
    <cfRule type="cellIs" dxfId="11386" priority="5192" operator="lessThan">
      <formula>$C$4</formula>
    </cfRule>
  </conditionalFormatting>
  <conditionalFormatting sqref="CS57">
    <cfRule type="cellIs" dxfId="11385" priority="5193" operator="lessThan">
      <formula>$C$4</formula>
    </cfRule>
  </conditionalFormatting>
  <conditionalFormatting sqref="CS58">
    <cfRule type="cellIs" dxfId="11384" priority="5194" operator="lessThan">
      <formula>$C$4</formula>
    </cfRule>
  </conditionalFormatting>
  <conditionalFormatting sqref="CS58">
    <cfRule type="cellIs" dxfId="11383" priority="5195" operator="lessThan">
      <formula>$C$4</formula>
    </cfRule>
  </conditionalFormatting>
  <conditionalFormatting sqref="CS59">
    <cfRule type="cellIs" dxfId="11382" priority="5196" operator="lessThan">
      <formula>$C$4</formula>
    </cfRule>
  </conditionalFormatting>
  <conditionalFormatting sqref="CS59">
    <cfRule type="cellIs" dxfId="11381" priority="5197" operator="lessThan">
      <formula>$C$4</formula>
    </cfRule>
  </conditionalFormatting>
  <conditionalFormatting sqref="CS60">
    <cfRule type="cellIs" dxfId="11380" priority="5198" operator="lessThan">
      <formula>$C$4</formula>
    </cfRule>
  </conditionalFormatting>
  <conditionalFormatting sqref="CS60">
    <cfRule type="cellIs" dxfId="11379" priority="5199" operator="lessThan">
      <formula>$C$4</formula>
    </cfRule>
  </conditionalFormatting>
  <conditionalFormatting sqref="CH11">
    <cfRule type="cellIs" dxfId="11378" priority="5200" operator="lessThan">
      <formula>$C$4</formula>
    </cfRule>
  </conditionalFormatting>
  <conditionalFormatting sqref="CH11">
    <cfRule type="cellIs" dxfId="11377" priority="5201" operator="lessThan">
      <formula>$C$4</formula>
    </cfRule>
  </conditionalFormatting>
  <conditionalFormatting sqref="CH12">
    <cfRule type="cellIs" dxfId="11376" priority="5202" operator="lessThan">
      <formula>$C$4</formula>
    </cfRule>
  </conditionalFormatting>
  <conditionalFormatting sqref="CH12">
    <cfRule type="cellIs" dxfId="11375" priority="5203" operator="lessThan">
      <formula>$C$4</formula>
    </cfRule>
  </conditionalFormatting>
  <conditionalFormatting sqref="CH13">
    <cfRule type="cellIs" dxfId="11374" priority="5204" operator="lessThan">
      <formula>$C$4</formula>
    </cfRule>
  </conditionalFormatting>
  <conditionalFormatting sqref="CH13">
    <cfRule type="cellIs" dxfId="11373" priority="5205" operator="lessThan">
      <formula>$C$4</formula>
    </cfRule>
  </conditionalFormatting>
  <conditionalFormatting sqref="CH14">
    <cfRule type="cellIs" dxfId="11372" priority="5206" operator="lessThan">
      <formula>$C$4</formula>
    </cfRule>
  </conditionalFormatting>
  <conditionalFormatting sqref="CH14">
    <cfRule type="cellIs" dxfId="11371" priority="5207" operator="lessThan">
      <formula>$C$4</formula>
    </cfRule>
  </conditionalFormatting>
  <conditionalFormatting sqref="CH15">
    <cfRule type="cellIs" dxfId="11370" priority="5208" operator="lessThan">
      <formula>$C$4</formula>
    </cfRule>
  </conditionalFormatting>
  <conditionalFormatting sqref="CH15">
    <cfRule type="cellIs" dxfId="11369" priority="5209" operator="lessThan">
      <formula>$C$4</formula>
    </cfRule>
  </conditionalFormatting>
  <conditionalFormatting sqref="CH16">
    <cfRule type="cellIs" dxfId="11368" priority="5210" operator="lessThan">
      <formula>$C$4</formula>
    </cfRule>
  </conditionalFormatting>
  <conditionalFormatting sqref="CH16">
    <cfRule type="cellIs" dxfId="11367" priority="5211" operator="lessThan">
      <formula>$C$4</formula>
    </cfRule>
  </conditionalFormatting>
  <conditionalFormatting sqref="CH17">
    <cfRule type="cellIs" dxfId="11366" priority="5212" operator="lessThan">
      <formula>$C$4</formula>
    </cfRule>
  </conditionalFormatting>
  <conditionalFormatting sqref="CH17">
    <cfRule type="cellIs" dxfId="11365" priority="5213" operator="lessThan">
      <formula>$C$4</formula>
    </cfRule>
  </conditionalFormatting>
  <conditionalFormatting sqref="CH18">
    <cfRule type="cellIs" dxfId="11364" priority="5214" operator="lessThan">
      <formula>$C$4</formula>
    </cfRule>
  </conditionalFormatting>
  <conditionalFormatting sqref="CH18">
    <cfRule type="cellIs" dxfId="11363" priority="5215" operator="lessThan">
      <formula>$C$4</formula>
    </cfRule>
  </conditionalFormatting>
  <conditionalFormatting sqref="CH19">
    <cfRule type="cellIs" dxfId="11362" priority="5216" operator="lessThan">
      <formula>$C$4</formula>
    </cfRule>
  </conditionalFormatting>
  <conditionalFormatting sqref="CH19">
    <cfRule type="cellIs" dxfId="11361" priority="5217" operator="lessThan">
      <formula>$C$4</formula>
    </cfRule>
  </conditionalFormatting>
  <conditionalFormatting sqref="CH20">
    <cfRule type="cellIs" dxfId="11360" priority="5218" operator="lessThan">
      <formula>$C$4</formula>
    </cfRule>
  </conditionalFormatting>
  <conditionalFormatting sqref="CH20">
    <cfRule type="cellIs" dxfId="11359" priority="5219" operator="lessThan">
      <formula>$C$4</formula>
    </cfRule>
  </conditionalFormatting>
  <conditionalFormatting sqref="CH21">
    <cfRule type="cellIs" dxfId="11358" priority="5220" operator="lessThan">
      <formula>$C$4</formula>
    </cfRule>
  </conditionalFormatting>
  <conditionalFormatting sqref="CH21">
    <cfRule type="cellIs" dxfId="11357" priority="5221" operator="lessThan">
      <formula>$C$4</formula>
    </cfRule>
  </conditionalFormatting>
  <conditionalFormatting sqref="CH22">
    <cfRule type="cellIs" dxfId="11356" priority="5222" operator="lessThan">
      <formula>$C$4</formula>
    </cfRule>
  </conditionalFormatting>
  <conditionalFormatting sqref="CH22">
    <cfRule type="cellIs" dxfId="11355" priority="5223" operator="lessThan">
      <formula>$C$4</formula>
    </cfRule>
  </conditionalFormatting>
  <conditionalFormatting sqref="CH23">
    <cfRule type="cellIs" dxfId="11354" priority="5224" operator="lessThan">
      <formula>$C$4</formula>
    </cfRule>
  </conditionalFormatting>
  <conditionalFormatting sqref="CH23">
    <cfRule type="cellIs" dxfId="11353" priority="5225" operator="lessThan">
      <formula>$C$4</formula>
    </cfRule>
  </conditionalFormatting>
  <conditionalFormatting sqref="CH24">
    <cfRule type="cellIs" dxfId="11352" priority="5226" operator="lessThan">
      <formula>$C$4</formula>
    </cfRule>
  </conditionalFormatting>
  <conditionalFormatting sqref="CH24">
    <cfRule type="cellIs" dxfId="11351" priority="5227" operator="lessThan">
      <formula>$C$4</formula>
    </cfRule>
  </conditionalFormatting>
  <conditionalFormatting sqref="CH25">
    <cfRule type="cellIs" dxfId="11350" priority="5228" operator="lessThan">
      <formula>$C$4</formula>
    </cfRule>
  </conditionalFormatting>
  <conditionalFormatting sqref="CH25">
    <cfRule type="cellIs" dxfId="11349" priority="5229" operator="lessThan">
      <formula>$C$4</formula>
    </cfRule>
  </conditionalFormatting>
  <conditionalFormatting sqref="CH26">
    <cfRule type="cellIs" dxfId="11348" priority="5230" operator="lessThan">
      <formula>$C$4</formula>
    </cfRule>
  </conditionalFormatting>
  <conditionalFormatting sqref="CH26">
    <cfRule type="cellIs" dxfId="11347" priority="5231" operator="lessThan">
      <formula>$C$4</formula>
    </cfRule>
  </conditionalFormatting>
  <conditionalFormatting sqref="CH27">
    <cfRule type="cellIs" dxfId="11346" priority="5232" operator="lessThan">
      <formula>$C$4</formula>
    </cfRule>
  </conditionalFormatting>
  <conditionalFormatting sqref="CH27">
    <cfRule type="cellIs" dxfId="11345" priority="5233" operator="lessThan">
      <formula>$C$4</formula>
    </cfRule>
  </conditionalFormatting>
  <conditionalFormatting sqref="CH28">
    <cfRule type="cellIs" dxfId="11344" priority="5234" operator="lessThan">
      <formula>$C$4</formula>
    </cfRule>
  </conditionalFormatting>
  <conditionalFormatting sqref="CH28">
    <cfRule type="cellIs" dxfId="11343" priority="5235" operator="lessThan">
      <formula>$C$4</formula>
    </cfRule>
  </conditionalFormatting>
  <conditionalFormatting sqref="CH29">
    <cfRule type="cellIs" dxfId="11342" priority="5236" operator="lessThan">
      <formula>$C$4</formula>
    </cfRule>
  </conditionalFormatting>
  <conditionalFormatting sqref="CH29">
    <cfRule type="cellIs" dxfId="11341" priority="5237" operator="lessThan">
      <formula>$C$4</formula>
    </cfRule>
  </conditionalFormatting>
  <conditionalFormatting sqref="CH30">
    <cfRule type="cellIs" dxfId="11340" priority="5238" operator="lessThan">
      <formula>$C$4</formula>
    </cfRule>
  </conditionalFormatting>
  <conditionalFormatting sqref="CH30">
    <cfRule type="cellIs" dxfId="11339" priority="5239" operator="lessThan">
      <formula>$C$4</formula>
    </cfRule>
  </conditionalFormatting>
  <conditionalFormatting sqref="CH31">
    <cfRule type="cellIs" dxfId="11338" priority="5240" operator="lessThan">
      <formula>$C$4</formula>
    </cfRule>
  </conditionalFormatting>
  <conditionalFormatting sqref="CH31">
    <cfRule type="cellIs" dxfId="11337" priority="5241" operator="lessThan">
      <formula>$C$4</formula>
    </cfRule>
  </conditionalFormatting>
  <conditionalFormatting sqref="CH32">
    <cfRule type="cellIs" dxfId="11336" priority="5242" operator="lessThan">
      <formula>$C$4</formula>
    </cfRule>
  </conditionalFormatting>
  <conditionalFormatting sqref="CH32">
    <cfRule type="cellIs" dxfId="11335" priority="5243" operator="lessThan">
      <formula>$C$4</formula>
    </cfRule>
  </conditionalFormatting>
  <conditionalFormatting sqref="CH33">
    <cfRule type="cellIs" dxfId="11334" priority="5244" operator="lessThan">
      <formula>$C$4</formula>
    </cfRule>
  </conditionalFormatting>
  <conditionalFormatting sqref="CH33">
    <cfRule type="cellIs" dxfId="11333" priority="5245" operator="lessThan">
      <formula>$C$4</formula>
    </cfRule>
  </conditionalFormatting>
  <conditionalFormatting sqref="CH34">
    <cfRule type="cellIs" dxfId="11332" priority="5246" operator="lessThan">
      <formula>$C$4</formula>
    </cfRule>
  </conditionalFormatting>
  <conditionalFormatting sqref="CH34">
    <cfRule type="cellIs" dxfId="11331" priority="5247" operator="lessThan">
      <formula>$C$4</formula>
    </cfRule>
  </conditionalFormatting>
  <conditionalFormatting sqref="CH35">
    <cfRule type="cellIs" dxfId="11330" priority="5248" operator="lessThan">
      <formula>$C$4</formula>
    </cfRule>
  </conditionalFormatting>
  <conditionalFormatting sqref="CH35">
    <cfRule type="cellIs" dxfId="11329" priority="5249" operator="lessThan">
      <formula>$C$4</formula>
    </cfRule>
  </conditionalFormatting>
  <conditionalFormatting sqref="CH36">
    <cfRule type="cellIs" dxfId="11328" priority="5250" operator="lessThan">
      <formula>$C$4</formula>
    </cfRule>
  </conditionalFormatting>
  <conditionalFormatting sqref="CH36">
    <cfRule type="cellIs" dxfId="11327" priority="5251" operator="lessThan">
      <formula>$C$4</formula>
    </cfRule>
  </conditionalFormatting>
  <conditionalFormatting sqref="CH37">
    <cfRule type="cellIs" dxfId="11326" priority="5252" operator="lessThan">
      <formula>$C$4</formula>
    </cfRule>
  </conditionalFormatting>
  <conditionalFormatting sqref="CH37">
    <cfRule type="cellIs" dxfId="11325" priority="5253" operator="lessThan">
      <formula>$C$4</formula>
    </cfRule>
  </conditionalFormatting>
  <conditionalFormatting sqref="CH38">
    <cfRule type="cellIs" dxfId="11324" priority="5254" operator="lessThan">
      <formula>$C$4</formula>
    </cfRule>
  </conditionalFormatting>
  <conditionalFormatting sqref="CH38">
    <cfRule type="cellIs" dxfId="11323" priority="5255" operator="lessThan">
      <formula>$C$4</formula>
    </cfRule>
  </conditionalFormatting>
  <conditionalFormatting sqref="CH39">
    <cfRule type="cellIs" dxfId="11322" priority="5256" operator="lessThan">
      <formula>$C$4</formula>
    </cfRule>
  </conditionalFormatting>
  <conditionalFormatting sqref="CH39">
    <cfRule type="cellIs" dxfId="11321" priority="5257" operator="lessThan">
      <formula>$C$4</formula>
    </cfRule>
  </conditionalFormatting>
  <conditionalFormatting sqref="CH40">
    <cfRule type="cellIs" dxfId="11320" priority="5258" operator="lessThan">
      <formula>$C$4</formula>
    </cfRule>
  </conditionalFormatting>
  <conditionalFormatting sqref="CH40">
    <cfRule type="cellIs" dxfId="11319" priority="5259" operator="lessThan">
      <formula>$C$4</formula>
    </cfRule>
  </conditionalFormatting>
  <conditionalFormatting sqref="CH41">
    <cfRule type="cellIs" dxfId="11318" priority="5260" operator="lessThan">
      <formula>$C$4</formula>
    </cfRule>
  </conditionalFormatting>
  <conditionalFormatting sqref="CH41">
    <cfRule type="cellIs" dxfId="11317" priority="5261" operator="lessThan">
      <formula>$C$4</formula>
    </cfRule>
  </conditionalFormatting>
  <conditionalFormatting sqref="CH42">
    <cfRule type="cellIs" dxfId="11316" priority="5262" operator="lessThan">
      <formula>$C$4</formula>
    </cfRule>
  </conditionalFormatting>
  <conditionalFormatting sqref="CH42">
    <cfRule type="cellIs" dxfId="11315" priority="5263" operator="lessThan">
      <formula>$C$4</formula>
    </cfRule>
  </conditionalFormatting>
  <conditionalFormatting sqref="CH43">
    <cfRule type="cellIs" dxfId="11314" priority="5264" operator="lessThan">
      <formula>$C$4</formula>
    </cfRule>
  </conditionalFormatting>
  <conditionalFormatting sqref="CH43">
    <cfRule type="cellIs" dxfId="11313" priority="5265" operator="lessThan">
      <formula>$C$4</formula>
    </cfRule>
  </conditionalFormatting>
  <conditionalFormatting sqref="CH44">
    <cfRule type="cellIs" dxfId="11312" priority="5266" operator="lessThan">
      <formula>$C$4</formula>
    </cfRule>
  </conditionalFormatting>
  <conditionalFormatting sqref="CH44">
    <cfRule type="cellIs" dxfId="11311" priority="5267" operator="lessThan">
      <formula>$C$4</formula>
    </cfRule>
  </conditionalFormatting>
  <conditionalFormatting sqref="CH45">
    <cfRule type="cellIs" dxfId="11310" priority="5268" operator="lessThan">
      <formula>$C$4</formula>
    </cfRule>
  </conditionalFormatting>
  <conditionalFormatting sqref="CH45">
    <cfRule type="cellIs" dxfId="11309" priority="5269" operator="lessThan">
      <formula>$C$4</formula>
    </cfRule>
  </conditionalFormatting>
  <conditionalFormatting sqref="CH46">
    <cfRule type="cellIs" dxfId="11308" priority="5270" operator="lessThan">
      <formula>$C$4</formula>
    </cfRule>
  </conditionalFormatting>
  <conditionalFormatting sqref="CH46">
    <cfRule type="cellIs" dxfId="11307" priority="5271" operator="lessThan">
      <formula>$C$4</formula>
    </cfRule>
  </conditionalFormatting>
  <conditionalFormatting sqref="CH47">
    <cfRule type="cellIs" dxfId="11306" priority="5272" operator="lessThan">
      <formula>$C$4</formula>
    </cfRule>
  </conditionalFormatting>
  <conditionalFormatting sqref="CH47">
    <cfRule type="cellIs" dxfId="11305" priority="5273" operator="lessThan">
      <formula>$C$4</formula>
    </cfRule>
  </conditionalFormatting>
  <conditionalFormatting sqref="CH48">
    <cfRule type="cellIs" dxfId="11304" priority="5274" operator="lessThan">
      <formula>$C$4</formula>
    </cfRule>
  </conditionalFormatting>
  <conditionalFormatting sqref="CH48">
    <cfRule type="cellIs" dxfId="11303" priority="5275" operator="lessThan">
      <formula>$C$4</formula>
    </cfRule>
  </conditionalFormatting>
  <conditionalFormatting sqref="CH49">
    <cfRule type="cellIs" dxfId="11302" priority="5276" operator="lessThan">
      <formula>$C$4</formula>
    </cfRule>
  </conditionalFormatting>
  <conditionalFormatting sqref="CH49">
    <cfRule type="cellIs" dxfId="11301" priority="5277" operator="lessThan">
      <formula>$C$4</formula>
    </cfRule>
  </conditionalFormatting>
  <conditionalFormatting sqref="CH50">
    <cfRule type="cellIs" dxfId="11300" priority="5278" operator="lessThan">
      <formula>$C$4</formula>
    </cfRule>
  </conditionalFormatting>
  <conditionalFormatting sqref="CH50">
    <cfRule type="cellIs" dxfId="11299" priority="5279" operator="lessThan">
      <formula>$C$4</formula>
    </cfRule>
  </conditionalFormatting>
  <conditionalFormatting sqref="CH51">
    <cfRule type="cellIs" dxfId="11298" priority="5280" operator="lessThan">
      <formula>$C$4</formula>
    </cfRule>
  </conditionalFormatting>
  <conditionalFormatting sqref="CH51">
    <cfRule type="cellIs" dxfId="11297" priority="5281" operator="lessThan">
      <formula>$C$4</formula>
    </cfRule>
  </conditionalFormatting>
  <conditionalFormatting sqref="CH52">
    <cfRule type="cellIs" dxfId="11296" priority="5282" operator="lessThan">
      <formula>$C$4</formula>
    </cfRule>
  </conditionalFormatting>
  <conditionalFormatting sqref="CH52">
    <cfRule type="cellIs" dxfId="11295" priority="5283" operator="lessThan">
      <formula>$C$4</formula>
    </cfRule>
  </conditionalFormatting>
  <conditionalFormatting sqref="CH53">
    <cfRule type="cellIs" dxfId="11294" priority="5284" operator="lessThan">
      <formula>$C$4</formula>
    </cfRule>
  </conditionalFormatting>
  <conditionalFormatting sqref="CH53">
    <cfRule type="cellIs" dxfId="11293" priority="5285" operator="lessThan">
      <formula>$C$4</formula>
    </cfRule>
  </conditionalFormatting>
  <conditionalFormatting sqref="CH54">
    <cfRule type="cellIs" dxfId="11292" priority="5286" operator="lessThan">
      <formula>$C$4</formula>
    </cfRule>
  </conditionalFormatting>
  <conditionalFormatting sqref="CH54">
    <cfRule type="cellIs" dxfId="11291" priority="5287" operator="lessThan">
      <formula>$C$4</formula>
    </cfRule>
  </conditionalFormatting>
  <conditionalFormatting sqref="CH55">
    <cfRule type="cellIs" dxfId="11290" priority="5288" operator="lessThan">
      <formula>$C$4</formula>
    </cfRule>
  </conditionalFormatting>
  <conditionalFormatting sqref="CH55">
    <cfRule type="cellIs" dxfId="11289" priority="5289" operator="lessThan">
      <formula>$C$4</formula>
    </cfRule>
  </conditionalFormatting>
  <conditionalFormatting sqref="CH56">
    <cfRule type="cellIs" dxfId="11288" priority="5290" operator="lessThan">
      <formula>$C$4</formula>
    </cfRule>
  </conditionalFormatting>
  <conditionalFormatting sqref="CH56">
    <cfRule type="cellIs" dxfId="11287" priority="5291" operator="lessThan">
      <formula>$C$4</formula>
    </cfRule>
  </conditionalFormatting>
  <conditionalFormatting sqref="CH57">
    <cfRule type="cellIs" dxfId="11286" priority="5292" operator="lessThan">
      <formula>$C$4</formula>
    </cfRule>
  </conditionalFormatting>
  <conditionalFormatting sqref="CH57">
    <cfRule type="cellIs" dxfId="11285" priority="5293" operator="lessThan">
      <formula>$C$4</formula>
    </cfRule>
  </conditionalFormatting>
  <conditionalFormatting sqref="CH58">
    <cfRule type="cellIs" dxfId="11284" priority="5294" operator="lessThan">
      <formula>$C$4</formula>
    </cfRule>
  </conditionalFormatting>
  <conditionalFormatting sqref="CH58">
    <cfRule type="cellIs" dxfId="11283" priority="5295" operator="lessThan">
      <formula>$C$4</formula>
    </cfRule>
  </conditionalFormatting>
  <conditionalFormatting sqref="CH59">
    <cfRule type="cellIs" dxfId="11282" priority="5296" operator="lessThan">
      <formula>$C$4</formula>
    </cfRule>
  </conditionalFormatting>
  <conditionalFormatting sqref="CH59">
    <cfRule type="cellIs" dxfId="11281" priority="5297" operator="lessThan">
      <formula>$C$4</formula>
    </cfRule>
  </conditionalFormatting>
  <conditionalFormatting sqref="CH60">
    <cfRule type="cellIs" dxfId="11280" priority="5298" operator="lessThan">
      <formula>$C$4</formula>
    </cfRule>
  </conditionalFormatting>
  <conditionalFormatting sqref="CH60">
    <cfRule type="cellIs" dxfId="11279" priority="5299" operator="lessThan">
      <formula>$C$4</formula>
    </cfRule>
  </conditionalFormatting>
  <conditionalFormatting sqref="CI11">
    <cfRule type="cellIs" dxfId="11278" priority="5300" operator="lessThan">
      <formula>$C$4</formula>
    </cfRule>
  </conditionalFormatting>
  <conditionalFormatting sqref="CI11">
    <cfRule type="cellIs" dxfId="11277" priority="5301" operator="lessThan">
      <formula>$C$4</formula>
    </cfRule>
  </conditionalFormatting>
  <conditionalFormatting sqref="CI12">
    <cfRule type="cellIs" dxfId="11276" priority="5302" operator="lessThan">
      <formula>$C$4</formula>
    </cfRule>
  </conditionalFormatting>
  <conditionalFormatting sqref="CI12">
    <cfRule type="cellIs" dxfId="11275" priority="5303" operator="lessThan">
      <formula>$C$4</formula>
    </cfRule>
  </conditionalFormatting>
  <conditionalFormatting sqref="CI13">
    <cfRule type="cellIs" dxfId="11274" priority="5304" operator="lessThan">
      <formula>$C$4</formula>
    </cfRule>
  </conditionalFormatting>
  <conditionalFormatting sqref="CI13">
    <cfRule type="cellIs" dxfId="11273" priority="5305" operator="lessThan">
      <formula>$C$4</formula>
    </cfRule>
  </conditionalFormatting>
  <conditionalFormatting sqref="CI14">
    <cfRule type="cellIs" dxfId="11272" priority="5306" operator="lessThan">
      <formula>$C$4</formula>
    </cfRule>
  </conditionalFormatting>
  <conditionalFormatting sqref="CI14">
    <cfRule type="cellIs" dxfId="11271" priority="5307" operator="lessThan">
      <formula>$C$4</formula>
    </cfRule>
  </conditionalFormatting>
  <conditionalFormatting sqref="CI15">
    <cfRule type="cellIs" dxfId="11270" priority="5308" operator="lessThan">
      <formula>$C$4</formula>
    </cfRule>
  </conditionalFormatting>
  <conditionalFormatting sqref="CI15">
    <cfRule type="cellIs" dxfId="11269" priority="5309" operator="lessThan">
      <formula>$C$4</formula>
    </cfRule>
  </conditionalFormatting>
  <conditionalFormatting sqref="CI16">
    <cfRule type="cellIs" dxfId="11268" priority="5310" operator="lessThan">
      <formula>$C$4</formula>
    </cfRule>
  </conditionalFormatting>
  <conditionalFormatting sqref="CI16">
    <cfRule type="cellIs" dxfId="11267" priority="5311" operator="lessThan">
      <formula>$C$4</formula>
    </cfRule>
  </conditionalFormatting>
  <conditionalFormatting sqref="CI17">
    <cfRule type="cellIs" dxfId="11266" priority="5312" operator="lessThan">
      <formula>$C$4</formula>
    </cfRule>
  </conditionalFormatting>
  <conditionalFormatting sqref="CI17">
    <cfRule type="cellIs" dxfId="11265" priority="5313" operator="lessThan">
      <formula>$C$4</formula>
    </cfRule>
  </conditionalFormatting>
  <conditionalFormatting sqref="CI18">
    <cfRule type="cellIs" dxfId="11264" priority="5314" operator="lessThan">
      <formula>$C$4</formula>
    </cfRule>
  </conditionalFormatting>
  <conditionalFormatting sqref="CI18">
    <cfRule type="cellIs" dxfId="11263" priority="5315" operator="lessThan">
      <formula>$C$4</formula>
    </cfRule>
  </conditionalFormatting>
  <conditionalFormatting sqref="CI19">
    <cfRule type="cellIs" dxfId="11262" priority="5316" operator="lessThan">
      <formula>$C$4</formula>
    </cfRule>
  </conditionalFormatting>
  <conditionalFormatting sqref="CI19">
    <cfRule type="cellIs" dxfId="11261" priority="5317" operator="lessThan">
      <formula>$C$4</formula>
    </cfRule>
  </conditionalFormatting>
  <conditionalFormatting sqref="CI20">
    <cfRule type="cellIs" dxfId="11260" priority="5318" operator="lessThan">
      <formula>$C$4</formula>
    </cfRule>
  </conditionalFormatting>
  <conditionalFormatting sqref="CI20">
    <cfRule type="cellIs" dxfId="11259" priority="5319" operator="lessThan">
      <formula>$C$4</formula>
    </cfRule>
  </conditionalFormatting>
  <conditionalFormatting sqref="CI21">
    <cfRule type="cellIs" dxfId="11258" priority="5320" operator="lessThan">
      <formula>$C$4</formula>
    </cfRule>
  </conditionalFormatting>
  <conditionalFormatting sqref="CI21">
    <cfRule type="cellIs" dxfId="11257" priority="5321" operator="lessThan">
      <formula>$C$4</formula>
    </cfRule>
  </conditionalFormatting>
  <conditionalFormatting sqref="CI22">
    <cfRule type="cellIs" dxfId="11256" priority="5322" operator="lessThan">
      <formula>$C$4</formula>
    </cfRule>
  </conditionalFormatting>
  <conditionalFormatting sqref="CI22">
    <cfRule type="cellIs" dxfId="11255" priority="5323" operator="lessThan">
      <formula>$C$4</formula>
    </cfRule>
  </conditionalFormatting>
  <conditionalFormatting sqref="CI23">
    <cfRule type="cellIs" dxfId="11254" priority="5324" operator="lessThan">
      <formula>$C$4</formula>
    </cfRule>
  </conditionalFormatting>
  <conditionalFormatting sqref="CI23">
    <cfRule type="cellIs" dxfId="11253" priority="5325" operator="lessThan">
      <formula>$C$4</formula>
    </cfRule>
  </conditionalFormatting>
  <conditionalFormatting sqref="CI24">
    <cfRule type="cellIs" dxfId="11252" priority="5326" operator="lessThan">
      <formula>$C$4</formula>
    </cfRule>
  </conditionalFormatting>
  <conditionalFormatting sqref="CI24">
    <cfRule type="cellIs" dxfId="11251" priority="5327" operator="lessThan">
      <formula>$C$4</formula>
    </cfRule>
  </conditionalFormatting>
  <conditionalFormatting sqref="CI25">
    <cfRule type="cellIs" dxfId="11250" priority="5328" operator="lessThan">
      <formula>$C$4</formula>
    </cfRule>
  </conditionalFormatting>
  <conditionalFormatting sqref="CI25">
    <cfRule type="cellIs" dxfId="11249" priority="5329" operator="lessThan">
      <formula>$C$4</formula>
    </cfRule>
  </conditionalFormatting>
  <conditionalFormatting sqref="CI26">
    <cfRule type="cellIs" dxfId="11248" priority="5330" operator="lessThan">
      <formula>$C$4</formula>
    </cfRule>
  </conditionalFormatting>
  <conditionalFormatting sqref="CI26">
    <cfRule type="cellIs" dxfId="11247" priority="5331" operator="lessThan">
      <formula>$C$4</formula>
    </cfRule>
  </conditionalFormatting>
  <conditionalFormatting sqref="CI27">
    <cfRule type="cellIs" dxfId="11246" priority="5332" operator="lessThan">
      <formula>$C$4</formula>
    </cfRule>
  </conditionalFormatting>
  <conditionalFormatting sqref="CI27">
    <cfRule type="cellIs" dxfId="11245" priority="5333" operator="lessThan">
      <formula>$C$4</formula>
    </cfRule>
  </conditionalFormatting>
  <conditionalFormatting sqref="CI28">
    <cfRule type="cellIs" dxfId="11244" priority="5334" operator="lessThan">
      <formula>$C$4</formula>
    </cfRule>
  </conditionalFormatting>
  <conditionalFormatting sqref="CI28">
    <cfRule type="cellIs" dxfId="11243" priority="5335" operator="lessThan">
      <formula>$C$4</formula>
    </cfRule>
  </conditionalFormatting>
  <conditionalFormatting sqref="CI29">
    <cfRule type="cellIs" dxfId="11242" priority="5336" operator="lessThan">
      <formula>$C$4</formula>
    </cfRule>
  </conditionalFormatting>
  <conditionalFormatting sqref="CI29">
    <cfRule type="cellIs" dxfId="11241" priority="5337" operator="lessThan">
      <formula>$C$4</formula>
    </cfRule>
  </conditionalFormatting>
  <conditionalFormatting sqref="CI30">
    <cfRule type="cellIs" dxfId="11240" priority="5338" operator="lessThan">
      <formula>$C$4</formula>
    </cfRule>
  </conditionalFormatting>
  <conditionalFormatting sqref="CI30">
    <cfRule type="cellIs" dxfId="11239" priority="5339" operator="lessThan">
      <formula>$C$4</formula>
    </cfRule>
  </conditionalFormatting>
  <conditionalFormatting sqref="CI31">
    <cfRule type="cellIs" dxfId="11238" priority="5340" operator="lessThan">
      <formula>$C$4</formula>
    </cfRule>
  </conditionalFormatting>
  <conditionalFormatting sqref="CI31">
    <cfRule type="cellIs" dxfId="11237" priority="5341" operator="lessThan">
      <formula>$C$4</formula>
    </cfRule>
  </conditionalFormatting>
  <conditionalFormatting sqref="CI32">
    <cfRule type="cellIs" dxfId="11236" priority="5342" operator="lessThan">
      <formula>$C$4</formula>
    </cfRule>
  </conditionalFormatting>
  <conditionalFormatting sqref="CI32">
    <cfRule type="cellIs" dxfId="11235" priority="5343" operator="lessThan">
      <formula>$C$4</formula>
    </cfRule>
  </conditionalFormatting>
  <conditionalFormatting sqref="CI33">
    <cfRule type="cellIs" dxfId="11234" priority="5344" operator="lessThan">
      <formula>$C$4</formula>
    </cfRule>
  </conditionalFormatting>
  <conditionalFormatting sqref="CI33">
    <cfRule type="cellIs" dxfId="11233" priority="5345" operator="lessThan">
      <formula>$C$4</formula>
    </cfRule>
  </conditionalFormatting>
  <conditionalFormatting sqref="CI34">
    <cfRule type="cellIs" dxfId="11232" priority="5346" operator="lessThan">
      <formula>$C$4</formula>
    </cfRule>
  </conditionalFormatting>
  <conditionalFormatting sqref="CI34">
    <cfRule type="cellIs" dxfId="11231" priority="5347" operator="lessThan">
      <formula>$C$4</formula>
    </cfRule>
  </conditionalFormatting>
  <conditionalFormatting sqref="CI35">
    <cfRule type="cellIs" dxfId="11230" priority="5348" operator="lessThan">
      <formula>$C$4</formula>
    </cfRule>
  </conditionalFormatting>
  <conditionalFormatting sqref="CI35">
    <cfRule type="cellIs" dxfId="11229" priority="5349" operator="lessThan">
      <formula>$C$4</formula>
    </cfRule>
  </conditionalFormatting>
  <conditionalFormatting sqref="CI36">
    <cfRule type="cellIs" dxfId="11228" priority="5350" operator="lessThan">
      <formula>$C$4</formula>
    </cfRule>
  </conditionalFormatting>
  <conditionalFormatting sqref="CI36">
    <cfRule type="cellIs" dxfId="11227" priority="5351" operator="lessThan">
      <formula>$C$4</formula>
    </cfRule>
  </conditionalFormatting>
  <conditionalFormatting sqref="CI37">
    <cfRule type="cellIs" dxfId="11226" priority="5352" operator="lessThan">
      <formula>$C$4</formula>
    </cfRule>
  </conditionalFormatting>
  <conditionalFormatting sqref="CI37">
    <cfRule type="cellIs" dxfId="11225" priority="5353" operator="lessThan">
      <formula>$C$4</formula>
    </cfRule>
  </conditionalFormatting>
  <conditionalFormatting sqref="CI38">
    <cfRule type="cellIs" dxfId="11224" priority="5354" operator="lessThan">
      <formula>$C$4</formula>
    </cfRule>
  </conditionalFormatting>
  <conditionalFormatting sqref="CI38">
    <cfRule type="cellIs" dxfId="11223" priority="5355" operator="lessThan">
      <formula>$C$4</formula>
    </cfRule>
  </conditionalFormatting>
  <conditionalFormatting sqref="CI39">
    <cfRule type="cellIs" dxfId="11222" priority="5356" operator="lessThan">
      <formula>$C$4</formula>
    </cfRule>
  </conditionalFormatting>
  <conditionalFormatting sqref="CI39">
    <cfRule type="cellIs" dxfId="11221" priority="5357" operator="lessThan">
      <formula>$C$4</formula>
    </cfRule>
  </conditionalFormatting>
  <conditionalFormatting sqref="CI40">
    <cfRule type="cellIs" dxfId="11220" priority="5358" operator="lessThan">
      <formula>$C$4</formula>
    </cfRule>
  </conditionalFormatting>
  <conditionalFormatting sqref="CI40">
    <cfRule type="cellIs" dxfId="11219" priority="5359" operator="lessThan">
      <formula>$C$4</formula>
    </cfRule>
  </conditionalFormatting>
  <conditionalFormatting sqref="CI41">
    <cfRule type="cellIs" dxfId="11218" priority="5360" operator="lessThan">
      <formula>$C$4</formula>
    </cfRule>
  </conditionalFormatting>
  <conditionalFormatting sqref="CI41">
    <cfRule type="cellIs" dxfId="11217" priority="5361" operator="lessThan">
      <formula>$C$4</formula>
    </cfRule>
  </conditionalFormatting>
  <conditionalFormatting sqref="CI42">
    <cfRule type="cellIs" dxfId="11216" priority="5362" operator="lessThan">
      <formula>$C$4</formula>
    </cfRule>
  </conditionalFormatting>
  <conditionalFormatting sqref="CI42">
    <cfRule type="cellIs" dxfId="11215" priority="5363" operator="lessThan">
      <formula>$C$4</formula>
    </cfRule>
  </conditionalFormatting>
  <conditionalFormatting sqref="CI43">
    <cfRule type="cellIs" dxfId="11214" priority="5364" operator="lessThan">
      <formula>$C$4</formula>
    </cfRule>
  </conditionalFormatting>
  <conditionalFormatting sqref="CI43">
    <cfRule type="cellIs" dxfId="11213" priority="5365" operator="lessThan">
      <formula>$C$4</formula>
    </cfRule>
  </conditionalFormatting>
  <conditionalFormatting sqref="CI44">
    <cfRule type="cellIs" dxfId="11212" priority="5366" operator="lessThan">
      <formula>$C$4</formula>
    </cfRule>
  </conditionalFormatting>
  <conditionalFormatting sqref="CI44">
    <cfRule type="cellIs" dxfId="11211" priority="5367" operator="lessThan">
      <formula>$C$4</formula>
    </cfRule>
  </conditionalFormatting>
  <conditionalFormatting sqref="CI45">
    <cfRule type="cellIs" dxfId="11210" priority="5368" operator="lessThan">
      <formula>$C$4</formula>
    </cfRule>
  </conditionalFormatting>
  <conditionalFormatting sqref="CI45">
    <cfRule type="cellIs" dxfId="11209" priority="5369" operator="lessThan">
      <formula>$C$4</formula>
    </cfRule>
  </conditionalFormatting>
  <conditionalFormatting sqref="CI46">
    <cfRule type="cellIs" dxfId="11208" priority="5370" operator="lessThan">
      <formula>$C$4</formula>
    </cfRule>
  </conditionalFormatting>
  <conditionalFormatting sqref="CI46">
    <cfRule type="cellIs" dxfId="11207" priority="5371" operator="lessThan">
      <formula>$C$4</formula>
    </cfRule>
  </conditionalFormatting>
  <conditionalFormatting sqref="CI47">
    <cfRule type="cellIs" dxfId="11206" priority="5372" operator="lessThan">
      <formula>$C$4</formula>
    </cfRule>
  </conditionalFormatting>
  <conditionalFormatting sqref="CI47">
    <cfRule type="cellIs" dxfId="11205" priority="5373" operator="lessThan">
      <formula>$C$4</formula>
    </cfRule>
  </conditionalFormatting>
  <conditionalFormatting sqref="CI48">
    <cfRule type="cellIs" dxfId="11204" priority="5374" operator="lessThan">
      <formula>$C$4</formula>
    </cfRule>
  </conditionalFormatting>
  <conditionalFormatting sqref="CI48">
    <cfRule type="cellIs" dxfId="11203" priority="5375" operator="lessThan">
      <formula>$C$4</formula>
    </cfRule>
  </conditionalFormatting>
  <conditionalFormatting sqref="CI49">
    <cfRule type="cellIs" dxfId="11202" priority="5376" operator="lessThan">
      <formula>$C$4</formula>
    </cfRule>
  </conditionalFormatting>
  <conditionalFormatting sqref="CI49">
    <cfRule type="cellIs" dxfId="11201" priority="5377" operator="lessThan">
      <formula>$C$4</formula>
    </cfRule>
  </conditionalFormatting>
  <conditionalFormatting sqref="CI50">
    <cfRule type="cellIs" dxfId="11200" priority="5378" operator="lessThan">
      <formula>$C$4</formula>
    </cfRule>
  </conditionalFormatting>
  <conditionalFormatting sqref="CI50">
    <cfRule type="cellIs" dxfId="11199" priority="5379" operator="lessThan">
      <formula>$C$4</formula>
    </cfRule>
  </conditionalFormatting>
  <conditionalFormatting sqref="CI51">
    <cfRule type="cellIs" dxfId="11198" priority="5380" operator="lessThan">
      <formula>$C$4</formula>
    </cfRule>
  </conditionalFormatting>
  <conditionalFormatting sqref="CI51">
    <cfRule type="cellIs" dxfId="11197" priority="5381" operator="lessThan">
      <formula>$C$4</formula>
    </cfRule>
  </conditionalFormatting>
  <conditionalFormatting sqref="CI52">
    <cfRule type="cellIs" dxfId="11196" priority="5382" operator="lessThan">
      <formula>$C$4</formula>
    </cfRule>
  </conditionalFormatting>
  <conditionalFormatting sqref="CI52">
    <cfRule type="cellIs" dxfId="11195" priority="5383" operator="lessThan">
      <formula>$C$4</formula>
    </cfRule>
  </conditionalFormatting>
  <conditionalFormatting sqref="CI53">
    <cfRule type="cellIs" dxfId="11194" priority="5384" operator="lessThan">
      <formula>$C$4</formula>
    </cfRule>
  </conditionalFormatting>
  <conditionalFormatting sqref="CI53">
    <cfRule type="cellIs" dxfId="11193" priority="5385" operator="lessThan">
      <formula>$C$4</formula>
    </cfRule>
  </conditionalFormatting>
  <conditionalFormatting sqref="CI54">
    <cfRule type="cellIs" dxfId="11192" priority="5386" operator="lessThan">
      <formula>$C$4</formula>
    </cfRule>
  </conditionalFormatting>
  <conditionalFormatting sqref="CI54">
    <cfRule type="cellIs" dxfId="11191" priority="5387" operator="lessThan">
      <formula>$C$4</formula>
    </cfRule>
  </conditionalFormatting>
  <conditionalFormatting sqref="CI55">
    <cfRule type="cellIs" dxfId="11190" priority="5388" operator="lessThan">
      <formula>$C$4</formula>
    </cfRule>
  </conditionalFormatting>
  <conditionalFormatting sqref="CI55">
    <cfRule type="cellIs" dxfId="11189" priority="5389" operator="lessThan">
      <formula>$C$4</formula>
    </cfRule>
  </conditionalFormatting>
  <conditionalFormatting sqref="CI56">
    <cfRule type="cellIs" dxfId="11188" priority="5390" operator="lessThan">
      <formula>$C$4</formula>
    </cfRule>
  </conditionalFormatting>
  <conditionalFormatting sqref="CI56">
    <cfRule type="cellIs" dxfId="11187" priority="5391" operator="lessThan">
      <formula>$C$4</formula>
    </cfRule>
  </conditionalFormatting>
  <conditionalFormatting sqref="CI57">
    <cfRule type="cellIs" dxfId="11186" priority="5392" operator="lessThan">
      <formula>$C$4</formula>
    </cfRule>
  </conditionalFormatting>
  <conditionalFormatting sqref="CI57">
    <cfRule type="cellIs" dxfId="11185" priority="5393" operator="lessThan">
      <formula>$C$4</formula>
    </cfRule>
  </conditionalFormatting>
  <conditionalFormatting sqref="CI58">
    <cfRule type="cellIs" dxfId="11184" priority="5394" operator="lessThan">
      <formula>$C$4</formula>
    </cfRule>
  </conditionalFormatting>
  <conditionalFormatting sqref="CI58">
    <cfRule type="cellIs" dxfId="11183" priority="5395" operator="lessThan">
      <formula>$C$4</formula>
    </cfRule>
  </conditionalFormatting>
  <conditionalFormatting sqref="CI59">
    <cfRule type="cellIs" dxfId="11182" priority="5396" operator="lessThan">
      <formula>$C$4</formula>
    </cfRule>
  </conditionalFormatting>
  <conditionalFormatting sqref="CI59">
    <cfRule type="cellIs" dxfId="11181" priority="5397" operator="lessThan">
      <formula>$C$4</formula>
    </cfRule>
  </conditionalFormatting>
  <conditionalFormatting sqref="CI60">
    <cfRule type="cellIs" dxfId="11180" priority="5398" operator="lessThan">
      <formula>$C$4</formula>
    </cfRule>
  </conditionalFormatting>
  <conditionalFormatting sqref="CI60">
    <cfRule type="cellIs" dxfId="11179" priority="5399" operator="lessThan">
      <formula>$C$4</formula>
    </cfRule>
  </conditionalFormatting>
  <conditionalFormatting sqref="CJ11">
    <cfRule type="cellIs" dxfId="11178" priority="5400" operator="lessThan">
      <formula>$C$4</formula>
    </cfRule>
  </conditionalFormatting>
  <conditionalFormatting sqref="CJ11">
    <cfRule type="cellIs" dxfId="11177" priority="5401" operator="lessThan">
      <formula>$C$4</formula>
    </cfRule>
  </conditionalFormatting>
  <conditionalFormatting sqref="CJ12">
    <cfRule type="cellIs" dxfId="11176" priority="5402" operator="lessThan">
      <formula>$C$4</formula>
    </cfRule>
  </conditionalFormatting>
  <conditionalFormatting sqref="CJ12">
    <cfRule type="cellIs" dxfId="11175" priority="5403" operator="lessThan">
      <formula>$C$4</formula>
    </cfRule>
  </conditionalFormatting>
  <conditionalFormatting sqref="CJ13">
    <cfRule type="cellIs" dxfId="11174" priority="5404" operator="lessThan">
      <formula>$C$4</formula>
    </cfRule>
  </conditionalFormatting>
  <conditionalFormatting sqref="CJ13">
    <cfRule type="cellIs" dxfId="11173" priority="5405" operator="lessThan">
      <formula>$C$4</formula>
    </cfRule>
  </conditionalFormatting>
  <conditionalFormatting sqref="CJ14">
    <cfRule type="cellIs" dxfId="11172" priority="5406" operator="lessThan">
      <formula>$C$4</formula>
    </cfRule>
  </conditionalFormatting>
  <conditionalFormatting sqref="CJ14">
    <cfRule type="cellIs" dxfId="11171" priority="5407" operator="lessThan">
      <formula>$C$4</formula>
    </cfRule>
  </conditionalFormatting>
  <conditionalFormatting sqref="CJ15">
    <cfRule type="cellIs" dxfId="11170" priority="5408" operator="lessThan">
      <formula>$C$4</formula>
    </cfRule>
  </conditionalFormatting>
  <conditionalFormatting sqref="CJ15">
    <cfRule type="cellIs" dxfId="11169" priority="5409" operator="lessThan">
      <formula>$C$4</formula>
    </cfRule>
  </conditionalFormatting>
  <conditionalFormatting sqref="CJ16">
    <cfRule type="cellIs" dxfId="11168" priority="5410" operator="lessThan">
      <formula>$C$4</formula>
    </cfRule>
  </conditionalFormatting>
  <conditionalFormatting sqref="CJ16">
    <cfRule type="cellIs" dxfId="11167" priority="5411" operator="lessThan">
      <formula>$C$4</formula>
    </cfRule>
  </conditionalFormatting>
  <conditionalFormatting sqref="CJ17">
    <cfRule type="cellIs" dxfId="11166" priority="5412" operator="lessThan">
      <formula>$C$4</formula>
    </cfRule>
  </conditionalFormatting>
  <conditionalFormatting sqref="CJ17">
    <cfRule type="cellIs" dxfId="11165" priority="5413" operator="lessThan">
      <formula>$C$4</formula>
    </cfRule>
  </conditionalFormatting>
  <conditionalFormatting sqref="CJ18">
    <cfRule type="cellIs" dxfId="11164" priority="5414" operator="lessThan">
      <formula>$C$4</formula>
    </cfRule>
  </conditionalFormatting>
  <conditionalFormatting sqref="CJ18">
    <cfRule type="cellIs" dxfId="11163" priority="5415" operator="lessThan">
      <formula>$C$4</formula>
    </cfRule>
  </conditionalFormatting>
  <conditionalFormatting sqref="CJ19">
    <cfRule type="cellIs" dxfId="11162" priority="5416" operator="lessThan">
      <formula>$C$4</formula>
    </cfRule>
  </conditionalFormatting>
  <conditionalFormatting sqref="CJ19">
    <cfRule type="cellIs" dxfId="11161" priority="5417" operator="lessThan">
      <formula>$C$4</formula>
    </cfRule>
  </conditionalFormatting>
  <conditionalFormatting sqref="CJ20">
    <cfRule type="cellIs" dxfId="11160" priority="5418" operator="lessThan">
      <formula>$C$4</formula>
    </cfRule>
  </conditionalFormatting>
  <conditionalFormatting sqref="CJ20">
    <cfRule type="cellIs" dxfId="11159" priority="5419" operator="lessThan">
      <formula>$C$4</formula>
    </cfRule>
  </conditionalFormatting>
  <conditionalFormatting sqref="CJ21">
    <cfRule type="cellIs" dxfId="11158" priority="5420" operator="lessThan">
      <formula>$C$4</formula>
    </cfRule>
  </conditionalFormatting>
  <conditionalFormatting sqref="CJ21">
    <cfRule type="cellIs" dxfId="11157" priority="5421" operator="lessThan">
      <formula>$C$4</formula>
    </cfRule>
  </conditionalFormatting>
  <conditionalFormatting sqref="CJ22">
    <cfRule type="cellIs" dxfId="11156" priority="5422" operator="lessThan">
      <formula>$C$4</formula>
    </cfRule>
  </conditionalFormatting>
  <conditionalFormatting sqref="CJ22">
    <cfRule type="cellIs" dxfId="11155" priority="5423" operator="lessThan">
      <formula>$C$4</formula>
    </cfRule>
  </conditionalFormatting>
  <conditionalFormatting sqref="CJ23">
    <cfRule type="cellIs" dxfId="11154" priority="5424" operator="lessThan">
      <formula>$C$4</formula>
    </cfRule>
  </conditionalFormatting>
  <conditionalFormatting sqref="CJ23">
    <cfRule type="cellIs" dxfId="11153" priority="5425" operator="lessThan">
      <formula>$C$4</formula>
    </cfRule>
  </conditionalFormatting>
  <conditionalFormatting sqref="CJ24">
    <cfRule type="cellIs" dxfId="11152" priority="5426" operator="lessThan">
      <formula>$C$4</formula>
    </cfRule>
  </conditionalFormatting>
  <conditionalFormatting sqref="CJ24">
    <cfRule type="cellIs" dxfId="11151" priority="5427" operator="lessThan">
      <formula>$C$4</formula>
    </cfRule>
  </conditionalFormatting>
  <conditionalFormatting sqref="CJ25">
    <cfRule type="cellIs" dxfId="11150" priority="5428" operator="lessThan">
      <formula>$C$4</formula>
    </cfRule>
  </conditionalFormatting>
  <conditionalFormatting sqref="CJ25">
    <cfRule type="cellIs" dxfId="11149" priority="5429" operator="lessThan">
      <formula>$C$4</formula>
    </cfRule>
  </conditionalFormatting>
  <conditionalFormatting sqref="CJ26">
    <cfRule type="cellIs" dxfId="11148" priority="5430" operator="lessThan">
      <formula>$C$4</formula>
    </cfRule>
  </conditionalFormatting>
  <conditionalFormatting sqref="CJ26">
    <cfRule type="cellIs" dxfId="11147" priority="5431" operator="lessThan">
      <formula>$C$4</formula>
    </cfRule>
  </conditionalFormatting>
  <conditionalFormatting sqref="CJ27">
    <cfRule type="cellIs" dxfId="11146" priority="5432" operator="lessThan">
      <formula>$C$4</formula>
    </cfRule>
  </conditionalFormatting>
  <conditionalFormatting sqref="CJ27">
    <cfRule type="cellIs" dxfId="11145" priority="5433" operator="lessThan">
      <formula>$C$4</formula>
    </cfRule>
  </conditionalFormatting>
  <conditionalFormatting sqref="CJ28">
    <cfRule type="cellIs" dxfId="11144" priority="5434" operator="lessThan">
      <formula>$C$4</formula>
    </cfRule>
  </conditionalFormatting>
  <conditionalFormatting sqref="CJ28">
    <cfRule type="cellIs" dxfId="11143" priority="5435" operator="lessThan">
      <formula>$C$4</formula>
    </cfRule>
  </conditionalFormatting>
  <conditionalFormatting sqref="CJ29">
    <cfRule type="cellIs" dxfId="11142" priority="5436" operator="lessThan">
      <formula>$C$4</formula>
    </cfRule>
  </conditionalFormatting>
  <conditionalFormatting sqref="CJ29">
    <cfRule type="cellIs" dxfId="11141" priority="5437" operator="lessThan">
      <formula>$C$4</formula>
    </cfRule>
  </conditionalFormatting>
  <conditionalFormatting sqref="CJ30">
    <cfRule type="cellIs" dxfId="11140" priority="5438" operator="lessThan">
      <formula>$C$4</formula>
    </cfRule>
  </conditionalFormatting>
  <conditionalFormatting sqref="CJ30">
    <cfRule type="cellIs" dxfId="11139" priority="5439" operator="lessThan">
      <formula>$C$4</formula>
    </cfRule>
  </conditionalFormatting>
  <conditionalFormatting sqref="CJ31">
    <cfRule type="cellIs" dxfId="11138" priority="5440" operator="lessThan">
      <formula>$C$4</formula>
    </cfRule>
  </conditionalFormatting>
  <conditionalFormatting sqref="CJ31">
    <cfRule type="cellIs" dxfId="11137" priority="5441" operator="lessThan">
      <formula>$C$4</formula>
    </cfRule>
  </conditionalFormatting>
  <conditionalFormatting sqref="CJ32">
    <cfRule type="cellIs" dxfId="11136" priority="5442" operator="lessThan">
      <formula>$C$4</formula>
    </cfRule>
  </conditionalFormatting>
  <conditionalFormatting sqref="CJ32">
    <cfRule type="cellIs" dxfId="11135" priority="5443" operator="lessThan">
      <formula>$C$4</formula>
    </cfRule>
  </conditionalFormatting>
  <conditionalFormatting sqref="CJ33">
    <cfRule type="cellIs" dxfId="11134" priority="5444" operator="lessThan">
      <formula>$C$4</formula>
    </cfRule>
  </conditionalFormatting>
  <conditionalFormatting sqref="CJ33">
    <cfRule type="cellIs" dxfId="11133" priority="5445" operator="lessThan">
      <formula>$C$4</formula>
    </cfRule>
  </conditionalFormatting>
  <conditionalFormatting sqref="CJ34">
    <cfRule type="cellIs" dxfId="11132" priority="5446" operator="lessThan">
      <formula>$C$4</formula>
    </cfRule>
  </conditionalFormatting>
  <conditionalFormatting sqref="CJ34">
    <cfRule type="cellIs" dxfId="11131" priority="5447" operator="lessThan">
      <formula>$C$4</formula>
    </cfRule>
  </conditionalFormatting>
  <conditionalFormatting sqref="CJ35">
    <cfRule type="cellIs" dxfId="11130" priority="5448" operator="lessThan">
      <formula>$C$4</formula>
    </cfRule>
  </conditionalFormatting>
  <conditionalFormatting sqref="CJ35">
    <cfRule type="cellIs" dxfId="11129" priority="5449" operator="lessThan">
      <formula>$C$4</formula>
    </cfRule>
  </conditionalFormatting>
  <conditionalFormatting sqref="CJ36">
    <cfRule type="cellIs" dxfId="11128" priority="5450" operator="lessThan">
      <formula>$C$4</formula>
    </cfRule>
  </conditionalFormatting>
  <conditionalFormatting sqref="CJ36">
    <cfRule type="cellIs" dxfId="11127" priority="5451" operator="lessThan">
      <formula>$C$4</formula>
    </cfRule>
  </conditionalFormatting>
  <conditionalFormatting sqref="CJ37">
    <cfRule type="cellIs" dxfId="11126" priority="5452" operator="lessThan">
      <formula>$C$4</formula>
    </cfRule>
  </conditionalFormatting>
  <conditionalFormatting sqref="CJ37">
    <cfRule type="cellIs" dxfId="11125" priority="5453" operator="lessThan">
      <formula>$C$4</formula>
    </cfRule>
  </conditionalFormatting>
  <conditionalFormatting sqref="CJ38">
    <cfRule type="cellIs" dxfId="11124" priority="5454" operator="lessThan">
      <formula>$C$4</formula>
    </cfRule>
  </conditionalFormatting>
  <conditionalFormatting sqref="CJ38">
    <cfRule type="cellIs" dxfId="11123" priority="5455" operator="lessThan">
      <formula>$C$4</formula>
    </cfRule>
  </conditionalFormatting>
  <conditionalFormatting sqref="CJ39">
    <cfRule type="cellIs" dxfId="11122" priority="5456" operator="lessThan">
      <formula>$C$4</formula>
    </cfRule>
  </conditionalFormatting>
  <conditionalFormatting sqref="CJ39">
    <cfRule type="cellIs" dxfId="11121" priority="5457" operator="lessThan">
      <formula>$C$4</formula>
    </cfRule>
  </conditionalFormatting>
  <conditionalFormatting sqref="CJ40">
    <cfRule type="cellIs" dxfId="11120" priority="5458" operator="lessThan">
      <formula>$C$4</formula>
    </cfRule>
  </conditionalFormatting>
  <conditionalFormatting sqref="CJ40">
    <cfRule type="cellIs" dxfId="11119" priority="5459" operator="lessThan">
      <formula>$C$4</formula>
    </cfRule>
  </conditionalFormatting>
  <conditionalFormatting sqref="CJ41">
    <cfRule type="cellIs" dxfId="11118" priority="5460" operator="lessThan">
      <formula>$C$4</formula>
    </cfRule>
  </conditionalFormatting>
  <conditionalFormatting sqref="CJ41">
    <cfRule type="cellIs" dxfId="11117" priority="5461" operator="lessThan">
      <formula>$C$4</formula>
    </cfRule>
  </conditionalFormatting>
  <conditionalFormatting sqref="CJ42">
    <cfRule type="cellIs" dxfId="11116" priority="5462" operator="lessThan">
      <formula>$C$4</formula>
    </cfRule>
  </conditionalFormatting>
  <conditionalFormatting sqref="CJ42">
    <cfRule type="cellIs" dxfId="11115" priority="5463" operator="lessThan">
      <formula>$C$4</formula>
    </cfRule>
  </conditionalFormatting>
  <conditionalFormatting sqref="CJ43">
    <cfRule type="cellIs" dxfId="11114" priority="5464" operator="lessThan">
      <formula>$C$4</formula>
    </cfRule>
  </conditionalFormatting>
  <conditionalFormatting sqref="CJ43">
    <cfRule type="cellIs" dxfId="11113" priority="5465" operator="lessThan">
      <formula>$C$4</formula>
    </cfRule>
  </conditionalFormatting>
  <conditionalFormatting sqref="CJ44">
    <cfRule type="cellIs" dxfId="11112" priority="5466" operator="lessThan">
      <formula>$C$4</formula>
    </cfRule>
  </conditionalFormatting>
  <conditionalFormatting sqref="CJ44">
    <cfRule type="cellIs" dxfId="11111" priority="5467" operator="lessThan">
      <formula>$C$4</formula>
    </cfRule>
  </conditionalFormatting>
  <conditionalFormatting sqref="CJ45">
    <cfRule type="cellIs" dxfId="11110" priority="5468" operator="lessThan">
      <formula>$C$4</formula>
    </cfRule>
  </conditionalFormatting>
  <conditionalFormatting sqref="CJ45">
    <cfRule type="cellIs" dxfId="11109" priority="5469" operator="lessThan">
      <formula>$C$4</formula>
    </cfRule>
  </conditionalFormatting>
  <conditionalFormatting sqref="CJ46">
    <cfRule type="cellIs" dxfId="11108" priority="5470" operator="lessThan">
      <formula>$C$4</formula>
    </cfRule>
  </conditionalFormatting>
  <conditionalFormatting sqref="CJ46">
    <cfRule type="cellIs" dxfId="11107" priority="5471" operator="lessThan">
      <formula>$C$4</formula>
    </cfRule>
  </conditionalFormatting>
  <conditionalFormatting sqref="CJ47">
    <cfRule type="cellIs" dxfId="11106" priority="5472" operator="lessThan">
      <formula>$C$4</formula>
    </cfRule>
  </conditionalFormatting>
  <conditionalFormatting sqref="CJ47">
    <cfRule type="cellIs" dxfId="11105" priority="5473" operator="lessThan">
      <formula>$C$4</formula>
    </cfRule>
  </conditionalFormatting>
  <conditionalFormatting sqref="CJ48">
    <cfRule type="cellIs" dxfId="11104" priority="5474" operator="lessThan">
      <formula>$C$4</formula>
    </cfRule>
  </conditionalFormatting>
  <conditionalFormatting sqref="CJ48">
    <cfRule type="cellIs" dxfId="11103" priority="5475" operator="lessThan">
      <formula>$C$4</formula>
    </cfRule>
  </conditionalFormatting>
  <conditionalFormatting sqref="CJ49">
    <cfRule type="cellIs" dxfId="11102" priority="5476" operator="lessThan">
      <formula>$C$4</formula>
    </cfRule>
  </conditionalFormatting>
  <conditionalFormatting sqref="CJ49">
    <cfRule type="cellIs" dxfId="11101" priority="5477" operator="lessThan">
      <formula>$C$4</formula>
    </cfRule>
  </conditionalFormatting>
  <conditionalFormatting sqref="CJ50">
    <cfRule type="cellIs" dxfId="11100" priority="5478" operator="lessThan">
      <formula>$C$4</formula>
    </cfRule>
  </conditionalFormatting>
  <conditionalFormatting sqref="CJ50">
    <cfRule type="cellIs" dxfId="11099" priority="5479" operator="lessThan">
      <formula>$C$4</formula>
    </cfRule>
  </conditionalFormatting>
  <conditionalFormatting sqref="CJ51">
    <cfRule type="cellIs" dxfId="11098" priority="5480" operator="lessThan">
      <formula>$C$4</formula>
    </cfRule>
  </conditionalFormatting>
  <conditionalFormatting sqref="CJ51">
    <cfRule type="cellIs" dxfId="11097" priority="5481" operator="lessThan">
      <formula>$C$4</formula>
    </cfRule>
  </conditionalFormatting>
  <conditionalFormatting sqref="CJ52">
    <cfRule type="cellIs" dxfId="11096" priority="5482" operator="lessThan">
      <formula>$C$4</formula>
    </cfRule>
  </conditionalFormatting>
  <conditionalFormatting sqref="CJ52">
    <cfRule type="cellIs" dxfId="11095" priority="5483" operator="lessThan">
      <formula>$C$4</formula>
    </cfRule>
  </conditionalFormatting>
  <conditionalFormatting sqref="CJ53">
    <cfRule type="cellIs" dxfId="11094" priority="5484" operator="lessThan">
      <formula>$C$4</formula>
    </cfRule>
  </conditionalFormatting>
  <conditionalFormatting sqref="CJ53">
    <cfRule type="cellIs" dxfId="11093" priority="5485" operator="lessThan">
      <formula>$C$4</formula>
    </cfRule>
  </conditionalFormatting>
  <conditionalFormatting sqref="CJ54">
    <cfRule type="cellIs" dxfId="11092" priority="5486" operator="lessThan">
      <formula>$C$4</formula>
    </cfRule>
  </conditionalFormatting>
  <conditionalFormatting sqref="CJ54">
    <cfRule type="cellIs" dxfId="11091" priority="5487" operator="lessThan">
      <formula>$C$4</formula>
    </cfRule>
  </conditionalFormatting>
  <conditionalFormatting sqref="CJ55">
    <cfRule type="cellIs" dxfId="11090" priority="5488" operator="lessThan">
      <formula>$C$4</formula>
    </cfRule>
  </conditionalFormatting>
  <conditionalFormatting sqref="CJ55">
    <cfRule type="cellIs" dxfId="11089" priority="5489" operator="lessThan">
      <formula>$C$4</formula>
    </cfRule>
  </conditionalFormatting>
  <conditionalFormatting sqref="CJ56">
    <cfRule type="cellIs" dxfId="11088" priority="5490" operator="lessThan">
      <formula>$C$4</formula>
    </cfRule>
  </conditionalFormatting>
  <conditionalFormatting sqref="CJ56">
    <cfRule type="cellIs" dxfId="11087" priority="5491" operator="lessThan">
      <formula>$C$4</formula>
    </cfRule>
  </conditionalFormatting>
  <conditionalFormatting sqref="CJ57">
    <cfRule type="cellIs" dxfId="11086" priority="5492" operator="lessThan">
      <formula>$C$4</formula>
    </cfRule>
  </conditionalFormatting>
  <conditionalFormatting sqref="CJ57">
    <cfRule type="cellIs" dxfId="11085" priority="5493" operator="lessThan">
      <formula>$C$4</formula>
    </cfRule>
  </conditionalFormatting>
  <conditionalFormatting sqref="CJ58">
    <cfRule type="cellIs" dxfId="11084" priority="5494" operator="lessThan">
      <formula>$C$4</formula>
    </cfRule>
  </conditionalFormatting>
  <conditionalFormatting sqref="CJ58">
    <cfRule type="cellIs" dxfId="11083" priority="5495" operator="lessThan">
      <formula>$C$4</formula>
    </cfRule>
  </conditionalFormatting>
  <conditionalFormatting sqref="CJ59">
    <cfRule type="cellIs" dxfId="11082" priority="5496" operator="lessThan">
      <formula>$C$4</formula>
    </cfRule>
  </conditionalFormatting>
  <conditionalFormatting sqref="CJ59">
    <cfRule type="cellIs" dxfId="11081" priority="5497" operator="lessThan">
      <formula>$C$4</formula>
    </cfRule>
  </conditionalFormatting>
  <conditionalFormatting sqref="CJ60">
    <cfRule type="cellIs" dxfId="11080" priority="5498" operator="lessThan">
      <formula>$C$4</formula>
    </cfRule>
  </conditionalFormatting>
  <conditionalFormatting sqref="CJ60">
    <cfRule type="cellIs" dxfId="11079" priority="5499" operator="lessThan">
      <formula>$C$4</formula>
    </cfRule>
  </conditionalFormatting>
  <conditionalFormatting sqref="CK11">
    <cfRule type="cellIs" dxfId="11078" priority="5500" operator="lessThan">
      <formula>$C$4</formula>
    </cfRule>
  </conditionalFormatting>
  <conditionalFormatting sqref="CK11">
    <cfRule type="cellIs" dxfId="11077" priority="5501" operator="lessThan">
      <formula>$C$4</formula>
    </cfRule>
  </conditionalFormatting>
  <conditionalFormatting sqref="CK12">
    <cfRule type="cellIs" dxfId="11076" priority="5502" operator="lessThan">
      <formula>$C$4</formula>
    </cfRule>
  </conditionalFormatting>
  <conditionalFormatting sqref="CK12">
    <cfRule type="cellIs" dxfId="11075" priority="5503" operator="lessThan">
      <formula>$C$4</formula>
    </cfRule>
  </conditionalFormatting>
  <conditionalFormatting sqref="CK13">
    <cfRule type="cellIs" dxfId="11074" priority="5504" operator="lessThan">
      <formula>$C$4</formula>
    </cfRule>
  </conditionalFormatting>
  <conditionalFormatting sqref="CK13">
    <cfRule type="cellIs" dxfId="11073" priority="5505" operator="lessThan">
      <formula>$C$4</formula>
    </cfRule>
  </conditionalFormatting>
  <conditionalFormatting sqref="CK14">
    <cfRule type="cellIs" dxfId="11072" priority="5506" operator="lessThan">
      <formula>$C$4</formula>
    </cfRule>
  </conditionalFormatting>
  <conditionalFormatting sqref="CK14">
    <cfRule type="cellIs" dxfId="11071" priority="5507" operator="lessThan">
      <formula>$C$4</formula>
    </cfRule>
  </conditionalFormatting>
  <conditionalFormatting sqref="CK15">
    <cfRule type="cellIs" dxfId="11070" priority="5508" operator="lessThan">
      <formula>$C$4</formula>
    </cfRule>
  </conditionalFormatting>
  <conditionalFormatting sqref="CK15">
    <cfRule type="cellIs" dxfId="11069" priority="5509" operator="lessThan">
      <formula>$C$4</formula>
    </cfRule>
  </conditionalFormatting>
  <conditionalFormatting sqref="CK16">
    <cfRule type="cellIs" dxfId="11068" priority="5510" operator="lessThan">
      <formula>$C$4</formula>
    </cfRule>
  </conditionalFormatting>
  <conditionalFormatting sqref="CK16">
    <cfRule type="cellIs" dxfId="11067" priority="5511" operator="lessThan">
      <formula>$C$4</formula>
    </cfRule>
  </conditionalFormatting>
  <conditionalFormatting sqref="CK17">
    <cfRule type="cellIs" dxfId="11066" priority="5512" operator="lessThan">
      <formula>$C$4</formula>
    </cfRule>
  </conditionalFormatting>
  <conditionalFormatting sqref="CK17">
    <cfRule type="cellIs" dxfId="11065" priority="5513" operator="lessThan">
      <formula>$C$4</formula>
    </cfRule>
  </conditionalFormatting>
  <conditionalFormatting sqref="CK18">
    <cfRule type="cellIs" dxfId="11064" priority="5514" operator="lessThan">
      <formula>$C$4</formula>
    </cfRule>
  </conditionalFormatting>
  <conditionalFormatting sqref="CK18">
    <cfRule type="cellIs" dxfId="11063" priority="5515" operator="lessThan">
      <formula>$C$4</formula>
    </cfRule>
  </conditionalFormatting>
  <conditionalFormatting sqref="CK19">
    <cfRule type="cellIs" dxfId="11062" priority="5516" operator="lessThan">
      <formula>$C$4</formula>
    </cfRule>
  </conditionalFormatting>
  <conditionalFormatting sqref="CK19">
    <cfRule type="cellIs" dxfId="11061" priority="5517" operator="lessThan">
      <formula>$C$4</formula>
    </cfRule>
  </conditionalFormatting>
  <conditionalFormatting sqref="CK20">
    <cfRule type="cellIs" dxfId="11060" priority="5518" operator="lessThan">
      <formula>$C$4</formula>
    </cfRule>
  </conditionalFormatting>
  <conditionalFormatting sqref="CK20">
    <cfRule type="cellIs" dxfId="11059" priority="5519" operator="lessThan">
      <formula>$C$4</formula>
    </cfRule>
  </conditionalFormatting>
  <conditionalFormatting sqref="CK21">
    <cfRule type="cellIs" dxfId="11058" priority="5520" operator="lessThan">
      <formula>$C$4</formula>
    </cfRule>
  </conditionalFormatting>
  <conditionalFormatting sqref="CK21">
    <cfRule type="cellIs" dxfId="11057" priority="5521" operator="lessThan">
      <formula>$C$4</formula>
    </cfRule>
  </conditionalFormatting>
  <conditionalFormatting sqref="CK22">
    <cfRule type="cellIs" dxfId="11056" priority="5522" operator="lessThan">
      <formula>$C$4</formula>
    </cfRule>
  </conditionalFormatting>
  <conditionalFormatting sqref="CK22">
    <cfRule type="cellIs" dxfId="11055" priority="5523" operator="lessThan">
      <formula>$C$4</formula>
    </cfRule>
  </conditionalFormatting>
  <conditionalFormatting sqref="CK23">
    <cfRule type="cellIs" dxfId="11054" priority="5524" operator="lessThan">
      <formula>$C$4</formula>
    </cfRule>
  </conditionalFormatting>
  <conditionalFormatting sqref="CK23">
    <cfRule type="cellIs" dxfId="11053" priority="5525" operator="lessThan">
      <formula>$C$4</formula>
    </cfRule>
  </conditionalFormatting>
  <conditionalFormatting sqref="CK24">
    <cfRule type="cellIs" dxfId="11052" priority="5526" operator="lessThan">
      <formula>$C$4</formula>
    </cfRule>
  </conditionalFormatting>
  <conditionalFormatting sqref="CK24">
    <cfRule type="cellIs" dxfId="11051" priority="5527" operator="lessThan">
      <formula>$C$4</formula>
    </cfRule>
  </conditionalFormatting>
  <conditionalFormatting sqref="CK25">
    <cfRule type="cellIs" dxfId="11050" priority="5528" operator="lessThan">
      <formula>$C$4</formula>
    </cfRule>
  </conditionalFormatting>
  <conditionalFormatting sqref="CK25">
    <cfRule type="cellIs" dxfId="11049" priority="5529" operator="lessThan">
      <formula>$C$4</formula>
    </cfRule>
  </conditionalFormatting>
  <conditionalFormatting sqref="CK26">
    <cfRule type="cellIs" dxfId="11048" priority="5530" operator="lessThan">
      <formula>$C$4</formula>
    </cfRule>
  </conditionalFormatting>
  <conditionalFormatting sqref="CK26">
    <cfRule type="cellIs" dxfId="11047" priority="5531" operator="lessThan">
      <formula>$C$4</formula>
    </cfRule>
  </conditionalFormatting>
  <conditionalFormatting sqref="CK27">
    <cfRule type="cellIs" dxfId="11046" priority="5532" operator="lessThan">
      <formula>$C$4</formula>
    </cfRule>
  </conditionalFormatting>
  <conditionalFormatting sqref="CK27">
    <cfRule type="cellIs" dxfId="11045" priority="5533" operator="lessThan">
      <formula>$C$4</formula>
    </cfRule>
  </conditionalFormatting>
  <conditionalFormatting sqref="CK28">
    <cfRule type="cellIs" dxfId="11044" priority="5534" operator="lessThan">
      <formula>$C$4</formula>
    </cfRule>
  </conditionalFormatting>
  <conditionalFormatting sqref="CK28">
    <cfRule type="cellIs" dxfId="11043" priority="5535" operator="lessThan">
      <formula>$C$4</formula>
    </cfRule>
  </conditionalFormatting>
  <conditionalFormatting sqref="CK29">
    <cfRule type="cellIs" dxfId="11042" priority="5536" operator="lessThan">
      <formula>$C$4</formula>
    </cfRule>
  </conditionalFormatting>
  <conditionalFormatting sqref="CK29">
    <cfRule type="cellIs" dxfId="11041" priority="5537" operator="lessThan">
      <formula>$C$4</formula>
    </cfRule>
  </conditionalFormatting>
  <conditionalFormatting sqref="CK30">
    <cfRule type="cellIs" dxfId="11040" priority="5538" operator="lessThan">
      <formula>$C$4</formula>
    </cfRule>
  </conditionalFormatting>
  <conditionalFormatting sqref="CK30">
    <cfRule type="cellIs" dxfId="11039" priority="5539" operator="lessThan">
      <formula>$C$4</formula>
    </cfRule>
  </conditionalFormatting>
  <conditionalFormatting sqref="CK31">
    <cfRule type="cellIs" dxfId="11038" priority="5540" operator="lessThan">
      <formula>$C$4</formula>
    </cfRule>
  </conditionalFormatting>
  <conditionalFormatting sqref="CK31">
    <cfRule type="cellIs" dxfId="11037" priority="5541" operator="lessThan">
      <formula>$C$4</formula>
    </cfRule>
  </conditionalFormatting>
  <conditionalFormatting sqref="CK32">
    <cfRule type="cellIs" dxfId="11036" priority="5542" operator="lessThan">
      <formula>$C$4</formula>
    </cfRule>
  </conditionalFormatting>
  <conditionalFormatting sqref="CK32">
    <cfRule type="cellIs" dxfId="11035" priority="5543" operator="lessThan">
      <formula>$C$4</formula>
    </cfRule>
  </conditionalFormatting>
  <conditionalFormatting sqref="CK33">
    <cfRule type="cellIs" dxfId="11034" priority="5544" operator="lessThan">
      <formula>$C$4</formula>
    </cfRule>
  </conditionalFormatting>
  <conditionalFormatting sqref="CK33">
    <cfRule type="cellIs" dxfId="11033" priority="5545" operator="lessThan">
      <formula>$C$4</formula>
    </cfRule>
  </conditionalFormatting>
  <conditionalFormatting sqref="CK34">
    <cfRule type="cellIs" dxfId="11032" priority="5546" operator="lessThan">
      <formula>$C$4</formula>
    </cfRule>
  </conditionalFormatting>
  <conditionalFormatting sqref="CK34">
    <cfRule type="cellIs" dxfId="11031" priority="5547" operator="lessThan">
      <formula>$C$4</formula>
    </cfRule>
  </conditionalFormatting>
  <conditionalFormatting sqref="CK35">
    <cfRule type="cellIs" dxfId="11030" priority="5548" operator="lessThan">
      <formula>$C$4</formula>
    </cfRule>
  </conditionalFormatting>
  <conditionalFormatting sqref="CK35">
    <cfRule type="cellIs" dxfId="11029" priority="5549" operator="lessThan">
      <formula>$C$4</formula>
    </cfRule>
  </conditionalFormatting>
  <conditionalFormatting sqref="CK36">
    <cfRule type="cellIs" dxfId="11028" priority="5550" operator="lessThan">
      <formula>$C$4</formula>
    </cfRule>
  </conditionalFormatting>
  <conditionalFormatting sqref="CK36">
    <cfRule type="cellIs" dxfId="11027" priority="5551" operator="lessThan">
      <formula>$C$4</formula>
    </cfRule>
  </conditionalFormatting>
  <conditionalFormatting sqref="CK37">
    <cfRule type="cellIs" dxfId="11026" priority="5552" operator="lessThan">
      <formula>$C$4</formula>
    </cfRule>
  </conditionalFormatting>
  <conditionalFormatting sqref="CK37">
    <cfRule type="cellIs" dxfId="11025" priority="5553" operator="lessThan">
      <formula>$C$4</formula>
    </cfRule>
  </conditionalFormatting>
  <conditionalFormatting sqref="CK38">
    <cfRule type="cellIs" dxfId="11024" priority="5554" operator="lessThan">
      <formula>$C$4</formula>
    </cfRule>
  </conditionalFormatting>
  <conditionalFormatting sqref="CK38">
    <cfRule type="cellIs" dxfId="11023" priority="5555" operator="lessThan">
      <formula>$C$4</formula>
    </cfRule>
  </conditionalFormatting>
  <conditionalFormatting sqref="CK39">
    <cfRule type="cellIs" dxfId="11022" priority="5556" operator="lessThan">
      <formula>$C$4</formula>
    </cfRule>
  </conditionalFormatting>
  <conditionalFormatting sqref="CK39">
    <cfRule type="cellIs" dxfId="11021" priority="5557" operator="lessThan">
      <formula>$C$4</formula>
    </cfRule>
  </conditionalFormatting>
  <conditionalFormatting sqref="CK40">
    <cfRule type="cellIs" dxfId="11020" priority="5558" operator="lessThan">
      <formula>$C$4</formula>
    </cfRule>
  </conditionalFormatting>
  <conditionalFormatting sqref="CK40">
    <cfRule type="cellIs" dxfId="11019" priority="5559" operator="lessThan">
      <formula>$C$4</formula>
    </cfRule>
  </conditionalFormatting>
  <conditionalFormatting sqref="CK41">
    <cfRule type="cellIs" dxfId="11018" priority="5560" operator="lessThan">
      <formula>$C$4</formula>
    </cfRule>
  </conditionalFormatting>
  <conditionalFormatting sqref="CK41">
    <cfRule type="cellIs" dxfId="11017" priority="5561" operator="lessThan">
      <formula>$C$4</formula>
    </cfRule>
  </conditionalFormatting>
  <conditionalFormatting sqref="CK42">
    <cfRule type="cellIs" dxfId="11016" priority="5562" operator="lessThan">
      <formula>$C$4</formula>
    </cfRule>
  </conditionalFormatting>
  <conditionalFormatting sqref="CK42">
    <cfRule type="cellIs" dxfId="11015" priority="5563" operator="lessThan">
      <formula>$C$4</formula>
    </cfRule>
  </conditionalFormatting>
  <conditionalFormatting sqref="CK43">
    <cfRule type="cellIs" dxfId="11014" priority="5564" operator="lessThan">
      <formula>$C$4</formula>
    </cfRule>
  </conditionalFormatting>
  <conditionalFormatting sqref="CK43">
    <cfRule type="cellIs" dxfId="11013" priority="5565" operator="lessThan">
      <formula>$C$4</formula>
    </cfRule>
  </conditionalFormatting>
  <conditionalFormatting sqref="CK44">
    <cfRule type="cellIs" dxfId="11012" priority="5566" operator="lessThan">
      <formula>$C$4</formula>
    </cfRule>
  </conditionalFormatting>
  <conditionalFormatting sqref="CK44">
    <cfRule type="cellIs" dxfId="11011" priority="5567" operator="lessThan">
      <formula>$C$4</formula>
    </cfRule>
  </conditionalFormatting>
  <conditionalFormatting sqref="CK45">
    <cfRule type="cellIs" dxfId="11010" priority="5568" operator="lessThan">
      <formula>$C$4</formula>
    </cfRule>
  </conditionalFormatting>
  <conditionalFormatting sqref="CK45">
    <cfRule type="cellIs" dxfId="11009" priority="5569" operator="lessThan">
      <formula>$C$4</formula>
    </cfRule>
  </conditionalFormatting>
  <conditionalFormatting sqref="CK46">
    <cfRule type="cellIs" dxfId="11008" priority="5570" operator="lessThan">
      <formula>$C$4</formula>
    </cfRule>
  </conditionalFormatting>
  <conditionalFormatting sqref="CK46">
    <cfRule type="cellIs" dxfId="11007" priority="5571" operator="lessThan">
      <formula>$C$4</formula>
    </cfRule>
  </conditionalFormatting>
  <conditionalFormatting sqref="CK47">
    <cfRule type="cellIs" dxfId="11006" priority="5572" operator="lessThan">
      <formula>$C$4</formula>
    </cfRule>
  </conditionalFormatting>
  <conditionalFormatting sqref="CK47">
    <cfRule type="cellIs" dxfId="11005" priority="5573" operator="lessThan">
      <formula>$C$4</formula>
    </cfRule>
  </conditionalFormatting>
  <conditionalFormatting sqref="CK48">
    <cfRule type="cellIs" dxfId="11004" priority="5574" operator="lessThan">
      <formula>$C$4</formula>
    </cfRule>
  </conditionalFormatting>
  <conditionalFormatting sqref="CK48">
    <cfRule type="cellIs" dxfId="11003" priority="5575" operator="lessThan">
      <formula>$C$4</formula>
    </cfRule>
  </conditionalFormatting>
  <conditionalFormatting sqref="CK49">
    <cfRule type="cellIs" dxfId="11002" priority="5576" operator="lessThan">
      <formula>$C$4</formula>
    </cfRule>
  </conditionalFormatting>
  <conditionalFormatting sqref="CK49">
    <cfRule type="cellIs" dxfId="11001" priority="5577" operator="lessThan">
      <formula>$C$4</formula>
    </cfRule>
  </conditionalFormatting>
  <conditionalFormatting sqref="CK50">
    <cfRule type="cellIs" dxfId="11000" priority="5578" operator="lessThan">
      <formula>$C$4</formula>
    </cfRule>
  </conditionalFormatting>
  <conditionalFormatting sqref="CK50">
    <cfRule type="cellIs" dxfId="10999" priority="5579" operator="lessThan">
      <formula>$C$4</formula>
    </cfRule>
  </conditionalFormatting>
  <conditionalFormatting sqref="CK51">
    <cfRule type="cellIs" dxfId="10998" priority="5580" operator="lessThan">
      <formula>$C$4</formula>
    </cfRule>
  </conditionalFormatting>
  <conditionalFormatting sqref="CK51">
    <cfRule type="cellIs" dxfId="10997" priority="5581" operator="lessThan">
      <formula>$C$4</formula>
    </cfRule>
  </conditionalFormatting>
  <conditionalFormatting sqref="CK52">
    <cfRule type="cellIs" dxfId="10996" priority="5582" operator="lessThan">
      <formula>$C$4</formula>
    </cfRule>
  </conditionalFormatting>
  <conditionalFormatting sqref="CK52">
    <cfRule type="cellIs" dxfId="10995" priority="5583" operator="lessThan">
      <formula>$C$4</formula>
    </cfRule>
  </conditionalFormatting>
  <conditionalFormatting sqref="CK53">
    <cfRule type="cellIs" dxfId="10994" priority="5584" operator="lessThan">
      <formula>$C$4</formula>
    </cfRule>
  </conditionalFormatting>
  <conditionalFormatting sqref="CK53">
    <cfRule type="cellIs" dxfId="10993" priority="5585" operator="lessThan">
      <formula>$C$4</formula>
    </cfRule>
  </conditionalFormatting>
  <conditionalFormatting sqref="CK54">
    <cfRule type="cellIs" dxfId="10992" priority="5586" operator="lessThan">
      <formula>$C$4</formula>
    </cfRule>
  </conditionalFormatting>
  <conditionalFormatting sqref="CK54">
    <cfRule type="cellIs" dxfId="10991" priority="5587" operator="lessThan">
      <formula>$C$4</formula>
    </cfRule>
  </conditionalFormatting>
  <conditionalFormatting sqref="CK55">
    <cfRule type="cellIs" dxfId="10990" priority="5588" operator="lessThan">
      <formula>$C$4</formula>
    </cfRule>
  </conditionalFormatting>
  <conditionalFormatting sqref="CK55">
    <cfRule type="cellIs" dxfId="10989" priority="5589" operator="lessThan">
      <formula>$C$4</formula>
    </cfRule>
  </conditionalFormatting>
  <conditionalFormatting sqref="CK56">
    <cfRule type="cellIs" dxfId="10988" priority="5590" operator="lessThan">
      <formula>$C$4</formula>
    </cfRule>
  </conditionalFormatting>
  <conditionalFormatting sqref="CK56">
    <cfRule type="cellIs" dxfId="10987" priority="5591" operator="lessThan">
      <formula>$C$4</formula>
    </cfRule>
  </conditionalFormatting>
  <conditionalFormatting sqref="CK57">
    <cfRule type="cellIs" dxfId="10986" priority="5592" operator="lessThan">
      <formula>$C$4</formula>
    </cfRule>
  </conditionalFormatting>
  <conditionalFormatting sqref="CK57">
    <cfRule type="cellIs" dxfId="10985" priority="5593" operator="lessThan">
      <formula>$C$4</formula>
    </cfRule>
  </conditionalFormatting>
  <conditionalFormatting sqref="CK58">
    <cfRule type="cellIs" dxfId="10984" priority="5594" operator="lessThan">
      <formula>$C$4</formula>
    </cfRule>
  </conditionalFormatting>
  <conditionalFormatting sqref="CK58">
    <cfRule type="cellIs" dxfId="10983" priority="5595" operator="lessThan">
      <formula>$C$4</formula>
    </cfRule>
  </conditionalFormatting>
  <conditionalFormatting sqref="CK59">
    <cfRule type="cellIs" dxfId="10982" priority="5596" operator="lessThan">
      <formula>$C$4</formula>
    </cfRule>
  </conditionalFormatting>
  <conditionalFormatting sqref="CK59">
    <cfRule type="cellIs" dxfId="10981" priority="5597" operator="lessThan">
      <formula>$C$4</formula>
    </cfRule>
  </conditionalFormatting>
  <conditionalFormatting sqref="CK60">
    <cfRule type="cellIs" dxfId="10980" priority="5598" operator="lessThan">
      <formula>$C$4</formula>
    </cfRule>
  </conditionalFormatting>
  <conditionalFormatting sqref="CK60">
    <cfRule type="cellIs" dxfId="10979" priority="5599" operator="lessThan">
      <formula>$C$4</formula>
    </cfRule>
  </conditionalFormatting>
  <conditionalFormatting sqref="CL11">
    <cfRule type="cellIs" dxfId="10978" priority="5600" operator="lessThan">
      <formula>$C$4</formula>
    </cfRule>
  </conditionalFormatting>
  <conditionalFormatting sqref="CL11">
    <cfRule type="cellIs" dxfId="10977" priority="5601" operator="lessThan">
      <formula>$C$4</formula>
    </cfRule>
  </conditionalFormatting>
  <conditionalFormatting sqref="CL12">
    <cfRule type="cellIs" dxfId="10976" priority="5602" operator="lessThan">
      <formula>$C$4</formula>
    </cfRule>
  </conditionalFormatting>
  <conditionalFormatting sqref="CL12">
    <cfRule type="cellIs" dxfId="10975" priority="5603" operator="lessThan">
      <formula>$C$4</formula>
    </cfRule>
  </conditionalFormatting>
  <conditionalFormatting sqref="CL13">
    <cfRule type="cellIs" dxfId="10974" priority="5604" operator="lessThan">
      <formula>$C$4</formula>
    </cfRule>
  </conditionalFormatting>
  <conditionalFormatting sqref="CL13">
    <cfRule type="cellIs" dxfId="10973" priority="5605" operator="lessThan">
      <formula>$C$4</formula>
    </cfRule>
  </conditionalFormatting>
  <conditionalFormatting sqref="CL14">
    <cfRule type="cellIs" dxfId="10972" priority="5606" operator="lessThan">
      <formula>$C$4</formula>
    </cfRule>
  </conditionalFormatting>
  <conditionalFormatting sqref="CL14">
    <cfRule type="cellIs" dxfId="10971" priority="5607" operator="lessThan">
      <formula>$C$4</formula>
    </cfRule>
  </conditionalFormatting>
  <conditionalFormatting sqref="CL15">
    <cfRule type="cellIs" dxfId="10970" priority="5608" operator="lessThan">
      <formula>$C$4</formula>
    </cfRule>
  </conditionalFormatting>
  <conditionalFormatting sqref="CL15">
    <cfRule type="cellIs" dxfId="10969" priority="5609" operator="lessThan">
      <formula>$C$4</formula>
    </cfRule>
  </conditionalFormatting>
  <conditionalFormatting sqref="CL16">
    <cfRule type="cellIs" dxfId="10968" priority="5610" operator="lessThan">
      <formula>$C$4</formula>
    </cfRule>
  </conditionalFormatting>
  <conditionalFormatting sqref="CL16">
    <cfRule type="cellIs" dxfId="10967" priority="5611" operator="lessThan">
      <formula>$C$4</formula>
    </cfRule>
  </conditionalFormatting>
  <conditionalFormatting sqref="CL17">
    <cfRule type="cellIs" dxfId="10966" priority="5612" operator="lessThan">
      <formula>$C$4</formula>
    </cfRule>
  </conditionalFormatting>
  <conditionalFormatting sqref="CL17">
    <cfRule type="cellIs" dxfId="10965" priority="5613" operator="lessThan">
      <formula>$C$4</formula>
    </cfRule>
  </conditionalFormatting>
  <conditionalFormatting sqref="CL18">
    <cfRule type="cellIs" dxfId="10964" priority="5614" operator="lessThan">
      <formula>$C$4</formula>
    </cfRule>
  </conditionalFormatting>
  <conditionalFormatting sqref="CL18">
    <cfRule type="cellIs" dxfId="10963" priority="5615" operator="lessThan">
      <formula>$C$4</formula>
    </cfRule>
  </conditionalFormatting>
  <conditionalFormatting sqref="CL19">
    <cfRule type="cellIs" dxfId="10962" priority="5616" operator="lessThan">
      <formula>$C$4</formula>
    </cfRule>
  </conditionalFormatting>
  <conditionalFormatting sqref="CL19">
    <cfRule type="cellIs" dxfId="10961" priority="5617" operator="lessThan">
      <formula>$C$4</formula>
    </cfRule>
  </conditionalFormatting>
  <conditionalFormatting sqref="CL20">
    <cfRule type="cellIs" dxfId="10960" priority="5618" operator="lessThan">
      <formula>$C$4</formula>
    </cfRule>
  </conditionalFormatting>
  <conditionalFormatting sqref="CL20">
    <cfRule type="cellIs" dxfId="10959" priority="5619" operator="lessThan">
      <formula>$C$4</formula>
    </cfRule>
  </conditionalFormatting>
  <conditionalFormatting sqref="CL21">
    <cfRule type="cellIs" dxfId="10958" priority="5620" operator="lessThan">
      <formula>$C$4</formula>
    </cfRule>
  </conditionalFormatting>
  <conditionalFormatting sqref="CL21">
    <cfRule type="cellIs" dxfId="10957" priority="5621" operator="lessThan">
      <formula>$C$4</formula>
    </cfRule>
  </conditionalFormatting>
  <conditionalFormatting sqref="CL22">
    <cfRule type="cellIs" dxfId="10956" priority="5622" operator="lessThan">
      <formula>$C$4</formula>
    </cfRule>
  </conditionalFormatting>
  <conditionalFormatting sqref="CL22">
    <cfRule type="cellIs" dxfId="10955" priority="5623" operator="lessThan">
      <formula>$C$4</formula>
    </cfRule>
  </conditionalFormatting>
  <conditionalFormatting sqref="CL23">
    <cfRule type="cellIs" dxfId="10954" priority="5624" operator="lessThan">
      <formula>$C$4</formula>
    </cfRule>
  </conditionalFormatting>
  <conditionalFormatting sqref="CL23">
    <cfRule type="cellIs" dxfId="10953" priority="5625" operator="lessThan">
      <formula>$C$4</formula>
    </cfRule>
  </conditionalFormatting>
  <conditionalFormatting sqref="CL24">
    <cfRule type="cellIs" dxfId="10952" priority="5626" operator="lessThan">
      <formula>$C$4</formula>
    </cfRule>
  </conditionalFormatting>
  <conditionalFormatting sqref="CL24">
    <cfRule type="cellIs" dxfId="10951" priority="5627" operator="lessThan">
      <formula>$C$4</formula>
    </cfRule>
  </conditionalFormatting>
  <conditionalFormatting sqref="CL25">
    <cfRule type="cellIs" dxfId="10950" priority="5628" operator="lessThan">
      <formula>$C$4</formula>
    </cfRule>
  </conditionalFormatting>
  <conditionalFormatting sqref="CL25">
    <cfRule type="cellIs" dxfId="10949" priority="5629" operator="lessThan">
      <formula>$C$4</formula>
    </cfRule>
  </conditionalFormatting>
  <conditionalFormatting sqref="CL26">
    <cfRule type="cellIs" dxfId="10948" priority="5630" operator="lessThan">
      <formula>$C$4</formula>
    </cfRule>
  </conditionalFormatting>
  <conditionalFormatting sqref="CL26">
    <cfRule type="cellIs" dxfId="10947" priority="5631" operator="lessThan">
      <formula>$C$4</formula>
    </cfRule>
  </conditionalFormatting>
  <conditionalFormatting sqref="CL27">
    <cfRule type="cellIs" dxfId="10946" priority="5632" operator="lessThan">
      <formula>$C$4</formula>
    </cfRule>
  </conditionalFormatting>
  <conditionalFormatting sqref="CL27">
    <cfRule type="cellIs" dxfId="10945" priority="5633" operator="lessThan">
      <formula>$C$4</formula>
    </cfRule>
  </conditionalFormatting>
  <conditionalFormatting sqref="CL28">
    <cfRule type="cellIs" dxfId="10944" priority="5634" operator="lessThan">
      <formula>$C$4</formula>
    </cfRule>
  </conditionalFormatting>
  <conditionalFormatting sqref="CL28">
    <cfRule type="cellIs" dxfId="10943" priority="5635" operator="lessThan">
      <formula>$C$4</formula>
    </cfRule>
  </conditionalFormatting>
  <conditionalFormatting sqref="CL29">
    <cfRule type="cellIs" dxfId="10942" priority="5636" operator="lessThan">
      <formula>$C$4</formula>
    </cfRule>
  </conditionalFormatting>
  <conditionalFormatting sqref="CL29">
    <cfRule type="cellIs" dxfId="10941" priority="5637" operator="lessThan">
      <formula>$C$4</formula>
    </cfRule>
  </conditionalFormatting>
  <conditionalFormatting sqref="CL30">
    <cfRule type="cellIs" dxfId="10940" priority="5638" operator="lessThan">
      <formula>$C$4</formula>
    </cfRule>
  </conditionalFormatting>
  <conditionalFormatting sqref="CL30">
    <cfRule type="cellIs" dxfId="10939" priority="5639" operator="lessThan">
      <formula>$C$4</formula>
    </cfRule>
  </conditionalFormatting>
  <conditionalFormatting sqref="CL31">
    <cfRule type="cellIs" dxfId="10938" priority="5640" operator="lessThan">
      <formula>$C$4</formula>
    </cfRule>
  </conditionalFormatting>
  <conditionalFormatting sqref="CL31">
    <cfRule type="cellIs" dxfId="10937" priority="5641" operator="lessThan">
      <formula>$C$4</formula>
    </cfRule>
  </conditionalFormatting>
  <conditionalFormatting sqref="CL32">
    <cfRule type="cellIs" dxfId="10936" priority="5642" operator="lessThan">
      <formula>$C$4</formula>
    </cfRule>
  </conditionalFormatting>
  <conditionalFormatting sqref="CL32">
    <cfRule type="cellIs" dxfId="10935" priority="5643" operator="lessThan">
      <formula>$C$4</formula>
    </cfRule>
  </conditionalFormatting>
  <conditionalFormatting sqref="CL33">
    <cfRule type="cellIs" dxfId="10934" priority="5644" operator="lessThan">
      <formula>$C$4</formula>
    </cfRule>
  </conditionalFormatting>
  <conditionalFormatting sqref="CL33">
    <cfRule type="cellIs" dxfId="10933" priority="5645" operator="lessThan">
      <formula>$C$4</formula>
    </cfRule>
  </conditionalFormatting>
  <conditionalFormatting sqref="CL34">
    <cfRule type="cellIs" dxfId="10932" priority="5646" operator="lessThan">
      <formula>$C$4</formula>
    </cfRule>
  </conditionalFormatting>
  <conditionalFormatting sqref="CL34">
    <cfRule type="cellIs" dxfId="10931" priority="5647" operator="lessThan">
      <formula>$C$4</formula>
    </cfRule>
  </conditionalFormatting>
  <conditionalFormatting sqref="CL35">
    <cfRule type="cellIs" dxfId="10930" priority="5648" operator="lessThan">
      <formula>$C$4</formula>
    </cfRule>
  </conditionalFormatting>
  <conditionalFormatting sqref="CL35">
    <cfRule type="cellIs" dxfId="10929" priority="5649" operator="lessThan">
      <formula>$C$4</formula>
    </cfRule>
  </conditionalFormatting>
  <conditionalFormatting sqref="CL36">
    <cfRule type="cellIs" dxfId="10928" priority="5650" operator="lessThan">
      <formula>$C$4</formula>
    </cfRule>
  </conditionalFormatting>
  <conditionalFormatting sqref="CL36">
    <cfRule type="cellIs" dxfId="10927" priority="5651" operator="lessThan">
      <formula>$C$4</formula>
    </cfRule>
  </conditionalFormatting>
  <conditionalFormatting sqref="CL37">
    <cfRule type="cellIs" dxfId="10926" priority="5652" operator="lessThan">
      <formula>$C$4</formula>
    </cfRule>
  </conditionalFormatting>
  <conditionalFormatting sqref="CL37">
    <cfRule type="cellIs" dxfId="10925" priority="5653" operator="lessThan">
      <formula>$C$4</formula>
    </cfRule>
  </conditionalFormatting>
  <conditionalFormatting sqref="CL38">
    <cfRule type="cellIs" dxfId="10924" priority="5654" operator="lessThan">
      <formula>$C$4</formula>
    </cfRule>
  </conditionalFormatting>
  <conditionalFormatting sqref="CL38">
    <cfRule type="cellIs" dxfId="10923" priority="5655" operator="lessThan">
      <formula>$C$4</formula>
    </cfRule>
  </conditionalFormatting>
  <conditionalFormatting sqref="CL39">
    <cfRule type="cellIs" dxfId="10922" priority="5656" operator="lessThan">
      <formula>$C$4</formula>
    </cfRule>
  </conditionalFormatting>
  <conditionalFormatting sqref="CL39">
    <cfRule type="cellIs" dxfId="10921" priority="5657" operator="lessThan">
      <formula>$C$4</formula>
    </cfRule>
  </conditionalFormatting>
  <conditionalFormatting sqref="CL40">
    <cfRule type="cellIs" dxfId="10920" priority="5658" operator="lessThan">
      <formula>$C$4</formula>
    </cfRule>
  </conditionalFormatting>
  <conditionalFormatting sqref="CL40">
    <cfRule type="cellIs" dxfId="10919" priority="5659" operator="lessThan">
      <formula>$C$4</formula>
    </cfRule>
  </conditionalFormatting>
  <conditionalFormatting sqref="CL41">
    <cfRule type="cellIs" dxfId="10918" priority="5660" operator="lessThan">
      <formula>$C$4</formula>
    </cfRule>
  </conditionalFormatting>
  <conditionalFormatting sqref="CL41">
    <cfRule type="cellIs" dxfId="10917" priority="5661" operator="lessThan">
      <formula>$C$4</formula>
    </cfRule>
  </conditionalFormatting>
  <conditionalFormatting sqref="CL42">
    <cfRule type="cellIs" dxfId="10916" priority="5662" operator="lessThan">
      <formula>$C$4</formula>
    </cfRule>
  </conditionalFormatting>
  <conditionalFormatting sqref="CL42">
    <cfRule type="cellIs" dxfId="10915" priority="5663" operator="lessThan">
      <formula>$C$4</formula>
    </cfRule>
  </conditionalFormatting>
  <conditionalFormatting sqref="CL43">
    <cfRule type="cellIs" dxfId="10914" priority="5664" operator="lessThan">
      <formula>$C$4</formula>
    </cfRule>
  </conditionalFormatting>
  <conditionalFormatting sqref="CL43">
    <cfRule type="cellIs" dxfId="10913" priority="5665" operator="lessThan">
      <formula>$C$4</formula>
    </cfRule>
  </conditionalFormatting>
  <conditionalFormatting sqref="CL44">
    <cfRule type="cellIs" dxfId="10912" priority="5666" operator="lessThan">
      <formula>$C$4</formula>
    </cfRule>
  </conditionalFormatting>
  <conditionalFormatting sqref="CL44">
    <cfRule type="cellIs" dxfId="10911" priority="5667" operator="lessThan">
      <formula>$C$4</formula>
    </cfRule>
  </conditionalFormatting>
  <conditionalFormatting sqref="CL45">
    <cfRule type="cellIs" dxfId="10910" priority="5668" operator="lessThan">
      <formula>$C$4</formula>
    </cfRule>
  </conditionalFormatting>
  <conditionalFormatting sqref="CL45">
    <cfRule type="cellIs" dxfId="10909" priority="5669" operator="lessThan">
      <formula>$C$4</formula>
    </cfRule>
  </conditionalFormatting>
  <conditionalFormatting sqref="CL46">
    <cfRule type="cellIs" dxfId="10908" priority="5670" operator="lessThan">
      <formula>$C$4</formula>
    </cfRule>
  </conditionalFormatting>
  <conditionalFormatting sqref="CL46">
    <cfRule type="cellIs" dxfId="10907" priority="5671" operator="lessThan">
      <formula>$C$4</formula>
    </cfRule>
  </conditionalFormatting>
  <conditionalFormatting sqref="CL47">
    <cfRule type="cellIs" dxfId="10906" priority="5672" operator="lessThan">
      <formula>$C$4</formula>
    </cfRule>
  </conditionalFormatting>
  <conditionalFormatting sqref="CL47">
    <cfRule type="cellIs" dxfId="10905" priority="5673" operator="lessThan">
      <formula>$C$4</formula>
    </cfRule>
  </conditionalFormatting>
  <conditionalFormatting sqref="CL48">
    <cfRule type="cellIs" dxfId="10904" priority="5674" operator="lessThan">
      <formula>$C$4</formula>
    </cfRule>
  </conditionalFormatting>
  <conditionalFormatting sqref="CL48">
    <cfRule type="cellIs" dxfId="10903" priority="5675" operator="lessThan">
      <formula>$C$4</formula>
    </cfRule>
  </conditionalFormatting>
  <conditionalFormatting sqref="CL49">
    <cfRule type="cellIs" dxfId="10902" priority="5676" operator="lessThan">
      <formula>$C$4</formula>
    </cfRule>
  </conditionalFormatting>
  <conditionalFormatting sqref="CL49">
    <cfRule type="cellIs" dxfId="10901" priority="5677" operator="lessThan">
      <formula>$C$4</formula>
    </cfRule>
  </conditionalFormatting>
  <conditionalFormatting sqref="CL50">
    <cfRule type="cellIs" dxfId="10900" priority="5678" operator="lessThan">
      <formula>$C$4</formula>
    </cfRule>
  </conditionalFormatting>
  <conditionalFormatting sqref="CL50">
    <cfRule type="cellIs" dxfId="10899" priority="5679" operator="lessThan">
      <formula>$C$4</formula>
    </cfRule>
  </conditionalFormatting>
  <conditionalFormatting sqref="CL51">
    <cfRule type="cellIs" dxfId="10898" priority="5680" operator="lessThan">
      <formula>$C$4</formula>
    </cfRule>
  </conditionalFormatting>
  <conditionalFormatting sqref="CL51">
    <cfRule type="cellIs" dxfId="10897" priority="5681" operator="lessThan">
      <formula>$C$4</formula>
    </cfRule>
  </conditionalFormatting>
  <conditionalFormatting sqref="CL52">
    <cfRule type="cellIs" dxfId="10896" priority="5682" operator="lessThan">
      <formula>$C$4</formula>
    </cfRule>
  </conditionalFormatting>
  <conditionalFormatting sqref="CL52">
    <cfRule type="cellIs" dxfId="10895" priority="5683" operator="lessThan">
      <formula>$C$4</formula>
    </cfRule>
  </conditionalFormatting>
  <conditionalFormatting sqref="CL53">
    <cfRule type="cellIs" dxfId="10894" priority="5684" operator="lessThan">
      <formula>$C$4</formula>
    </cfRule>
  </conditionalFormatting>
  <conditionalFormatting sqref="CL53">
    <cfRule type="cellIs" dxfId="10893" priority="5685" operator="lessThan">
      <formula>$C$4</formula>
    </cfRule>
  </conditionalFormatting>
  <conditionalFormatting sqref="CL54">
    <cfRule type="cellIs" dxfId="10892" priority="5686" operator="lessThan">
      <formula>$C$4</formula>
    </cfRule>
  </conditionalFormatting>
  <conditionalFormatting sqref="CL54">
    <cfRule type="cellIs" dxfId="10891" priority="5687" operator="lessThan">
      <formula>$C$4</formula>
    </cfRule>
  </conditionalFormatting>
  <conditionalFormatting sqref="CL55">
    <cfRule type="cellIs" dxfId="10890" priority="5688" operator="lessThan">
      <formula>$C$4</formula>
    </cfRule>
  </conditionalFormatting>
  <conditionalFormatting sqref="CL55">
    <cfRule type="cellIs" dxfId="10889" priority="5689" operator="lessThan">
      <formula>$C$4</formula>
    </cfRule>
  </conditionalFormatting>
  <conditionalFormatting sqref="CL56">
    <cfRule type="cellIs" dxfId="10888" priority="5690" operator="lessThan">
      <formula>$C$4</formula>
    </cfRule>
  </conditionalFormatting>
  <conditionalFormatting sqref="CL56">
    <cfRule type="cellIs" dxfId="10887" priority="5691" operator="lessThan">
      <formula>$C$4</formula>
    </cfRule>
  </conditionalFormatting>
  <conditionalFormatting sqref="CL57">
    <cfRule type="cellIs" dxfId="10886" priority="5692" operator="lessThan">
      <formula>$C$4</formula>
    </cfRule>
  </conditionalFormatting>
  <conditionalFormatting sqref="CL57">
    <cfRule type="cellIs" dxfId="10885" priority="5693" operator="lessThan">
      <formula>$C$4</formula>
    </cfRule>
  </conditionalFormatting>
  <conditionalFormatting sqref="CL58">
    <cfRule type="cellIs" dxfId="10884" priority="5694" operator="lessThan">
      <formula>$C$4</formula>
    </cfRule>
  </conditionalFormatting>
  <conditionalFormatting sqref="CL58">
    <cfRule type="cellIs" dxfId="10883" priority="5695" operator="lessThan">
      <formula>$C$4</formula>
    </cfRule>
  </conditionalFormatting>
  <conditionalFormatting sqref="CL59">
    <cfRule type="cellIs" dxfId="10882" priority="5696" operator="lessThan">
      <formula>$C$4</formula>
    </cfRule>
  </conditionalFormatting>
  <conditionalFormatting sqref="CL59">
    <cfRule type="cellIs" dxfId="10881" priority="5697" operator="lessThan">
      <formula>$C$4</formula>
    </cfRule>
  </conditionalFormatting>
  <conditionalFormatting sqref="CL60">
    <cfRule type="cellIs" dxfId="10880" priority="5698" operator="lessThan">
      <formula>$C$4</formula>
    </cfRule>
  </conditionalFormatting>
  <conditionalFormatting sqref="CL60">
    <cfRule type="cellIs" dxfId="10879" priority="5699" operator="lessThan">
      <formula>$C$4</formula>
    </cfRule>
  </conditionalFormatting>
  <conditionalFormatting sqref="P11">
    <cfRule type="cellIs" dxfId="10878" priority="112" operator="lessThan">
      <formula>$C$4</formula>
    </cfRule>
  </conditionalFormatting>
  <conditionalFormatting sqref="P12">
    <cfRule type="cellIs" dxfId="10877" priority="113" operator="lessThan">
      <formula>$C$4</formula>
    </cfRule>
  </conditionalFormatting>
  <conditionalFormatting sqref="P13">
    <cfRule type="cellIs" dxfId="10876" priority="114" operator="lessThan">
      <formula>$C$4</formula>
    </cfRule>
  </conditionalFormatting>
  <conditionalFormatting sqref="P14">
    <cfRule type="cellIs" dxfId="10875" priority="115" operator="lessThan">
      <formula>$C$4</formula>
    </cfRule>
  </conditionalFormatting>
  <conditionalFormatting sqref="P15">
    <cfRule type="cellIs" dxfId="10874" priority="116" operator="lessThan">
      <formula>$C$4</formula>
    </cfRule>
  </conditionalFormatting>
  <conditionalFormatting sqref="P16">
    <cfRule type="cellIs" dxfId="10873" priority="117" operator="lessThan">
      <formula>$C$4</formula>
    </cfRule>
  </conditionalFormatting>
  <conditionalFormatting sqref="P17">
    <cfRule type="cellIs" dxfId="10872" priority="118" operator="lessThan">
      <formula>$C$4</formula>
    </cfRule>
  </conditionalFormatting>
  <conditionalFormatting sqref="P18">
    <cfRule type="cellIs" dxfId="10871" priority="119" operator="lessThan">
      <formula>$C$4</formula>
    </cfRule>
  </conditionalFormatting>
  <conditionalFormatting sqref="P19">
    <cfRule type="cellIs" dxfId="10870" priority="120" operator="lessThan">
      <formula>$C$4</formula>
    </cfRule>
  </conditionalFormatting>
  <conditionalFormatting sqref="P20">
    <cfRule type="cellIs" dxfId="10869" priority="121" operator="lessThan">
      <formula>$C$4</formula>
    </cfRule>
  </conditionalFormatting>
  <conditionalFormatting sqref="P21">
    <cfRule type="cellIs" dxfId="10868" priority="122" operator="lessThan">
      <formula>$C$4</formula>
    </cfRule>
  </conditionalFormatting>
  <conditionalFormatting sqref="P22">
    <cfRule type="cellIs" dxfId="10867" priority="123" operator="lessThan">
      <formula>$C$4</formula>
    </cfRule>
  </conditionalFormatting>
  <conditionalFormatting sqref="P23">
    <cfRule type="cellIs" dxfId="10866" priority="124" operator="lessThan">
      <formula>$C$4</formula>
    </cfRule>
  </conditionalFormatting>
  <conditionalFormatting sqref="P24">
    <cfRule type="cellIs" dxfId="10865" priority="125" operator="lessThan">
      <formula>$C$4</formula>
    </cfRule>
  </conditionalFormatting>
  <conditionalFormatting sqref="P25">
    <cfRule type="cellIs" dxfId="10864" priority="126" operator="lessThan">
      <formula>$C$4</formula>
    </cfRule>
  </conditionalFormatting>
  <conditionalFormatting sqref="P26">
    <cfRule type="cellIs" dxfId="10863" priority="127" operator="lessThan">
      <formula>$C$4</formula>
    </cfRule>
  </conditionalFormatting>
  <conditionalFormatting sqref="P27">
    <cfRule type="cellIs" dxfId="10862" priority="128" operator="lessThan">
      <formula>$C$4</formula>
    </cfRule>
  </conditionalFormatting>
  <conditionalFormatting sqref="P28">
    <cfRule type="cellIs" dxfId="10861" priority="129" operator="lessThan">
      <formula>$C$4</formula>
    </cfRule>
  </conditionalFormatting>
  <conditionalFormatting sqref="P29">
    <cfRule type="cellIs" dxfId="10860" priority="130" operator="lessThan">
      <formula>$C$4</formula>
    </cfRule>
  </conditionalFormatting>
  <conditionalFormatting sqref="P30">
    <cfRule type="cellIs" dxfId="10859" priority="131" operator="lessThan">
      <formula>$C$4</formula>
    </cfRule>
  </conditionalFormatting>
  <conditionalFormatting sqref="P31">
    <cfRule type="cellIs" dxfId="10858" priority="132" operator="lessThan">
      <formula>$C$4</formula>
    </cfRule>
  </conditionalFormatting>
  <conditionalFormatting sqref="P32">
    <cfRule type="cellIs" dxfId="10857" priority="133" operator="lessThan">
      <formula>$C$4</formula>
    </cfRule>
  </conditionalFormatting>
  <conditionalFormatting sqref="P33">
    <cfRule type="cellIs" dxfId="10856" priority="134" operator="lessThan">
      <formula>$C$4</formula>
    </cfRule>
  </conditionalFormatting>
  <conditionalFormatting sqref="P34">
    <cfRule type="cellIs" dxfId="10855" priority="135" operator="lessThan">
      <formula>$C$4</formula>
    </cfRule>
  </conditionalFormatting>
  <conditionalFormatting sqref="P35">
    <cfRule type="cellIs" dxfId="10854" priority="136" operator="lessThan">
      <formula>$C$4</formula>
    </cfRule>
  </conditionalFormatting>
  <conditionalFormatting sqref="P36">
    <cfRule type="cellIs" dxfId="10853" priority="137" operator="lessThan">
      <formula>$C$4</formula>
    </cfRule>
  </conditionalFormatting>
  <conditionalFormatting sqref="P37">
    <cfRule type="cellIs" dxfId="10852" priority="138" operator="lessThan">
      <formula>$C$4</formula>
    </cfRule>
  </conditionalFormatting>
  <conditionalFormatting sqref="P38">
    <cfRule type="cellIs" dxfId="10851" priority="139" operator="lessThan">
      <formula>$C$4</formula>
    </cfRule>
  </conditionalFormatting>
  <conditionalFormatting sqref="P39">
    <cfRule type="cellIs" dxfId="10850" priority="140" operator="lessThan">
      <formula>$C$4</formula>
    </cfRule>
  </conditionalFormatting>
  <conditionalFormatting sqref="P40">
    <cfRule type="cellIs" dxfId="10849" priority="141" operator="lessThan">
      <formula>$C$4</formula>
    </cfRule>
  </conditionalFormatting>
  <conditionalFormatting sqref="P41">
    <cfRule type="cellIs" dxfId="10848" priority="142" operator="lessThan">
      <formula>$C$4</formula>
    </cfRule>
  </conditionalFormatting>
  <conditionalFormatting sqref="P42">
    <cfRule type="cellIs" dxfId="10847" priority="143" operator="lessThan">
      <formula>$C$4</formula>
    </cfRule>
  </conditionalFormatting>
  <conditionalFormatting sqref="P43">
    <cfRule type="cellIs" dxfId="10846" priority="144" operator="lessThan">
      <formula>$C$4</formula>
    </cfRule>
  </conditionalFormatting>
  <conditionalFormatting sqref="P44">
    <cfRule type="cellIs" dxfId="10845" priority="145" operator="lessThan">
      <formula>$C$4</formula>
    </cfRule>
  </conditionalFormatting>
  <conditionalFormatting sqref="Q11">
    <cfRule type="cellIs" dxfId="10844" priority="146" operator="lessThan">
      <formula>$C$4</formula>
    </cfRule>
  </conditionalFormatting>
  <conditionalFormatting sqref="Q12">
    <cfRule type="cellIs" dxfId="10843" priority="147" operator="lessThan">
      <formula>$C$4</formula>
    </cfRule>
  </conditionalFormatting>
  <conditionalFormatting sqref="Q13">
    <cfRule type="cellIs" dxfId="10842" priority="148" operator="lessThan">
      <formula>$C$4</formula>
    </cfRule>
  </conditionalFormatting>
  <conditionalFormatting sqref="Q14">
    <cfRule type="cellIs" dxfId="10841" priority="149" operator="lessThan">
      <formula>$C$4</formula>
    </cfRule>
  </conditionalFormatting>
  <conditionalFormatting sqref="Q15">
    <cfRule type="cellIs" dxfId="10840" priority="150" operator="lessThan">
      <formula>$C$4</formula>
    </cfRule>
  </conditionalFormatting>
  <conditionalFormatting sqref="Q16">
    <cfRule type="cellIs" dxfId="10839" priority="151" operator="lessThan">
      <formula>$C$4</formula>
    </cfRule>
  </conditionalFormatting>
  <conditionalFormatting sqref="Q17">
    <cfRule type="cellIs" dxfId="10838" priority="152" operator="lessThan">
      <formula>$C$4</formula>
    </cfRule>
  </conditionalFormatting>
  <conditionalFormatting sqref="Q18">
    <cfRule type="cellIs" dxfId="10837" priority="153" operator="lessThan">
      <formula>$C$4</formula>
    </cfRule>
  </conditionalFormatting>
  <conditionalFormatting sqref="Q19">
    <cfRule type="cellIs" dxfId="10836" priority="154" operator="lessThan">
      <formula>$C$4</formula>
    </cfRule>
  </conditionalFormatting>
  <conditionalFormatting sqref="Q20">
    <cfRule type="cellIs" dxfId="10835" priority="155" operator="lessThan">
      <formula>$C$4</formula>
    </cfRule>
  </conditionalFormatting>
  <conditionalFormatting sqref="Q21">
    <cfRule type="cellIs" dxfId="10834" priority="156" operator="lessThan">
      <formula>$C$4</formula>
    </cfRule>
  </conditionalFormatting>
  <conditionalFormatting sqref="Q22">
    <cfRule type="cellIs" dxfId="10833" priority="157" operator="lessThan">
      <formula>$C$4</formula>
    </cfRule>
  </conditionalFormatting>
  <conditionalFormatting sqref="Q23">
    <cfRule type="cellIs" dxfId="10832" priority="158" operator="lessThan">
      <formula>$C$4</formula>
    </cfRule>
  </conditionalFormatting>
  <conditionalFormatting sqref="Q24">
    <cfRule type="cellIs" dxfId="10831" priority="159" operator="lessThan">
      <formula>$C$4</formula>
    </cfRule>
  </conditionalFormatting>
  <conditionalFormatting sqref="Q25">
    <cfRule type="cellIs" dxfId="10830" priority="160" operator="lessThan">
      <formula>$C$4</formula>
    </cfRule>
  </conditionalFormatting>
  <conditionalFormatting sqref="Q26">
    <cfRule type="cellIs" dxfId="10829" priority="161" operator="lessThan">
      <formula>$C$4</formula>
    </cfRule>
  </conditionalFormatting>
  <conditionalFormatting sqref="Q27">
    <cfRule type="cellIs" dxfId="10828" priority="162" operator="lessThan">
      <formula>$C$4</formula>
    </cfRule>
  </conditionalFormatting>
  <conditionalFormatting sqref="Q28">
    <cfRule type="cellIs" dxfId="10827" priority="163" operator="lessThan">
      <formula>$C$4</formula>
    </cfRule>
  </conditionalFormatting>
  <conditionalFormatting sqref="Q29">
    <cfRule type="cellIs" dxfId="10826" priority="164" operator="lessThan">
      <formula>$C$4</formula>
    </cfRule>
  </conditionalFormatting>
  <conditionalFormatting sqref="Q30">
    <cfRule type="cellIs" dxfId="10825" priority="165" operator="lessThan">
      <formula>$C$4</formula>
    </cfRule>
  </conditionalFormatting>
  <conditionalFormatting sqref="Q31">
    <cfRule type="cellIs" dxfId="10824" priority="166" operator="lessThan">
      <formula>$C$4</formula>
    </cfRule>
  </conditionalFormatting>
  <conditionalFormatting sqref="Q32">
    <cfRule type="cellIs" dxfId="10823" priority="167" operator="lessThan">
      <formula>$C$4</formula>
    </cfRule>
  </conditionalFormatting>
  <conditionalFormatting sqref="Q33">
    <cfRule type="cellIs" dxfId="10822" priority="168" operator="lessThan">
      <formula>$C$4</formula>
    </cfRule>
  </conditionalFormatting>
  <conditionalFormatting sqref="Q34">
    <cfRule type="cellIs" dxfId="10821" priority="169" operator="lessThan">
      <formula>$C$4</formula>
    </cfRule>
  </conditionalFormatting>
  <conditionalFormatting sqref="Q35">
    <cfRule type="cellIs" dxfId="10820" priority="170" operator="lessThan">
      <formula>$C$4</formula>
    </cfRule>
  </conditionalFormatting>
  <conditionalFormatting sqref="Q36">
    <cfRule type="cellIs" dxfId="10819" priority="171" operator="lessThan">
      <formula>$C$4</formula>
    </cfRule>
  </conditionalFormatting>
  <conditionalFormatting sqref="Q37">
    <cfRule type="cellIs" dxfId="10818" priority="172" operator="lessThan">
      <formula>$C$4</formula>
    </cfRule>
  </conditionalFormatting>
  <conditionalFormatting sqref="Q38">
    <cfRule type="cellIs" dxfId="10817" priority="173" operator="lessThan">
      <formula>$C$4</formula>
    </cfRule>
  </conditionalFormatting>
  <conditionalFormatting sqref="Q39">
    <cfRule type="cellIs" dxfId="10816" priority="174" operator="lessThan">
      <formula>$C$4</formula>
    </cfRule>
  </conditionalFormatting>
  <conditionalFormatting sqref="Q40">
    <cfRule type="cellIs" dxfId="10815" priority="175" operator="lessThan">
      <formula>$C$4</formula>
    </cfRule>
  </conditionalFormatting>
  <conditionalFormatting sqref="Q41">
    <cfRule type="cellIs" dxfId="10814" priority="176" operator="lessThan">
      <formula>$C$4</formula>
    </cfRule>
  </conditionalFormatting>
  <conditionalFormatting sqref="Q42">
    <cfRule type="cellIs" dxfId="10813" priority="177" operator="lessThan">
      <formula>$C$4</formula>
    </cfRule>
  </conditionalFormatting>
  <conditionalFormatting sqref="Q43">
    <cfRule type="cellIs" dxfId="10812" priority="178" operator="lessThan">
      <formula>$C$4</formula>
    </cfRule>
  </conditionalFormatting>
  <conditionalFormatting sqref="Q44">
    <cfRule type="cellIs" dxfId="10811" priority="179" operator="lessThan">
      <formula>$C$4</formula>
    </cfRule>
  </conditionalFormatting>
  <conditionalFormatting sqref="AX11">
    <cfRule type="cellIs" dxfId="10810" priority="44" operator="lessThan">
      <formula>$C$4</formula>
    </cfRule>
  </conditionalFormatting>
  <conditionalFormatting sqref="AX11">
    <cfRule type="cellIs" dxfId="10809" priority="45" operator="lessThan">
      <formula>$C$4</formula>
    </cfRule>
  </conditionalFormatting>
  <conditionalFormatting sqref="AX12">
    <cfRule type="cellIs" dxfId="10808" priority="46" operator="lessThan">
      <formula>$C$4</formula>
    </cfRule>
  </conditionalFormatting>
  <conditionalFormatting sqref="AX12">
    <cfRule type="cellIs" dxfId="10807" priority="47" operator="lessThan">
      <formula>$C$4</formula>
    </cfRule>
  </conditionalFormatting>
  <conditionalFormatting sqref="AX13">
    <cfRule type="cellIs" dxfId="10806" priority="48" operator="lessThan">
      <formula>$C$4</formula>
    </cfRule>
  </conditionalFormatting>
  <conditionalFormatting sqref="AX13">
    <cfRule type="cellIs" dxfId="10805" priority="49" operator="lessThan">
      <formula>$C$4</formula>
    </cfRule>
  </conditionalFormatting>
  <conditionalFormatting sqref="AX14">
    <cfRule type="cellIs" dxfId="10804" priority="50" operator="lessThan">
      <formula>$C$4</formula>
    </cfRule>
  </conditionalFormatting>
  <conditionalFormatting sqref="AX14">
    <cfRule type="cellIs" dxfId="10803" priority="51" operator="lessThan">
      <formula>$C$4</formula>
    </cfRule>
  </conditionalFormatting>
  <conditionalFormatting sqref="AX15">
    <cfRule type="cellIs" dxfId="10802" priority="52" operator="lessThan">
      <formula>$C$4</formula>
    </cfRule>
  </conditionalFormatting>
  <conditionalFormatting sqref="AX15">
    <cfRule type="cellIs" dxfId="10801" priority="53" operator="lessThan">
      <formula>$C$4</formula>
    </cfRule>
  </conditionalFormatting>
  <conditionalFormatting sqref="AX16">
    <cfRule type="cellIs" dxfId="10800" priority="54" operator="lessThan">
      <formula>$C$4</formula>
    </cfRule>
  </conditionalFormatting>
  <conditionalFormatting sqref="AX16">
    <cfRule type="cellIs" dxfId="10799" priority="55" operator="lessThan">
      <formula>$C$4</formula>
    </cfRule>
  </conditionalFormatting>
  <conditionalFormatting sqref="AX17">
    <cfRule type="cellIs" dxfId="10798" priority="56" operator="lessThan">
      <formula>$C$4</formula>
    </cfRule>
  </conditionalFormatting>
  <conditionalFormatting sqref="AX17">
    <cfRule type="cellIs" dxfId="10797" priority="57" operator="lessThan">
      <formula>$C$4</formula>
    </cfRule>
  </conditionalFormatting>
  <conditionalFormatting sqref="AX18">
    <cfRule type="cellIs" dxfId="10796" priority="58" operator="lessThan">
      <formula>$C$4</formula>
    </cfRule>
  </conditionalFormatting>
  <conditionalFormatting sqref="AX18">
    <cfRule type="cellIs" dxfId="10795" priority="59" operator="lessThan">
      <formula>$C$4</formula>
    </cfRule>
  </conditionalFormatting>
  <conditionalFormatting sqref="AX19">
    <cfRule type="cellIs" dxfId="10794" priority="60" operator="lessThan">
      <formula>$C$4</formula>
    </cfRule>
  </conditionalFormatting>
  <conditionalFormatting sqref="AX19">
    <cfRule type="cellIs" dxfId="10793" priority="61" operator="lessThan">
      <formula>$C$4</formula>
    </cfRule>
  </conditionalFormatting>
  <conditionalFormatting sqref="AX20">
    <cfRule type="cellIs" dxfId="10792" priority="62" operator="lessThan">
      <formula>$C$4</formula>
    </cfRule>
  </conditionalFormatting>
  <conditionalFormatting sqref="AX20">
    <cfRule type="cellIs" dxfId="10791" priority="63" operator="lessThan">
      <formula>$C$4</formula>
    </cfRule>
  </conditionalFormatting>
  <conditionalFormatting sqref="AX21">
    <cfRule type="cellIs" dxfId="10790" priority="64" operator="lessThan">
      <formula>$C$4</formula>
    </cfRule>
  </conditionalFormatting>
  <conditionalFormatting sqref="AX21">
    <cfRule type="cellIs" dxfId="10789" priority="65" operator="lessThan">
      <formula>$C$4</formula>
    </cfRule>
  </conditionalFormatting>
  <conditionalFormatting sqref="AX22">
    <cfRule type="cellIs" dxfId="10788" priority="66" operator="lessThan">
      <formula>$C$4</formula>
    </cfRule>
  </conditionalFormatting>
  <conditionalFormatting sqref="AX22">
    <cfRule type="cellIs" dxfId="10787" priority="67" operator="lessThan">
      <formula>$C$4</formula>
    </cfRule>
  </conditionalFormatting>
  <conditionalFormatting sqref="AX23">
    <cfRule type="cellIs" dxfId="10786" priority="68" operator="lessThan">
      <formula>$C$4</formula>
    </cfRule>
  </conditionalFormatting>
  <conditionalFormatting sqref="AX23">
    <cfRule type="cellIs" dxfId="10785" priority="69" operator="lessThan">
      <formula>$C$4</formula>
    </cfRule>
  </conditionalFormatting>
  <conditionalFormatting sqref="AX24">
    <cfRule type="cellIs" dxfId="10784" priority="70" operator="lessThan">
      <formula>$C$4</formula>
    </cfRule>
  </conditionalFormatting>
  <conditionalFormatting sqref="AX24">
    <cfRule type="cellIs" dxfId="10783" priority="71" operator="lessThan">
      <formula>$C$4</formula>
    </cfRule>
  </conditionalFormatting>
  <conditionalFormatting sqref="AX25">
    <cfRule type="cellIs" dxfId="10782" priority="72" operator="lessThan">
      <formula>$C$4</formula>
    </cfRule>
  </conditionalFormatting>
  <conditionalFormatting sqref="AX25">
    <cfRule type="cellIs" dxfId="10781" priority="73" operator="lessThan">
      <formula>$C$4</formula>
    </cfRule>
  </conditionalFormatting>
  <conditionalFormatting sqref="AX26">
    <cfRule type="cellIs" dxfId="10780" priority="74" operator="lessThan">
      <formula>$C$4</formula>
    </cfRule>
  </conditionalFormatting>
  <conditionalFormatting sqref="AX26">
    <cfRule type="cellIs" dxfId="10779" priority="75" operator="lessThan">
      <formula>$C$4</formula>
    </cfRule>
  </conditionalFormatting>
  <conditionalFormatting sqref="AX27">
    <cfRule type="cellIs" dxfId="10778" priority="76" operator="lessThan">
      <formula>$C$4</formula>
    </cfRule>
  </conditionalFormatting>
  <conditionalFormatting sqref="AX27">
    <cfRule type="cellIs" dxfId="10777" priority="77" operator="lessThan">
      <formula>$C$4</formula>
    </cfRule>
  </conditionalFormatting>
  <conditionalFormatting sqref="AX28">
    <cfRule type="cellIs" dxfId="10776" priority="78" operator="lessThan">
      <formula>$C$4</formula>
    </cfRule>
  </conditionalFormatting>
  <conditionalFormatting sqref="AX28">
    <cfRule type="cellIs" dxfId="10775" priority="79" operator="lessThan">
      <formula>$C$4</formula>
    </cfRule>
  </conditionalFormatting>
  <conditionalFormatting sqref="AX29">
    <cfRule type="cellIs" dxfId="10774" priority="80" operator="lessThan">
      <formula>$C$4</formula>
    </cfRule>
  </conditionalFormatting>
  <conditionalFormatting sqref="AX29">
    <cfRule type="cellIs" dxfId="10773" priority="81" operator="lessThan">
      <formula>$C$4</formula>
    </cfRule>
  </conditionalFormatting>
  <conditionalFormatting sqref="AX30">
    <cfRule type="cellIs" dxfId="10772" priority="82" operator="lessThan">
      <formula>$C$4</formula>
    </cfRule>
  </conditionalFormatting>
  <conditionalFormatting sqref="AX30">
    <cfRule type="cellIs" dxfId="10771" priority="83" operator="lessThan">
      <formula>$C$4</formula>
    </cfRule>
  </conditionalFormatting>
  <conditionalFormatting sqref="AX31">
    <cfRule type="cellIs" dxfId="10770" priority="84" operator="lessThan">
      <formula>$C$4</formula>
    </cfRule>
  </conditionalFormatting>
  <conditionalFormatting sqref="AX31">
    <cfRule type="cellIs" dxfId="10769" priority="85" operator="lessThan">
      <formula>$C$4</formula>
    </cfRule>
  </conditionalFormatting>
  <conditionalFormatting sqref="AX32">
    <cfRule type="cellIs" dxfId="10768" priority="86" operator="lessThan">
      <formula>$C$4</formula>
    </cfRule>
  </conditionalFormatting>
  <conditionalFormatting sqref="AX32">
    <cfRule type="cellIs" dxfId="10767" priority="87" operator="lessThan">
      <formula>$C$4</formula>
    </cfRule>
  </conditionalFormatting>
  <conditionalFormatting sqref="AX33">
    <cfRule type="cellIs" dxfId="10766" priority="88" operator="lessThan">
      <formula>$C$4</formula>
    </cfRule>
  </conditionalFormatting>
  <conditionalFormatting sqref="AX33">
    <cfRule type="cellIs" dxfId="10765" priority="89" operator="lessThan">
      <formula>$C$4</formula>
    </cfRule>
  </conditionalFormatting>
  <conditionalFormatting sqref="AX34">
    <cfRule type="cellIs" dxfId="10764" priority="90" operator="lessThan">
      <formula>$C$4</formula>
    </cfRule>
  </conditionalFormatting>
  <conditionalFormatting sqref="AX34">
    <cfRule type="cellIs" dxfId="10763" priority="91" operator="lessThan">
      <formula>$C$4</formula>
    </cfRule>
  </conditionalFormatting>
  <conditionalFormatting sqref="AX35">
    <cfRule type="cellIs" dxfId="10762" priority="92" operator="lessThan">
      <formula>$C$4</formula>
    </cfRule>
  </conditionalFormatting>
  <conditionalFormatting sqref="AX35">
    <cfRule type="cellIs" dxfId="10761" priority="93" operator="lessThan">
      <formula>$C$4</formula>
    </cfRule>
  </conditionalFormatting>
  <conditionalFormatting sqref="AX36">
    <cfRule type="cellIs" dxfId="10760" priority="94" operator="lessThan">
      <formula>$C$4</formula>
    </cfRule>
  </conditionalFormatting>
  <conditionalFormatting sqref="AX36">
    <cfRule type="cellIs" dxfId="10759" priority="95" operator="lessThan">
      <formula>$C$4</formula>
    </cfRule>
  </conditionalFormatting>
  <conditionalFormatting sqref="AX37">
    <cfRule type="cellIs" dxfId="10758" priority="96" operator="lessThan">
      <formula>$C$4</formula>
    </cfRule>
  </conditionalFormatting>
  <conditionalFormatting sqref="AX37">
    <cfRule type="cellIs" dxfId="10757" priority="97" operator="lessThan">
      <formula>$C$4</formula>
    </cfRule>
  </conditionalFormatting>
  <conditionalFormatting sqref="AX38">
    <cfRule type="cellIs" dxfId="10756" priority="98" operator="lessThan">
      <formula>$C$4</formula>
    </cfRule>
  </conditionalFormatting>
  <conditionalFormatting sqref="AX38">
    <cfRule type="cellIs" dxfId="10755" priority="99" operator="lessThan">
      <formula>$C$4</formula>
    </cfRule>
  </conditionalFormatting>
  <conditionalFormatting sqref="AX39">
    <cfRule type="cellIs" dxfId="10754" priority="100" operator="lessThan">
      <formula>$C$4</formula>
    </cfRule>
  </conditionalFormatting>
  <conditionalFormatting sqref="AX39">
    <cfRule type="cellIs" dxfId="10753" priority="101" operator="lessThan">
      <formula>$C$4</formula>
    </cfRule>
  </conditionalFormatting>
  <conditionalFormatting sqref="AX40">
    <cfRule type="cellIs" dxfId="10752" priority="102" operator="lessThan">
      <formula>$C$4</formula>
    </cfRule>
  </conditionalFormatting>
  <conditionalFormatting sqref="AX40">
    <cfRule type="cellIs" dxfId="10751" priority="103" operator="lessThan">
      <formula>$C$4</formula>
    </cfRule>
  </conditionalFormatting>
  <conditionalFormatting sqref="AX41">
    <cfRule type="cellIs" dxfId="10750" priority="104" operator="lessThan">
      <formula>$C$4</formula>
    </cfRule>
  </conditionalFormatting>
  <conditionalFormatting sqref="AX41">
    <cfRule type="cellIs" dxfId="10749" priority="105" operator="lessThan">
      <formula>$C$4</formula>
    </cfRule>
  </conditionalFormatting>
  <conditionalFormatting sqref="AX42">
    <cfRule type="cellIs" dxfId="10748" priority="106" operator="lessThan">
      <formula>$C$4</formula>
    </cfRule>
  </conditionalFormatting>
  <conditionalFormatting sqref="AX42">
    <cfRule type="cellIs" dxfId="10747" priority="107" operator="lessThan">
      <formula>$C$4</formula>
    </cfRule>
  </conditionalFormatting>
  <conditionalFormatting sqref="AX43">
    <cfRule type="cellIs" dxfId="10746" priority="108" operator="lessThan">
      <formula>$C$4</formula>
    </cfRule>
  </conditionalFormatting>
  <conditionalFormatting sqref="AX43">
    <cfRule type="cellIs" dxfId="10745" priority="109" operator="lessThan">
      <formula>$C$4</formula>
    </cfRule>
  </conditionalFormatting>
  <conditionalFormatting sqref="AX44">
    <cfRule type="cellIs" dxfId="10744" priority="110" operator="lessThan">
      <formula>$C$4</formula>
    </cfRule>
  </conditionalFormatting>
  <conditionalFormatting sqref="AX44">
    <cfRule type="cellIs" dxfId="10743" priority="111" operator="lessThan">
      <formula>$C$4</formula>
    </cfRule>
  </conditionalFormatting>
  <conditionalFormatting sqref="BS11">
    <cfRule type="cellIs" dxfId="10742" priority="20" operator="lessThan">
      <formula>$C$4</formula>
    </cfRule>
  </conditionalFormatting>
  <conditionalFormatting sqref="BS12">
    <cfRule type="cellIs" dxfId="10741" priority="21" operator="lessThan">
      <formula>$C$4</formula>
    </cfRule>
  </conditionalFormatting>
  <conditionalFormatting sqref="BS13">
    <cfRule type="cellIs" dxfId="10740" priority="22" operator="lessThan">
      <formula>$C$4</formula>
    </cfRule>
  </conditionalFormatting>
  <conditionalFormatting sqref="BS14">
    <cfRule type="cellIs" dxfId="10739" priority="23" operator="lessThan">
      <formula>$C$4</formula>
    </cfRule>
  </conditionalFormatting>
  <conditionalFormatting sqref="BS15">
    <cfRule type="cellIs" dxfId="10738" priority="24" operator="lessThan">
      <formula>$C$4</formula>
    </cfRule>
  </conditionalFormatting>
  <conditionalFormatting sqref="BS16">
    <cfRule type="cellIs" dxfId="10737" priority="25" operator="lessThan">
      <formula>$C$4</formula>
    </cfRule>
  </conditionalFormatting>
  <conditionalFormatting sqref="BS17">
    <cfRule type="cellIs" dxfId="10736" priority="26" operator="lessThan">
      <formula>$C$4</formula>
    </cfRule>
  </conditionalFormatting>
  <conditionalFormatting sqref="BS18">
    <cfRule type="cellIs" dxfId="10735" priority="27" operator="lessThan">
      <formula>$C$4</formula>
    </cfRule>
  </conditionalFormatting>
  <conditionalFormatting sqref="BS19">
    <cfRule type="cellIs" dxfId="10734" priority="28" operator="lessThan">
      <formula>$C$4</formula>
    </cfRule>
  </conditionalFormatting>
  <conditionalFormatting sqref="BS20">
    <cfRule type="cellIs" dxfId="10733" priority="29" operator="lessThan">
      <formula>$C$4</formula>
    </cfRule>
  </conditionalFormatting>
  <conditionalFormatting sqref="BS21">
    <cfRule type="cellIs" dxfId="10732" priority="30" operator="lessThan">
      <formula>$C$4</formula>
    </cfRule>
  </conditionalFormatting>
  <conditionalFormatting sqref="BS22">
    <cfRule type="cellIs" dxfId="10731" priority="31" operator="lessThan">
      <formula>$C$4</formula>
    </cfRule>
  </conditionalFormatting>
  <conditionalFormatting sqref="BS23">
    <cfRule type="cellIs" dxfId="10730" priority="32" operator="lessThan">
      <formula>$C$4</formula>
    </cfRule>
  </conditionalFormatting>
  <conditionalFormatting sqref="BS24">
    <cfRule type="cellIs" dxfId="10729" priority="33" operator="lessThan">
      <formula>$C$4</formula>
    </cfRule>
  </conditionalFormatting>
  <conditionalFormatting sqref="BS25">
    <cfRule type="cellIs" dxfId="10728" priority="34" operator="lessThan">
      <formula>$C$4</formula>
    </cfRule>
  </conditionalFormatting>
  <conditionalFormatting sqref="BS26">
    <cfRule type="cellIs" dxfId="10727" priority="35" operator="lessThan">
      <formula>$C$4</formula>
    </cfRule>
  </conditionalFormatting>
  <conditionalFormatting sqref="BS27">
    <cfRule type="cellIs" dxfId="10726" priority="36" operator="lessThan">
      <formula>$C$4</formula>
    </cfRule>
  </conditionalFormatting>
  <conditionalFormatting sqref="BS28">
    <cfRule type="cellIs" dxfId="10725" priority="37" operator="lessThan">
      <formula>$C$4</formula>
    </cfRule>
  </conditionalFormatting>
  <conditionalFormatting sqref="BS29">
    <cfRule type="cellIs" dxfId="10724" priority="38" operator="lessThan">
      <formula>$C$4</formula>
    </cfRule>
  </conditionalFormatting>
  <conditionalFormatting sqref="BS30">
    <cfRule type="cellIs" dxfId="10723" priority="39" operator="lessThan">
      <formula>$C$4</formula>
    </cfRule>
  </conditionalFormatting>
  <conditionalFormatting sqref="BS31">
    <cfRule type="cellIs" dxfId="10722" priority="40" operator="lessThan">
      <formula>$C$4</formula>
    </cfRule>
  </conditionalFormatting>
  <conditionalFormatting sqref="BS32">
    <cfRule type="cellIs" dxfId="10721" priority="41" operator="lessThan">
      <formula>$C$4</formula>
    </cfRule>
  </conditionalFormatting>
  <conditionalFormatting sqref="BS33">
    <cfRule type="cellIs" dxfId="10720" priority="42" operator="lessThan">
      <formula>$C$4</formula>
    </cfRule>
  </conditionalFormatting>
  <conditionalFormatting sqref="BS34">
    <cfRule type="cellIs" dxfId="10719" priority="43" operator="lessThan">
      <formula>$C$4</formula>
    </cfRule>
  </conditionalFormatting>
  <conditionalFormatting sqref="BS36">
    <cfRule type="cellIs" dxfId="10718" priority="11" operator="lessThan">
      <formula>$C$4</formula>
    </cfRule>
  </conditionalFormatting>
  <conditionalFormatting sqref="BS37">
    <cfRule type="cellIs" dxfId="10717" priority="12" operator="lessThan">
      <formula>$C$4</formula>
    </cfRule>
  </conditionalFormatting>
  <conditionalFormatting sqref="BS38">
    <cfRule type="cellIs" dxfId="10716" priority="13" operator="lessThan">
      <formula>$C$4</formula>
    </cfRule>
  </conditionalFormatting>
  <conditionalFormatting sqref="BS39">
    <cfRule type="cellIs" dxfId="10715" priority="14" operator="lessThan">
      <formula>$C$4</formula>
    </cfRule>
  </conditionalFormatting>
  <conditionalFormatting sqref="BS40">
    <cfRule type="cellIs" dxfId="10714" priority="15" operator="lessThan">
      <formula>$C$4</formula>
    </cfRule>
  </conditionalFormatting>
  <conditionalFormatting sqref="BS41">
    <cfRule type="cellIs" dxfId="10713" priority="16" operator="lessThan">
      <formula>$C$4</formula>
    </cfRule>
  </conditionalFormatting>
  <conditionalFormatting sqref="BS42">
    <cfRule type="cellIs" dxfId="10712" priority="17" operator="lessThan">
      <formula>$C$4</formula>
    </cfRule>
  </conditionalFormatting>
  <conditionalFormatting sqref="BS43">
    <cfRule type="cellIs" dxfId="10711" priority="18" operator="lessThan">
      <formula>$C$4</formula>
    </cfRule>
  </conditionalFormatting>
  <conditionalFormatting sqref="BS44">
    <cfRule type="cellIs" dxfId="10710" priority="19" operator="lessThan">
      <formula>$C$4</formula>
    </cfRule>
  </conditionalFormatting>
  <conditionalFormatting sqref="BT11:BT34">
    <cfRule type="cellIs" dxfId="10709" priority="10" operator="lessThan">
      <formula>$C$4</formula>
    </cfRule>
  </conditionalFormatting>
  <conditionalFormatting sqref="BT36:BT44">
    <cfRule type="cellIs" dxfId="10708" priority="9" operator="lessThan">
      <formula>$C$4</formula>
    </cfRule>
  </conditionalFormatting>
  <conditionalFormatting sqref="CW10">
    <cfRule type="cellIs" dxfId="10707" priority="7" operator="lessThan">
      <formula>1</formula>
    </cfRule>
  </conditionalFormatting>
  <conditionalFormatting sqref="CW11">
    <cfRule type="cellIs" dxfId="10706" priority="8" operator="lessThan">
      <formula>1</formula>
    </cfRule>
  </conditionalFormatting>
  <conditionalFormatting sqref="CW12">
    <cfRule type="cellIs" dxfId="10705" priority="5" operator="lessThan">
      <formula>1</formula>
    </cfRule>
  </conditionalFormatting>
  <conditionalFormatting sqref="CW13">
    <cfRule type="cellIs" dxfId="10704" priority="6" operator="lessThan">
      <formula>1</formula>
    </cfRule>
  </conditionalFormatting>
  <conditionalFormatting sqref="CW26">
    <cfRule type="cellIs" dxfId="10703" priority="4" operator="lessThan">
      <formula>1</formula>
    </cfRule>
  </conditionalFormatting>
  <conditionalFormatting sqref="CW23">
    <cfRule type="cellIs" dxfId="10702" priority="3" operator="lessThan">
      <formula>1</formula>
    </cfRule>
  </conditionalFormatting>
  <conditionalFormatting sqref="CW24">
    <cfRule type="cellIs" dxfId="10701" priority="1" operator="lessThan">
      <formula>1</formula>
    </cfRule>
  </conditionalFormatting>
  <conditionalFormatting sqref="CW25">
    <cfRule type="cellIs" dxfId="10700" priority="2" operator="lessThan">
      <formula>1</formula>
    </cfRule>
  </conditionalFormatting>
  <dataValidations count="1600">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
    <dataValidation allowBlank="1" showInputMessage="1" showErrorMessage="1" sqref="Q12"/>
    <dataValidation allowBlank="1" showInputMessage="1" showErrorMessage="1" sqref="Q13"/>
    <dataValidation allowBlank="1" showInputMessage="1" showErrorMessage="1" sqref="Q14"/>
    <dataValidation allowBlank="1" showInputMessage="1" showErrorMessage="1" sqref="Q15"/>
    <dataValidation allowBlank="1" showInputMessage="1" showErrorMessage="1" sqref="Q16"/>
    <dataValidation allowBlank="1" showInputMessage="1" showErrorMessage="1" sqref="Q17"/>
    <dataValidation allowBlank="1" showInputMessage="1" showErrorMessage="1" sqref="Q18"/>
    <dataValidation allowBlank="1" showInputMessage="1" showErrorMessage="1" sqref="Q19"/>
    <dataValidation allowBlank="1" showInputMessage="1" showErrorMessage="1" sqref="Q20"/>
    <dataValidation allowBlank="1" showInputMessage="1" showErrorMessage="1" sqref="Q21"/>
    <dataValidation allowBlank="1" showInputMessage="1" showErrorMessage="1" sqref="Q22"/>
    <dataValidation allowBlank="1" showInputMessage="1" showErrorMessage="1" sqref="Q23"/>
    <dataValidation allowBlank="1" showInputMessage="1" showErrorMessage="1" sqref="Q24"/>
    <dataValidation allowBlank="1" showInputMessage="1" showErrorMessage="1" sqref="Q25"/>
    <dataValidation allowBlank="1" showInputMessage="1" showErrorMessage="1" sqref="Q26"/>
    <dataValidation allowBlank="1" showInputMessage="1" showErrorMessage="1" sqref="Q27"/>
    <dataValidation allowBlank="1" showInputMessage="1" showErrorMessage="1" sqref="Q28"/>
    <dataValidation allowBlank="1" showInputMessage="1" showErrorMessage="1" sqref="Q29"/>
    <dataValidation allowBlank="1" showInputMessage="1" showErrorMessage="1" sqref="Q30"/>
    <dataValidation allowBlank="1" showInputMessage="1" showErrorMessage="1" sqref="Q31"/>
    <dataValidation allowBlank="1" showInputMessage="1" showErrorMessage="1" sqref="Q32"/>
    <dataValidation allowBlank="1" showInputMessage="1" showErrorMessage="1" sqref="Q33"/>
    <dataValidation allowBlank="1" showInputMessage="1" showErrorMessage="1" sqref="Q34"/>
    <dataValidation allowBlank="1" showInputMessage="1" showErrorMessage="1" sqref="Q35"/>
    <dataValidation allowBlank="1" showInputMessage="1" showErrorMessage="1" sqref="Q36"/>
    <dataValidation allowBlank="1" showInputMessage="1" showErrorMessage="1" sqref="Q37"/>
    <dataValidation allowBlank="1" showInputMessage="1" showErrorMessage="1" sqref="Q38"/>
    <dataValidation allowBlank="1" showInputMessage="1" showErrorMessage="1" sqref="Q39"/>
    <dataValidation allowBlank="1" showInputMessage="1" showErrorMessage="1" sqref="Q40"/>
    <dataValidation allowBlank="1" showInputMessage="1" showErrorMessage="1" sqref="Q41"/>
    <dataValidation allowBlank="1" showInputMessage="1" showErrorMessage="1" sqref="Q42"/>
    <dataValidation allowBlank="1" showInputMessage="1" showErrorMessage="1" sqref="Q43"/>
    <dataValidation allowBlank="1" showInputMessage="1" showErrorMessage="1" sqref="Q44"/>
    <dataValidation allowBlank="1" showInputMessage="1" showErrorMessage="1" sqref="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
    <dataValidation allowBlank="1" showInputMessage="1" showErrorMessage="1" sqref="AG12"/>
    <dataValidation allowBlank="1" showInputMessage="1" showErrorMessage="1" sqref="AG13"/>
    <dataValidation allowBlank="1" showInputMessage="1" showErrorMessage="1" sqref="AG14"/>
    <dataValidation allowBlank="1" showInputMessage="1" showErrorMessage="1" sqref="AG15"/>
    <dataValidation allowBlank="1" showInputMessage="1" showErrorMessage="1" sqref="AG16"/>
    <dataValidation allowBlank="1" showInputMessage="1" showErrorMessage="1" sqref="AG17"/>
    <dataValidation allowBlank="1" showInputMessage="1" showErrorMessage="1" sqref="AG18"/>
    <dataValidation allowBlank="1" showInputMessage="1" showErrorMessage="1" sqref="AG19"/>
    <dataValidation allowBlank="1" showInputMessage="1" showErrorMessage="1" sqref="AG20"/>
    <dataValidation allowBlank="1" showInputMessage="1" showErrorMessage="1" sqref="AG21"/>
    <dataValidation allowBlank="1" showInputMessage="1" showErrorMessage="1" sqref="AG22"/>
    <dataValidation allowBlank="1" showInputMessage="1" showErrorMessage="1" sqref="AG23"/>
    <dataValidation allowBlank="1" showInputMessage="1" showErrorMessage="1" sqref="AG24"/>
    <dataValidation allowBlank="1" showInputMessage="1" showErrorMessage="1" sqref="AG25"/>
    <dataValidation allowBlank="1" showInputMessage="1" showErrorMessage="1" sqref="AG26"/>
    <dataValidation allowBlank="1" showInputMessage="1" showErrorMessage="1" sqref="AG27"/>
    <dataValidation allowBlank="1" showInputMessage="1" showErrorMessage="1" sqref="AG28"/>
    <dataValidation allowBlank="1" showInputMessage="1" showErrorMessage="1" sqref="AG29"/>
    <dataValidation allowBlank="1" showInputMessage="1" showErrorMessage="1" sqref="AG30"/>
    <dataValidation allowBlank="1" showInputMessage="1" showErrorMessage="1" sqref="AG31"/>
    <dataValidation allowBlank="1" showInputMessage="1" showErrorMessage="1" sqref="AG32"/>
    <dataValidation allowBlank="1" showInputMessage="1" showErrorMessage="1" sqref="AG33"/>
    <dataValidation allowBlank="1" showInputMessage="1" showErrorMessage="1" sqref="AG34"/>
    <dataValidation allowBlank="1" showInputMessage="1" showErrorMessage="1" sqref="AG35"/>
    <dataValidation allowBlank="1" showInputMessage="1" showErrorMessage="1" sqref="AG36"/>
    <dataValidation allowBlank="1" showInputMessage="1" showErrorMessage="1" sqref="AG37"/>
    <dataValidation allowBlank="1" showInputMessage="1" showErrorMessage="1" sqref="AG38"/>
    <dataValidation allowBlank="1" showInputMessage="1" showErrorMessage="1" sqref="AG39"/>
    <dataValidation allowBlank="1" showInputMessage="1" showErrorMessage="1" sqref="AG40"/>
    <dataValidation allowBlank="1" showInputMessage="1" showErrorMessage="1" sqref="AG41"/>
    <dataValidation allowBlank="1" showInputMessage="1" showErrorMessage="1" sqref="AG42"/>
    <dataValidation allowBlank="1" showInputMessage="1" showErrorMessage="1" sqref="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
    <dataValidation allowBlank="1" showInputMessage="1" showErrorMessage="1" sqref="T12"/>
    <dataValidation allowBlank="1" showInputMessage="1" showErrorMessage="1" sqref="T13"/>
    <dataValidation allowBlank="1" showInputMessage="1" showErrorMessage="1" sqref="T14"/>
    <dataValidation allowBlank="1" showInputMessage="1" showErrorMessage="1" sqref="T15"/>
    <dataValidation allowBlank="1" showInputMessage="1" showErrorMessage="1" sqref="T16"/>
    <dataValidation allowBlank="1" showInputMessage="1" showErrorMessage="1" sqref="T17"/>
    <dataValidation allowBlank="1" showInputMessage="1" showErrorMessage="1" sqref="T18"/>
    <dataValidation allowBlank="1" showInputMessage="1" showErrorMessage="1" sqref="T19"/>
    <dataValidation allowBlank="1" showInputMessage="1" showErrorMessage="1" sqref="T20"/>
    <dataValidation allowBlank="1" showInputMessage="1" showErrorMessage="1" sqref="T21"/>
    <dataValidation allowBlank="1" showInputMessage="1" showErrorMessage="1" sqref="T22"/>
    <dataValidation allowBlank="1" showInputMessage="1" showErrorMessage="1" sqref="T23"/>
    <dataValidation allowBlank="1" showInputMessage="1" showErrorMessage="1" sqref="T24"/>
    <dataValidation allowBlank="1" showInputMessage="1" showErrorMessage="1" sqref="T25"/>
    <dataValidation allowBlank="1" showInputMessage="1" showErrorMessage="1" sqref="T26"/>
    <dataValidation allowBlank="1" showInputMessage="1" showErrorMessage="1" sqref="T27"/>
    <dataValidation allowBlank="1" showInputMessage="1" showErrorMessage="1" sqref="T28"/>
    <dataValidation allowBlank="1" showInputMessage="1" showErrorMessage="1" sqref="T29"/>
    <dataValidation allowBlank="1" showInputMessage="1" showErrorMessage="1" sqref="T30"/>
    <dataValidation allowBlank="1" showInputMessage="1" showErrorMessage="1" sqref="T31"/>
    <dataValidation allowBlank="1" showInputMessage="1" showErrorMessage="1" sqref="T32"/>
    <dataValidation allowBlank="1" showInputMessage="1" showErrorMessage="1" sqref="T33"/>
    <dataValidation allowBlank="1" showInputMessage="1" showErrorMessage="1" sqref="T34"/>
    <dataValidation allowBlank="1" showInputMessage="1" showErrorMessage="1" sqref="T35"/>
    <dataValidation allowBlank="1" showInputMessage="1" showErrorMessage="1" sqref="T36"/>
    <dataValidation allowBlank="1" showInputMessage="1" showErrorMessage="1" sqref="T37"/>
    <dataValidation allowBlank="1" showInputMessage="1" showErrorMessage="1" sqref="T38"/>
    <dataValidation allowBlank="1" showInputMessage="1" showErrorMessage="1" sqref="T39"/>
    <dataValidation allowBlank="1" showInputMessage="1" showErrorMessage="1" sqref="T40"/>
    <dataValidation allowBlank="1" showInputMessage="1" showErrorMessage="1" sqref="T41"/>
    <dataValidation allowBlank="1" showInputMessage="1" showErrorMessage="1" sqref="T42"/>
    <dataValidation allowBlank="1" showInputMessage="1" showErrorMessage="1" sqref="T43"/>
    <dataValidation allowBlank="1" showInputMessage="1" showErrorMessage="1" sqref="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tabSelected="1" workbookViewId="0">
      <pane xSplit="3" ySplit="10" topLeftCell="D11" activePane="bottomRight" state="frozen"/>
      <selection pane="topRight"/>
      <selection pane="bottomLeft"/>
      <selection pane="bottomRight" activeCell="BU33" sqref="BU33"/>
    </sheetView>
  </sheetViews>
  <sheetFormatPr defaultRowHeight="15" x14ac:dyDescent="0.25"/>
  <cols>
    <col min="1" max="1" width="6.5703125" customWidth="1"/>
    <col min="2" max="2" width="9.140625" hidden="1" customWidth="1"/>
    <col min="3" max="3" width="37.28515625" customWidth="1"/>
    <col min="6" max="7" width="8.7109375" customWidth="1"/>
    <col min="8" max="8" width="25.7109375" customWidth="1"/>
    <col min="9" max="12" width="8.7109375" customWidth="1"/>
    <col min="13" max="13" width="25.7109375" customWidth="1"/>
    <col min="14" max="14" width="7.140625" customWidth="1"/>
    <col min="15" max="29" width="3.28515625" style="1" customWidth="1"/>
    <col min="30" max="30" width="4.28515625" style="1" customWidth="1"/>
    <col min="31" max="45" width="3.28515625" style="1" customWidth="1"/>
    <col min="46" max="48" width="4.28515625" style="1" customWidth="1"/>
    <col min="49" max="64" width="3.28515625" style="1" customWidth="1"/>
    <col min="65" max="69" width="3.28515625" style="1" hidden="1" customWidth="1"/>
    <col min="70" max="70" width="4.28515625" style="1" customWidth="1"/>
    <col min="71" max="85" width="3.28515625" style="1" customWidth="1"/>
    <col min="86" max="90" width="3.28515625" style="1" hidden="1" customWidth="1"/>
    <col min="91" max="92" width="4.28515625" style="1" customWidth="1"/>
    <col min="93" max="93" width="3.28515625" style="1" customWidth="1"/>
    <col min="94" max="94" width="5.85546875" style="1" customWidth="1"/>
    <col min="95" max="95" width="51.5703125" style="1" customWidth="1"/>
    <col min="96" max="96" width="3.28515625" style="1" customWidth="1"/>
    <col min="97" max="97" width="5.85546875" style="1" customWidth="1"/>
    <col min="98" max="98" width="51.5703125" style="1" customWidth="1"/>
    <col min="99" max="100" width="8.5703125" style="1" customWidth="1"/>
    <col min="101" max="101" width="34.140625" style="1" customWidth="1"/>
    <col min="102" max="102" width="9.140625" customWidth="1"/>
    <col min="108" max="108" width="9" style="3" customWidth="1"/>
    <col min="109" max="110" width="9" style="3" hidden="1" customWidth="1"/>
    <col min="111" max="111" width="9" style="3" customWidth="1"/>
  </cols>
  <sheetData>
    <row r="1" spans="1:110" ht="20.25" customHeight="1" x14ac:dyDescent="0.3">
      <c r="A1" s="4">
        <v>1056</v>
      </c>
      <c r="B1" s="9"/>
      <c r="C1" s="95" t="s">
        <v>0</v>
      </c>
      <c r="D1" s="95"/>
      <c r="E1" s="95"/>
      <c r="F1" s="95"/>
      <c r="G1" s="95"/>
      <c r="H1" s="95"/>
      <c r="I1" s="95"/>
      <c r="J1" s="95"/>
      <c r="K1" s="95"/>
      <c r="L1" s="95"/>
      <c r="M1" s="95"/>
      <c r="N1" s="7"/>
      <c r="O1" s="23" t="s">
        <v>1</v>
      </c>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23"/>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row>
    <row r="2" spans="1:110" x14ac:dyDescent="0.25">
      <c r="A2" s="5" t="s">
        <v>2</v>
      </c>
      <c r="B2" s="10"/>
      <c r="C2" s="11" t="s">
        <v>3</v>
      </c>
      <c r="D2" s="7"/>
      <c r="E2" s="7" t="s">
        <v>164</v>
      </c>
      <c r="F2" s="14"/>
      <c r="G2" s="7"/>
      <c r="H2" s="7"/>
      <c r="I2" s="7"/>
      <c r="J2" s="7"/>
      <c r="K2" s="7"/>
      <c r="L2" s="7"/>
      <c r="M2" s="7"/>
      <c r="N2" s="7"/>
      <c r="O2" s="7" t="s">
        <v>5</v>
      </c>
      <c r="P2" s="25"/>
      <c r="Q2" s="25"/>
      <c r="R2" s="25"/>
      <c r="S2" s="25" t="s">
        <v>6</v>
      </c>
      <c r="T2" s="25" t="s">
        <v>165</v>
      </c>
      <c r="U2" s="25"/>
      <c r="V2" s="25"/>
      <c r="W2" s="25"/>
      <c r="X2" s="25"/>
      <c r="Y2" s="25"/>
      <c r="Z2" s="25"/>
      <c r="AA2" s="15"/>
      <c r="AB2" s="15"/>
      <c r="AC2" s="15"/>
      <c r="AD2" s="15"/>
      <c r="AE2" s="15"/>
      <c r="AF2" s="15"/>
      <c r="AG2" s="7"/>
      <c r="AH2" s="7"/>
      <c r="AI2" s="7"/>
      <c r="AJ2" s="7"/>
      <c r="AK2" s="7"/>
      <c r="AL2" s="7"/>
      <c r="AM2" s="7"/>
      <c r="AN2" s="7"/>
      <c r="AO2" s="7"/>
      <c r="AP2" s="7"/>
      <c r="AQ2" s="7"/>
      <c r="AR2" s="7"/>
      <c r="AS2" s="7"/>
      <c r="AT2" s="7"/>
      <c r="AU2" s="7"/>
      <c r="AV2" s="7"/>
      <c r="AW2" s="7"/>
      <c r="AX2" s="102" t="s">
        <v>8</v>
      </c>
      <c r="AY2" s="102"/>
      <c r="AZ2" s="102"/>
      <c r="BA2" s="102"/>
      <c r="BB2" s="102"/>
      <c r="BC2" s="102"/>
      <c r="BD2" s="102"/>
      <c r="BE2" s="102"/>
      <c r="BF2" s="102"/>
      <c r="BG2" s="102"/>
      <c r="BH2" s="102"/>
      <c r="BI2" s="102"/>
      <c r="BJ2" s="102"/>
      <c r="BK2" s="102"/>
      <c r="BL2" s="102"/>
      <c r="BM2" s="15"/>
      <c r="BN2" s="15"/>
      <c r="BO2" s="15"/>
      <c r="BP2" s="15"/>
      <c r="BQ2" s="15"/>
      <c r="BR2" s="15"/>
      <c r="BS2" s="103" t="s">
        <v>9</v>
      </c>
      <c r="BT2" s="103"/>
      <c r="BU2" s="103"/>
      <c r="BV2" s="103"/>
      <c r="BW2" s="103"/>
      <c r="BX2" s="103"/>
      <c r="BY2" s="103"/>
      <c r="BZ2" s="103"/>
      <c r="CA2" s="103"/>
      <c r="CB2" s="103"/>
      <c r="CC2" s="103"/>
      <c r="CD2" s="103"/>
      <c r="CE2" s="103"/>
      <c r="CF2" s="103"/>
      <c r="CG2" s="103"/>
      <c r="CH2" s="7"/>
      <c r="CI2" s="7"/>
      <c r="CJ2" s="7"/>
      <c r="CK2" s="7"/>
      <c r="CL2" s="7"/>
      <c r="CM2" s="7"/>
      <c r="CN2" s="7"/>
      <c r="CO2" s="7"/>
      <c r="CP2" s="7"/>
      <c r="CQ2" s="7"/>
      <c r="CR2" s="7"/>
      <c r="CS2" s="7"/>
      <c r="CT2" s="7"/>
      <c r="CU2" s="7"/>
      <c r="CV2" s="7"/>
      <c r="CW2" s="7"/>
      <c r="CX2" s="7"/>
      <c r="CY2" s="7"/>
      <c r="CZ2" s="7"/>
      <c r="DA2" s="7"/>
    </row>
    <row r="3" spans="1:110" x14ac:dyDescent="0.25">
      <c r="A3" s="5" t="s">
        <v>10</v>
      </c>
      <c r="B3" s="10">
        <v>1056</v>
      </c>
      <c r="C3" s="11" t="s">
        <v>11</v>
      </c>
      <c r="D3" s="7"/>
      <c r="E3" s="7" t="s">
        <v>12</v>
      </c>
      <c r="F3" s="15"/>
      <c r="G3" s="7"/>
      <c r="H3" s="70" t="s">
        <v>13</v>
      </c>
      <c r="I3" s="71"/>
      <c r="J3" s="72"/>
      <c r="K3" s="7"/>
      <c r="L3" s="7"/>
      <c r="M3" s="7"/>
      <c r="N3" s="7"/>
      <c r="O3" s="7" t="s">
        <v>14</v>
      </c>
      <c r="P3" s="25"/>
      <c r="Q3" s="25"/>
      <c r="R3" s="25"/>
      <c r="S3" s="25" t="s">
        <v>6</v>
      </c>
      <c r="T3" s="25" t="s">
        <v>166</v>
      </c>
      <c r="U3" s="25"/>
      <c r="V3" s="25"/>
      <c r="W3" s="25"/>
      <c r="X3" s="25"/>
      <c r="Y3" s="25"/>
      <c r="Z3" s="25"/>
      <c r="AA3" s="15"/>
      <c r="AB3" s="15"/>
      <c r="AC3" s="15"/>
      <c r="AD3" s="15"/>
      <c r="AE3" s="15"/>
      <c r="AF3" s="15"/>
      <c r="AG3" s="7"/>
      <c r="AH3" s="7"/>
      <c r="AI3" s="7"/>
      <c r="AJ3" s="7"/>
      <c r="AK3" s="7"/>
      <c r="AL3" s="7"/>
      <c r="AM3" s="7"/>
      <c r="AN3" s="7"/>
      <c r="AO3" s="7"/>
      <c r="AP3" s="7"/>
      <c r="AQ3" s="7"/>
      <c r="AR3" s="7"/>
      <c r="AS3" s="7"/>
      <c r="AT3" s="7"/>
      <c r="AU3" s="7"/>
      <c r="AV3" s="7"/>
      <c r="AW3" s="7"/>
      <c r="AX3" s="82"/>
      <c r="AY3" s="82"/>
      <c r="AZ3" s="82"/>
      <c r="BA3" s="82"/>
      <c r="BB3" s="82"/>
      <c r="BC3" s="82"/>
      <c r="BD3" s="82"/>
      <c r="BE3" s="82"/>
      <c r="BF3" s="82"/>
      <c r="BG3" s="82"/>
      <c r="BH3" s="82"/>
      <c r="BI3" s="82"/>
      <c r="BJ3" s="82"/>
      <c r="BK3" s="82"/>
      <c r="BL3" s="82"/>
      <c r="BM3" s="59"/>
      <c r="BN3" s="59"/>
      <c r="BO3" s="59"/>
      <c r="BP3" s="59"/>
      <c r="BQ3" s="59"/>
      <c r="BR3" s="59"/>
      <c r="BS3" s="82"/>
      <c r="BT3" s="83"/>
      <c r="BU3" s="83"/>
      <c r="BV3" s="83"/>
      <c r="BW3" s="83"/>
      <c r="BX3" s="83"/>
      <c r="BY3" s="83"/>
      <c r="BZ3" s="83"/>
      <c r="CA3" s="83"/>
      <c r="CB3" s="83"/>
      <c r="CC3" s="83"/>
      <c r="CD3" s="83"/>
      <c r="CE3" s="83"/>
      <c r="CF3" s="83"/>
      <c r="CG3" s="83"/>
      <c r="CH3" s="7"/>
      <c r="CI3" s="7"/>
      <c r="CJ3" s="7"/>
      <c r="CK3" s="7"/>
      <c r="CL3" s="7"/>
      <c r="CM3" s="7"/>
      <c r="CN3" s="7"/>
      <c r="CO3" s="7"/>
      <c r="CP3" s="7"/>
      <c r="CQ3" s="7"/>
      <c r="CR3" s="7"/>
      <c r="CS3" s="7"/>
      <c r="CT3" s="7"/>
      <c r="CU3" s="7"/>
      <c r="CV3" s="7"/>
      <c r="CW3" s="7"/>
      <c r="CX3" s="7"/>
      <c r="CY3" s="7"/>
      <c r="CZ3" s="7"/>
      <c r="DA3" s="7"/>
    </row>
    <row r="4" spans="1:110" x14ac:dyDescent="0.25">
      <c r="A4" s="6" t="s">
        <v>16</v>
      </c>
      <c r="B4" s="10"/>
      <c r="C4" s="63">
        <v>70</v>
      </c>
      <c r="D4" s="7"/>
      <c r="E4" s="7"/>
      <c r="F4" s="7"/>
      <c r="G4" s="7"/>
      <c r="H4" s="73" t="s">
        <v>17</v>
      </c>
      <c r="I4" s="74"/>
      <c r="J4" s="75"/>
      <c r="K4" s="7"/>
      <c r="L4" s="7"/>
      <c r="M4" s="7"/>
      <c r="N4" s="7"/>
      <c r="O4" s="24" t="s">
        <v>18</v>
      </c>
      <c r="P4" s="25"/>
      <c r="Q4" s="25"/>
      <c r="R4" s="25"/>
      <c r="S4" s="25"/>
      <c r="T4" s="25"/>
      <c r="U4" s="25"/>
      <c r="V4" s="25"/>
      <c r="W4" s="25"/>
      <c r="X4" s="25"/>
      <c r="Y4" s="25"/>
      <c r="Z4" s="25"/>
      <c r="AA4" s="15"/>
      <c r="AB4" s="15"/>
      <c r="AC4" s="15"/>
      <c r="AD4" s="15"/>
      <c r="AE4" s="15"/>
      <c r="AF4" s="15"/>
      <c r="AG4" s="7"/>
      <c r="AH4" s="7"/>
      <c r="AI4" s="7"/>
      <c r="AJ4" s="7"/>
      <c r="AK4" s="7"/>
      <c r="AL4" s="7"/>
      <c r="AM4" s="7"/>
      <c r="AN4" s="7"/>
      <c r="AO4" s="7"/>
      <c r="AP4" s="7"/>
      <c r="AQ4" s="7"/>
      <c r="AR4" s="7"/>
      <c r="AS4" s="7"/>
      <c r="AT4" s="7"/>
      <c r="AU4" s="7"/>
      <c r="AV4" s="7"/>
      <c r="AW4" s="7"/>
      <c r="AX4" s="83"/>
      <c r="AY4" s="83"/>
      <c r="AZ4" s="83"/>
      <c r="BA4" s="83"/>
      <c r="BB4" s="83"/>
      <c r="BC4" s="83"/>
      <c r="BD4" s="83"/>
      <c r="BE4" s="83"/>
      <c r="BF4" s="83"/>
      <c r="BG4" s="83"/>
      <c r="BH4" s="83"/>
      <c r="BI4" s="83"/>
      <c r="BJ4" s="83"/>
      <c r="BK4" s="83"/>
      <c r="BL4" s="83"/>
      <c r="BM4" s="15"/>
      <c r="BN4" s="15"/>
      <c r="BO4" s="15"/>
      <c r="BP4" s="15"/>
      <c r="BQ4" s="15"/>
      <c r="BR4" s="15"/>
      <c r="BS4" s="83"/>
      <c r="BT4" s="83"/>
      <c r="BU4" s="83"/>
      <c r="BV4" s="83"/>
      <c r="BW4" s="83"/>
      <c r="BX4" s="83"/>
      <c r="BY4" s="83"/>
      <c r="BZ4" s="83"/>
      <c r="CA4" s="83"/>
      <c r="CB4" s="83"/>
      <c r="CC4" s="83"/>
      <c r="CD4" s="83"/>
      <c r="CE4" s="83"/>
      <c r="CF4" s="83"/>
      <c r="CG4" s="83"/>
      <c r="CH4" s="7"/>
      <c r="CI4" s="7"/>
      <c r="CJ4" s="7"/>
      <c r="CK4" s="7"/>
      <c r="CL4" s="7"/>
      <c r="CM4" s="7"/>
      <c r="CN4" s="7"/>
      <c r="CO4" s="7"/>
      <c r="CP4" s="7"/>
      <c r="CQ4" s="7"/>
      <c r="CR4" s="7"/>
      <c r="CS4" s="7"/>
      <c r="CT4" s="7"/>
      <c r="CU4" s="7"/>
      <c r="CV4" s="7"/>
      <c r="CW4" s="7"/>
      <c r="CX4" s="7"/>
      <c r="CY4" s="7"/>
      <c r="CZ4" s="7"/>
      <c r="DA4" s="7"/>
    </row>
    <row r="5" spans="1:110" hidden="1" x14ac:dyDescent="0.25">
      <c r="A5" s="7"/>
      <c r="B5" s="7"/>
      <c r="C5" s="7"/>
      <c r="D5" s="7"/>
      <c r="E5" s="7"/>
      <c r="F5" s="7"/>
      <c r="G5" s="7"/>
      <c r="H5" s="7"/>
      <c r="I5" s="7"/>
      <c r="J5" s="7"/>
      <c r="K5" s="7"/>
      <c r="L5" s="7"/>
      <c r="M5" s="7"/>
      <c r="N5" s="7"/>
      <c r="O5" s="25"/>
      <c r="P5" s="25"/>
      <c r="Q5" s="25"/>
      <c r="R5" s="25"/>
      <c r="S5" s="25"/>
      <c r="T5" s="25"/>
      <c r="U5" s="25"/>
      <c r="V5" s="25"/>
      <c r="W5" s="25"/>
      <c r="X5" s="25"/>
      <c r="Y5" s="25"/>
      <c r="Z5" s="25"/>
      <c r="AA5" s="15"/>
      <c r="AB5" s="15"/>
      <c r="AC5" s="15"/>
      <c r="AD5" s="15"/>
      <c r="AE5" s="15"/>
      <c r="AF5" s="15"/>
      <c r="AG5" s="7"/>
      <c r="AH5" s="7"/>
      <c r="AI5" s="7"/>
      <c r="AJ5" s="7"/>
      <c r="AK5" s="7"/>
      <c r="AL5" s="7"/>
      <c r="AM5" s="7"/>
      <c r="AN5" s="7"/>
      <c r="AO5" s="7"/>
      <c r="AP5" s="7"/>
      <c r="AQ5" s="7"/>
      <c r="AR5" s="7"/>
      <c r="AS5" s="7"/>
      <c r="AT5" s="7"/>
      <c r="AU5" s="7"/>
      <c r="AV5" s="7"/>
      <c r="AW5" s="7"/>
      <c r="AX5" s="25"/>
      <c r="AY5" s="25"/>
      <c r="AZ5" s="25"/>
      <c r="BA5" s="25"/>
      <c r="BB5" s="25"/>
      <c r="BC5" s="25"/>
      <c r="BD5" s="25"/>
      <c r="BE5" s="25"/>
      <c r="BF5" s="25"/>
      <c r="BG5" s="25"/>
      <c r="BH5" s="25"/>
      <c r="BI5" s="25"/>
      <c r="BJ5" s="15"/>
      <c r="BK5" s="15"/>
      <c r="BL5" s="15"/>
      <c r="BM5" s="15"/>
      <c r="BN5" s="15"/>
      <c r="BO5" s="15"/>
      <c r="BP5" s="15"/>
      <c r="BQ5" s="15"/>
      <c r="BR5" s="15"/>
      <c r="BS5" s="15"/>
      <c r="BT5" s="15"/>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row>
    <row r="6" spans="1:110" hidden="1" x14ac:dyDescent="0.25">
      <c r="A6" s="7"/>
      <c r="B6" s="7"/>
      <c r="C6" s="7"/>
      <c r="D6" s="7"/>
      <c r="E6" s="7"/>
      <c r="F6" s="7"/>
      <c r="G6" s="7"/>
      <c r="H6" s="7"/>
      <c r="I6" s="7"/>
      <c r="J6" s="7"/>
      <c r="K6" s="7"/>
      <c r="L6" s="7"/>
      <c r="M6" s="7"/>
      <c r="N6" s="21" t="s">
        <v>19</v>
      </c>
      <c r="O6" s="25"/>
      <c r="P6" s="25"/>
      <c r="Q6" s="25"/>
      <c r="R6" s="25"/>
      <c r="S6" s="25"/>
      <c r="T6" s="25"/>
      <c r="U6" s="25"/>
      <c r="V6" s="25"/>
      <c r="W6" s="25"/>
      <c r="X6" s="25"/>
      <c r="Y6" s="25"/>
      <c r="Z6" s="25"/>
      <c r="AA6" s="15"/>
      <c r="AB6" s="15"/>
      <c r="AC6" s="15"/>
      <c r="AD6" s="15"/>
      <c r="AE6" s="15"/>
      <c r="AF6" s="15"/>
      <c r="AG6" s="7"/>
      <c r="AH6" s="7"/>
      <c r="AI6" s="7"/>
      <c r="AJ6" s="7"/>
      <c r="AK6" s="7"/>
      <c r="AL6" s="7"/>
      <c r="AM6" s="7"/>
      <c r="AN6" s="7"/>
      <c r="AO6" s="7"/>
      <c r="AP6" s="7"/>
      <c r="AQ6" s="7"/>
      <c r="AR6" s="7"/>
      <c r="AS6" s="7"/>
      <c r="AT6" s="7"/>
      <c r="AU6" s="7"/>
      <c r="AV6" s="7"/>
      <c r="AW6" s="7"/>
      <c r="AX6" s="25"/>
      <c r="AY6" s="25"/>
      <c r="AZ6" s="25"/>
      <c r="BA6" s="25"/>
      <c r="BB6" s="25"/>
      <c r="BC6" s="25"/>
      <c r="BD6" s="25"/>
      <c r="BE6" s="25"/>
      <c r="BF6" s="25"/>
      <c r="BG6" s="25"/>
      <c r="BH6" s="25"/>
      <c r="BI6" s="25"/>
      <c r="BJ6" s="15"/>
      <c r="BK6" s="15"/>
      <c r="BL6" s="15"/>
      <c r="BM6" s="15"/>
      <c r="BN6" s="15"/>
      <c r="BO6" s="15"/>
      <c r="BP6" s="15"/>
      <c r="BQ6" s="15"/>
      <c r="BR6" s="15"/>
      <c r="BS6" s="15"/>
      <c r="BT6" s="15"/>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row>
    <row r="7" spans="1:110" ht="15" customHeight="1" x14ac:dyDescent="0.25">
      <c r="A7" s="7"/>
      <c r="B7" s="7">
        <v>287</v>
      </c>
      <c r="C7" s="7"/>
      <c r="D7" s="80" t="s">
        <v>20</v>
      </c>
      <c r="E7" s="80"/>
      <c r="F7" s="80"/>
      <c r="G7" s="80"/>
      <c r="H7" s="80"/>
      <c r="I7" s="80"/>
      <c r="J7" s="80"/>
      <c r="K7" s="80"/>
      <c r="L7" s="80"/>
      <c r="M7" s="80"/>
      <c r="N7" s="7"/>
      <c r="O7" s="25"/>
      <c r="P7" s="25"/>
      <c r="Q7" s="25"/>
      <c r="R7" s="25"/>
      <c r="S7" s="25"/>
      <c r="T7" s="30">
        <v>11</v>
      </c>
      <c r="U7" s="25"/>
      <c r="V7" s="25"/>
      <c r="W7" s="25"/>
      <c r="X7" s="25"/>
      <c r="Y7" s="25"/>
      <c r="Z7" s="25"/>
      <c r="AA7" s="15"/>
      <c r="AB7" s="15"/>
      <c r="AC7" s="15"/>
      <c r="AD7" s="15"/>
      <c r="AE7" s="15"/>
      <c r="AF7" s="15"/>
      <c r="AG7" s="7"/>
      <c r="AH7" s="7"/>
      <c r="AI7" s="7"/>
      <c r="AJ7" s="7"/>
      <c r="AK7" s="7"/>
      <c r="AL7" s="7"/>
      <c r="AM7" s="7"/>
      <c r="AN7" s="7"/>
      <c r="AO7" s="7"/>
      <c r="AP7" s="7"/>
      <c r="AQ7" s="7"/>
      <c r="AR7" s="7"/>
      <c r="AS7" s="7"/>
      <c r="AT7" s="7"/>
      <c r="AU7" s="7"/>
      <c r="AV7" s="7"/>
      <c r="AW7" s="7"/>
      <c r="AX7" s="25"/>
      <c r="AY7" s="25"/>
      <c r="AZ7" s="25"/>
      <c r="BA7" s="25"/>
      <c r="BB7" s="25"/>
      <c r="BC7" s="25"/>
      <c r="BD7" s="25"/>
      <c r="BE7" s="25"/>
      <c r="BF7" s="25"/>
      <c r="BG7" s="25"/>
      <c r="BH7" s="25"/>
      <c r="BI7" s="25"/>
      <c r="BJ7" s="15"/>
      <c r="BK7" s="15"/>
      <c r="BL7" s="15"/>
      <c r="BM7" s="15"/>
      <c r="BN7" s="15"/>
      <c r="BO7" s="15"/>
      <c r="BP7" s="15"/>
      <c r="BQ7" s="15"/>
      <c r="BR7" s="15"/>
      <c r="BS7" s="15"/>
      <c r="BT7" s="15"/>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row>
    <row r="8" spans="1:110" ht="18.75" customHeight="1" x14ac:dyDescent="0.3">
      <c r="A8" s="104" t="s">
        <v>21</v>
      </c>
      <c r="B8" s="105" t="s">
        <v>22</v>
      </c>
      <c r="C8" s="104" t="s">
        <v>23</v>
      </c>
      <c r="D8" s="107" t="s">
        <v>24</v>
      </c>
      <c r="E8" s="107"/>
      <c r="F8" s="107"/>
      <c r="G8" s="107"/>
      <c r="H8" s="107"/>
      <c r="I8" s="76" t="s">
        <v>25</v>
      </c>
      <c r="J8" s="76"/>
      <c r="K8" s="76"/>
      <c r="L8" s="76"/>
      <c r="M8" s="76"/>
      <c r="N8" s="22"/>
      <c r="O8" s="26" t="s">
        <v>26</v>
      </c>
      <c r="P8" s="28"/>
      <c r="Q8" s="28"/>
      <c r="R8" s="28"/>
      <c r="S8" s="28"/>
      <c r="T8" s="28"/>
      <c r="U8" s="28"/>
      <c r="V8" s="28"/>
      <c r="W8" s="28"/>
      <c r="X8" s="28"/>
      <c r="Y8" s="28"/>
      <c r="Z8" s="28"/>
      <c r="AA8" s="28"/>
      <c r="AB8" s="28"/>
      <c r="AC8" s="28"/>
      <c r="AD8" s="28"/>
      <c r="AE8" s="28"/>
      <c r="AF8" s="28"/>
      <c r="AG8" s="31"/>
      <c r="AH8" s="28"/>
      <c r="AI8" s="28"/>
      <c r="AJ8" s="28"/>
      <c r="AK8" s="28"/>
      <c r="AL8" s="28"/>
      <c r="AM8" s="28"/>
      <c r="AN8" s="28"/>
      <c r="AO8" s="28"/>
      <c r="AP8" s="28"/>
      <c r="AQ8" s="28"/>
      <c r="AR8" s="28"/>
      <c r="AS8" s="31"/>
      <c r="AT8" s="96" t="s">
        <v>27</v>
      </c>
      <c r="AU8" s="85" t="s">
        <v>28</v>
      </c>
      <c r="AV8" s="87" t="s">
        <v>29</v>
      </c>
      <c r="AW8" s="34"/>
      <c r="AX8" s="38" t="s">
        <v>30</v>
      </c>
      <c r="AY8" s="40"/>
      <c r="AZ8" s="40"/>
      <c r="BA8" s="40"/>
      <c r="BB8" s="40"/>
      <c r="BC8" s="40"/>
      <c r="BD8" s="40"/>
      <c r="BE8" s="40"/>
      <c r="BF8" s="40"/>
      <c r="BG8" s="40"/>
      <c r="BH8" s="40"/>
      <c r="BI8" s="40"/>
      <c r="BJ8" s="40"/>
      <c r="BK8" s="40"/>
      <c r="BL8" s="40"/>
      <c r="BM8" s="40"/>
      <c r="BN8" s="40"/>
      <c r="BO8" s="40"/>
      <c r="BP8" s="40"/>
      <c r="BQ8" s="40"/>
      <c r="BR8" s="40"/>
      <c r="BS8" s="40"/>
      <c r="BT8" s="40"/>
      <c r="BU8" s="44"/>
      <c r="BV8" s="40"/>
      <c r="BW8" s="40"/>
      <c r="BX8" s="40"/>
      <c r="BY8" s="40"/>
      <c r="BZ8" s="40"/>
      <c r="CA8" s="40"/>
      <c r="CB8" s="40"/>
      <c r="CC8" s="40"/>
      <c r="CD8" s="40"/>
      <c r="CE8" s="40"/>
      <c r="CF8" s="40"/>
      <c r="CG8" s="44"/>
      <c r="CH8" s="45"/>
      <c r="CI8" s="45"/>
      <c r="CJ8" s="45"/>
      <c r="CK8" s="45"/>
      <c r="CL8" s="45"/>
      <c r="CM8" s="90" t="s">
        <v>28</v>
      </c>
      <c r="CN8" s="65" t="s">
        <v>29</v>
      </c>
      <c r="CO8" s="34"/>
      <c r="CP8" s="94" t="s">
        <v>31</v>
      </c>
      <c r="CQ8" s="94" t="s">
        <v>32</v>
      </c>
      <c r="CR8" s="34"/>
      <c r="CS8" s="68" t="s">
        <v>31</v>
      </c>
      <c r="CT8" s="68" t="s">
        <v>33</v>
      </c>
      <c r="CU8" s="7"/>
      <c r="CV8" s="9" t="s">
        <v>34</v>
      </c>
      <c r="CW8" s="7"/>
      <c r="CX8" s="7"/>
      <c r="CY8" s="7"/>
      <c r="CZ8" s="7"/>
      <c r="DA8" s="7"/>
    </row>
    <row r="9" spans="1:110" ht="15" customHeight="1" x14ac:dyDescent="0.25">
      <c r="A9" s="104"/>
      <c r="B9" s="105"/>
      <c r="C9" s="104"/>
      <c r="D9" s="108" t="s">
        <v>35</v>
      </c>
      <c r="E9" s="108"/>
      <c r="F9" s="106" t="s">
        <v>36</v>
      </c>
      <c r="G9" s="106"/>
      <c r="H9" s="106"/>
      <c r="I9" s="81" t="s">
        <v>35</v>
      </c>
      <c r="J9" s="81"/>
      <c r="K9" s="76" t="s">
        <v>36</v>
      </c>
      <c r="L9" s="76"/>
      <c r="M9" s="76"/>
      <c r="N9" s="22"/>
      <c r="O9" s="99">
        <v>1</v>
      </c>
      <c r="P9" s="100"/>
      <c r="Q9" s="101"/>
      <c r="R9" s="99">
        <v>2</v>
      </c>
      <c r="S9" s="100"/>
      <c r="T9" s="101"/>
      <c r="U9" s="99">
        <v>3</v>
      </c>
      <c r="V9" s="100"/>
      <c r="W9" s="101"/>
      <c r="X9" s="99">
        <v>4</v>
      </c>
      <c r="Y9" s="100"/>
      <c r="Z9" s="101"/>
      <c r="AA9" s="99">
        <v>5</v>
      </c>
      <c r="AB9" s="100"/>
      <c r="AC9" s="101"/>
      <c r="AD9" s="85" t="s">
        <v>35</v>
      </c>
      <c r="AE9" s="99">
        <v>6</v>
      </c>
      <c r="AF9" s="100"/>
      <c r="AG9" s="101"/>
      <c r="AH9" s="99">
        <v>7</v>
      </c>
      <c r="AI9" s="100"/>
      <c r="AJ9" s="101"/>
      <c r="AK9" s="99">
        <v>8</v>
      </c>
      <c r="AL9" s="100"/>
      <c r="AM9" s="101"/>
      <c r="AN9" s="99">
        <v>9</v>
      </c>
      <c r="AO9" s="100"/>
      <c r="AP9" s="101"/>
      <c r="AQ9" s="99">
        <v>10</v>
      </c>
      <c r="AR9" s="100"/>
      <c r="AS9" s="101"/>
      <c r="AT9" s="97"/>
      <c r="AU9" s="86"/>
      <c r="AV9" s="88"/>
      <c r="AW9" s="34"/>
      <c r="AX9" s="92">
        <v>1</v>
      </c>
      <c r="AY9" s="78"/>
      <c r="AZ9" s="79"/>
      <c r="BA9" s="77">
        <v>2</v>
      </c>
      <c r="BB9" s="78"/>
      <c r="BC9" s="79"/>
      <c r="BD9" s="77">
        <v>3</v>
      </c>
      <c r="BE9" s="78"/>
      <c r="BF9" s="79"/>
      <c r="BG9" s="77">
        <v>4</v>
      </c>
      <c r="BH9" s="78"/>
      <c r="BI9" s="79"/>
      <c r="BJ9" s="77">
        <v>5</v>
      </c>
      <c r="BK9" s="78"/>
      <c r="BL9" s="79"/>
      <c r="BM9" s="43"/>
      <c r="BN9" s="43"/>
      <c r="BO9" s="43"/>
      <c r="BP9" s="43"/>
      <c r="BQ9" s="43"/>
      <c r="BR9" s="90" t="s">
        <v>35</v>
      </c>
      <c r="BS9" s="77">
        <v>6</v>
      </c>
      <c r="BT9" s="78"/>
      <c r="BU9" s="79"/>
      <c r="BV9" s="77">
        <v>7</v>
      </c>
      <c r="BW9" s="78"/>
      <c r="BX9" s="79"/>
      <c r="BY9" s="77">
        <v>8</v>
      </c>
      <c r="BZ9" s="78"/>
      <c r="CA9" s="79"/>
      <c r="CB9" s="77">
        <v>9</v>
      </c>
      <c r="CC9" s="78"/>
      <c r="CD9" s="79"/>
      <c r="CE9" s="77">
        <v>10</v>
      </c>
      <c r="CF9" s="78"/>
      <c r="CG9" s="79"/>
      <c r="CH9" s="46"/>
      <c r="CI9" s="46"/>
      <c r="CJ9" s="46"/>
      <c r="CK9" s="46"/>
      <c r="CL9" s="46"/>
      <c r="CM9" s="91"/>
      <c r="CN9" s="66"/>
      <c r="CO9" s="34"/>
      <c r="CP9" s="94"/>
      <c r="CQ9" s="94"/>
      <c r="CR9" s="34"/>
      <c r="CS9" s="68"/>
      <c r="CT9" s="68"/>
      <c r="CU9" s="7"/>
      <c r="CV9" s="48" t="s">
        <v>37</v>
      </c>
      <c r="CW9" s="8" t="s">
        <v>38</v>
      </c>
      <c r="CX9" s="7"/>
      <c r="CY9" s="7"/>
      <c r="CZ9" s="7"/>
      <c r="DA9" s="7"/>
      <c r="DE9" s="3">
        <v>0</v>
      </c>
      <c r="DF9" s="3" t="str">
        <f>(IF(CW10="","","Perlu peningkatan pemahaman  "))&amp;(IF(CW10="","",CW10&amp;", "))&amp;(IF(CW11="","",CW11&amp;", "))&amp;(IF(CW12="","",CW12&amp;", "))&amp;(IF(CW13="","",CW13&amp;", "))&amp;(IF(CW14="","",CW14&amp;", "))&amp;(IF(CW15="","",CW15&amp;", "))&amp;(IF(CW16="","",CW16&amp;", "))&amp;(IF(CW17="","",CW17&amp;", "))&amp;(IF(CW18="","",CW18&amp;", "))&amp;(IF(CW19="","",CW19&amp;"."))</f>
        <v xml:space="preserve">Perlu peningkatan pemahaman  kerajinan dari bahan limbah berbentuk bangun ruang, rekayasa bidang konversi energi, budi daya ikan hias, pengolahan makanan internasional, </v>
      </c>
    </row>
    <row r="10" spans="1:110" x14ac:dyDescent="0.25">
      <c r="A10" s="104"/>
      <c r="B10" s="105"/>
      <c r="C10" s="104"/>
      <c r="D10" s="12" t="s">
        <v>39</v>
      </c>
      <c r="E10" s="12" t="s">
        <v>40</v>
      </c>
      <c r="F10" s="16" t="s">
        <v>39</v>
      </c>
      <c r="G10" s="16" t="s">
        <v>40</v>
      </c>
      <c r="H10" s="16" t="s">
        <v>41</v>
      </c>
      <c r="I10" s="18" t="s">
        <v>39</v>
      </c>
      <c r="J10" s="18" t="s">
        <v>40</v>
      </c>
      <c r="K10" s="19" t="s">
        <v>39</v>
      </c>
      <c r="L10" s="19" t="s">
        <v>40</v>
      </c>
      <c r="M10" s="19" t="s">
        <v>41</v>
      </c>
      <c r="N10" s="22"/>
      <c r="O10" s="27" t="s">
        <v>42</v>
      </c>
      <c r="P10" s="27" t="s">
        <v>43</v>
      </c>
      <c r="Q10" s="27" t="s">
        <v>44</v>
      </c>
      <c r="R10" s="27" t="s">
        <v>42</v>
      </c>
      <c r="S10" s="27" t="s">
        <v>43</v>
      </c>
      <c r="T10" s="27" t="s">
        <v>44</v>
      </c>
      <c r="U10" s="27" t="s">
        <v>42</v>
      </c>
      <c r="V10" s="27" t="s">
        <v>43</v>
      </c>
      <c r="W10" s="27" t="s">
        <v>44</v>
      </c>
      <c r="X10" s="27" t="s">
        <v>42</v>
      </c>
      <c r="Y10" s="27" t="s">
        <v>43</v>
      </c>
      <c r="Z10" s="27" t="s">
        <v>44</v>
      </c>
      <c r="AA10" s="27" t="s">
        <v>42</v>
      </c>
      <c r="AB10" s="27" t="s">
        <v>43</v>
      </c>
      <c r="AC10" s="27" t="s">
        <v>44</v>
      </c>
      <c r="AD10" s="98"/>
      <c r="AE10" s="27" t="s">
        <v>42</v>
      </c>
      <c r="AF10" s="27" t="s">
        <v>43</v>
      </c>
      <c r="AG10" s="27" t="s">
        <v>44</v>
      </c>
      <c r="AH10" s="27" t="s">
        <v>42</v>
      </c>
      <c r="AI10" s="27" t="s">
        <v>43</v>
      </c>
      <c r="AJ10" s="27" t="s">
        <v>44</v>
      </c>
      <c r="AK10" s="27" t="s">
        <v>42</v>
      </c>
      <c r="AL10" s="27" t="s">
        <v>43</v>
      </c>
      <c r="AM10" s="27" t="s">
        <v>44</v>
      </c>
      <c r="AN10" s="27" t="s">
        <v>42</v>
      </c>
      <c r="AO10" s="27" t="s">
        <v>43</v>
      </c>
      <c r="AP10" s="27" t="s">
        <v>44</v>
      </c>
      <c r="AQ10" s="27" t="s">
        <v>42</v>
      </c>
      <c r="AR10" s="27" t="s">
        <v>43</v>
      </c>
      <c r="AS10" s="27" t="s">
        <v>44</v>
      </c>
      <c r="AT10" s="97"/>
      <c r="AU10" s="86"/>
      <c r="AV10" s="89"/>
      <c r="AW10" s="35"/>
      <c r="AX10" s="39" t="s">
        <v>45</v>
      </c>
      <c r="AY10" s="41" t="s">
        <v>46</v>
      </c>
      <c r="AZ10" s="42" t="s">
        <v>47</v>
      </c>
      <c r="BA10" s="42" t="s">
        <v>45</v>
      </c>
      <c r="BB10" s="42" t="s">
        <v>46</v>
      </c>
      <c r="BC10" s="42" t="s">
        <v>47</v>
      </c>
      <c r="BD10" s="42" t="s">
        <v>45</v>
      </c>
      <c r="BE10" s="42" t="s">
        <v>46</v>
      </c>
      <c r="BF10" s="42" t="s">
        <v>47</v>
      </c>
      <c r="BG10" s="42" t="s">
        <v>45</v>
      </c>
      <c r="BH10" s="42" t="s">
        <v>46</v>
      </c>
      <c r="BI10" s="42" t="s">
        <v>47</v>
      </c>
      <c r="BJ10" s="42" t="s">
        <v>45</v>
      </c>
      <c r="BK10" s="42" t="s">
        <v>46</v>
      </c>
      <c r="BL10" s="42" t="s">
        <v>47</v>
      </c>
      <c r="BM10" s="42"/>
      <c r="BN10" s="42"/>
      <c r="BO10" s="42"/>
      <c r="BP10" s="42"/>
      <c r="BQ10" s="42"/>
      <c r="BR10" s="93"/>
      <c r="BS10" s="42" t="s">
        <v>45</v>
      </c>
      <c r="BT10" s="42" t="s">
        <v>46</v>
      </c>
      <c r="BU10" s="42" t="s">
        <v>47</v>
      </c>
      <c r="BV10" s="42" t="s">
        <v>45</v>
      </c>
      <c r="BW10" s="42" t="s">
        <v>46</v>
      </c>
      <c r="BX10" s="42" t="s">
        <v>47</v>
      </c>
      <c r="BY10" s="42" t="s">
        <v>45</v>
      </c>
      <c r="BZ10" s="42" t="s">
        <v>46</v>
      </c>
      <c r="CA10" s="42" t="s">
        <v>47</v>
      </c>
      <c r="CB10" s="42" t="s">
        <v>45</v>
      </c>
      <c r="CC10" s="42" t="s">
        <v>46</v>
      </c>
      <c r="CD10" s="42" t="s">
        <v>47</v>
      </c>
      <c r="CE10" s="42" t="s">
        <v>45</v>
      </c>
      <c r="CF10" s="42" t="s">
        <v>46</v>
      </c>
      <c r="CG10" s="42" t="s">
        <v>47</v>
      </c>
      <c r="CH10" s="42"/>
      <c r="CI10" s="42"/>
      <c r="CJ10" s="42"/>
      <c r="CK10" s="42"/>
      <c r="CL10" s="42"/>
      <c r="CM10" s="91"/>
      <c r="CN10" s="67"/>
      <c r="CO10" s="34"/>
      <c r="CP10" s="94"/>
      <c r="CQ10" s="94"/>
      <c r="CR10" s="34"/>
      <c r="CS10" s="68"/>
      <c r="CT10" s="68"/>
      <c r="CU10" s="7"/>
      <c r="CV10" s="49">
        <v>1</v>
      </c>
      <c r="CW10" s="60" t="s">
        <v>240</v>
      </c>
      <c r="CX10" s="7">
        <v>16961</v>
      </c>
      <c r="CY10" s="7"/>
      <c r="CZ10" s="7"/>
      <c r="DA10" s="7"/>
      <c r="DE10" s="3">
        <v>1</v>
      </c>
      <c r="DF10" s="3" t="str">
        <f>(IF(CW10="","","Memiliki kemampuan pemahaman "))&amp;(IF(CW11="","",CW11&amp;", "))&amp;(IF(CW12="","",CW12&amp;", "))&amp;(IF(CW13="","",CW13&amp;", "))&amp;(IF(CW14="","",CW14&amp;", "))&amp;(IF(CW15="","",CW15&amp;", "))&amp;(IF(CW16="","",CW16&amp;", "))&amp;(IF(CW17="","",CW17&amp;", "))&amp;(IF(CW18="","",CW18&amp;", "))&amp;(IF(CW19="","",CW19&amp;", "))&amp;(IF(CW10="","","Masih perlu peningkatan pemahaman "&amp;CW10&amp;"."))</f>
        <v>Memiliki kemampuan pemahaman rekayasa bidang konversi energi, budi daya ikan hias, pengolahan makanan internasional, Masih perlu peningkatan pemahaman kerajinan dari bahan limbah berbentuk bangun ruang.</v>
      </c>
    </row>
    <row r="11" spans="1:110" x14ac:dyDescent="0.25">
      <c r="A11" s="8">
        <v>1</v>
      </c>
      <c r="B11" s="8">
        <v>147795</v>
      </c>
      <c r="C11" s="8" t="s">
        <v>167</v>
      </c>
      <c r="D11" s="8">
        <f t="shared" ref="D11:D42" si="0">AD11</f>
        <v>78</v>
      </c>
      <c r="E11" s="13" t="str">
        <f t="shared" ref="E11:E42" si="1">IF(D11="","",IF(D11&lt;=$CZ$13,"D",IF(D11&lt;=$CZ$14,"C",IF(D11&lt;=$CZ$15,"B",IF(D11&lt;=$CZ$16,"A","E")))))</f>
        <v>C</v>
      </c>
      <c r="F11" s="17">
        <f t="shared" ref="F11:F42" si="2">AV11</f>
        <v>80</v>
      </c>
      <c r="G11" s="13" t="str">
        <f t="shared" ref="G11:G42" si="3">IF(F11="","",IF(F11&lt;=$CZ$13,"D",IF(F11&lt;=$CZ$14,"C",IF(F11&lt;=$CZ$15,"B",IF(F11&lt;=$CZ$16,"A","E")))))</f>
        <v>B</v>
      </c>
      <c r="H11" s="13" t="str">
        <f t="shared" ref="H11:H42" si="4">CQ11</f>
        <v xml:space="preserve">Memiliki kemampuan pemahaman  kerajinan dari bahan limbah berbentuk bangun ruang, rekayasa bidang konversi energi, budi daya ikan hias, pengolahan makanan internasional, </v>
      </c>
      <c r="I11" s="8">
        <f t="shared" ref="I11:I42" si="5">BR11</f>
        <v>86</v>
      </c>
      <c r="J11" s="13" t="str">
        <f t="shared" ref="J11:J42" si="6">IF(I11="","",IF(I11&lt;=$CZ$27,"D",IF(I11&lt;=$CZ$28,"C",IF(I11&lt;=$CZ$29,"B",IF(I11&lt;=$CZ$30,"A","E")))))</f>
        <v>B</v>
      </c>
      <c r="K11" s="20">
        <f t="shared" ref="K11:K42" si="7">CN11</f>
        <v>82</v>
      </c>
      <c r="L11" s="13" t="str">
        <f t="shared" ref="L11:L42" si="8">IF(K11="","",IF(K11&lt;=$CZ$27,"D",IF(K11&lt;=$CZ$28,"C",IF(K11&lt;=$CZ$29,"B",IF(K11&lt;=$CZ$30,"A","E")))))</f>
        <v>B</v>
      </c>
      <c r="M11" s="8" t="str">
        <f t="shared" ref="M11:M42" si="9">CT11</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1" s="7"/>
      <c r="O11" s="60"/>
      <c r="P11" s="60">
        <v>84</v>
      </c>
      <c r="Q11" s="2">
        <v>92</v>
      </c>
      <c r="R11" s="64">
        <v>56.67</v>
      </c>
      <c r="S11" s="60"/>
      <c r="T11" s="2"/>
      <c r="U11" s="60"/>
      <c r="V11" s="60"/>
      <c r="W11" s="2"/>
      <c r="X11" s="60"/>
      <c r="Y11" s="60"/>
      <c r="Z11" s="2"/>
      <c r="AA11" s="60"/>
      <c r="AB11" s="60"/>
      <c r="AC11" s="2"/>
      <c r="AD11" s="29">
        <f t="shared" ref="AD11:AD42" si="10">IF(AND(O11="",P11="",Q11=""),"",ROUND(AVERAGE(O11:AC11),0))</f>
        <v>78</v>
      </c>
      <c r="AE11" s="60"/>
      <c r="AF11" s="60"/>
      <c r="AG11" s="2">
        <v>100</v>
      </c>
      <c r="AH11" s="60"/>
      <c r="AI11" s="60"/>
      <c r="AJ11" s="2">
        <v>66</v>
      </c>
      <c r="AK11" s="60"/>
      <c r="AL11" s="60"/>
      <c r="AM11" s="2"/>
      <c r="AN11" s="60"/>
      <c r="AO11" s="60"/>
      <c r="AP11" s="2"/>
      <c r="AQ11" s="60"/>
      <c r="AR11" s="60"/>
      <c r="AS11" s="2"/>
      <c r="AT11" s="64">
        <v>80</v>
      </c>
      <c r="AU11" s="32">
        <f>IF($T$7=12,IF(SUM(O11:AC11,AE11:AS11)&gt;0,AVERAGE(O11:AC11,AE11:AT11),""),IF(AT11="","",AVERAGE(O11:AC11,AE11:AT11)))</f>
        <v>79.778333333333336</v>
      </c>
      <c r="AV11" s="33">
        <f t="shared" ref="AV11:AV42" si="11">IF(AU11="","",ROUND(AU11,0))</f>
        <v>80</v>
      </c>
      <c r="AW11" s="36"/>
      <c r="AX11" s="60">
        <v>86</v>
      </c>
      <c r="AY11" s="60"/>
      <c r="AZ11" s="2"/>
      <c r="BA11" s="60"/>
      <c r="BB11" s="60"/>
      <c r="BC11" s="2"/>
      <c r="BD11" s="60"/>
      <c r="BE11" s="60"/>
      <c r="BF11" s="2"/>
      <c r="BG11" s="60"/>
      <c r="BH11" s="60"/>
      <c r="BI11" s="2"/>
      <c r="BJ11" s="60"/>
      <c r="BK11" s="60"/>
      <c r="BL11" s="2"/>
      <c r="BM11" s="29">
        <f t="shared" ref="BM11:BM42" si="12">IF(AND(AZ11="",AY11="",AX11=""),"",MAX(AX11:AZ11))</f>
        <v>86</v>
      </c>
      <c r="BN11" s="29" t="str">
        <f t="shared" ref="BN11:BN42" si="13">IF(AND(BB11="",BC11="",BA11=""),"",MAX(BA11:BC11))</f>
        <v/>
      </c>
      <c r="BO11" s="29" t="str">
        <f t="shared" ref="BO11:BO42" si="14">IF(AND(BD11="",BE11="",BF11=""),"",MAX(BD11:BF11))</f>
        <v/>
      </c>
      <c r="BP11" s="29" t="str">
        <f t="shared" ref="BP11:BP42" si="15">IF(AND(BG11="",BH11="",BI11=""),"",MAX(BG11:BI11))</f>
        <v/>
      </c>
      <c r="BQ11" s="29" t="str">
        <f t="shared" ref="BQ11:BQ42" si="16">IF(AND(BJ11="",BK11="",BL11=""),"",MAX(BJ11:BL11))</f>
        <v/>
      </c>
      <c r="BR11" s="29">
        <f t="shared" ref="BR11:BR42" si="17">IF(AND(BM11=""),"",ROUND(AVERAGE(BM11:BQ11),0))</f>
        <v>86</v>
      </c>
      <c r="BS11" s="60">
        <v>80</v>
      </c>
      <c r="BT11" s="60">
        <v>80</v>
      </c>
      <c r="BU11" s="2"/>
      <c r="BV11" s="60">
        <v>80</v>
      </c>
      <c r="BW11" s="60"/>
      <c r="BX11" s="2"/>
      <c r="BY11" s="60"/>
      <c r="BZ11" s="60"/>
      <c r="CA11" s="2"/>
      <c r="CB11" s="60"/>
      <c r="CC11" s="60"/>
      <c r="CD11" s="2"/>
      <c r="CE11" s="60"/>
      <c r="CF11" s="60"/>
      <c r="CG11" s="2"/>
      <c r="CH11" s="29">
        <f t="shared" ref="CH11:CH42" si="18">IF(AND(BU11="",BT11="",BS11=""),"",MAX(BS11:BU11))</f>
        <v>80</v>
      </c>
      <c r="CI11" s="29">
        <f t="shared" ref="CI11:CI42" si="19">IF(AND(BW11="",BX11="",BV11=""),"",MAX(BV11:BX11))</f>
        <v>80</v>
      </c>
      <c r="CJ11" s="29" t="str">
        <f t="shared" ref="CJ11:CJ42" si="20">IF(AND(BY11="",BZ11="",CA11=""),"",MAX(BY11:CA11))</f>
        <v/>
      </c>
      <c r="CK11" s="29" t="str">
        <f t="shared" ref="CK11:CK42" si="21">IF(AND(CB11="",CC11="",CD11=""),"",MAX(CB11:CD11))</f>
        <v/>
      </c>
      <c r="CL11" s="29" t="str">
        <f t="shared" ref="CL11:CL42" si="22">IF(AND(CE11="",CF11="",CG11=""),"",MAX(CE11:CG11))</f>
        <v/>
      </c>
      <c r="CM11" s="32">
        <f t="shared" ref="CM11:CM42" si="23">IF(AND(CH11=""),"",AVERAGE(BR11,CH11:CL11))</f>
        <v>82</v>
      </c>
      <c r="CN11" s="33">
        <f t="shared" ref="CN11:CN42" si="24">IF(CM11="","",ROUND(CM11,0))</f>
        <v>82</v>
      </c>
      <c r="CO11" s="36"/>
      <c r="CP11" s="60">
        <v>11</v>
      </c>
      <c r="CQ11" s="47" t="str">
        <f t="shared" ref="CQ11:CQ42" si="25">IF(CP11="","",VLOOKUP(CP11,$DE$9:$DF$20,2,0))</f>
        <v xml:space="preserve">Memiliki kemampuan pemahaman  kerajinan dari bahan limbah berbentuk bangun ruang, rekayasa bidang konversi energi, budi daya ikan hias, pengolahan makanan internasional, </v>
      </c>
      <c r="CR11" s="36"/>
      <c r="CS11" s="60">
        <v>11</v>
      </c>
      <c r="CT11" s="47" t="str">
        <f t="shared" ref="CT11:CT42" si="26">IF(CS11="","",VLOOKUP(CS11,$DE$22:$DF$33,2,0))</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1" s="7"/>
      <c r="CV11" s="49">
        <v>2</v>
      </c>
      <c r="CW11" s="60" t="s">
        <v>241</v>
      </c>
      <c r="CX11" s="7">
        <v>16962</v>
      </c>
      <c r="CY11" s="69" t="s">
        <v>49</v>
      </c>
      <c r="CZ11" s="69"/>
      <c r="DA11" s="69"/>
      <c r="DE11" s="3">
        <v>2</v>
      </c>
      <c r="DF11" s="3" t="str">
        <f>(IF(CW11="","","Memiliki kemampuan pemahaman "))&amp;(IF(CW10="","",CW10&amp;", "))&amp;(IF(CW12="","",CW12&amp;", "))&amp;(IF(CW13="","",CW13&amp;", "))&amp;(IF(CW14="","",CW14&amp;", "))&amp;(IF(CW15="","",CW15&amp;", "))&amp;(IF(CW16="","",CW16&amp;", "))&amp;(IF(CW17="","",CW17&amp;", "))&amp;(IF(CW18="","",CW18&amp;", "))&amp;(IF(CW19="","",CW19&amp;", "))&amp;(IF(CW11="","","Masih perlu peningkatan pemahaman "&amp;CW11&amp;"."))</f>
        <v>Memiliki kemampuan pemahaman kerajinan dari bahan limbah berbentuk bangun ruang, budi daya ikan hias, pengolahan makanan internasional, Masih perlu peningkatan pemahaman rekayasa bidang konversi energi.</v>
      </c>
    </row>
    <row r="12" spans="1:110" x14ac:dyDescent="0.25">
      <c r="A12" s="8">
        <v>2</v>
      </c>
      <c r="B12" s="8">
        <v>147811</v>
      </c>
      <c r="C12" s="8" t="s">
        <v>168</v>
      </c>
      <c r="D12" s="8">
        <f t="shared" si="0"/>
        <v>86</v>
      </c>
      <c r="E12" s="13" t="str">
        <f t="shared" si="1"/>
        <v>B</v>
      </c>
      <c r="F12" s="17">
        <f t="shared" si="2"/>
        <v>86</v>
      </c>
      <c r="G12" s="13" t="str">
        <f t="shared" si="3"/>
        <v>B</v>
      </c>
      <c r="H12" s="13" t="str">
        <f t="shared" si="4"/>
        <v xml:space="preserve">Memiliki kemampuan pemahaman  kerajinan dari bahan limbah berbentuk bangun ruang, rekayasa bidang konversi energi, budi daya ikan hias, pengolahan makanan internasional, </v>
      </c>
      <c r="I12" s="8">
        <f t="shared" si="5"/>
        <v>84</v>
      </c>
      <c r="J12" s="13" t="str">
        <f t="shared" si="6"/>
        <v>B</v>
      </c>
      <c r="K12" s="20">
        <f t="shared" si="7"/>
        <v>85</v>
      </c>
      <c r="L12" s="13" t="str">
        <f t="shared" si="8"/>
        <v>B</v>
      </c>
      <c r="M12"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2" s="7"/>
      <c r="O12" s="60"/>
      <c r="P12" s="60">
        <v>85</v>
      </c>
      <c r="Q12" s="2">
        <v>92</v>
      </c>
      <c r="R12" s="64">
        <v>80</v>
      </c>
      <c r="S12" s="60"/>
      <c r="T12" s="2"/>
      <c r="U12" s="60"/>
      <c r="V12" s="60"/>
      <c r="W12" s="2"/>
      <c r="X12" s="60"/>
      <c r="Y12" s="60"/>
      <c r="Z12" s="2"/>
      <c r="AA12" s="60"/>
      <c r="AB12" s="60"/>
      <c r="AC12" s="2"/>
      <c r="AD12" s="29">
        <f t="shared" si="10"/>
        <v>86</v>
      </c>
      <c r="AE12" s="60"/>
      <c r="AF12" s="60"/>
      <c r="AG12" s="2">
        <v>90</v>
      </c>
      <c r="AH12" s="60"/>
      <c r="AI12" s="60"/>
      <c r="AJ12" s="2">
        <v>80</v>
      </c>
      <c r="AK12" s="60"/>
      <c r="AL12" s="60"/>
      <c r="AM12" s="2"/>
      <c r="AN12" s="60"/>
      <c r="AO12" s="60"/>
      <c r="AP12" s="2"/>
      <c r="AQ12" s="60"/>
      <c r="AR12" s="60"/>
      <c r="AS12" s="2"/>
      <c r="AT12" s="64">
        <v>90</v>
      </c>
      <c r="AU12" s="32">
        <f>IF($T$7=12,IF(SUM(O12:AC12,AE12:AS12)&gt;0,AVERAGE(O12:AC12,AE12:AT12),""),IF(AT12="","",AVERAGE(O12:AC12,AE12:AT12)))</f>
        <v>86.166666666666671</v>
      </c>
      <c r="AV12" s="33">
        <f t="shared" si="11"/>
        <v>86</v>
      </c>
      <c r="AW12" s="36"/>
      <c r="AX12" s="60">
        <v>84</v>
      </c>
      <c r="AY12" s="60"/>
      <c r="AZ12" s="2"/>
      <c r="BA12" s="60"/>
      <c r="BB12" s="60"/>
      <c r="BC12" s="2"/>
      <c r="BD12" s="60"/>
      <c r="BE12" s="60"/>
      <c r="BF12" s="2"/>
      <c r="BG12" s="60"/>
      <c r="BH12" s="60"/>
      <c r="BI12" s="2"/>
      <c r="BJ12" s="60"/>
      <c r="BK12" s="60"/>
      <c r="BL12" s="2"/>
      <c r="BM12" s="29">
        <f t="shared" si="12"/>
        <v>84</v>
      </c>
      <c r="BN12" s="29" t="str">
        <f t="shared" si="13"/>
        <v/>
      </c>
      <c r="BO12" s="29" t="str">
        <f t="shared" si="14"/>
        <v/>
      </c>
      <c r="BP12" s="29" t="str">
        <f t="shared" si="15"/>
        <v/>
      </c>
      <c r="BQ12" s="29" t="str">
        <f t="shared" si="16"/>
        <v/>
      </c>
      <c r="BR12" s="29">
        <f t="shared" si="17"/>
        <v>84</v>
      </c>
      <c r="BS12" s="60">
        <v>83</v>
      </c>
      <c r="BT12" s="60">
        <v>89</v>
      </c>
      <c r="BU12" s="2"/>
      <c r="BV12" s="60">
        <v>82</v>
      </c>
      <c r="BW12" s="60"/>
      <c r="BX12" s="2"/>
      <c r="BY12" s="60"/>
      <c r="BZ12" s="60"/>
      <c r="CA12" s="2"/>
      <c r="CB12" s="60"/>
      <c r="CC12" s="60"/>
      <c r="CD12" s="2"/>
      <c r="CE12" s="60"/>
      <c r="CF12" s="60"/>
      <c r="CG12" s="2"/>
      <c r="CH12" s="29">
        <f t="shared" si="18"/>
        <v>89</v>
      </c>
      <c r="CI12" s="29">
        <f t="shared" si="19"/>
        <v>82</v>
      </c>
      <c r="CJ12" s="29" t="str">
        <f t="shared" si="20"/>
        <v/>
      </c>
      <c r="CK12" s="29" t="str">
        <f t="shared" si="21"/>
        <v/>
      </c>
      <c r="CL12" s="29" t="str">
        <f t="shared" si="22"/>
        <v/>
      </c>
      <c r="CM12" s="32">
        <f t="shared" si="23"/>
        <v>85</v>
      </c>
      <c r="CN12" s="33">
        <f t="shared" si="24"/>
        <v>85</v>
      </c>
      <c r="CO12" s="36"/>
      <c r="CP12" s="60">
        <v>11</v>
      </c>
      <c r="CQ12" s="47" t="str">
        <f t="shared" si="25"/>
        <v xml:space="preserve">Memiliki kemampuan pemahaman  kerajinan dari bahan limbah berbentuk bangun ruang, rekayasa bidang konversi energi, budi daya ikan hias, pengolahan makanan internasional, </v>
      </c>
      <c r="CR12" s="36"/>
      <c r="CS12" s="60">
        <v>11</v>
      </c>
      <c r="CT12"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2" s="7"/>
      <c r="CV12" s="49">
        <v>3</v>
      </c>
      <c r="CW12" s="60" t="s">
        <v>242</v>
      </c>
      <c r="CX12" s="7">
        <v>16963</v>
      </c>
      <c r="CY12" s="50" t="s">
        <v>51</v>
      </c>
      <c r="CZ12" s="53" t="s">
        <v>52</v>
      </c>
      <c r="DA12" s="53" t="s">
        <v>53</v>
      </c>
      <c r="DE12" s="3">
        <v>3</v>
      </c>
      <c r="DF12" s="3" t="str">
        <f>(IF(CW11="","","Memiliki kemampuan pemahaman "))&amp;(IF(CW10="","",CW10&amp;", "))&amp;(IF(CW11="","",CW11&amp;", "))&amp;(IF(CW13="","",CW13&amp;", "))&amp;(IF(CW14="","",CW14&amp;", "))&amp;(IF(CW15="","",CW15&amp;", "))&amp;(IF(CW16="","",CW16&amp;", "))&amp;(IF(CW17="","",CW17&amp;", "))&amp;(IF(CW18="","",CW18&amp;", "))&amp;(IF(CW19="","",CW19&amp;", "))&amp;(IF(CW12="","","Masih perlu peningkatan pemahaman "&amp;CW12&amp;"."))</f>
        <v>Memiliki kemampuan pemahaman kerajinan dari bahan limbah berbentuk bangun ruang, rekayasa bidang konversi energi, pengolahan makanan internasional, Masih perlu peningkatan pemahaman budi daya ikan hias.</v>
      </c>
    </row>
    <row r="13" spans="1:110" x14ac:dyDescent="0.25">
      <c r="A13" s="8">
        <v>3</v>
      </c>
      <c r="B13" s="8">
        <v>147827</v>
      </c>
      <c r="C13" s="8" t="s">
        <v>169</v>
      </c>
      <c r="D13" s="8">
        <f t="shared" si="0"/>
        <v>79</v>
      </c>
      <c r="E13" s="13" t="str">
        <f t="shared" si="1"/>
        <v>C</v>
      </c>
      <c r="F13" s="17">
        <f t="shared" si="2"/>
        <v>82</v>
      </c>
      <c r="G13" s="13" t="str">
        <f t="shared" si="3"/>
        <v>B</v>
      </c>
      <c r="H13" s="13" t="str">
        <f t="shared" si="4"/>
        <v xml:space="preserve">Memiliki kemampuan pemahaman  kerajinan dari bahan limbah berbentuk bangun ruang, rekayasa bidang konversi energi, budi daya ikan hias, pengolahan makanan internasional, </v>
      </c>
      <c r="I13" s="8">
        <f t="shared" si="5"/>
        <v>84</v>
      </c>
      <c r="J13" s="13" t="str">
        <f t="shared" si="6"/>
        <v>B</v>
      </c>
      <c r="K13" s="20">
        <f t="shared" si="7"/>
        <v>81</v>
      </c>
      <c r="L13" s="13" t="str">
        <f t="shared" si="8"/>
        <v>B</v>
      </c>
      <c r="M13"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3" s="7"/>
      <c r="O13" s="60"/>
      <c r="P13" s="60">
        <v>86</v>
      </c>
      <c r="Q13" s="2">
        <v>92</v>
      </c>
      <c r="R13" s="64">
        <v>60</v>
      </c>
      <c r="S13" s="60"/>
      <c r="T13" s="2"/>
      <c r="U13" s="60"/>
      <c r="V13" s="60"/>
      <c r="W13" s="2"/>
      <c r="X13" s="60"/>
      <c r="Y13" s="60"/>
      <c r="Z13" s="2"/>
      <c r="AA13" s="60"/>
      <c r="AB13" s="60"/>
      <c r="AC13" s="2"/>
      <c r="AD13" s="29">
        <f t="shared" si="10"/>
        <v>79</v>
      </c>
      <c r="AE13" s="60"/>
      <c r="AF13" s="60"/>
      <c r="AG13" s="2">
        <v>90</v>
      </c>
      <c r="AH13" s="60"/>
      <c r="AI13" s="60"/>
      <c r="AJ13" s="2">
        <v>80</v>
      </c>
      <c r="AK13" s="60"/>
      <c r="AL13" s="60"/>
      <c r="AM13" s="2"/>
      <c r="AN13" s="60"/>
      <c r="AO13" s="60"/>
      <c r="AP13" s="2"/>
      <c r="AQ13" s="60"/>
      <c r="AR13" s="60"/>
      <c r="AS13" s="2"/>
      <c r="AT13" s="64">
        <v>82.5</v>
      </c>
      <c r="AU13" s="32">
        <f>IF($T$7=12,IF(SUM(O13:AC13,AE12:AS12)&gt;0,AVERAGE(O13:AC13,AE13:AT13),""),IF(AT13="","",AVERAGE(O13:AC13,AE13:AT13)))</f>
        <v>81.75</v>
      </c>
      <c r="AV13" s="33">
        <f t="shared" si="11"/>
        <v>82</v>
      </c>
      <c r="AW13" s="36"/>
      <c r="AX13" s="60">
        <v>84</v>
      </c>
      <c r="AY13" s="60"/>
      <c r="AZ13" s="2"/>
      <c r="BA13" s="60"/>
      <c r="BB13" s="60"/>
      <c r="BC13" s="2"/>
      <c r="BD13" s="60"/>
      <c r="BE13" s="60"/>
      <c r="BF13" s="2"/>
      <c r="BG13" s="60"/>
      <c r="BH13" s="60"/>
      <c r="BI13" s="2"/>
      <c r="BJ13" s="60"/>
      <c r="BK13" s="60"/>
      <c r="BL13" s="2"/>
      <c r="BM13" s="29">
        <f t="shared" si="12"/>
        <v>84</v>
      </c>
      <c r="BN13" s="29" t="str">
        <f t="shared" si="13"/>
        <v/>
      </c>
      <c r="BO13" s="29" t="str">
        <f t="shared" si="14"/>
        <v/>
      </c>
      <c r="BP13" s="29" t="str">
        <f t="shared" si="15"/>
        <v/>
      </c>
      <c r="BQ13" s="29" t="str">
        <f t="shared" si="16"/>
        <v/>
      </c>
      <c r="BR13" s="29">
        <f t="shared" si="17"/>
        <v>84</v>
      </c>
      <c r="BS13" s="60">
        <v>80</v>
      </c>
      <c r="BT13" s="60">
        <v>80</v>
      </c>
      <c r="BU13" s="2"/>
      <c r="BV13" s="60">
        <v>80</v>
      </c>
      <c r="BW13" s="60"/>
      <c r="BX13" s="2"/>
      <c r="BY13" s="60"/>
      <c r="BZ13" s="60"/>
      <c r="CA13" s="2"/>
      <c r="CB13" s="60"/>
      <c r="CC13" s="60"/>
      <c r="CD13" s="2"/>
      <c r="CE13" s="60"/>
      <c r="CF13" s="60"/>
      <c r="CG13" s="2"/>
      <c r="CH13" s="29">
        <f t="shared" si="18"/>
        <v>80</v>
      </c>
      <c r="CI13" s="29">
        <f t="shared" si="19"/>
        <v>80</v>
      </c>
      <c r="CJ13" s="29" t="str">
        <f t="shared" si="20"/>
        <v/>
      </c>
      <c r="CK13" s="29" t="str">
        <f t="shared" si="21"/>
        <v/>
      </c>
      <c r="CL13" s="29" t="str">
        <f t="shared" si="22"/>
        <v/>
      </c>
      <c r="CM13" s="32">
        <f t="shared" si="23"/>
        <v>81.333333333333329</v>
      </c>
      <c r="CN13" s="33">
        <f t="shared" si="24"/>
        <v>81</v>
      </c>
      <c r="CO13" s="36"/>
      <c r="CP13" s="60">
        <v>11</v>
      </c>
      <c r="CQ13" s="47" t="str">
        <f t="shared" si="25"/>
        <v xml:space="preserve">Memiliki kemampuan pemahaman  kerajinan dari bahan limbah berbentuk bangun ruang, rekayasa bidang konversi energi, budi daya ikan hias, pengolahan makanan internasional, </v>
      </c>
      <c r="CR13" s="36"/>
      <c r="CS13" s="60">
        <v>11</v>
      </c>
      <c r="CT13"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3" s="7"/>
      <c r="CV13" s="49">
        <v>4</v>
      </c>
      <c r="CW13" s="60" t="s">
        <v>243</v>
      </c>
      <c r="CX13" s="7">
        <v>16964</v>
      </c>
      <c r="CY13" s="37">
        <v>0</v>
      </c>
      <c r="CZ13" s="54">
        <v>69</v>
      </c>
      <c r="DA13" s="57" t="s">
        <v>55</v>
      </c>
      <c r="DE13" s="3">
        <v>4</v>
      </c>
      <c r="DF13" s="3" t="str">
        <f>(IF(CW11="","","Memiliki kemampuan pemahaman "))&amp;(IF(CW10="","",CW10&amp;", "))&amp;(IF(CW11="","",CW11&amp;", "))&amp;(IF(CW12="","",CW12&amp;", "))&amp;(IF(CW14="","",CW14&amp;", "))&amp;(IF(CW15="","",CW15&amp;", "))&amp;(IF(CW16="","",CW16&amp;", "))&amp;(IF(CW17="","",CW17&amp;", "))&amp;(IF(CW18="","",CW18&amp;", "))&amp;(IF(CW19="","",CW19&amp;", "))&amp;(IF(CW13="","","Masih perlu peningkatan pemahaman "&amp;CW13&amp;"."))</f>
        <v>Memiliki kemampuan pemahaman kerajinan dari bahan limbah berbentuk bangun ruang, rekayasa bidang konversi energi, budi daya ikan hias, Masih perlu peningkatan pemahaman pengolahan makanan internasional.</v>
      </c>
    </row>
    <row r="14" spans="1:110" x14ac:dyDescent="0.25">
      <c r="A14" s="8">
        <v>4</v>
      </c>
      <c r="B14" s="8">
        <v>147843</v>
      </c>
      <c r="C14" s="8" t="s">
        <v>170</v>
      </c>
      <c r="D14" s="8">
        <f t="shared" si="0"/>
        <v>80</v>
      </c>
      <c r="E14" s="13" t="str">
        <f t="shared" si="1"/>
        <v>B</v>
      </c>
      <c r="F14" s="17">
        <f t="shared" si="2"/>
        <v>75</v>
      </c>
      <c r="G14" s="13" t="str">
        <f t="shared" si="3"/>
        <v>C</v>
      </c>
      <c r="H14" s="13" t="str">
        <f t="shared" si="4"/>
        <v xml:space="preserve">Memiliki kemampuan pemahaman  kerajinan dari bahan limbah berbentuk bangun ruang, rekayasa bidang konversi energi, budi daya ikan hias, pengolahan makanan internasional, </v>
      </c>
      <c r="I14" s="8">
        <f t="shared" si="5"/>
        <v>84</v>
      </c>
      <c r="J14" s="13" t="str">
        <f t="shared" si="6"/>
        <v>B</v>
      </c>
      <c r="K14" s="20">
        <f t="shared" si="7"/>
        <v>82</v>
      </c>
      <c r="L14" s="13" t="str">
        <f t="shared" si="8"/>
        <v>B</v>
      </c>
      <c r="M14"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4" s="7"/>
      <c r="O14" s="60"/>
      <c r="P14" s="60">
        <v>86</v>
      </c>
      <c r="Q14" s="2">
        <v>92</v>
      </c>
      <c r="R14" s="64">
        <v>63.33</v>
      </c>
      <c r="S14" s="60"/>
      <c r="T14" s="2"/>
      <c r="U14" s="60"/>
      <c r="V14" s="60"/>
      <c r="W14" s="2"/>
      <c r="X14" s="60"/>
      <c r="Y14" s="60"/>
      <c r="Z14" s="2"/>
      <c r="AA14" s="60"/>
      <c r="AB14" s="60"/>
      <c r="AC14" s="2"/>
      <c r="AD14" s="29">
        <f t="shared" si="10"/>
        <v>80</v>
      </c>
      <c r="AE14" s="60"/>
      <c r="AF14" s="60"/>
      <c r="AG14" s="2">
        <v>70</v>
      </c>
      <c r="AH14" s="60"/>
      <c r="AI14" s="60"/>
      <c r="AJ14" s="2">
        <v>75</v>
      </c>
      <c r="AK14" s="60"/>
      <c r="AL14" s="60"/>
      <c r="AM14" s="2"/>
      <c r="AN14" s="60"/>
      <c r="AO14" s="60"/>
      <c r="AP14" s="2"/>
      <c r="AQ14" s="60"/>
      <c r="AR14" s="60"/>
      <c r="AS14" s="2"/>
      <c r="AT14" s="64">
        <v>62.5</v>
      </c>
      <c r="AU14" s="32">
        <f>IF($T$7=12,IF(SUM(O14:AC14,AE12:AS12)&gt;0,AVERAGE(O14:AC14,AE14:AT14),""),IF(AT14="","",AVERAGE(O14:AC14,AE14:AT14)))</f>
        <v>74.804999999999993</v>
      </c>
      <c r="AV14" s="33">
        <f t="shared" si="11"/>
        <v>75</v>
      </c>
      <c r="AW14" s="36"/>
      <c r="AX14" s="60">
        <v>84</v>
      </c>
      <c r="AY14" s="60"/>
      <c r="AZ14" s="2"/>
      <c r="BA14" s="60"/>
      <c r="BB14" s="60"/>
      <c r="BC14" s="2"/>
      <c r="BD14" s="60"/>
      <c r="BE14" s="60"/>
      <c r="BF14" s="2"/>
      <c r="BG14" s="60"/>
      <c r="BH14" s="60"/>
      <c r="BI14" s="2"/>
      <c r="BJ14" s="60"/>
      <c r="BK14" s="60"/>
      <c r="BL14" s="2"/>
      <c r="BM14" s="29">
        <f t="shared" si="12"/>
        <v>84</v>
      </c>
      <c r="BN14" s="29" t="str">
        <f t="shared" si="13"/>
        <v/>
      </c>
      <c r="BO14" s="29" t="str">
        <f t="shared" si="14"/>
        <v/>
      </c>
      <c r="BP14" s="29" t="str">
        <f t="shared" si="15"/>
        <v/>
      </c>
      <c r="BQ14" s="29" t="str">
        <f t="shared" si="16"/>
        <v/>
      </c>
      <c r="BR14" s="29">
        <f t="shared" si="17"/>
        <v>84</v>
      </c>
      <c r="BS14" s="60">
        <v>82</v>
      </c>
      <c r="BT14" s="60">
        <v>80</v>
      </c>
      <c r="BU14" s="2"/>
      <c r="BV14" s="60">
        <v>80</v>
      </c>
      <c r="BW14" s="60"/>
      <c r="BX14" s="2"/>
      <c r="BY14" s="60"/>
      <c r="BZ14" s="60"/>
      <c r="CA14" s="2"/>
      <c r="CB14" s="60"/>
      <c r="CC14" s="60"/>
      <c r="CD14" s="2"/>
      <c r="CE14" s="60"/>
      <c r="CF14" s="60"/>
      <c r="CG14" s="2"/>
      <c r="CH14" s="29">
        <f t="shared" si="18"/>
        <v>82</v>
      </c>
      <c r="CI14" s="29">
        <f t="shared" si="19"/>
        <v>80</v>
      </c>
      <c r="CJ14" s="29" t="str">
        <f t="shared" si="20"/>
        <v/>
      </c>
      <c r="CK14" s="29" t="str">
        <f t="shared" si="21"/>
        <v/>
      </c>
      <c r="CL14" s="29" t="str">
        <f t="shared" si="22"/>
        <v/>
      </c>
      <c r="CM14" s="32">
        <f t="shared" si="23"/>
        <v>82</v>
      </c>
      <c r="CN14" s="33">
        <f t="shared" si="24"/>
        <v>82</v>
      </c>
      <c r="CO14" s="36"/>
      <c r="CP14" s="60">
        <v>11</v>
      </c>
      <c r="CQ14" s="47" t="str">
        <f t="shared" si="25"/>
        <v xml:space="preserve">Memiliki kemampuan pemahaman  kerajinan dari bahan limbah berbentuk bangun ruang, rekayasa bidang konversi energi, budi daya ikan hias, pengolahan makanan internasional, </v>
      </c>
      <c r="CR14" s="36"/>
      <c r="CS14" s="60">
        <v>11</v>
      </c>
      <c r="CT14"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4" s="7"/>
      <c r="CV14" s="49">
        <v>5</v>
      </c>
      <c r="CW14" s="60"/>
      <c r="CX14" s="7">
        <v>16965</v>
      </c>
      <c r="CY14" s="37">
        <v>70</v>
      </c>
      <c r="CZ14" s="55">
        <v>79</v>
      </c>
      <c r="DA14" s="58" t="s">
        <v>57</v>
      </c>
      <c r="DE14" s="3">
        <v>5</v>
      </c>
      <c r="DF14" s="3" t="str">
        <f>(IF(CW11="","","Memiliki kemampuan pemahaman "))&amp;(IF(CW10="","",CW10&amp;", "))&amp;(IF(CW11="","",CW11&amp;", "))&amp;(IF(CW12="","",CW12&amp;", "))&amp;(IF(CW13="","",CW13&amp;", "))&amp;(IF(CW15="","",CW15&amp;", "))&amp;(IF(CW16="","",CW16&amp;", "))&amp;(IF(CW17="","",CW17&amp;", "))&amp;(IF(CW18="","",CW18&amp;", "))&amp;(IF(CW19="","",CW19&amp;", "))&amp;(IF(CW14="","","Masih perlu peningkatan pemahaman "&amp;CW14&amp;"."))</f>
        <v xml:space="preserve">Memiliki kemampuan pemahaman kerajinan dari bahan limbah berbentuk bangun ruang, rekayasa bidang konversi energi, budi daya ikan hias, pengolahan makanan internasional, </v>
      </c>
    </row>
    <row r="15" spans="1:110" x14ac:dyDescent="0.25">
      <c r="A15" s="8">
        <v>5</v>
      </c>
      <c r="B15" s="8">
        <v>147859</v>
      </c>
      <c r="C15" s="8" t="s">
        <v>171</v>
      </c>
      <c r="D15" s="8">
        <f t="shared" si="0"/>
        <v>86</v>
      </c>
      <c r="E15" s="13" t="str">
        <f t="shared" si="1"/>
        <v>B</v>
      </c>
      <c r="F15" s="17">
        <f t="shared" si="2"/>
        <v>87</v>
      </c>
      <c r="G15" s="13" t="str">
        <f t="shared" si="3"/>
        <v>B</v>
      </c>
      <c r="H15" s="13" t="str">
        <f t="shared" si="4"/>
        <v xml:space="preserve">Memiliki kemampuan pemahaman  kerajinan dari bahan limbah berbentuk bangun ruang, rekayasa bidang konversi energi, budi daya ikan hias, pengolahan makanan internasional, </v>
      </c>
      <c r="I15" s="8">
        <f t="shared" si="5"/>
        <v>90</v>
      </c>
      <c r="J15" s="13" t="str">
        <f t="shared" si="6"/>
        <v>A</v>
      </c>
      <c r="K15" s="20">
        <f t="shared" si="7"/>
        <v>85</v>
      </c>
      <c r="L15" s="13" t="str">
        <f t="shared" si="8"/>
        <v>B</v>
      </c>
      <c r="M15"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5" s="7"/>
      <c r="O15" s="60"/>
      <c r="P15" s="60">
        <v>89</v>
      </c>
      <c r="Q15" s="2">
        <v>92</v>
      </c>
      <c r="R15" s="64">
        <v>76.67</v>
      </c>
      <c r="S15" s="60"/>
      <c r="T15" s="2"/>
      <c r="U15" s="60"/>
      <c r="V15" s="60"/>
      <c r="W15" s="2"/>
      <c r="X15" s="60"/>
      <c r="Y15" s="60"/>
      <c r="Z15" s="2"/>
      <c r="AA15" s="60"/>
      <c r="AB15" s="60"/>
      <c r="AC15" s="2"/>
      <c r="AD15" s="29">
        <f t="shared" si="10"/>
        <v>86</v>
      </c>
      <c r="AE15" s="60"/>
      <c r="AF15" s="60"/>
      <c r="AG15" s="2">
        <v>100</v>
      </c>
      <c r="AH15" s="60"/>
      <c r="AI15" s="60"/>
      <c r="AJ15" s="2">
        <v>80</v>
      </c>
      <c r="AK15" s="60"/>
      <c r="AL15" s="60"/>
      <c r="AM15" s="2"/>
      <c r="AN15" s="60"/>
      <c r="AO15" s="60"/>
      <c r="AP15" s="2"/>
      <c r="AQ15" s="60"/>
      <c r="AR15" s="60"/>
      <c r="AS15" s="2"/>
      <c r="AT15" s="64">
        <v>82.5</v>
      </c>
      <c r="AU15" s="32">
        <f>IF($T$7=12,IF(SUM(O15:AC15,AE12:AS12)&gt;0,AVERAGE(O15:AC15,AE15:AT15),""),IF(AT15="","",AVERAGE(O15:AC15,AE15:AT15)))</f>
        <v>86.695000000000007</v>
      </c>
      <c r="AV15" s="33">
        <f t="shared" si="11"/>
        <v>87</v>
      </c>
      <c r="AW15" s="36"/>
      <c r="AX15" s="60">
        <v>90</v>
      </c>
      <c r="AY15" s="60"/>
      <c r="AZ15" s="2"/>
      <c r="BA15" s="60"/>
      <c r="BB15" s="60"/>
      <c r="BC15" s="2"/>
      <c r="BD15" s="60"/>
      <c r="BE15" s="60"/>
      <c r="BF15" s="2"/>
      <c r="BG15" s="60"/>
      <c r="BH15" s="60"/>
      <c r="BI15" s="2"/>
      <c r="BJ15" s="60"/>
      <c r="BK15" s="60"/>
      <c r="BL15" s="2"/>
      <c r="BM15" s="29">
        <f t="shared" si="12"/>
        <v>90</v>
      </c>
      <c r="BN15" s="29" t="str">
        <f t="shared" si="13"/>
        <v/>
      </c>
      <c r="BO15" s="29" t="str">
        <f t="shared" si="14"/>
        <v/>
      </c>
      <c r="BP15" s="29" t="str">
        <f t="shared" si="15"/>
        <v/>
      </c>
      <c r="BQ15" s="29" t="str">
        <f t="shared" si="16"/>
        <v/>
      </c>
      <c r="BR15" s="29">
        <f t="shared" si="17"/>
        <v>90</v>
      </c>
      <c r="BS15" s="60">
        <v>80</v>
      </c>
      <c r="BT15" s="60">
        <v>80</v>
      </c>
      <c r="BU15" s="2"/>
      <c r="BV15" s="60">
        <v>86</v>
      </c>
      <c r="BW15" s="60"/>
      <c r="BX15" s="2"/>
      <c r="BY15" s="60"/>
      <c r="BZ15" s="60"/>
      <c r="CA15" s="2"/>
      <c r="CB15" s="60"/>
      <c r="CC15" s="60"/>
      <c r="CD15" s="2"/>
      <c r="CE15" s="60"/>
      <c r="CF15" s="60"/>
      <c r="CG15" s="2"/>
      <c r="CH15" s="29">
        <f t="shared" si="18"/>
        <v>80</v>
      </c>
      <c r="CI15" s="29">
        <f t="shared" si="19"/>
        <v>86</v>
      </c>
      <c r="CJ15" s="29" t="str">
        <f t="shared" si="20"/>
        <v/>
      </c>
      <c r="CK15" s="29" t="str">
        <f t="shared" si="21"/>
        <v/>
      </c>
      <c r="CL15" s="29" t="str">
        <f t="shared" si="22"/>
        <v/>
      </c>
      <c r="CM15" s="32">
        <f t="shared" si="23"/>
        <v>85.333333333333329</v>
      </c>
      <c r="CN15" s="33">
        <f t="shared" si="24"/>
        <v>85</v>
      </c>
      <c r="CO15" s="36"/>
      <c r="CP15" s="60">
        <v>11</v>
      </c>
      <c r="CQ15" s="47" t="str">
        <f t="shared" si="25"/>
        <v xml:space="preserve">Memiliki kemampuan pemahaman  kerajinan dari bahan limbah berbentuk bangun ruang, rekayasa bidang konversi energi, budi daya ikan hias, pengolahan makanan internasional, </v>
      </c>
      <c r="CR15" s="36"/>
      <c r="CS15" s="60">
        <v>11</v>
      </c>
      <c r="CT15"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5" s="7"/>
      <c r="CV15" s="49">
        <v>6</v>
      </c>
      <c r="CW15" s="60"/>
      <c r="CX15" s="7">
        <v>16966</v>
      </c>
      <c r="CY15" s="37">
        <v>80</v>
      </c>
      <c r="CZ15" s="55">
        <v>89</v>
      </c>
      <c r="DA15" s="58" t="s">
        <v>59</v>
      </c>
      <c r="DE15" s="3">
        <v>6</v>
      </c>
      <c r="DF15" s="3" t="str">
        <f>(IF(CW11="","","Memiliki kemampuan pemahaman "))&amp;(IF(CW10="","",CW10&amp;", "))&amp;(IF(CW11="","",CW11&amp;", "))&amp;(IF(CW12="","",CW12&amp;", "))&amp;(IF(CW13="","",CW13&amp;", "))&amp;(IF(CW14="","",CW14&amp;", "))&amp;(IF(CW16="","",CW16&amp;", "))&amp;(IF(CW17="","",CW17&amp;", "))&amp;(IF(CW18="","",CW18&amp;", "))&amp;(IF(CW19="","",CW19&amp;", "))&amp;(IF(CW15="","","Masih perlu peningkatan pemahaman "&amp;CW15&amp;"."))</f>
        <v xml:space="preserve">Memiliki kemampuan pemahaman kerajinan dari bahan limbah berbentuk bangun ruang, rekayasa bidang konversi energi, budi daya ikan hias, pengolahan makanan internasional, </v>
      </c>
    </row>
    <row r="16" spans="1:110" x14ac:dyDescent="0.25">
      <c r="A16" s="8">
        <v>6</v>
      </c>
      <c r="B16" s="8">
        <v>147875</v>
      </c>
      <c r="C16" s="8" t="s">
        <v>172</v>
      </c>
      <c r="D16" s="8">
        <f t="shared" si="0"/>
        <v>79</v>
      </c>
      <c r="E16" s="13" t="str">
        <f t="shared" si="1"/>
        <v>C</v>
      </c>
      <c r="F16" s="17">
        <f t="shared" si="2"/>
        <v>82</v>
      </c>
      <c r="G16" s="13" t="str">
        <f t="shared" si="3"/>
        <v>B</v>
      </c>
      <c r="H16" s="13" t="str">
        <f t="shared" si="4"/>
        <v xml:space="preserve">Memiliki kemampuan pemahaman  kerajinan dari bahan limbah berbentuk bangun ruang, rekayasa bidang konversi energi, budi daya ikan hias, pengolahan makanan internasional, </v>
      </c>
      <c r="I16" s="8">
        <f t="shared" si="5"/>
        <v>83</v>
      </c>
      <c r="J16" s="13" t="str">
        <f t="shared" si="6"/>
        <v>B</v>
      </c>
      <c r="K16" s="20">
        <f t="shared" si="7"/>
        <v>84</v>
      </c>
      <c r="L16" s="13" t="str">
        <f t="shared" si="8"/>
        <v>B</v>
      </c>
      <c r="M16"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6" s="7"/>
      <c r="O16" s="60"/>
      <c r="P16" s="60">
        <v>90</v>
      </c>
      <c r="Q16" s="2">
        <v>88</v>
      </c>
      <c r="R16" s="64">
        <v>60</v>
      </c>
      <c r="S16" s="60"/>
      <c r="T16" s="2"/>
      <c r="U16" s="60"/>
      <c r="V16" s="60"/>
      <c r="W16" s="2"/>
      <c r="X16" s="60"/>
      <c r="Y16" s="60"/>
      <c r="Z16" s="2"/>
      <c r="AA16" s="60"/>
      <c r="AB16" s="60"/>
      <c r="AC16" s="2"/>
      <c r="AD16" s="29">
        <f t="shared" si="10"/>
        <v>79</v>
      </c>
      <c r="AE16" s="60"/>
      <c r="AF16" s="60"/>
      <c r="AG16" s="2">
        <v>90</v>
      </c>
      <c r="AH16" s="60"/>
      <c r="AI16" s="60"/>
      <c r="AJ16" s="2">
        <v>90</v>
      </c>
      <c r="AK16" s="60"/>
      <c r="AL16" s="60"/>
      <c r="AM16" s="2"/>
      <c r="AN16" s="60"/>
      <c r="AO16" s="60"/>
      <c r="AP16" s="2"/>
      <c r="AQ16" s="60"/>
      <c r="AR16" s="60"/>
      <c r="AS16" s="2"/>
      <c r="AT16" s="64">
        <v>75</v>
      </c>
      <c r="AU16" s="32">
        <f>IF($T$7=12,IF(SUM(O16:AC16,AE12:AS12)&gt;0,AVERAGE(O16:AC16,AE16:AT16),""),IF(AT16="","",AVERAGE(O16:AC16,AE16:AT16)))</f>
        <v>82.166666666666671</v>
      </c>
      <c r="AV16" s="33">
        <f t="shared" si="11"/>
        <v>82</v>
      </c>
      <c r="AW16" s="36"/>
      <c r="AX16" s="60">
        <v>83</v>
      </c>
      <c r="AY16" s="60"/>
      <c r="AZ16" s="2"/>
      <c r="BA16" s="60"/>
      <c r="BB16" s="60"/>
      <c r="BC16" s="2"/>
      <c r="BD16" s="60"/>
      <c r="BE16" s="60"/>
      <c r="BF16" s="2"/>
      <c r="BG16" s="60"/>
      <c r="BH16" s="60"/>
      <c r="BI16" s="2"/>
      <c r="BJ16" s="60"/>
      <c r="BK16" s="60"/>
      <c r="BL16" s="2"/>
      <c r="BM16" s="29">
        <f t="shared" si="12"/>
        <v>83</v>
      </c>
      <c r="BN16" s="29" t="str">
        <f t="shared" si="13"/>
        <v/>
      </c>
      <c r="BO16" s="29" t="str">
        <f t="shared" si="14"/>
        <v/>
      </c>
      <c r="BP16" s="29" t="str">
        <f t="shared" si="15"/>
        <v/>
      </c>
      <c r="BQ16" s="29" t="str">
        <f t="shared" si="16"/>
        <v/>
      </c>
      <c r="BR16" s="29">
        <f t="shared" si="17"/>
        <v>83</v>
      </c>
      <c r="BS16" s="60">
        <v>84</v>
      </c>
      <c r="BT16" s="60">
        <v>80</v>
      </c>
      <c r="BU16" s="2"/>
      <c r="BV16" s="60">
        <v>84</v>
      </c>
      <c r="BW16" s="60"/>
      <c r="BX16" s="2"/>
      <c r="BY16" s="60"/>
      <c r="BZ16" s="60"/>
      <c r="CA16" s="2"/>
      <c r="CB16" s="60"/>
      <c r="CC16" s="60"/>
      <c r="CD16" s="2"/>
      <c r="CE16" s="60"/>
      <c r="CF16" s="60"/>
      <c r="CG16" s="2"/>
      <c r="CH16" s="29">
        <f t="shared" si="18"/>
        <v>84</v>
      </c>
      <c r="CI16" s="29">
        <f t="shared" si="19"/>
        <v>84</v>
      </c>
      <c r="CJ16" s="29" t="str">
        <f t="shared" si="20"/>
        <v/>
      </c>
      <c r="CK16" s="29" t="str">
        <f t="shared" si="21"/>
        <v/>
      </c>
      <c r="CL16" s="29" t="str">
        <f t="shared" si="22"/>
        <v/>
      </c>
      <c r="CM16" s="32">
        <f t="shared" si="23"/>
        <v>83.666666666666671</v>
      </c>
      <c r="CN16" s="33">
        <f t="shared" si="24"/>
        <v>84</v>
      </c>
      <c r="CO16" s="36"/>
      <c r="CP16" s="60">
        <v>11</v>
      </c>
      <c r="CQ16" s="47" t="str">
        <f t="shared" si="25"/>
        <v xml:space="preserve">Memiliki kemampuan pemahaman  kerajinan dari bahan limbah berbentuk bangun ruang, rekayasa bidang konversi energi, budi daya ikan hias, pengolahan makanan internasional, </v>
      </c>
      <c r="CR16" s="36"/>
      <c r="CS16" s="60">
        <v>11</v>
      </c>
      <c r="CT16"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6" s="7"/>
      <c r="CV16" s="49">
        <v>7</v>
      </c>
      <c r="CW16" s="60"/>
      <c r="CX16" s="7">
        <v>16967</v>
      </c>
      <c r="CY16" s="37">
        <v>90</v>
      </c>
      <c r="CZ16" s="55">
        <v>100</v>
      </c>
      <c r="DA16" s="58" t="s">
        <v>19</v>
      </c>
      <c r="DE16" s="3">
        <v>7</v>
      </c>
      <c r="DF16" s="3" t="str">
        <f>(IF(CW11="","","Memiliki kemampuan pemahaman "))&amp;(IF(CW10="","",CW10&amp;", "))&amp;(IF(CW11="","",CW11&amp;", "))&amp;(IF(CW12="","",CW12&amp;", "))&amp;(IF(CW13="","",CW13&amp;", "))&amp;(IF(CW14="","",CW14&amp;", "))&amp;(IF(CW15="","",CW15&amp;", "))&amp;(IF(CW17="","",CW17&amp;", "))&amp;(IF(CW18="","",CW18&amp;", "))&amp;(IF(CW19="","",CW19&amp;", "))&amp;(IF(CW16="","","Masih perlu peningkatan pemahaman "&amp;CW16&amp;"."))</f>
        <v xml:space="preserve">Memiliki kemampuan pemahaman kerajinan dari bahan limbah berbentuk bangun ruang, rekayasa bidang konversi energi, budi daya ikan hias, pengolahan makanan internasional, </v>
      </c>
    </row>
    <row r="17" spans="1:110" x14ac:dyDescent="0.25">
      <c r="A17" s="8">
        <v>7</v>
      </c>
      <c r="B17" s="8">
        <v>147891</v>
      </c>
      <c r="C17" s="8" t="s">
        <v>173</v>
      </c>
      <c r="D17" s="8">
        <f t="shared" si="0"/>
        <v>85</v>
      </c>
      <c r="E17" s="13" t="str">
        <f t="shared" si="1"/>
        <v>B</v>
      </c>
      <c r="F17" s="17">
        <f t="shared" si="2"/>
        <v>86</v>
      </c>
      <c r="G17" s="13" t="str">
        <f t="shared" si="3"/>
        <v>B</v>
      </c>
      <c r="H17" s="13" t="str">
        <f t="shared" si="4"/>
        <v xml:space="preserve">Memiliki kemampuan pemahaman  kerajinan dari bahan limbah berbentuk bangun ruang, rekayasa bidang konversi energi, budi daya ikan hias, pengolahan makanan internasional, </v>
      </c>
      <c r="I17" s="8">
        <f t="shared" si="5"/>
        <v>83</v>
      </c>
      <c r="J17" s="13" t="str">
        <f t="shared" si="6"/>
        <v>B</v>
      </c>
      <c r="K17" s="20">
        <f t="shared" si="7"/>
        <v>85</v>
      </c>
      <c r="L17" s="13" t="str">
        <f t="shared" si="8"/>
        <v>B</v>
      </c>
      <c r="M17"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7" s="7"/>
      <c r="O17" s="60"/>
      <c r="P17" s="60">
        <v>86</v>
      </c>
      <c r="Q17" s="2">
        <v>92</v>
      </c>
      <c r="R17" s="64">
        <v>76.67</v>
      </c>
      <c r="S17" s="60"/>
      <c r="T17" s="2"/>
      <c r="U17" s="60"/>
      <c r="V17" s="60"/>
      <c r="W17" s="2"/>
      <c r="X17" s="60"/>
      <c r="Y17" s="60"/>
      <c r="Z17" s="2"/>
      <c r="AA17" s="60"/>
      <c r="AB17" s="60"/>
      <c r="AC17" s="2"/>
      <c r="AD17" s="29">
        <f t="shared" si="10"/>
        <v>85</v>
      </c>
      <c r="AE17" s="60"/>
      <c r="AF17" s="60"/>
      <c r="AG17" s="2">
        <v>90</v>
      </c>
      <c r="AH17" s="60"/>
      <c r="AI17" s="60"/>
      <c r="AJ17" s="2">
        <v>80</v>
      </c>
      <c r="AK17" s="60"/>
      <c r="AL17" s="60"/>
      <c r="AM17" s="2"/>
      <c r="AN17" s="60"/>
      <c r="AO17" s="60"/>
      <c r="AP17" s="2"/>
      <c r="AQ17" s="60"/>
      <c r="AR17" s="60"/>
      <c r="AS17" s="2"/>
      <c r="AT17" s="64">
        <v>92.5</v>
      </c>
      <c r="AU17" s="32">
        <f>IF($T$7=12,IF(SUM(O17:AC17,AE12:AS12)&gt;0,AVERAGE(O17:AC17,AE17:AT17),""),IF(AT17="","",AVERAGE(O17:AC17,AE17:AT17)))</f>
        <v>86.195000000000007</v>
      </c>
      <c r="AV17" s="33">
        <f t="shared" si="11"/>
        <v>86</v>
      </c>
      <c r="AW17" s="36"/>
      <c r="AX17" s="60">
        <v>83</v>
      </c>
      <c r="AY17" s="60"/>
      <c r="AZ17" s="2"/>
      <c r="BA17" s="60"/>
      <c r="BB17" s="60"/>
      <c r="BC17" s="2"/>
      <c r="BD17" s="60"/>
      <c r="BE17" s="60"/>
      <c r="BF17" s="2"/>
      <c r="BG17" s="60"/>
      <c r="BH17" s="60"/>
      <c r="BI17" s="2"/>
      <c r="BJ17" s="60"/>
      <c r="BK17" s="60"/>
      <c r="BL17" s="2"/>
      <c r="BM17" s="29">
        <f t="shared" si="12"/>
        <v>83</v>
      </c>
      <c r="BN17" s="29" t="str">
        <f t="shared" si="13"/>
        <v/>
      </c>
      <c r="BO17" s="29" t="str">
        <f t="shared" si="14"/>
        <v/>
      </c>
      <c r="BP17" s="29" t="str">
        <f t="shared" si="15"/>
        <v/>
      </c>
      <c r="BQ17" s="29" t="str">
        <f t="shared" si="16"/>
        <v/>
      </c>
      <c r="BR17" s="29">
        <f t="shared" si="17"/>
        <v>83</v>
      </c>
      <c r="BS17" s="60">
        <v>85</v>
      </c>
      <c r="BT17" s="60">
        <v>80</v>
      </c>
      <c r="BU17" s="2"/>
      <c r="BV17" s="60">
        <v>86</v>
      </c>
      <c r="BW17" s="60"/>
      <c r="BX17" s="2"/>
      <c r="BY17" s="60"/>
      <c r="BZ17" s="60"/>
      <c r="CA17" s="2"/>
      <c r="CB17" s="60"/>
      <c r="CC17" s="60"/>
      <c r="CD17" s="2"/>
      <c r="CE17" s="60"/>
      <c r="CF17" s="60"/>
      <c r="CG17" s="2"/>
      <c r="CH17" s="29">
        <f t="shared" si="18"/>
        <v>85</v>
      </c>
      <c r="CI17" s="29">
        <f t="shared" si="19"/>
        <v>86</v>
      </c>
      <c r="CJ17" s="29" t="str">
        <f t="shared" si="20"/>
        <v/>
      </c>
      <c r="CK17" s="29" t="str">
        <f t="shared" si="21"/>
        <v/>
      </c>
      <c r="CL17" s="29" t="str">
        <f t="shared" si="22"/>
        <v/>
      </c>
      <c r="CM17" s="32">
        <f t="shared" si="23"/>
        <v>84.666666666666671</v>
      </c>
      <c r="CN17" s="33">
        <f t="shared" si="24"/>
        <v>85</v>
      </c>
      <c r="CO17" s="36"/>
      <c r="CP17" s="60">
        <v>11</v>
      </c>
      <c r="CQ17" s="47" t="str">
        <f t="shared" si="25"/>
        <v xml:space="preserve">Memiliki kemampuan pemahaman  kerajinan dari bahan limbah berbentuk bangun ruang, rekayasa bidang konversi energi, budi daya ikan hias, pengolahan makanan internasional, </v>
      </c>
      <c r="CR17" s="36"/>
      <c r="CS17" s="60">
        <v>11</v>
      </c>
      <c r="CT17"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7" s="7"/>
      <c r="CV17" s="49">
        <v>8</v>
      </c>
      <c r="CW17" s="60"/>
      <c r="CX17" s="7">
        <v>16968</v>
      </c>
      <c r="CY17" s="51"/>
      <c r="CZ17" s="51"/>
      <c r="DA17" s="51"/>
      <c r="DE17" s="3">
        <v>8</v>
      </c>
      <c r="DF17" s="3" t="str">
        <f>(IF(CW11="","","Memiliki kemampuan pemahaman "))&amp;(IF(CW10="","",CW10&amp;", "))&amp;(IF(CW11="","",CW11&amp;", "))&amp;(IF(CW12="","",CW12&amp;", "))&amp;(IF(CW13="","",CW13&amp;", "))&amp;(IF(CW14="","",CW14&amp;", "))&amp;(IF(CW15="","",CW15&amp;", "))&amp;(IF(CW16="","",CW16&amp;", "))&amp;(IF(CW18="","",CW18&amp;", "))&amp;(IF(CW19="","",CW19&amp;", "))&amp;(IF(CW17="","","Masih perlu peningkatan pemahaman "&amp;CW17&amp;"."))</f>
        <v xml:space="preserve">Memiliki kemampuan pemahaman kerajinan dari bahan limbah berbentuk bangun ruang, rekayasa bidang konversi energi, budi daya ikan hias, pengolahan makanan internasional, </v>
      </c>
    </row>
    <row r="18" spans="1:110" x14ac:dyDescent="0.25">
      <c r="A18" s="8">
        <v>8</v>
      </c>
      <c r="B18" s="8">
        <v>147907</v>
      </c>
      <c r="C18" s="8" t="s">
        <v>174</v>
      </c>
      <c r="D18" s="8">
        <f t="shared" si="0"/>
        <v>77</v>
      </c>
      <c r="E18" s="13" t="str">
        <f t="shared" si="1"/>
        <v>C</v>
      </c>
      <c r="F18" s="17">
        <f t="shared" si="2"/>
        <v>74</v>
      </c>
      <c r="G18" s="13" t="str">
        <f t="shared" si="3"/>
        <v>C</v>
      </c>
      <c r="H18" s="13" t="str">
        <f t="shared" si="4"/>
        <v xml:space="preserve">Memiliki kemampuan pemahaman  kerajinan dari bahan limbah berbentuk bangun ruang, rekayasa bidang konversi energi, budi daya ikan hias, pengolahan makanan internasional, </v>
      </c>
      <c r="I18" s="8">
        <f t="shared" si="5"/>
        <v>87</v>
      </c>
      <c r="J18" s="13" t="str">
        <f t="shared" si="6"/>
        <v>B</v>
      </c>
      <c r="K18" s="20">
        <f t="shared" si="7"/>
        <v>80</v>
      </c>
      <c r="L18" s="13" t="str">
        <f t="shared" si="8"/>
        <v>B</v>
      </c>
      <c r="M18"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8" s="7"/>
      <c r="O18" s="60"/>
      <c r="P18" s="60">
        <v>70</v>
      </c>
      <c r="Q18" s="2">
        <v>92</v>
      </c>
      <c r="R18" s="64">
        <v>70</v>
      </c>
      <c r="S18" s="60"/>
      <c r="T18" s="2"/>
      <c r="U18" s="60"/>
      <c r="V18" s="60"/>
      <c r="W18" s="2"/>
      <c r="X18" s="60"/>
      <c r="Y18" s="60"/>
      <c r="Z18" s="2"/>
      <c r="AA18" s="60"/>
      <c r="AB18" s="60"/>
      <c r="AC18" s="2"/>
      <c r="AD18" s="29">
        <f t="shared" si="10"/>
        <v>77</v>
      </c>
      <c r="AE18" s="60"/>
      <c r="AF18" s="60"/>
      <c r="AG18" s="2">
        <v>70</v>
      </c>
      <c r="AH18" s="60"/>
      <c r="AI18" s="60"/>
      <c r="AJ18" s="2">
        <v>70</v>
      </c>
      <c r="AK18" s="60"/>
      <c r="AL18" s="60"/>
      <c r="AM18" s="2"/>
      <c r="AN18" s="60"/>
      <c r="AO18" s="60"/>
      <c r="AP18" s="2"/>
      <c r="AQ18" s="60"/>
      <c r="AR18" s="60"/>
      <c r="AS18" s="2"/>
      <c r="AT18" s="64">
        <v>70</v>
      </c>
      <c r="AU18" s="32">
        <f>IF($T$7=12,IF(SUM(O18:AC18,AE12:AS12)&gt;0,AVERAGE(O18:AC18,AE18:AT18),""),IF(AT18="","",AVERAGE(O18:AC18,AE18:AT18)))</f>
        <v>73.666666666666671</v>
      </c>
      <c r="AV18" s="33">
        <f t="shared" si="11"/>
        <v>74</v>
      </c>
      <c r="AW18" s="36"/>
      <c r="AX18" s="60">
        <v>87</v>
      </c>
      <c r="AY18" s="60"/>
      <c r="AZ18" s="2"/>
      <c r="BA18" s="60"/>
      <c r="BB18" s="60"/>
      <c r="BC18" s="2"/>
      <c r="BD18" s="60"/>
      <c r="BE18" s="60"/>
      <c r="BF18" s="2"/>
      <c r="BG18" s="60"/>
      <c r="BH18" s="60"/>
      <c r="BI18" s="2"/>
      <c r="BJ18" s="60"/>
      <c r="BK18" s="60"/>
      <c r="BL18" s="2"/>
      <c r="BM18" s="29">
        <f t="shared" si="12"/>
        <v>87</v>
      </c>
      <c r="BN18" s="29" t="str">
        <f t="shared" si="13"/>
        <v/>
      </c>
      <c r="BO18" s="29" t="str">
        <f t="shared" si="14"/>
        <v/>
      </c>
      <c r="BP18" s="29" t="str">
        <f t="shared" si="15"/>
        <v/>
      </c>
      <c r="BQ18" s="29" t="str">
        <f t="shared" si="16"/>
        <v/>
      </c>
      <c r="BR18" s="29">
        <f t="shared" si="17"/>
        <v>87</v>
      </c>
      <c r="BS18" s="60">
        <v>76</v>
      </c>
      <c r="BT18" s="60">
        <v>80</v>
      </c>
      <c r="BU18" s="2"/>
      <c r="BV18" s="60">
        <v>73</v>
      </c>
      <c r="BW18" s="60"/>
      <c r="BX18" s="2"/>
      <c r="BY18" s="60"/>
      <c r="BZ18" s="60"/>
      <c r="CA18" s="2"/>
      <c r="CB18" s="60"/>
      <c r="CC18" s="60"/>
      <c r="CD18" s="2"/>
      <c r="CE18" s="60"/>
      <c r="CF18" s="60"/>
      <c r="CG18" s="2"/>
      <c r="CH18" s="29">
        <f t="shared" si="18"/>
        <v>80</v>
      </c>
      <c r="CI18" s="29">
        <f t="shared" si="19"/>
        <v>73</v>
      </c>
      <c r="CJ18" s="29" t="str">
        <f t="shared" si="20"/>
        <v/>
      </c>
      <c r="CK18" s="29" t="str">
        <f t="shared" si="21"/>
        <v/>
      </c>
      <c r="CL18" s="29" t="str">
        <f t="shared" si="22"/>
        <v/>
      </c>
      <c r="CM18" s="32">
        <f t="shared" si="23"/>
        <v>80</v>
      </c>
      <c r="CN18" s="33">
        <f t="shared" si="24"/>
        <v>80</v>
      </c>
      <c r="CO18" s="36"/>
      <c r="CP18" s="60">
        <v>11</v>
      </c>
      <c r="CQ18" s="47" t="str">
        <f t="shared" si="25"/>
        <v xml:space="preserve">Memiliki kemampuan pemahaman  kerajinan dari bahan limbah berbentuk bangun ruang, rekayasa bidang konversi energi, budi daya ikan hias, pengolahan makanan internasional, </v>
      </c>
      <c r="CR18" s="36"/>
      <c r="CS18" s="60">
        <v>11</v>
      </c>
      <c r="CT18"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8" s="7"/>
      <c r="CV18" s="49">
        <v>9</v>
      </c>
      <c r="CW18" s="60"/>
      <c r="CX18" s="7">
        <v>16969</v>
      </c>
      <c r="CY18" s="51"/>
      <c r="CZ18" s="51"/>
      <c r="DA18" s="51"/>
      <c r="DE18" s="3">
        <v>9</v>
      </c>
      <c r="DF18" s="3" t="str">
        <f>(IF(CW11="","","Memiliki kemampuan pemahaman "))&amp;(IF(CW10="","",CW10&amp;", "))&amp;(IF(CW11="","",CW11&amp;", "))&amp;(IF(CW12="","",CW12&amp;", "))&amp;(IF(CW13="","",CW13&amp;", "))&amp;(IF(CW14="","",CW14&amp;", "))&amp;(IF(CW15="","",CW15&amp;", "))&amp;(IF(CW16="","",CW16&amp;", "))&amp;(IF(CW17="","",CW17&amp;", "))&amp;(IF(CW19="","",CW19&amp;", "))&amp;(IF(CW18="","","Masih perlu peningkatan pemahaman "&amp;CW18&amp;"."))</f>
        <v xml:space="preserve">Memiliki kemampuan pemahaman kerajinan dari bahan limbah berbentuk bangun ruang, rekayasa bidang konversi energi, budi daya ikan hias, pengolahan makanan internasional, </v>
      </c>
    </row>
    <row r="19" spans="1:110" x14ac:dyDescent="0.25">
      <c r="A19" s="8">
        <v>9</v>
      </c>
      <c r="B19" s="8">
        <v>147923</v>
      </c>
      <c r="C19" s="8" t="s">
        <v>175</v>
      </c>
      <c r="D19" s="8">
        <f t="shared" si="0"/>
        <v>84</v>
      </c>
      <c r="E19" s="13" t="str">
        <f t="shared" si="1"/>
        <v>B</v>
      </c>
      <c r="F19" s="17">
        <f t="shared" si="2"/>
        <v>84</v>
      </c>
      <c r="G19" s="13" t="str">
        <f t="shared" si="3"/>
        <v>B</v>
      </c>
      <c r="H19" s="13" t="str">
        <f t="shared" si="4"/>
        <v xml:space="preserve">Memiliki kemampuan pemahaman  kerajinan dari bahan limbah berbentuk bangun ruang, rekayasa bidang konversi energi, budi daya ikan hias, pengolahan makanan internasional, </v>
      </c>
      <c r="I19" s="8">
        <f t="shared" si="5"/>
        <v>85</v>
      </c>
      <c r="J19" s="13" t="str">
        <f t="shared" si="6"/>
        <v>B</v>
      </c>
      <c r="K19" s="20">
        <f t="shared" si="7"/>
        <v>82</v>
      </c>
      <c r="L19" s="13" t="str">
        <f t="shared" si="8"/>
        <v>B</v>
      </c>
      <c r="M19"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9" s="7"/>
      <c r="O19" s="60"/>
      <c r="P19" s="60">
        <v>85</v>
      </c>
      <c r="Q19" s="2">
        <v>96</v>
      </c>
      <c r="R19" s="64">
        <v>70</v>
      </c>
      <c r="S19" s="60"/>
      <c r="T19" s="2"/>
      <c r="U19" s="60"/>
      <c r="V19" s="60"/>
      <c r="W19" s="2"/>
      <c r="X19" s="60"/>
      <c r="Y19" s="60"/>
      <c r="Z19" s="2"/>
      <c r="AA19" s="60"/>
      <c r="AB19" s="60"/>
      <c r="AC19" s="2"/>
      <c r="AD19" s="29">
        <f t="shared" si="10"/>
        <v>84</v>
      </c>
      <c r="AE19" s="60"/>
      <c r="AF19" s="60"/>
      <c r="AG19" s="2">
        <v>90</v>
      </c>
      <c r="AH19" s="60"/>
      <c r="AI19" s="60"/>
      <c r="AJ19" s="2">
        <v>80</v>
      </c>
      <c r="AK19" s="60"/>
      <c r="AL19" s="60"/>
      <c r="AM19" s="2"/>
      <c r="AN19" s="60"/>
      <c r="AO19" s="60"/>
      <c r="AP19" s="2"/>
      <c r="AQ19" s="60"/>
      <c r="AR19" s="60"/>
      <c r="AS19" s="2"/>
      <c r="AT19" s="64">
        <v>80</v>
      </c>
      <c r="AU19" s="32">
        <f>IF($T$7=12,IF(SUM(O19:AC19,AE12:AS12)&gt;0,AVERAGE(O19:AC19,AE19:AT19),""),IF(AT19="","",AVERAGE(O19:AC19,AE19:AT19)))</f>
        <v>83.5</v>
      </c>
      <c r="AV19" s="33">
        <f t="shared" si="11"/>
        <v>84</v>
      </c>
      <c r="AW19" s="36"/>
      <c r="AX19" s="60">
        <v>85</v>
      </c>
      <c r="AY19" s="60"/>
      <c r="AZ19" s="2"/>
      <c r="BA19" s="60"/>
      <c r="BB19" s="60"/>
      <c r="BC19" s="2"/>
      <c r="BD19" s="60"/>
      <c r="BE19" s="60"/>
      <c r="BF19" s="2"/>
      <c r="BG19" s="60"/>
      <c r="BH19" s="60"/>
      <c r="BI19" s="2"/>
      <c r="BJ19" s="60"/>
      <c r="BK19" s="60"/>
      <c r="BL19" s="2"/>
      <c r="BM19" s="29">
        <f t="shared" si="12"/>
        <v>85</v>
      </c>
      <c r="BN19" s="29" t="str">
        <f t="shared" si="13"/>
        <v/>
      </c>
      <c r="BO19" s="29" t="str">
        <f t="shared" si="14"/>
        <v/>
      </c>
      <c r="BP19" s="29" t="str">
        <f t="shared" si="15"/>
        <v/>
      </c>
      <c r="BQ19" s="29" t="str">
        <f t="shared" si="16"/>
        <v/>
      </c>
      <c r="BR19" s="29">
        <f t="shared" si="17"/>
        <v>85</v>
      </c>
      <c r="BS19" s="60">
        <v>78</v>
      </c>
      <c r="BT19" s="60">
        <v>78</v>
      </c>
      <c r="BU19" s="2"/>
      <c r="BV19" s="60">
        <v>83</v>
      </c>
      <c r="BW19" s="60"/>
      <c r="BX19" s="2"/>
      <c r="BY19" s="60"/>
      <c r="BZ19" s="60"/>
      <c r="CA19" s="2"/>
      <c r="CB19" s="60"/>
      <c r="CC19" s="60"/>
      <c r="CD19" s="2"/>
      <c r="CE19" s="60"/>
      <c r="CF19" s="60"/>
      <c r="CG19" s="2"/>
      <c r="CH19" s="29">
        <f t="shared" si="18"/>
        <v>78</v>
      </c>
      <c r="CI19" s="29">
        <f t="shared" si="19"/>
        <v>83</v>
      </c>
      <c r="CJ19" s="29" t="str">
        <f t="shared" si="20"/>
        <v/>
      </c>
      <c r="CK19" s="29" t="str">
        <f t="shared" si="21"/>
        <v/>
      </c>
      <c r="CL19" s="29" t="str">
        <f t="shared" si="22"/>
        <v/>
      </c>
      <c r="CM19" s="32">
        <f t="shared" si="23"/>
        <v>82</v>
      </c>
      <c r="CN19" s="33">
        <f t="shared" si="24"/>
        <v>82</v>
      </c>
      <c r="CO19" s="36"/>
      <c r="CP19" s="60">
        <v>11</v>
      </c>
      <c r="CQ19" s="47" t="str">
        <f t="shared" si="25"/>
        <v xml:space="preserve">Memiliki kemampuan pemahaman  kerajinan dari bahan limbah berbentuk bangun ruang, rekayasa bidang konversi energi, budi daya ikan hias, pengolahan makanan internasional, </v>
      </c>
      <c r="CR19" s="36"/>
      <c r="CS19" s="60">
        <v>11</v>
      </c>
      <c r="CT19"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9" s="7"/>
      <c r="CV19" s="49">
        <v>10</v>
      </c>
      <c r="CW19" s="60"/>
      <c r="CX19" s="7">
        <v>16970</v>
      </c>
      <c r="CY19" s="51"/>
      <c r="CZ19" s="51"/>
      <c r="DA19" s="51"/>
      <c r="DE19" s="3">
        <v>10</v>
      </c>
      <c r="DF19" s="3" t="str">
        <f>(IF(CW11="","","Memiliki kemampuan pemahaman "))&amp;(IF(CW10="","",CW10&amp;", "))&amp;(IF(CW11="","",CW11&amp;", "))&amp;(IF(CW12="","",CW12&amp;", "))&amp;(IF(CW13="","",CW13&amp;", "))&amp;(IF(CW14="","",CW14&amp;", "))&amp;(IF(CW15="","",CW15&amp;", "))&amp;(IF(CW16="","",CW16&amp;", "))&amp;(IF(CW17="","",CW17&amp;", "))&amp;(IF(CW18="","",CW18&amp;", "))&amp;(IF(CW19="","","Masih perlu peningkatan pemahaman "&amp;CW19&amp;"."))</f>
        <v xml:space="preserve">Memiliki kemampuan pemahaman kerajinan dari bahan limbah berbentuk bangun ruang, rekayasa bidang konversi energi, budi daya ikan hias, pengolahan makanan internasional, </v>
      </c>
    </row>
    <row r="20" spans="1:110" x14ac:dyDescent="0.25">
      <c r="A20" s="8">
        <v>10</v>
      </c>
      <c r="B20" s="8">
        <v>147939</v>
      </c>
      <c r="C20" s="8" t="s">
        <v>176</v>
      </c>
      <c r="D20" s="8">
        <f t="shared" si="0"/>
        <v>77</v>
      </c>
      <c r="E20" s="13" t="str">
        <f t="shared" si="1"/>
        <v>C</v>
      </c>
      <c r="F20" s="17">
        <f t="shared" si="2"/>
        <v>75</v>
      </c>
      <c r="G20" s="13" t="str">
        <f t="shared" si="3"/>
        <v>C</v>
      </c>
      <c r="H20" s="13" t="str">
        <f t="shared" si="4"/>
        <v xml:space="preserve">Memiliki kemampuan pemahaman  kerajinan dari bahan limbah berbentuk bangun ruang, rekayasa bidang konversi energi, budi daya ikan hias, pengolahan makanan internasional, </v>
      </c>
      <c r="I20" s="8">
        <f t="shared" si="5"/>
        <v>83</v>
      </c>
      <c r="J20" s="13" t="str">
        <f t="shared" si="6"/>
        <v>B</v>
      </c>
      <c r="K20" s="20">
        <f t="shared" si="7"/>
        <v>82</v>
      </c>
      <c r="L20" s="13" t="str">
        <f t="shared" si="8"/>
        <v>B</v>
      </c>
      <c r="M20"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0" s="7"/>
      <c r="O20" s="60"/>
      <c r="P20" s="60"/>
      <c r="Q20" s="2">
        <v>90</v>
      </c>
      <c r="R20" s="64">
        <v>63.33</v>
      </c>
      <c r="S20" s="60"/>
      <c r="T20" s="2"/>
      <c r="U20" s="60"/>
      <c r="V20" s="60"/>
      <c r="W20" s="2"/>
      <c r="X20" s="60"/>
      <c r="Y20" s="60"/>
      <c r="Z20" s="2"/>
      <c r="AA20" s="60"/>
      <c r="AB20" s="60"/>
      <c r="AC20" s="2"/>
      <c r="AD20" s="29">
        <f t="shared" si="10"/>
        <v>77</v>
      </c>
      <c r="AE20" s="60"/>
      <c r="AF20" s="60"/>
      <c r="AG20" s="2">
        <v>70</v>
      </c>
      <c r="AH20" s="60"/>
      <c r="AI20" s="60"/>
      <c r="AJ20" s="2">
        <v>70</v>
      </c>
      <c r="AK20" s="60"/>
      <c r="AL20" s="60"/>
      <c r="AM20" s="2"/>
      <c r="AN20" s="60"/>
      <c r="AO20" s="60"/>
      <c r="AP20" s="2"/>
      <c r="AQ20" s="60"/>
      <c r="AR20" s="60"/>
      <c r="AS20" s="2"/>
      <c r="AT20" s="64">
        <v>80</v>
      </c>
      <c r="AU20" s="32">
        <f>IF($T$7=12,IF(SUM(O20:AC20,AE12:AS12)&gt;0,AVERAGE(O20:AC20,AE20:AT20),""),IF(AT20="","",AVERAGE(O20:AC20,AE20:AT20)))</f>
        <v>74.665999999999997</v>
      </c>
      <c r="AV20" s="33">
        <f t="shared" si="11"/>
        <v>75</v>
      </c>
      <c r="AW20" s="36"/>
      <c r="AX20" s="60">
        <v>83</v>
      </c>
      <c r="AY20" s="60"/>
      <c r="AZ20" s="2"/>
      <c r="BA20" s="60"/>
      <c r="BB20" s="60"/>
      <c r="BC20" s="2"/>
      <c r="BD20" s="60"/>
      <c r="BE20" s="60"/>
      <c r="BF20" s="2"/>
      <c r="BG20" s="60"/>
      <c r="BH20" s="60"/>
      <c r="BI20" s="2"/>
      <c r="BJ20" s="60"/>
      <c r="BK20" s="60"/>
      <c r="BL20" s="2"/>
      <c r="BM20" s="29">
        <f t="shared" si="12"/>
        <v>83</v>
      </c>
      <c r="BN20" s="29" t="str">
        <f t="shared" si="13"/>
        <v/>
      </c>
      <c r="BO20" s="29" t="str">
        <f t="shared" si="14"/>
        <v/>
      </c>
      <c r="BP20" s="29" t="str">
        <f t="shared" si="15"/>
        <v/>
      </c>
      <c r="BQ20" s="29" t="str">
        <f t="shared" si="16"/>
        <v/>
      </c>
      <c r="BR20" s="29">
        <f t="shared" si="17"/>
        <v>83</v>
      </c>
      <c r="BS20" s="60">
        <v>82</v>
      </c>
      <c r="BT20" s="60">
        <v>88</v>
      </c>
      <c r="BU20" s="2"/>
      <c r="BV20" s="60">
        <v>76</v>
      </c>
      <c r="BW20" s="60"/>
      <c r="BX20" s="2"/>
      <c r="BY20" s="60"/>
      <c r="BZ20" s="60"/>
      <c r="CA20" s="2"/>
      <c r="CB20" s="60"/>
      <c r="CC20" s="60"/>
      <c r="CD20" s="2"/>
      <c r="CE20" s="60"/>
      <c r="CF20" s="60"/>
      <c r="CG20" s="2"/>
      <c r="CH20" s="29">
        <f t="shared" si="18"/>
        <v>88</v>
      </c>
      <c r="CI20" s="29">
        <f t="shared" si="19"/>
        <v>76</v>
      </c>
      <c r="CJ20" s="29" t="str">
        <f t="shared" si="20"/>
        <v/>
      </c>
      <c r="CK20" s="29" t="str">
        <f t="shared" si="21"/>
        <v/>
      </c>
      <c r="CL20" s="29" t="str">
        <f t="shared" si="22"/>
        <v/>
      </c>
      <c r="CM20" s="32">
        <f t="shared" si="23"/>
        <v>82.333333333333329</v>
      </c>
      <c r="CN20" s="33">
        <f t="shared" si="24"/>
        <v>82</v>
      </c>
      <c r="CO20" s="36"/>
      <c r="CP20" s="60">
        <v>11</v>
      </c>
      <c r="CQ20" s="47" t="str">
        <f t="shared" si="25"/>
        <v xml:space="preserve">Memiliki kemampuan pemahaman  kerajinan dari bahan limbah berbentuk bangun ruang, rekayasa bidang konversi energi, budi daya ikan hias, pengolahan makanan internasional, </v>
      </c>
      <c r="CR20" s="36"/>
      <c r="CS20" s="60">
        <v>11</v>
      </c>
      <c r="CT20"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0" s="7"/>
      <c r="CV20" s="7"/>
      <c r="CW20" s="61"/>
      <c r="CX20" s="7"/>
      <c r="CY20" s="51"/>
      <c r="CZ20" s="51"/>
      <c r="DA20" s="51"/>
      <c r="DE20" s="3">
        <v>11</v>
      </c>
      <c r="DF20" s="3" t="str">
        <f>(IF(CW10="","","Memiliki kemampuan pemahaman  "))&amp;(IF(CW10="","",CW10&amp;", "))&amp;(IF(CW11="","",CW11&amp;", "))&amp;(IF(CW12="","",CW12&amp;", "))&amp;(IF(CW13="","",CW13&amp;", "))&amp;(IF(CW14="","",CW14&amp;", "))&amp;(IF(CW15="","",CW15&amp;", "))&amp;(IF(CW16="","",CW16&amp;", "))&amp;(IF(CW17="","",CW17&amp;", "))&amp;(IF(CW18="","",CW18&amp;", "))&amp;(IF(CW19="","",CW19&amp;"."))</f>
        <v xml:space="preserve">Memiliki kemampuan pemahaman  kerajinan dari bahan limbah berbentuk bangun ruang, rekayasa bidang konversi energi, budi daya ikan hias, pengolahan makanan internasional, </v>
      </c>
    </row>
    <row r="21" spans="1:110" ht="18.75" customHeight="1" x14ac:dyDescent="0.3">
      <c r="A21" s="8">
        <v>11</v>
      </c>
      <c r="B21" s="8">
        <v>147955</v>
      </c>
      <c r="C21" s="8" t="s">
        <v>177</v>
      </c>
      <c r="D21" s="8">
        <f t="shared" si="0"/>
        <v>88</v>
      </c>
      <c r="E21" s="13" t="str">
        <f t="shared" si="1"/>
        <v>B</v>
      </c>
      <c r="F21" s="17">
        <f t="shared" si="2"/>
        <v>82</v>
      </c>
      <c r="G21" s="13" t="str">
        <f t="shared" si="3"/>
        <v>B</v>
      </c>
      <c r="H21" s="13" t="str">
        <f t="shared" si="4"/>
        <v xml:space="preserve">Memiliki kemampuan pemahaman  kerajinan dari bahan limbah berbentuk bangun ruang, rekayasa bidang konversi energi, budi daya ikan hias, pengolahan makanan internasional, </v>
      </c>
      <c r="I21" s="8">
        <f t="shared" si="5"/>
        <v>83</v>
      </c>
      <c r="J21" s="13" t="str">
        <f t="shared" si="6"/>
        <v>B</v>
      </c>
      <c r="K21" s="20">
        <f t="shared" si="7"/>
        <v>81</v>
      </c>
      <c r="L21" s="13" t="str">
        <f t="shared" si="8"/>
        <v>B</v>
      </c>
      <c r="M21"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1" s="7"/>
      <c r="O21" s="60"/>
      <c r="P21" s="60">
        <v>83</v>
      </c>
      <c r="Q21" s="2">
        <v>92</v>
      </c>
      <c r="R21" s="64">
        <v>90</v>
      </c>
      <c r="S21" s="60"/>
      <c r="T21" s="2"/>
      <c r="U21" s="60"/>
      <c r="V21" s="60"/>
      <c r="W21" s="2"/>
      <c r="X21" s="60"/>
      <c r="Y21" s="60"/>
      <c r="Z21" s="2"/>
      <c r="AA21" s="60"/>
      <c r="AB21" s="60"/>
      <c r="AC21" s="2"/>
      <c r="AD21" s="29">
        <f t="shared" si="10"/>
        <v>88</v>
      </c>
      <c r="AE21" s="60"/>
      <c r="AF21" s="60"/>
      <c r="AG21" s="2">
        <v>76</v>
      </c>
      <c r="AH21" s="60"/>
      <c r="AI21" s="60"/>
      <c r="AJ21" s="2">
        <v>72</v>
      </c>
      <c r="AK21" s="60"/>
      <c r="AL21" s="60"/>
      <c r="AM21" s="2"/>
      <c r="AN21" s="60"/>
      <c r="AO21" s="60"/>
      <c r="AP21" s="2"/>
      <c r="AQ21" s="60"/>
      <c r="AR21" s="60"/>
      <c r="AS21" s="2"/>
      <c r="AT21" s="64">
        <v>80</v>
      </c>
      <c r="AU21" s="32">
        <f>IF($T$7=12,IF(SUM(O21:AC21,AE12:AS12)&gt;0,AVERAGE(O21:AC21,AE21:AT21),""),IF(AT21="","",AVERAGE(O21:AC21,AE21:AT21)))</f>
        <v>82.166666666666671</v>
      </c>
      <c r="AV21" s="33">
        <f t="shared" si="11"/>
        <v>82</v>
      </c>
      <c r="AW21" s="36"/>
      <c r="AX21" s="60">
        <v>83</v>
      </c>
      <c r="AY21" s="60"/>
      <c r="AZ21" s="2"/>
      <c r="BA21" s="60"/>
      <c r="BB21" s="60"/>
      <c r="BC21" s="2"/>
      <c r="BD21" s="60"/>
      <c r="BE21" s="60"/>
      <c r="BF21" s="2"/>
      <c r="BG21" s="60"/>
      <c r="BH21" s="60"/>
      <c r="BI21" s="2"/>
      <c r="BJ21" s="60"/>
      <c r="BK21" s="60"/>
      <c r="BL21" s="2"/>
      <c r="BM21" s="29">
        <f t="shared" si="12"/>
        <v>83</v>
      </c>
      <c r="BN21" s="29" t="str">
        <f t="shared" si="13"/>
        <v/>
      </c>
      <c r="BO21" s="29" t="str">
        <f t="shared" si="14"/>
        <v/>
      </c>
      <c r="BP21" s="29" t="str">
        <f t="shared" si="15"/>
        <v/>
      </c>
      <c r="BQ21" s="29" t="str">
        <f t="shared" si="16"/>
        <v/>
      </c>
      <c r="BR21" s="29">
        <f t="shared" si="17"/>
        <v>83</v>
      </c>
      <c r="BS21" s="60">
        <v>78</v>
      </c>
      <c r="BT21" s="60">
        <v>80</v>
      </c>
      <c r="BU21" s="2"/>
      <c r="BV21" s="60">
        <v>80</v>
      </c>
      <c r="BW21" s="60"/>
      <c r="BX21" s="2"/>
      <c r="BY21" s="60"/>
      <c r="BZ21" s="60"/>
      <c r="CA21" s="2"/>
      <c r="CB21" s="60"/>
      <c r="CC21" s="60"/>
      <c r="CD21" s="2"/>
      <c r="CE21" s="60"/>
      <c r="CF21" s="60"/>
      <c r="CG21" s="2"/>
      <c r="CH21" s="29">
        <f t="shared" si="18"/>
        <v>80</v>
      </c>
      <c r="CI21" s="29">
        <f t="shared" si="19"/>
        <v>80</v>
      </c>
      <c r="CJ21" s="29" t="str">
        <f t="shared" si="20"/>
        <v/>
      </c>
      <c r="CK21" s="29" t="str">
        <f t="shared" si="21"/>
        <v/>
      </c>
      <c r="CL21" s="29" t="str">
        <f t="shared" si="22"/>
        <v/>
      </c>
      <c r="CM21" s="32">
        <f t="shared" si="23"/>
        <v>81</v>
      </c>
      <c r="CN21" s="33">
        <f t="shared" si="24"/>
        <v>81</v>
      </c>
      <c r="CO21" s="36"/>
      <c r="CP21" s="60">
        <v>11</v>
      </c>
      <c r="CQ21" s="47" t="str">
        <f t="shared" si="25"/>
        <v xml:space="preserve">Memiliki kemampuan pemahaman  kerajinan dari bahan limbah berbentuk bangun ruang, rekayasa bidang konversi energi, budi daya ikan hias, pengolahan makanan internasional, </v>
      </c>
      <c r="CR21" s="36"/>
      <c r="CS21" s="60">
        <v>11</v>
      </c>
      <c r="CT21"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1" s="7"/>
      <c r="CV21" s="9" t="s">
        <v>66</v>
      </c>
      <c r="CW21" s="61"/>
      <c r="CX21" s="7"/>
      <c r="CY21" s="51"/>
      <c r="CZ21" s="51"/>
      <c r="DA21" s="51"/>
    </row>
    <row r="22" spans="1:110" x14ac:dyDescent="0.25">
      <c r="A22" s="8">
        <v>12</v>
      </c>
      <c r="B22" s="8">
        <v>147971</v>
      </c>
      <c r="C22" s="8" t="s">
        <v>178</v>
      </c>
      <c r="D22" s="8">
        <f t="shared" si="0"/>
        <v>75</v>
      </c>
      <c r="E22" s="13" t="str">
        <f t="shared" si="1"/>
        <v>C</v>
      </c>
      <c r="F22" s="17">
        <f t="shared" si="2"/>
        <v>77</v>
      </c>
      <c r="G22" s="13" t="str">
        <f t="shared" si="3"/>
        <v>C</v>
      </c>
      <c r="H22" s="13" t="str">
        <f t="shared" si="4"/>
        <v xml:space="preserve">Memiliki kemampuan pemahaman  kerajinan dari bahan limbah berbentuk bangun ruang, rekayasa bidang konversi energi, budi daya ikan hias, pengolahan makanan internasional, </v>
      </c>
      <c r="I22" s="8">
        <f t="shared" si="5"/>
        <v>83</v>
      </c>
      <c r="J22" s="13" t="str">
        <f t="shared" si="6"/>
        <v>B</v>
      </c>
      <c r="K22" s="20">
        <f t="shared" si="7"/>
        <v>80</v>
      </c>
      <c r="L22" s="13" t="str">
        <f t="shared" si="8"/>
        <v>B</v>
      </c>
      <c r="M22"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2" s="7"/>
      <c r="O22" s="60"/>
      <c r="P22" s="60">
        <v>80</v>
      </c>
      <c r="Q22" s="2">
        <v>88</v>
      </c>
      <c r="R22" s="64">
        <v>56.67</v>
      </c>
      <c r="S22" s="60"/>
      <c r="T22" s="2"/>
      <c r="U22" s="60"/>
      <c r="V22" s="60"/>
      <c r="W22" s="2"/>
      <c r="X22" s="60"/>
      <c r="Y22" s="60"/>
      <c r="Z22" s="2"/>
      <c r="AA22" s="60"/>
      <c r="AB22" s="60"/>
      <c r="AC22" s="2"/>
      <c r="AD22" s="29">
        <f t="shared" si="10"/>
        <v>75</v>
      </c>
      <c r="AE22" s="60"/>
      <c r="AF22" s="60"/>
      <c r="AG22" s="2">
        <v>90</v>
      </c>
      <c r="AH22" s="60"/>
      <c r="AI22" s="60"/>
      <c r="AJ22" s="2">
        <v>70</v>
      </c>
      <c r="AK22" s="60"/>
      <c r="AL22" s="60"/>
      <c r="AM22" s="2"/>
      <c r="AN22" s="60"/>
      <c r="AO22" s="60"/>
      <c r="AP22" s="2"/>
      <c r="AQ22" s="60"/>
      <c r="AR22" s="60"/>
      <c r="AS22" s="2"/>
      <c r="AT22" s="64">
        <v>75</v>
      </c>
      <c r="AU22" s="32">
        <f>IF($T$7=12,IF(SUM(O22:AC22,AE12:AS12)&gt;0,AVERAGE(O22:AC22,AE22:AT22),""),IF(AT22="","",AVERAGE(O22:AC22,AE22:AT22)))</f>
        <v>76.611666666666665</v>
      </c>
      <c r="AV22" s="33">
        <f t="shared" si="11"/>
        <v>77</v>
      </c>
      <c r="AW22" s="36"/>
      <c r="AX22" s="60">
        <v>83</v>
      </c>
      <c r="AY22" s="60"/>
      <c r="AZ22" s="2"/>
      <c r="BA22" s="60"/>
      <c r="BB22" s="60"/>
      <c r="BC22" s="2"/>
      <c r="BD22" s="60"/>
      <c r="BE22" s="60"/>
      <c r="BF22" s="2"/>
      <c r="BG22" s="60"/>
      <c r="BH22" s="60"/>
      <c r="BI22" s="2"/>
      <c r="BJ22" s="60"/>
      <c r="BK22" s="60"/>
      <c r="BL22" s="2"/>
      <c r="BM22" s="29">
        <f t="shared" si="12"/>
        <v>83</v>
      </c>
      <c r="BN22" s="29" t="str">
        <f t="shared" si="13"/>
        <v/>
      </c>
      <c r="BO22" s="29" t="str">
        <f t="shared" si="14"/>
        <v/>
      </c>
      <c r="BP22" s="29" t="str">
        <f t="shared" si="15"/>
        <v/>
      </c>
      <c r="BQ22" s="29" t="str">
        <f t="shared" si="16"/>
        <v/>
      </c>
      <c r="BR22" s="29">
        <f t="shared" si="17"/>
        <v>83</v>
      </c>
      <c r="BS22" s="60">
        <v>78</v>
      </c>
      <c r="BT22" s="60">
        <v>78</v>
      </c>
      <c r="BU22" s="2"/>
      <c r="BV22" s="60">
        <v>80</v>
      </c>
      <c r="BW22" s="60"/>
      <c r="BX22" s="2"/>
      <c r="BY22" s="60"/>
      <c r="BZ22" s="60"/>
      <c r="CA22" s="2"/>
      <c r="CB22" s="60"/>
      <c r="CC22" s="60"/>
      <c r="CD22" s="2"/>
      <c r="CE22" s="60"/>
      <c r="CF22" s="60"/>
      <c r="CG22" s="2"/>
      <c r="CH22" s="29">
        <f t="shared" si="18"/>
        <v>78</v>
      </c>
      <c r="CI22" s="29">
        <f t="shared" si="19"/>
        <v>80</v>
      </c>
      <c r="CJ22" s="29" t="str">
        <f t="shared" si="20"/>
        <v/>
      </c>
      <c r="CK22" s="29" t="str">
        <f t="shared" si="21"/>
        <v/>
      </c>
      <c r="CL22" s="29" t="str">
        <f t="shared" si="22"/>
        <v/>
      </c>
      <c r="CM22" s="32">
        <f t="shared" si="23"/>
        <v>80.333333333333329</v>
      </c>
      <c r="CN22" s="33">
        <f t="shared" si="24"/>
        <v>80</v>
      </c>
      <c r="CO22" s="36"/>
      <c r="CP22" s="60">
        <v>11</v>
      </c>
      <c r="CQ22" s="47" t="str">
        <f t="shared" si="25"/>
        <v xml:space="preserve">Memiliki kemampuan pemahaman  kerajinan dari bahan limbah berbentuk bangun ruang, rekayasa bidang konversi energi, budi daya ikan hias, pengolahan makanan internasional, </v>
      </c>
      <c r="CR22" s="36"/>
      <c r="CS22" s="60">
        <v>11</v>
      </c>
      <c r="CT22"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2" s="7"/>
      <c r="CV22" s="48" t="s">
        <v>37</v>
      </c>
      <c r="CW22" s="62" t="s">
        <v>38</v>
      </c>
      <c r="CX22" s="7"/>
      <c r="CY22" s="51"/>
      <c r="CZ22" s="51"/>
      <c r="DA22" s="51"/>
      <c r="DE22" s="3">
        <v>0</v>
      </c>
      <c r="DF22" s="3" t="str">
        <f>(IF(CW23="","","Perlu peningkatan keterampilan  "))&amp;(IF(CW23="","",CW23&amp;", "))&amp;(IF(CW24="","",CW24&amp;", "))&amp;(IF(CW25="","",CW25&amp;", "))&amp;(IF(CW26="","",CW26&amp;", "))&amp;(IF(CW27="","",CW27&amp;", "))&amp;(IF(CW28="","",CW28&amp;", "))&amp;(IF(CW29="","",CW29&amp;", "))&amp;(IF(CW30="","",CW30&amp;", "))&amp;(IF(CW31="","",CW31&amp;", "))&amp;(IF(CW32="","",CW32&amp;"."))</f>
        <v xml:space="preserve">Perlu peningkatan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23" spans="1:110" x14ac:dyDescent="0.25">
      <c r="A23" s="8">
        <v>13</v>
      </c>
      <c r="B23" s="8">
        <v>147987</v>
      </c>
      <c r="C23" s="8" t="s">
        <v>179</v>
      </c>
      <c r="D23" s="8">
        <f t="shared" si="0"/>
        <v>79</v>
      </c>
      <c r="E23" s="13" t="str">
        <f t="shared" si="1"/>
        <v>C</v>
      </c>
      <c r="F23" s="17">
        <f t="shared" si="2"/>
        <v>84</v>
      </c>
      <c r="G23" s="13" t="str">
        <f t="shared" si="3"/>
        <v>B</v>
      </c>
      <c r="H23" s="13" t="str">
        <f t="shared" si="4"/>
        <v xml:space="preserve">Memiliki kemampuan pemahaman  kerajinan dari bahan limbah berbentuk bangun ruang, rekayasa bidang konversi energi, budi daya ikan hias, pengolahan makanan internasional, </v>
      </c>
      <c r="I23" s="8">
        <f t="shared" si="5"/>
        <v>83</v>
      </c>
      <c r="J23" s="13" t="str">
        <f t="shared" si="6"/>
        <v>B</v>
      </c>
      <c r="K23" s="20">
        <f t="shared" si="7"/>
        <v>83</v>
      </c>
      <c r="L23" s="13" t="str">
        <f t="shared" si="8"/>
        <v>B</v>
      </c>
      <c r="M23"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3" s="7"/>
      <c r="O23" s="60"/>
      <c r="P23" s="60">
        <v>85</v>
      </c>
      <c r="Q23" s="2">
        <v>92</v>
      </c>
      <c r="R23" s="64">
        <v>60</v>
      </c>
      <c r="S23" s="60"/>
      <c r="T23" s="2"/>
      <c r="U23" s="60"/>
      <c r="V23" s="60"/>
      <c r="W23" s="2"/>
      <c r="X23" s="60"/>
      <c r="Y23" s="60"/>
      <c r="Z23" s="2"/>
      <c r="AA23" s="60"/>
      <c r="AB23" s="60"/>
      <c r="AC23" s="2"/>
      <c r="AD23" s="29">
        <f t="shared" si="10"/>
        <v>79</v>
      </c>
      <c r="AE23" s="60"/>
      <c r="AF23" s="60"/>
      <c r="AG23" s="2">
        <v>90</v>
      </c>
      <c r="AH23" s="60"/>
      <c r="AI23" s="60"/>
      <c r="AJ23" s="2">
        <v>86</v>
      </c>
      <c r="AK23" s="60"/>
      <c r="AL23" s="60"/>
      <c r="AM23" s="2"/>
      <c r="AN23" s="60"/>
      <c r="AO23" s="60"/>
      <c r="AP23" s="2"/>
      <c r="AQ23" s="60"/>
      <c r="AR23" s="60"/>
      <c r="AS23" s="2"/>
      <c r="AT23" s="64">
        <v>90</v>
      </c>
      <c r="AU23" s="32">
        <f>IF($T$7=12,IF(SUM(O23:AC23,AE12:AS12)&gt;0,AVERAGE(O23:AC23,AE23:AT23),""),IF(AT23="","",AVERAGE(O23:AC23,AE23:AT23)))</f>
        <v>83.833333333333329</v>
      </c>
      <c r="AV23" s="33">
        <f t="shared" si="11"/>
        <v>84</v>
      </c>
      <c r="AW23" s="36"/>
      <c r="AX23" s="60">
        <v>83</v>
      </c>
      <c r="AY23" s="60"/>
      <c r="AZ23" s="2"/>
      <c r="BA23" s="60"/>
      <c r="BB23" s="60"/>
      <c r="BC23" s="2"/>
      <c r="BD23" s="60"/>
      <c r="BE23" s="60"/>
      <c r="BF23" s="2"/>
      <c r="BG23" s="60"/>
      <c r="BH23" s="60"/>
      <c r="BI23" s="2"/>
      <c r="BJ23" s="60"/>
      <c r="BK23" s="60"/>
      <c r="BL23" s="2"/>
      <c r="BM23" s="29">
        <f t="shared" si="12"/>
        <v>83</v>
      </c>
      <c r="BN23" s="29" t="str">
        <f t="shared" si="13"/>
        <v/>
      </c>
      <c r="BO23" s="29" t="str">
        <f t="shared" si="14"/>
        <v/>
      </c>
      <c r="BP23" s="29" t="str">
        <f t="shared" si="15"/>
        <v/>
      </c>
      <c r="BQ23" s="29" t="str">
        <f t="shared" si="16"/>
        <v/>
      </c>
      <c r="BR23" s="29">
        <f t="shared" si="17"/>
        <v>83</v>
      </c>
      <c r="BS23" s="60">
        <v>78</v>
      </c>
      <c r="BT23" s="60">
        <v>75</v>
      </c>
      <c r="BU23" s="2"/>
      <c r="BV23" s="60">
        <v>87</v>
      </c>
      <c r="BW23" s="60"/>
      <c r="BX23" s="2"/>
      <c r="BY23" s="60"/>
      <c r="BZ23" s="60"/>
      <c r="CA23" s="2"/>
      <c r="CB23" s="60"/>
      <c r="CC23" s="60"/>
      <c r="CD23" s="2"/>
      <c r="CE23" s="60"/>
      <c r="CF23" s="60"/>
      <c r="CG23" s="2"/>
      <c r="CH23" s="29">
        <f t="shared" si="18"/>
        <v>78</v>
      </c>
      <c r="CI23" s="29">
        <f t="shared" si="19"/>
        <v>87</v>
      </c>
      <c r="CJ23" s="29" t="str">
        <f t="shared" si="20"/>
        <v/>
      </c>
      <c r="CK23" s="29" t="str">
        <f t="shared" si="21"/>
        <v/>
      </c>
      <c r="CL23" s="29" t="str">
        <f t="shared" si="22"/>
        <v/>
      </c>
      <c r="CM23" s="32">
        <f t="shared" si="23"/>
        <v>82.666666666666671</v>
      </c>
      <c r="CN23" s="33">
        <f t="shared" si="24"/>
        <v>83</v>
      </c>
      <c r="CO23" s="36"/>
      <c r="CP23" s="60">
        <v>11</v>
      </c>
      <c r="CQ23" s="47" t="str">
        <f t="shared" si="25"/>
        <v xml:space="preserve">Memiliki kemampuan pemahaman  kerajinan dari bahan limbah berbentuk bangun ruang, rekayasa bidang konversi energi, budi daya ikan hias, pengolahan makanan internasional, </v>
      </c>
      <c r="CR23" s="36"/>
      <c r="CS23" s="60">
        <v>11</v>
      </c>
      <c r="CT23"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3" s="7"/>
      <c r="CV23" s="49">
        <v>1</v>
      </c>
      <c r="CW23" s="60" t="s">
        <v>244</v>
      </c>
      <c r="CX23" s="7">
        <v>16971</v>
      </c>
      <c r="CY23" s="51"/>
      <c r="CZ23" s="51"/>
      <c r="DA23" s="51"/>
      <c r="DE23" s="3">
        <v>1</v>
      </c>
      <c r="DF23" s="3" t="str">
        <f>(IF(CW24="","","Memiliki keterampilan "))&amp;(IF(CW24="","",CW24&amp;", "))&amp;(IF(CW25="","",CW25&amp;", "))&amp;(IF(CW26="","",CW26&amp;", "))&amp;(IF(CW27="","",CW27&amp;", "))&amp;(IF(CW28="","",CW28&amp;", "))&amp;(IF(CW29="","",CW29&amp;", "))&amp;(IF(CW30="","",CW30&amp;", "))&amp;(IF(CW31="","",CW31&amp;", "))&amp;(IF(CW32="","",CW32&amp;", "))&amp;(IF(CW23="","","Masih perlu peningkatan keterampilan "&amp;CW23&amp;"."))</f>
        <v>Memiliki keterampilan mempresentasikan sistem produksi konversi energi listrik, mempresentasikan kegiatan usaha budi daya pembenihan ikan hias, menganalisis laporan perencanaan usaha pengolahan makanan internasional, Masih perlu peningkatan keterampilan memproduksi kerajinan dari bahan limbah berbentuk bangun ruang.</v>
      </c>
    </row>
    <row r="24" spans="1:110" x14ac:dyDescent="0.25">
      <c r="A24" s="8">
        <v>14</v>
      </c>
      <c r="B24" s="8">
        <v>148003</v>
      </c>
      <c r="C24" s="8" t="s">
        <v>180</v>
      </c>
      <c r="D24" s="8">
        <f t="shared" si="0"/>
        <v>79</v>
      </c>
      <c r="E24" s="13" t="str">
        <f t="shared" si="1"/>
        <v>C</v>
      </c>
      <c r="F24" s="17">
        <f t="shared" si="2"/>
        <v>84</v>
      </c>
      <c r="G24" s="13" t="str">
        <f t="shared" si="3"/>
        <v>B</v>
      </c>
      <c r="H24" s="13" t="str">
        <f t="shared" si="4"/>
        <v xml:space="preserve">Memiliki kemampuan pemahaman  kerajinan dari bahan limbah berbentuk bangun ruang, rekayasa bidang konversi energi, budi daya ikan hias, pengolahan makanan internasional, </v>
      </c>
      <c r="I24" s="8">
        <f t="shared" si="5"/>
        <v>85</v>
      </c>
      <c r="J24" s="13" t="str">
        <f t="shared" si="6"/>
        <v>B</v>
      </c>
      <c r="K24" s="20">
        <f t="shared" si="7"/>
        <v>83</v>
      </c>
      <c r="L24" s="13" t="str">
        <f t="shared" si="8"/>
        <v>B</v>
      </c>
      <c r="M24"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4" s="7"/>
      <c r="O24" s="60"/>
      <c r="P24" s="60">
        <v>86</v>
      </c>
      <c r="Q24" s="2">
        <v>92</v>
      </c>
      <c r="R24" s="64">
        <v>60</v>
      </c>
      <c r="S24" s="60"/>
      <c r="T24" s="2"/>
      <c r="U24" s="60"/>
      <c r="V24" s="60"/>
      <c r="W24" s="2"/>
      <c r="X24" s="60"/>
      <c r="Y24" s="60"/>
      <c r="Z24" s="2"/>
      <c r="AA24" s="60"/>
      <c r="AB24" s="60"/>
      <c r="AC24" s="2"/>
      <c r="AD24" s="29">
        <f t="shared" si="10"/>
        <v>79</v>
      </c>
      <c r="AE24" s="60"/>
      <c r="AF24" s="60"/>
      <c r="AG24" s="2">
        <v>90</v>
      </c>
      <c r="AH24" s="60"/>
      <c r="AI24" s="60"/>
      <c r="AJ24" s="2">
        <v>86</v>
      </c>
      <c r="AK24" s="60"/>
      <c r="AL24" s="60"/>
      <c r="AM24" s="2"/>
      <c r="AN24" s="60"/>
      <c r="AO24" s="60"/>
      <c r="AP24" s="2"/>
      <c r="AQ24" s="60"/>
      <c r="AR24" s="60"/>
      <c r="AS24" s="2"/>
      <c r="AT24" s="64">
        <v>90</v>
      </c>
      <c r="AU24" s="32">
        <f>IF($T$7=12,IF(SUM(O24:AC24,AE12:AS12)&gt;0,AVERAGE(O24:AC24,AE24:AT24),""),IF(AT24="","",AVERAGE(O24:AC24,AE24:AT24)))</f>
        <v>84</v>
      </c>
      <c r="AV24" s="33">
        <f t="shared" si="11"/>
        <v>84</v>
      </c>
      <c r="AW24" s="36"/>
      <c r="AX24" s="60">
        <v>85</v>
      </c>
      <c r="AY24" s="60"/>
      <c r="AZ24" s="2"/>
      <c r="BA24" s="60"/>
      <c r="BB24" s="60"/>
      <c r="BC24" s="2"/>
      <c r="BD24" s="60"/>
      <c r="BE24" s="60"/>
      <c r="BF24" s="2"/>
      <c r="BG24" s="60"/>
      <c r="BH24" s="60"/>
      <c r="BI24" s="2"/>
      <c r="BJ24" s="60"/>
      <c r="BK24" s="60"/>
      <c r="BL24" s="2"/>
      <c r="BM24" s="29">
        <f t="shared" si="12"/>
        <v>85</v>
      </c>
      <c r="BN24" s="29" t="str">
        <f t="shared" si="13"/>
        <v/>
      </c>
      <c r="BO24" s="29" t="str">
        <f t="shared" si="14"/>
        <v/>
      </c>
      <c r="BP24" s="29" t="str">
        <f t="shared" si="15"/>
        <v/>
      </c>
      <c r="BQ24" s="29" t="str">
        <f t="shared" si="16"/>
        <v/>
      </c>
      <c r="BR24" s="29">
        <f t="shared" si="17"/>
        <v>85</v>
      </c>
      <c r="BS24" s="60">
        <v>78</v>
      </c>
      <c r="BT24" s="60">
        <v>76</v>
      </c>
      <c r="BU24" s="2"/>
      <c r="BV24" s="60">
        <v>85</v>
      </c>
      <c r="BW24" s="60"/>
      <c r="BX24" s="2"/>
      <c r="BY24" s="60"/>
      <c r="BZ24" s="60"/>
      <c r="CA24" s="2"/>
      <c r="CB24" s="60"/>
      <c r="CC24" s="60"/>
      <c r="CD24" s="2"/>
      <c r="CE24" s="60"/>
      <c r="CF24" s="60"/>
      <c r="CG24" s="2"/>
      <c r="CH24" s="29">
        <f t="shared" si="18"/>
        <v>78</v>
      </c>
      <c r="CI24" s="29">
        <f t="shared" si="19"/>
        <v>85</v>
      </c>
      <c r="CJ24" s="29" t="str">
        <f t="shared" si="20"/>
        <v/>
      </c>
      <c r="CK24" s="29" t="str">
        <f t="shared" si="21"/>
        <v/>
      </c>
      <c r="CL24" s="29" t="str">
        <f t="shared" si="22"/>
        <v/>
      </c>
      <c r="CM24" s="32">
        <f t="shared" si="23"/>
        <v>82.666666666666671</v>
      </c>
      <c r="CN24" s="33">
        <f t="shared" si="24"/>
        <v>83</v>
      </c>
      <c r="CO24" s="36"/>
      <c r="CP24" s="60">
        <v>11</v>
      </c>
      <c r="CQ24" s="47" t="str">
        <f t="shared" si="25"/>
        <v xml:space="preserve">Memiliki kemampuan pemahaman  kerajinan dari bahan limbah berbentuk bangun ruang, rekayasa bidang konversi energi, budi daya ikan hias, pengolahan makanan internasional, </v>
      </c>
      <c r="CR24" s="36"/>
      <c r="CS24" s="60">
        <v>11</v>
      </c>
      <c r="CT24"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4" s="7"/>
      <c r="CV24" s="49">
        <v>2</v>
      </c>
      <c r="CW24" s="60" t="s">
        <v>245</v>
      </c>
      <c r="CX24" s="7">
        <v>16972</v>
      </c>
      <c r="CY24" s="51"/>
      <c r="CZ24" s="51"/>
      <c r="DA24" s="51"/>
      <c r="DE24" s="3">
        <v>2</v>
      </c>
      <c r="DF24" s="3" t="str">
        <f>(IF(CW24="","","Memiliki keterampilan "))&amp;(IF(CW23="","",CW23&amp;", "))&amp;(IF(CW25="","",CW25&amp;", "))&amp;(IF(CW26="","",CW26&amp;", "))&amp;(IF(CW27="","",CW27&amp;", "))&amp;(IF(CW28="","",CW28&amp;", "))&amp;(IF(CW29="","",CW29&amp;", "))&amp;(IF(CW30="","",CW30&amp;", "))&amp;(IF(CW31="","",CW31&amp;", "))&amp;(IF(CW32="","",CW32&amp;", "))&amp;(IF(CW24="","","Masih perlu peningkatan keterampilan "&amp;CW24&amp;"."))</f>
        <v>Memiliki keterampilan memproduksi kerajinan dari bahan limbah berbentuk bangun ruang, mempresentasikan kegiatan usaha budi daya pembenihan ikan hias, menganalisis laporan perencanaan usaha pengolahan makanan internasional, Masih perlu peningkatan keterampilan mempresentasikan sistem produksi konversi energi listrik.</v>
      </c>
    </row>
    <row r="25" spans="1:110" x14ac:dyDescent="0.25">
      <c r="A25" s="8">
        <v>15</v>
      </c>
      <c r="B25" s="8">
        <v>148019</v>
      </c>
      <c r="C25" s="8" t="s">
        <v>181</v>
      </c>
      <c r="D25" s="8">
        <f t="shared" si="0"/>
        <v>84</v>
      </c>
      <c r="E25" s="13" t="str">
        <f t="shared" si="1"/>
        <v>B</v>
      </c>
      <c r="F25" s="17">
        <f t="shared" si="2"/>
        <v>83</v>
      </c>
      <c r="G25" s="13" t="str">
        <f t="shared" si="3"/>
        <v>B</v>
      </c>
      <c r="H25" s="13" t="str">
        <f t="shared" si="4"/>
        <v xml:space="preserve">Memiliki kemampuan pemahaman  kerajinan dari bahan limbah berbentuk bangun ruang, rekayasa bidang konversi energi, budi daya ikan hias, pengolahan makanan internasional, </v>
      </c>
      <c r="I25" s="8">
        <f t="shared" si="5"/>
        <v>85</v>
      </c>
      <c r="J25" s="13" t="str">
        <f t="shared" si="6"/>
        <v>B</v>
      </c>
      <c r="K25" s="20">
        <f t="shared" si="7"/>
        <v>84</v>
      </c>
      <c r="L25" s="13" t="str">
        <f t="shared" si="8"/>
        <v>B</v>
      </c>
      <c r="M25"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5" s="7"/>
      <c r="O25" s="60"/>
      <c r="P25" s="60">
        <v>92</v>
      </c>
      <c r="Q25" s="2">
        <v>87</v>
      </c>
      <c r="R25" s="64">
        <v>73.33</v>
      </c>
      <c r="S25" s="60"/>
      <c r="T25" s="2"/>
      <c r="U25" s="60"/>
      <c r="V25" s="60"/>
      <c r="W25" s="2"/>
      <c r="X25" s="60"/>
      <c r="Y25" s="60"/>
      <c r="Z25" s="2"/>
      <c r="AA25" s="60"/>
      <c r="AB25" s="60"/>
      <c r="AC25" s="2"/>
      <c r="AD25" s="29">
        <f t="shared" si="10"/>
        <v>84</v>
      </c>
      <c r="AE25" s="60"/>
      <c r="AF25" s="60"/>
      <c r="AG25" s="2">
        <v>90</v>
      </c>
      <c r="AH25" s="60"/>
      <c r="AI25" s="60"/>
      <c r="AJ25" s="2">
        <v>80</v>
      </c>
      <c r="AK25" s="60"/>
      <c r="AL25" s="60"/>
      <c r="AM25" s="2"/>
      <c r="AN25" s="60"/>
      <c r="AO25" s="60"/>
      <c r="AP25" s="2"/>
      <c r="AQ25" s="60"/>
      <c r="AR25" s="60"/>
      <c r="AS25" s="2"/>
      <c r="AT25" s="64">
        <v>77.5</v>
      </c>
      <c r="AU25" s="32">
        <f>IF($T$7=12,IF(SUM(O25:AC25,AE12:AS12)&gt;0,AVERAGE(O25:AC25,AE25:AT25),""),IF(AT25="","",AVERAGE(O25:AC25,AE25:AT25)))</f>
        <v>83.304999999999993</v>
      </c>
      <c r="AV25" s="33">
        <f t="shared" si="11"/>
        <v>83</v>
      </c>
      <c r="AW25" s="36"/>
      <c r="AX25" s="60">
        <v>85</v>
      </c>
      <c r="AY25" s="60"/>
      <c r="AZ25" s="2"/>
      <c r="BA25" s="60"/>
      <c r="BB25" s="60"/>
      <c r="BC25" s="2"/>
      <c r="BD25" s="60"/>
      <c r="BE25" s="60"/>
      <c r="BF25" s="2"/>
      <c r="BG25" s="60"/>
      <c r="BH25" s="60"/>
      <c r="BI25" s="2"/>
      <c r="BJ25" s="60"/>
      <c r="BK25" s="60"/>
      <c r="BL25" s="2"/>
      <c r="BM25" s="29">
        <f t="shared" si="12"/>
        <v>85</v>
      </c>
      <c r="BN25" s="29" t="str">
        <f t="shared" si="13"/>
        <v/>
      </c>
      <c r="BO25" s="29" t="str">
        <f t="shared" si="14"/>
        <v/>
      </c>
      <c r="BP25" s="29" t="str">
        <f t="shared" si="15"/>
        <v/>
      </c>
      <c r="BQ25" s="29" t="str">
        <f t="shared" si="16"/>
        <v/>
      </c>
      <c r="BR25" s="29">
        <f t="shared" si="17"/>
        <v>85</v>
      </c>
      <c r="BS25" s="60">
        <v>70</v>
      </c>
      <c r="BT25" s="60">
        <v>88</v>
      </c>
      <c r="BU25" s="2"/>
      <c r="BV25" s="60">
        <v>80</v>
      </c>
      <c r="BW25" s="60"/>
      <c r="BX25" s="2"/>
      <c r="BY25" s="60"/>
      <c r="BZ25" s="60"/>
      <c r="CA25" s="2"/>
      <c r="CB25" s="60"/>
      <c r="CC25" s="60"/>
      <c r="CD25" s="2"/>
      <c r="CE25" s="60"/>
      <c r="CF25" s="60"/>
      <c r="CG25" s="2"/>
      <c r="CH25" s="29">
        <f t="shared" si="18"/>
        <v>88</v>
      </c>
      <c r="CI25" s="29">
        <f t="shared" si="19"/>
        <v>80</v>
      </c>
      <c r="CJ25" s="29" t="str">
        <f t="shared" si="20"/>
        <v/>
      </c>
      <c r="CK25" s="29" t="str">
        <f t="shared" si="21"/>
        <v/>
      </c>
      <c r="CL25" s="29" t="str">
        <f t="shared" si="22"/>
        <v/>
      </c>
      <c r="CM25" s="32">
        <f t="shared" si="23"/>
        <v>84.333333333333329</v>
      </c>
      <c r="CN25" s="33">
        <f t="shared" si="24"/>
        <v>84</v>
      </c>
      <c r="CO25" s="36"/>
      <c r="CP25" s="60">
        <v>11</v>
      </c>
      <c r="CQ25" s="47" t="str">
        <f t="shared" si="25"/>
        <v xml:space="preserve">Memiliki kemampuan pemahaman  kerajinan dari bahan limbah berbentuk bangun ruang, rekayasa bidang konversi energi, budi daya ikan hias, pengolahan makanan internasional, </v>
      </c>
      <c r="CR25" s="36"/>
      <c r="CS25" s="60">
        <v>11</v>
      </c>
      <c r="CT25"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5" s="7"/>
      <c r="CV25" s="49">
        <v>3</v>
      </c>
      <c r="CW25" s="60" t="s">
        <v>246</v>
      </c>
      <c r="CX25" s="7">
        <v>16973</v>
      </c>
      <c r="CY25" s="84" t="s">
        <v>71</v>
      </c>
      <c r="CZ25" s="84"/>
      <c r="DA25" s="84"/>
      <c r="DE25" s="3">
        <v>3</v>
      </c>
      <c r="DF25" s="3" t="str">
        <f>(IF(CW24="","","Memiliki keterampilan "))&amp;(IF(CW23="","",CW23&amp;", "))&amp;(IF(CW24="","",CW24&amp;", "))&amp;(IF(CW26="","",CW26&amp;", "))&amp;(IF(CW27="","",CW27&amp;", "))&amp;(IF(CW28="","",CW28&amp;", "))&amp;(IF(CW29="","",CW29&amp;", "))&amp;(IF(CW30="","",CW30&amp;", "))&amp;(IF(CW31="","",CW31&amp;", "))&amp;(IF(CW32="","",CW32&amp;", "))&amp;(IF(CW25="","","Masih perlu peningkatan keterampilan "&amp;CW25&amp;"."))</f>
        <v>Memiliki keterampilan memproduksi kerajinan dari bahan limbah berbentuk bangun ruang, mempresentasikan sistem produksi konversi energi listrik, menganalisis laporan perencanaan usaha pengolahan makanan internasional, Masih perlu peningkatan keterampilan mempresentasikan kegiatan usaha budi daya pembenihan ikan hias.</v>
      </c>
    </row>
    <row r="26" spans="1:110" x14ac:dyDescent="0.25">
      <c r="A26" s="8">
        <v>16</v>
      </c>
      <c r="B26" s="8">
        <v>148035</v>
      </c>
      <c r="C26" s="8" t="s">
        <v>182</v>
      </c>
      <c r="D26" s="8">
        <f t="shared" si="0"/>
        <v>79</v>
      </c>
      <c r="E26" s="13" t="str">
        <f t="shared" si="1"/>
        <v>C</v>
      </c>
      <c r="F26" s="17">
        <f t="shared" si="2"/>
        <v>85</v>
      </c>
      <c r="G26" s="13" t="str">
        <f t="shared" si="3"/>
        <v>B</v>
      </c>
      <c r="H26" s="13" t="str">
        <f t="shared" si="4"/>
        <v xml:space="preserve">Memiliki kemampuan pemahaman  kerajinan dari bahan limbah berbentuk bangun ruang, rekayasa bidang konversi energi, budi daya ikan hias, pengolahan makanan internasional, </v>
      </c>
      <c r="I26" s="8">
        <f t="shared" si="5"/>
        <v>83</v>
      </c>
      <c r="J26" s="13" t="str">
        <f t="shared" si="6"/>
        <v>B</v>
      </c>
      <c r="K26" s="20">
        <f t="shared" si="7"/>
        <v>83</v>
      </c>
      <c r="L26" s="13" t="str">
        <f t="shared" si="8"/>
        <v>B</v>
      </c>
      <c r="M26"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6" s="7"/>
      <c r="O26" s="60"/>
      <c r="P26" s="60">
        <v>89</v>
      </c>
      <c r="Q26" s="2">
        <v>88</v>
      </c>
      <c r="R26" s="64">
        <v>60</v>
      </c>
      <c r="S26" s="60"/>
      <c r="T26" s="2"/>
      <c r="U26" s="60"/>
      <c r="V26" s="60"/>
      <c r="W26" s="2"/>
      <c r="X26" s="60"/>
      <c r="Y26" s="60"/>
      <c r="Z26" s="2"/>
      <c r="AA26" s="60"/>
      <c r="AB26" s="60"/>
      <c r="AC26" s="2"/>
      <c r="AD26" s="29">
        <f t="shared" si="10"/>
        <v>79</v>
      </c>
      <c r="AE26" s="60"/>
      <c r="AF26" s="60"/>
      <c r="AG26" s="2">
        <v>90</v>
      </c>
      <c r="AH26" s="60"/>
      <c r="AI26" s="60"/>
      <c r="AJ26" s="2">
        <v>96</v>
      </c>
      <c r="AK26" s="60"/>
      <c r="AL26" s="60"/>
      <c r="AM26" s="2"/>
      <c r="AN26" s="60"/>
      <c r="AO26" s="60"/>
      <c r="AP26" s="2"/>
      <c r="AQ26" s="60"/>
      <c r="AR26" s="60"/>
      <c r="AS26" s="2"/>
      <c r="AT26" s="64">
        <v>87.5</v>
      </c>
      <c r="AU26" s="32">
        <f>IF($T$7=12,IF(SUM(O26:AC26,AE12:AS12)&gt;0,AVERAGE(O26:AC26,AE26:AT26),""),IF(AT26="","",AVERAGE(O26:AC26,AE26:AT26)))</f>
        <v>85.083333333333329</v>
      </c>
      <c r="AV26" s="33">
        <f t="shared" si="11"/>
        <v>85</v>
      </c>
      <c r="AW26" s="36"/>
      <c r="AX26" s="60">
        <v>83</v>
      </c>
      <c r="AY26" s="60"/>
      <c r="AZ26" s="2"/>
      <c r="BA26" s="60"/>
      <c r="BB26" s="60"/>
      <c r="BC26" s="2"/>
      <c r="BD26" s="60"/>
      <c r="BE26" s="60"/>
      <c r="BF26" s="2"/>
      <c r="BG26" s="60"/>
      <c r="BH26" s="60"/>
      <c r="BI26" s="2"/>
      <c r="BJ26" s="60"/>
      <c r="BK26" s="60"/>
      <c r="BL26" s="2"/>
      <c r="BM26" s="29">
        <f t="shared" si="12"/>
        <v>83</v>
      </c>
      <c r="BN26" s="29" t="str">
        <f t="shared" si="13"/>
        <v/>
      </c>
      <c r="BO26" s="29" t="str">
        <f t="shared" si="14"/>
        <v/>
      </c>
      <c r="BP26" s="29" t="str">
        <f t="shared" si="15"/>
        <v/>
      </c>
      <c r="BQ26" s="29" t="str">
        <f t="shared" si="16"/>
        <v/>
      </c>
      <c r="BR26" s="29">
        <f t="shared" si="17"/>
        <v>83</v>
      </c>
      <c r="BS26" s="60">
        <v>80</v>
      </c>
      <c r="BT26" s="60">
        <v>78</v>
      </c>
      <c r="BU26" s="2"/>
      <c r="BV26" s="60">
        <v>85</v>
      </c>
      <c r="BW26" s="60"/>
      <c r="BX26" s="2"/>
      <c r="BY26" s="60"/>
      <c r="BZ26" s="60"/>
      <c r="CA26" s="2"/>
      <c r="CB26" s="60"/>
      <c r="CC26" s="60"/>
      <c r="CD26" s="2"/>
      <c r="CE26" s="60"/>
      <c r="CF26" s="60"/>
      <c r="CG26" s="2"/>
      <c r="CH26" s="29">
        <f t="shared" si="18"/>
        <v>80</v>
      </c>
      <c r="CI26" s="29">
        <f t="shared" si="19"/>
        <v>85</v>
      </c>
      <c r="CJ26" s="29" t="str">
        <f t="shared" si="20"/>
        <v/>
      </c>
      <c r="CK26" s="29" t="str">
        <f t="shared" si="21"/>
        <v/>
      </c>
      <c r="CL26" s="29" t="str">
        <f t="shared" si="22"/>
        <v/>
      </c>
      <c r="CM26" s="32">
        <f t="shared" si="23"/>
        <v>82.666666666666671</v>
      </c>
      <c r="CN26" s="33">
        <f t="shared" si="24"/>
        <v>83</v>
      </c>
      <c r="CO26" s="36"/>
      <c r="CP26" s="60">
        <v>11</v>
      </c>
      <c r="CQ26" s="47" t="str">
        <f t="shared" si="25"/>
        <v xml:space="preserve">Memiliki kemampuan pemahaman  kerajinan dari bahan limbah berbentuk bangun ruang, rekayasa bidang konversi energi, budi daya ikan hias, pengolahan makanan internasional, </v>
      </c>
      <c r="CR26" s="36"/>
      <c r="CS26" s="60">
        <v>11</v>
      </c>
      <c r="CT26"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6" s="7"/>
      <c r="CV26" s="49">
        <v>4</v>
      </c>
      <c r="CW26" s="60" t="s">
        <v>247</v>
      </c>
      <c r="CX26" s="7">
        <v>16974</v>
      </c>
      <c r="CY26" s="52" t="s">
        <v>51</v>
      </c>
      <c r="CZ26" s="56" t="s">
        <v>52</v>
      </c>
      <c r="DA26" s="56" t="s">
        <v>53</v>
      </c>
      <c r="DE26" s="3">
        <v>4</v>
      </c>
      <c r="DF26" s="3" t="str">
        <f>(IF(CW24="","","Memiliki keterampilan "))&amp;(IF(CW23="","",CW23&amp;", "))&amp;(IF(CW24="","",CW24&amp;", "))&amp;(IF(CW25="","",CW25&amp;", "))&amp;(IF(CW27="","",CW27&amp;", "))&amp;(IF(CW28="","",CW28&amp;", "))&amp;(IF(CW29="","",CW29&amp;", "))&amp;(IF(CW30="","",CW30&amp;", "))&amp;(IF(CW31="","",CW31&amp;", "))&amp;(IF(CW32="","",CW32&amp;", "))&amp;(IF(CW26="","","Masih perlu peningkatan keterampilan "&amp;CW26&amp;"."))</f>
        <v>Memiliki keterampilan memproduksi kerajinan dari bahan limbah berbentuk bangun ruang, mempresentasikan sistem produksi konversi energi listrik, mempresentasikan kegiatan usaha budi daya pembenihan ikan hias, Masih perlu peningkatan keterampilan menganalisis laporan perencanaan usaha pengolahan makanan internasional.</v>
      </c>
    </row>
    <row r="27" spans="1:110" x14ac:dyDescent="0.25">
      <c r="A27" s="8">
        <v>17</v>
      </c>
      <c r="B27" s="8">
        <v>148051</v>
      </c>
      <c r="C27" s="8" t="s">
        <v>183</v>
      </c>
      <c r="D27" s="8">
        <f t="shared" si="0"/>
        <v>84</v>
      </c>
      <c r="E27" s="13" t="str">
        <f t="shared" si="1"/>
        <v>B</v>
      </c>
      <c r="F27" s="17">
        <f t="shared" si="2"/>
        <v>83</v>
      </c>
      <c r="G27" s="13" t="str">
        <f t="shared" si="3"/>
        <v>B</v>
      </c>
      <c r="H27" s="13" t="str">
        <f t="shared" si="4"/>
        <v xml:space="preserve">Memiliki kemampuan pemahaman  kerajinan dari bahan limbah berbentuk bangun ruang, rekayasa bidang konversi energi, budi daya ikan hias, pengolahan makanan internasional, </v>
      </c>
      <c r="I27" s="8">
        <f t="shared" si="5"/>
        <v>86</v>
      </c>
      <c r="J27" s="13" t="str">
        <f t="shared" si="6"/>
        <v>B</v>
      </c>
      <c r="K27" s="20">
        <f t="shared" si="7"/>
        <v>83</v>
      </c>
      <c r="L27" s="13" t="str">
        <f t="shared" si="8"/>
        <v>B</v>
      </c>
      <c r="M27"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7" s="7"/>
      <c r="O27" s="60"/>
      <c r="P27" s="60">
        <v>87</v>
      </c>
      <c r="Q27" s="2">
        <v>88</v>
      </c>
      <c r="R27" s="64">
        <v>76.67</v>
      </c>
      <c r="S27" s="60"/>
      <c r="T27" s="2"/>
      <c r="U27" s="60"/>
      <c r="V27" s="60"/>
      <c r="W27" s="2"/>
      <c r="X27" s="60"/>
      <c r="Y27" s="60"/>
      <c r="Z27" s="2"/>
      <c r="AA27" s="60"/>
      <c r="AB27" s="60"/>
      <c r="AC27" s="2"/>
      <c r="AD27" s="29">
        <f t="shared" si="10"/>
        <v>84</v>
      </c>
      <c r="AE27" s="60"/>
      <c r="AF27" s="60"/>
      <c r="AG27" s="2">
        <v>80</v>
      </c>
      <c r="AH27" s="60"/>
      <c r="AI27" s="60"/>
      <c r="AJ27" s="2">
        <v>76</v>
      </c>
      <c r="AK27" s="60"/>
      <c r="AL27" s="60"/>
      <c r="AM27" s="2"/>
      <c r="AN27" s="60"/>
      <c r="AO27" s="60"/>
      <c r="AP27" s="2"/>
      <c r="AQ27" s="60"/>
      <c r="AR27" s="60"/>
      <c r="AS27" s="2"/>
      <c r="AT27" s="64">
        <v>90</v>
      </c>
      <c r="AU27" s="32">
        <f>IF($T$7=12,IF(SUM(O27:AC27,AE12:AS12)&gt;0,AVERAGE(O27:AC27,AE27:AT27),""),IF(AT27="","",AVERAGE(O27:AC27,AE27:AT27)))</f>
        <v>82.945000000000007</v>
      </c>
      <c r="AV27" s="33">
        <f t="shared" si="11"/>
        <v>83</v>
      </c>
      <c r="AW27" s="36"/>
      <c r="AX27" s="60">
        <v>86</v>
      </c>
      <c r="AY27" s="60"/>
      <c r="AZ27" s="2"/>
      <c r="BA27" s="60"/>
      <c r="BB27" s="60"/>
      <c r="BC27" s="2"/>
      <c r="BD27" s="60"/>
      <c r="BE27" s="60"/>
      <c r="BF27" s="2"/>
      <c r="BG27" s="60"/>
      <c r="BH27" s="60"/>
      <c r="BI27" s="2"/>
      <c r="BJ27" s="60"/>
      <c r="BK27" s="60"/>
      <c r="BL27" s="2"/>
      <c r="BM27" s="29">
        <f t="shared" si="12"/>
        <v>86</v>
      </c>
      <c r="BN27" s="29" t="str">
        <f t="shared" si="13"/>
        <v/>
      </c>
      <c r="BO27" s="29" t="str">
        <f t="shared" si="14"/>
        <v/>
      </c>
      <c r="BP27" s="29" t="str">
        <f t="shared" si="15"/>
        <v/>
      </c>
      <c r="BQ27" s="29" t="str">
        <f t="shared" si="16"/>
        <v/>
      </c>
      <c r="BR27" s="29">
        <f t="shared" si="17"/>
        <v>86</v>
      </c>
      <c r="BS27" s="60">
        <v>78</v>
      </c>
      <c r="BT27" s="60">
        <v>70</v>
      </c>
      <c r="BU27" s="2"/>
      <c r="BV27" s="60">
        <v>84</v>
      </c>
      <c r="BW27" s="60"/>
      <c r="BX27" s="2"/>
      <c r="BY27" s="60"/>
      <c r="BZ27" s="60"/>
      <c r="CA27" s="2"/>
      <c r="CB27" s="60"/>
      <c r="CC27" s="60"/>
      <c r="CD27" s="2"/>
      <c r="CE27" s="60"/>
      <c r="CF27" s="60"/>
      <c r="CG27" s="2"/>
      <c r="CH27" s="29">
        <f t="shared" si="18"/>
        <v>78</v>
      </c>
      <c r="CI27" s="29">
        <f t="shared" si="19"/>
        <v>84</v>
      </c>
      <c r="CJ27" s="29" t="str">
        <f t="shared" si="20"/>
        <v/>
      </c>
      <c r="CK27" s="29" t="str">
        <f t="shared" si="21"/>
        <v/>
      </c>
      <c r="CL27" s="29" t="str">
        <f t="shared" si="22"/>
        <v/>
      </c>
      <c r="CM27" s="32">
        <f t="shared" si="23"/>
        <v>82.666666666666671</v>
      </c>
      <c r="CN27" s="33">
        <f t="shared" si="24"/>
        <v>83</v>
      </c>
      <c r="CO27" s="36"/>
      <c r="CP27" s="60">
        <v>11</v>
      </c>
      <c r="CQ27" s="47" t="str">
        <f t="shared" si="25"/>
        <v xml:space="preserve">Memiliki kemampuan pemahaman  kerajinan dari bahan limbah berbentuk bangun ruang, rekayasa bidang konversi energi, budi daya ikan hias, pengolahan makanan internasional, </v>
      </c>
      <c r="CR27" s="36"/>
      <c r="CS27" s="60">
        <v>11</v>
      </c>
      <c r="CT27"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7" s="7"/>
      <c r="CV27" s="49">
        <v>5</v>
      </c>
      <c r="CW27" s="60"/>
      <c r="CX27" s="7">
        <v>16975</v>
      </c>
      <c r="CY27" s="37">
        <v>0</v>
      </c>
      <c r="CZ27" s="54">
        <v>69</v>
      </c>
      <c r="DA27" s="57" t="s">
        <v>55</v>
      </c>
      <c r="DE27" s="3">
        <v>5</v>
      </c>
      <c r="DF27" s="3"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28" spans="1:110" x14ac:dyDescent="0.25">
      <c r="A28" s="8">
        <v>18</v>
      </c>
      <c r="B28" s="8">
        <v>148067</v>
      </c>
      <c r="C28" s="8" t="s">
        <v>184</v>
      </c>
      <c r="D28" s="8">
        <f t="shared" si="0"/>
        <v>87</v>
      </c>
      <c r="E28" s="13" t="str">
        <f t="shared" si="1"/>
        <v>B</v>
      </c>
      <c r="F28" s="17">
        <f t="shared" si="2"/>
        <v>81</v>
      </c>
      <c r="G28" s="13" t="str">
        <f t="shared" si="3"/>
        <v>B</v>
      </c>
      <c r="H28" s="13" t="str">
        <f t="shared" si="4"/>
        <v xml:space="preserve">Memiliki kemampuan pemahaman  kerajinan dari bahan limbah berbentuk bangun ruang, rekayasa bidang konversi energi, budi daya ikan hias, pengolahan makanan internasional, </v>
      </c>
      <c r="I28" s="8">
        <f t="shared" si="5"/>
        <v>87</v>
      </c>
      <c r="J28" s="13" t="str">
        <f t="shared" si="6"/>
        <v>B</v>
      </c>
      <c r="K28" s="20">
        <f t="shared" si="7"/>
        <v>82</v>
      </c>
      <c r="L28" s="13" t="str">
        <f t="shared" si="8"/>
        <v>B</v>
      </c>
      <c r="M28"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8" s="7"/>
      <c r="O28" s="60"/>
      <c r="P28" s="60">
        <v>87</v>
      </c>
      <c r="Q28" s="2">
        <v>92</v>
      </c>
      <c r="R28" s="64">
        <v>83.33</v>
      </c>
      <c r="S28" s="60"/>
      <c r="T28" s="2"/>
      <c r="U28" s="60"/>
      <c r="V28" s="60"/>
      <c r="W28" s="2"/>
      <c r="X28" s="60"/>
      <c r="Y28" s="60"/>
      <c r="Z28" s="2"/>
      <c r="AA28" s="60"/>
      <c r="AB28" s="60"/>
      <c r="AC28" s="2"/>
      <c r="AD28" s="29">
        <f t="shared" si="10"/>
        <v>87</v>
      </c>
      <c r="AE28" s="60"/>
      <c r="AF28" s="60"/>
      <c r="AG28" s="2">
        <v>70</v>
      </c>
      <c r="AH28" s="60"/>
      <c r="AI28" s="60"/>
      <c r="AJ28" s="2">
        <v>70</v>
      </c>
      <c r="AK28" s="60"/>
      <c r="AL28" s="60"/>
      <c r="AM28" s="2"/>
      <c r="AN28" s="60"/>
      <c r="AO28" s="60"/>
      <c r="AP28" s="2"/>
      <c r="AQ28" s="60"/>
      <c r="AR28" s="60"/>
      <c r="AS28" s="2"/>
      <c r="AT28" s="64">
        <v>85</v>
      </c>
      <c r="AU28" s="32">
        <f>IF($T$7=12,IF(SUM(O28:AC28,AE12:AS12)&gt;0,AVERAGE(O28:AC28,AE28:AT28),""),IF(AT28="","",AVERAGE(O28:AC28,AE28:AT28)))</f>
        <v>81.221666666666664</v>
      </c>
      <c r="AV28" s="33">
        <f t="shared" si="11"/>
        <v>81</v>
      </c>
      <c r="AW28" s="36"/>
      <c r="AX28" s="60">
        <v>87</v>
      </c>
      <c r="AY28" s="60"/>
      <c r="AZ28" s="2"/>
      <c r="BA28" s="60"/>
      <c r="BB28" s="60"/>
      <c r="BC28" s="2"/>
      <c r="BD28" s="60"/>
      <c r="BE28" s="60"/>
      <c r="BF28" s="2"/>
      <c r="BG28" s="60"/>
      <c r="BH28" s="60"/>
      <c r="BI28" s="2"/>
      <c r="BJ28" s="60"/>
      <c r="BK28" s="60"/>
      <c r="BL28" s="2"/>
      <c r="BM28" s="29">
        <f t="shared" si="12"/>
        <v>87</v>
      </c>
      <c r="BN28" s="29" t="str">
        <f t="shared" si="13"/>
        <v/>
      </c>
      <c r="BO28" s="29" t="str">
        <f t="shared" si="14"/>
        <v/>
      </c>
      <c r="BP28" s="29" t="str">
        <f t="shared" si="15"/>
        <v/>
      </c>
      <c r="BQ28" s="29" t="str">
        <f t="shared" si="16"/>
        <v/>
      </c>
      <c r="BR28" s="29">
        <f t="shared" si="17"/>
        <v>87</v>
      </c>
      <c r="BS28" s="60">
        <v>79</v>
      </c>
      <c r="BT28" s="60">
        <v>76</v>
      </c>
      <c r="BU28" s="2"/>
      <c r="BV28" s="60">
        <v>80</v>
      </c>
      <c r="BW28" s="60"/>
      <c r="BX28" s="2"/>
      <c r="BY28" s="60"/>
      <c r="BZ28" s="60"/>
      <c r="CA28" s="2"/>
      <c r="CB28" s="60"/>
      <c r="CC28" s="60"/>
      <c r="CD28" s="2"/>
      <c r="CE28" s="60"/>
      <c r="CF28" s="60"/>
      <c r="CG28" s="2"/>
      <c r="CH28" s="29">
        <f t="shared" si="18"/>
        <v>79</v>
      </c>
      <c r="CI28" s="29">
        <f t="shared" si="19"/>
        <v>80</v>
      </c>
      <c r="CJ28" s="29" t="str">
        <f t="shared" si="20"/>
        <v/>
      </c>
      <c r="CK28" s="29" t="str">
        <f t="shared" si="21"/>
        <v/>
      </c>
      <c r="CL28" s="29" t="str">
        <f t="shared" si="22"/>
        <v/>
      </c>
      <c r="CM28" s="32">
        <f t="shared" si="23"/>
        <v>82</v>
      </c>
      <c r="CN28" s="33">
        <f t="shared" si="24"/>
        <v>82</v>
      </c>
      <c r="CO28" s="36"/>
      <c r="CP28" s="60">
        <v>11</v>
      </c>
      <c r="CQ28" s="47" t="str">
        <f t="shared" si="25"/>
        <v xml:space="preserve">Memiliki kemampuan pemahaman  kerajinan dari bahan limbah berbentuk bangun ruang, rekayasa bidang konversi energi, budi daya ikan hias, pengolahan makanan internasional, </v>
      </c>
      <c r="CR28" s="36"/>
      <c r="CS28" s="60">
        <v>11</v>
      </c>
      <c r="CT28"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8" s="7"/>
      <c r="CV28" s="49">
        <v>6</v>
      </c>
      <c r="CW28" s="60"/>
      <c r="CX28" s="7">
        <v>16976</v>
      </c>
      <c r="CY28" s="37">
        <v>70</v>
      </c>
      <c r="CZ28" s="55">
        <v>79</v>
      </c>
      <c r="DA28" s="58" t="s">
        <v>57</v>
      </c>
      <c r="DE28" s="3">
        <v>6</v>
      </c>
      <c r="DF28" s="3"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29" spans="1:110" x14ac:dyDescent="0.25">
      <c r="A29" s="8">
        <v>19</v>
      </c>
      <c r="B29" s="8">
        <v>148083</v>
      </c>
      <c r="C29" s="8" t="s">
        <v>185</v>
      </c>
      <c r="D29" s="8">
        <f t="shared" si="0"/>
        <v>86</v>
      </c>
      <c r="E29" s="13" t="str">
        <f t="shared" si="1"/>
        <v>B</v>
      </c>
      <c r="F29" s="17">
        <f t="shared" si="2"/>
        <v>81</v>
      </c>
      <c r="G29" s="13" t="str">
        <f t="shared" si="3"/>
        <v>B</v>
      </c>
      <c r="H29" s="13" t="str">
        <f t="shared" si="4"/>
        <v xml:space="preserve">Memiliki kemampuan pemahaman  kerajinan dari bahan limbah berbentuk bangun ruang, rekayasa bidang konversi energi, budi daya ikan hias, pengolahan makanan internasional, </v>
      </c>
      <c r="I29" s="8">
        <f t="shared" si="5"/>
        <v>83</v>
      </c>
      <c r="J29" s="13" t="str">
        <f t="shared" si="6"/>
        <v>B</v>
      </c>
      <c r="K29" s="20">
        <f t="shared" si="7"/>
        <v>80</v>
      </c>
      <c r="L29" s="13" t="str">
        <f t="shared" si="8"/>
        <v>B</v>
      </c>
      <c r="M29"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9" s="7"/>
      <c r="O29" s="60"/>
      <c r="P29" s="60">
        <v>90</v>
      </c>
      <c r="Q29" s="2">
        <v>88</v>
      </c>
      <c r="R29" s="64">
        <v>80</v>
      </c>
      <c r="S29" s="60"/>
      <c r="T29" s="2"/>
      <c r="U29" s="60"/>
      <c r="V29" s="60"/>
      <c r="W29" s="2"/>
      <c r="X29" s="60"/>
      <c r="Y29" s="60"/>
      <c r="Z29" s="2"/>
      <c r="AA29" s="60"/>
      <c r="AB29" s="60"/>
      <c r="AC29" s="2"/>
      <c r="AD29" s="29">
        <f t="shared" si="10"/>
        <v>86</v>
      </c>
      <c r="AE29" s="60"/>
      <c r="AF29" s="60"/>
      <c r="AG29" s="2">
        <v>80</v>
      </c>
      <c r="AH29" s="60"/>
      <c r="AI29" s="60"/>
      <c r="AJ29" s="2">
        <v>100</v>
      </c>
      <c r="AK29" s="60"/>
      <c r="AL29" s="60"/>
      <c r="AM29" s="2"/>
      <c r="AN29" s="60"/>
      <c r="AO29" s="60"/>
      <c r="AP29" s="2"/>
      <c r="AQ29" s="60"/>
      <c r="AR29" s="60"/>
      <c r="AS29" s="2"/>
      <c r="AT29" s="64">
        <v>50</v>
      </c>
      <c r="AU29" s="32">
        <f>IF($T$7=12,IF(SUM(O29:AC29,AE12:AS12)&gt;0,AVERAGE(O29:AC29,AE29:AT29),""),IF(AT29="","",AVERAGE(O29:AC29,AE29:AT29)))</f>
        <v>81.333333333333329</v>
      </c>
      <c r="AV29" s="33">
        <f t="shared" si="11"/>
        <v>81</v>
      </c>
      <c r="AW29" s="36"/>
      <c r="AX29" s="60">
        <v>83</v>
      </c>
      <c r="AY29" s="60"/>
      <c r="AZ29" s="2"/>
      <c r="BA29" s="60"/>
      <c r="BB29" s="60"/>
      <c r="BC29" s="2"/>
      <c r="BD29" s="60"/>
      <c r="BE29" s="60"/>
      <c r="BF29" s="2"/>
      <c r="BG29" s="60"/>
      <c r="BH29" s="60"/>
      <c r="BI29" s="2"/>
      <c r="BJ29" s="60"/>
      <c r="BK29" s="60"/>
      <c r="BL29" s="2"/>
      <c r="BM29" s="29">
        <f t="shared" si="12"/>
        <v>83</v>
      </c>
      <c r="BN29" s="29" t="str">
        <f t="shared" si="13"/>
        <v/>
      </c>
      <c r="BO29" s="29" t="str">
        <f t="shared" si="14"/>
        <v/>
      </c>
      <c r="BP29" s="29" t="str">
        <f t="shared" si="15"/>
        <v/>
      </c>
      <c r="BQ29" s="29" t="str">
        <f t="shared" si="16"/>
        <v/>
      </c>
      <c r="BR29" s="29">
        <f t="shared" si="17"/>
        <v>83</v>
      </c>
      <c r="BS29" s="60">
        <v>75</v>
      </c>
      <c r="BT29" s="60">
        <v>78</v>
      </c>
      <c r="BU29" s="2"/>
      <c r="BV29" s="60">
        <v>80</v>
      </c>
      <c r="BW29" s="60"/>
      <c r="BX29" s="2"/>
      <c r="BY29" s="60"/>
      <c r="BZ29" s="60"/>
      <c r="CA29" s="2"/>
      <c r="CB29" s="60"/>
      <c r="CC29" s="60"/>
      <c r="CD29" s="2"/>
      <c r="CE29" s="60"/>
      <c r="CF29" s="60"/>
      <c r="CG29" s="2"/>
      <c r="CH29" s="29">
        <f t="shared" si="18"/>
        <v>78</v>
      </c>
      <c r="CI29" s="29">
        <f t="shared" si="19"/>
        <v>80</v>
      </c>
      <c r="CJ29" s="29" t="str">
        <f t="shared" si="20"/>
        <v/>
      </c>
      <c r="CK29" s="29" t="str">
        <f t="shared" si="21"/>
        <v/>
      </c>
      <c r="CL29" s="29" t="str">
        <f t="shared" si="22"/>
        <v/>
      </c>
      <c r="CM29" s="32">
        <f t="shared" si="23"/>
        <v>80.333333333333329</v>
      </c>
      <c r="CN29" s="33">
        <f t="shared" si="24"/>
        <v>80</v>
      </c>
      <c r="CO29" s="36"/>
      <c r="CP29" s="60">
        <v>11</v>
      </c>
      <c r="CQ29" s="47" t="str">
        <f t="shared" si="25"/>
        <v xml:space="preserve">Memiliki kemampuan pemahaman  kerajinan dari bahan limbah berbentuk bangun ruang, rekayasa bidang konversi energi, budi daya ikan hias, pengolahan makanan internasional, </v>
      </c>
      <c r="CR29" s="36"/>
      <c r="CS29" s="60">
        <v>11</v>
      </c>
      <c r="CT29"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9" s="7"/>
      <c r="CV29" s="49">
        <v>7</v>
      </c>
      <c r="CW29" s="60"/>
      <c r="CX29" s="7">
        <v>16977</v>
      </c>
      <c r="CY29" s="37">
        <v>80</v>
      </c>
      <c r="CZ29" s="55">
        <v>89</v>
      </c>
      <c r="DA29" s="58" t="s">
        <v>59</v>
      </c>
      <c r="DE29" s="3">
        <v>7</v>
      </c>
      <c r="DF29" s="3"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30" spans="1:110" x14ac:dyDescent="0.25">
      <c r="A30" s="8">
        <v>20</v>
      </c>
      <c r="B30" s="8">
        <v>148099</v>
      </c>
      <c r="C30" s="8" t="s">
        <v>186</v>
      </c>
      <c r="D30" s="8">
        <f t="shared" si="0"/>
        <v>77</v>
      </c>
      <c r="E30" s="13" t="str">
        <f t="shared" si="1"/>
        <v>C</v>
      </c>
      <c r="F30" s="17">
        <f t="shared" si="2"/>
        <v>77</v>
      </c>
      <c r="G30" s="13" t="str">
        <f t="shared" si="3"/>
        <v>C</v>
      </c>
      <c r="H30" s="13" t="str">
        <f t="shared" si="4"/>
        <v xml:space="preserve">Memiliki kemampuan pemahaman  kerajinan dari bahan limbah berbentuk bangun ruang, rekayasa bidang konversi energi, budi daya ikan hias, pengolahan makanan internasional, </v>
      </c>
      <c r="I30" s="8">
        <f t="shared" si="5"/>
        <v>87</v>
      </c>
      <c r="J30" s="13" t="str">
        <f t="shared" si="6"/>
        <v>B</v>
      </c>
      <c r="K30" s="20">
        <f t="shared" si="7"/>
        <v>86</v>
      </c>
      <c r="L30" s="13" t="str">
        <f t="shared" si="8"/>
        <v>B</v>
      </c>
      <c r="M30"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0" s="7"/>
      <c r="O30" s="60"/>
      <c r="P30" s="60">
        <v>88</v>
      </c>
      <c r="Q30" s="2">
        <v>76</v>
      </c>
      <c r="R30" s="64">
        <v>66.67</v>
      </c>
      <c r="S30" s="60"/>
      <c r="T30" s="2"/>
      <c r="U30" s="60"/>
      <c r="V30" s="60"/>
      <c r="W30" s="2"/>
      <c r="X30" s="60"/>
      <c r="Y30" s="60"/>
      <c r="Z30" s="2"/>
      <c r="AA30" s="60"/>
      <c r="AB30" s="60"/>
      <c r="AC30" s="2"/>
      <c r="AD30" s="29">
        <f t="shared" si="10"/>
        <v>77</v>
      </c>
      <c r="AE30" s="60"/>
      <c r="AF30" s="60"/>
      <c r="AG30" s="2">
        <v>90</v>
      </c>
      <c r="AH30" s="60"/>
      <c r="AI30" s="60"/>
      <c r="AJ30" s="2">
        <v>70</v>
      </c>
      <c r="AK30" s="60"/>
      <c r="AL30" s="60"/>
      <c r="AM30" s="2"/>
      <c r="AN30" s="60"/>
      <c r="AO30" s="60"/>
      <c r="AP30" s="2"/>
      <c r="AQ30" s="60"/>
      <c r="AR30" s="60"/>
      <c r="AS30" s="2"/>
      <c r="AT30" s="64">
        <v>70</v>
      </c>
      <c r="AU30" s="32">
        <f>IF($T$7=12,IF(SUM(O30:AC30,AE12:AS12)&gt;0,AVERAGE(O30:AC30,AE30:AT30),""),IF(AT30="","",AVERAGE(O30:AC30,AE30:AT30)))</f>
        <v>76.778333333333336</v>
      </c>
      <c r="AV30" s="33">
        <f t="shared" si="11"/>
        <v>77</v>
      </c>
      <c r="AW30" s="36"/>
      <c r="AX30" s="60">
        <v>87</v>
      </c>
      <c r="AY30" s="60"/>
      <c r="AZ30" s="2"/>
      <c r="BA30" s="60"/>
      <c r="BB30" s="60"/>
      <c r="BC30" s="2"/>
      <c r="BD30" s="60"/>
      <c r="BE30" s="60"/>
      <c r="BF30" s="2"/>
      <c r="BG30" s="60"/>
      <c r="BH30" s="60"/>
      <c r="BI30" s="2"/>
      <c r="BJ30" s="60"/>
      <c r="BK30" s="60"/>
      <c r="BL30" s="2"/>
      <c r="BM30" s="29">
        <f t="shared" si="12"/>
        <v>87</v>
      </c>
      <c r="BN30" s="29" t="str">
        <f t="shared" si="13"/>
        <v/>
      </c>
      <c r="BO30" s="29" t="str">
        <f t="shared" si="14"/>
        <v/>
      </c>
      <c r="BP30" s="29" t="str">
        <f t="shared" si="15"/>
        <v/>
      </c>
      <c r="BQ30" s="29" t="str">
        <f t="shared" si="16"/>
        <v/>
      </c>
      <c r="BR30" s="29">
        <f t="shared" si="17"/>
        <v>87</v>
      </c>
      <c r="BS30" s="60">
        <v>78</v>
      </c>
      <c r="BT30" s="60">
        <v>88</v>
      </c>
      <c r="BU30" s="2"/>
      <c r="BV30" s="60">
        <v>83</v>
      </c>
      <c r="BW30" s="60"/>
      <c r="BX30" s="2"/>
      <c r="BY30" s="60"/>
      <c r="BZ30" s="60"/>
      <c r="CA30" s="2"/>
      <c r="CB30" s="60"/>
      <c r="CC30" s="60"/>
      <c r="CD30" s="2"/>
      <c r="CE30" s="60"/>
      <c r="CF30" s="60"/>
      <c r="CG30" s="2"/>
      <c r="CH30" s="29">
        <f t="shared" si="18"/>
        <v>88</v>
      </c>
      <c r="CI30" s="29">
        <f t="shared" si="19"/>
        <v>83</v>
      </c>
      <c r="CJ30" s="29" t="str">
        <f t="shared" si="20"/>
        <v/>
      </c>
      <c r="CK30" s="29" t="str">
        <f t="shared" si="21"/>
        <v/>
      </c>
      <c r="CL30" s="29" t="str">
        <f t="shared" si="22"/>
        <v/>
      </c>
      <c r="CM30" s="32">
        <f t="shared" si="23"/>
        <v>86</v>
      </c>
      <c r="CN30" s="33">
        <f t="shared" si="24"/>
        <v>86</v>
      </c>
      <c r="CO30" s="36"/>
      <c r="CP30" s="60">
        <v>11</v>
      </c>
      <c r="CQ30" s="47" t="str">
        <f t="shared" si="25"/>
        <v xml:space="preserve">Memiliki kemampuan pemahaman  kerajinan dari bahan limbah berbentuk bangun ruang, rekayasa bidang konversi energi, budi daya ikan hias, pengolahan makanan internasional, </v>
      </c>
      <c r="CR30" s="36"/>
      <c r="CS30" s="60">
        <v>11</v>
      </c>
      <c r="CT30"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0" s="7"/>
      <c r="CV30" s="49">
        <v>8</v>
      </c>
      <c r="CW30" s="60"/>
      <c r="CX30" s="7">
        <v>16978</v>
      </c>
      <c r="CY30" s="37">
        <v>90</v>
      </c>
      <c r="CZ30" s="55">
        <v>100</v>
      </c>
      <c r="DA30" s="58" t="s">
        <v>19</v>
      </c>
      <c r="DE30" s="3">
        <v>8</v>
      </c>
      <c r="DF30" s="3"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31" spans="1:110" x14ac:dyDescent="0.25">
      <c r="A31" s="8">
        <v>21</v>
      </c>
      <c r="B31" s="8">
        <v>148115</v>
      </c>
      <c r="C31" s="8" t="s">
        <v>187</v>
      </c>
      <c r="D31" s="8">
        <f t="shared" si="0"/>
        <v>80</v>
      </c>
      <c r="E31" s="13" t="str">
        <f t="shared" si="1"/>
        <v>B</v>
      </c>
      <c r="F31" s="17">
        <f t="shared" si="2"/>
        <v>76</v>
      </c>
      <c r="G31" s="13" t="str">
        <f t="shared" si="3"/>
        <v>C</v>
      </c>
      <c r="H31" s="13" t="str">
        <f t="shared" si="4"/>
        <v xml:space="preserve">Memiliki kemampuan pemahaman  kerajinan dari bahan limbah berbentuk bangun ruang, rekayasa bidang konversi energi, budi daya ikan hias, pengolahan makanan internasional, </v>
      </c>
      <c r="I31" s="8">
        <f t="shared" si="5"/>
        <v>83</v>
      </c>
      <c r="J31" s="13" t="str">
        <f t="shared" si="6"/>
        <v>B</v>
      </c>
      <c r="K31" s="20">
        <f t="shared" si="7"/>
        <v>78</v>
      </c>
      <c r="L31" s="13" t="str">
        <f t="shared" si="8"/>
        <v>C</v>
      </c>
      <c r="M31"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1" s="7"/>
      <c r="O31" s="60"/>
      <c r="P31" s="60">
        <v>83</v>
      </c>
      <c r="Q31" s="2">
        <v>80</v>
      </c>
      <c r="R31" s="64">
        <v>76.67</v>
      </c>
      <c r="S31" s="60"/>
      <c r="T31" s="2"/>
      <c r="U31" s="60"/>
      <c r="V31" s="60"/>
      <c r="W31" s="2"/>
      <c r="X31" s="60"/>
      <c r="Y31" s="60"/>
      <c r="Z31" s="2"/>
      <c r="AA31" s="60"/>
      <c r="AB31" s="60"/>
      <c r="AC31" s="2"/>
      <c r="AD31" s="29">
        <f t="shared" si="10"/>
        <v>80</v>
      </c>
      <c r="AE31" s="60"/>
      <c r="AF31" s="60"/>
      <c r="AG31" s="2">
        <v>80</v>
      </c>
      <c r="AH31" s="60"/>
      <c r="AI31" s="60"/>
      <c r="AJ31" s="2">
        <v>80</v>
      </c>
      <c r="AK31" s="60"/>
      <c r="AL31" s="60"/>
      <c r="AM31" s="2"/>
      <c r="AN31" s="60"/>
      <c r="AO31" s="60"/>
      <c r="AP31" s="2"/>
      <c r="AQ31" s="60"/>
      <c r="AR31" s="60"/>
      <c r="AS31" s="2"/>
      <c r="AT31" s="64">
        <v>57.5</v>
      </c>
      <c r="AU31" s="32">
        <f>IF($T$7=12,IF(SUM(O31:AC31,AE12:AS12)&gt;0,AVERAGE(O31:AC31,AE31:AT31),""),IF(AT31="","",AVERAGE(O31:AC31,AE31:AT31)))</f>
        <v>76.195000000000007</v>
      </c>
      <c r="AV31" s="33">
        <f t="shared" si="11"/>
        <v>76</v>
      </c>
      <c r="AW31" s="36"/>
      <c r="AX31" s="60">
        <v>83</v>
      </c>
      <c r="AY31" s="60"/>
      <c r="AZ31" s="2"/>
      <c r="BA31" s="60"/>
      <c r="BB31" s="60"/>
      <c r="BC31" s="2"/>
      <c r="BD31" s="60"/>
      <c r="BE31" s="60"/>
      <c r="BF31" s="2"/>
      <c r="BG31" s="60"/>
      <c r="BH31" s="60"/>
      <c r="BI31" s="2"/>
      <c r="BJ31" s="60"/>
      <c r="BK31" s="60"/>
      <c r="BL31" s="2"/>
      <c r="BM31" s="29">
        <f t="shared" si="12"/>
        <v>83</v>
      </c>
      <c r="BN31" s="29" t="str">
        <f t="shared" si="13"/>
        <v/>
      </c>
      <c r="BO31" s="29" t="str">
        <f t="shared" si="14"/>
        <v/>
      </c>
      <c r="BP31" s="29" t="str">
        <f t="shared" si="15"/>
        <v/>
      </c>
      <c r="BQ31" s="29" t="str">
        <f t="shared" si="16"/>
        <v/>
      </c>
      <c r="BR31" s="29">
        <f t="shared" si="17"/>
        <v>83</v>
      </c>
      <c r="BS31" s="60">
        <v>70</v>
      </c>
      <c r="BT31" s="60">
        <v>70</v>
      </c>
      <c r="BU31" s="2"/>
      <c r="BV31" s="60">
        <v>80</v>
      </c>
      <c r="BW31" s="60"/>
      <c r="BX31" s="2"/>
      <c r="BY31" s="60"/>
      <c r="BZ31" s="60"/>
      <c r="CA31" s="2"/>
      <c r="CB31" s="60"/>
      <c r="CC31" s="60"/>
      <c r="CD31" s="2"/>
      <c r="CE31" s="60"/>
      <c r="CF31" s="60"/>
      <c r="CG31" s="2"/>
      <c r="CH31" s="29">
        <f t="shared" si="18"/>
        <v>70</v>
      </c>
      <c r="CI31" s="29">
        <f t="shared" si="19"/>
        <v>80</v>
      </c>
      <c r="CJ31" s="29" t="str">
        <f t="shared" si="20"/>
        <v/>
      </c>
      <c r="CK31" s="29" t="str">
        <f t="shared" si="21"/>
        <v/>
      </c>
      <c r="CL31" s="29" t="str">
        <f t="shared" si="22"/>
        <v/>
      </c>
      <c r="CM31" s="32">
        <f t="shared" si="23"/>
        <v>77.666666666666671</v>
      </c>
      <c r="CN31" s="33">
        <f t="shared" si="24"/>
        <v>78</v>
      </c>
      <c r="CO31" s="36"/>
      <c r="CP31" s="60">
        <v>11</v>
      </c>
      <c r="CQ31" s="47" t="str">
        <f t="shared" si="25"/>
        <v xml:space="preserve">Memiliki kemampuan pemahaman  kerajinan dari bahan limbah berbentuk bangun ruang, rekayasa bidang konversi energi, budi daya ikan hias, pengolahan makanan internasional, </v>
      </c>
      <c r="CR31" s="36"/>
      <c r="CS31" s="60">
        <v>11</v>
      </c>
      <c r="CT31"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1" s="7"/>
      <c r="CV31" s="49">
        <v>9</v>
      </c>
      <c r="CW31" s="60"/>
      <c r="CX31" s="7">
        <v>16979</v>
      </c>
      <c r="CY31" s="7"/>
      <c r="CZ31" s="7"/>
      <c r="DA31" s="7"/>
      <c r="DE31" s="3">
        <v>9</v>
      </c>
      <c r="DF31" s="3"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32" spans="1:110" x14ac:dyDescent="0.25">
      <c r="A32" s="8">
        <v>22</v>
      </c>
      <c r="B32" s="8">
        <v>148131</v>
      </c>
      <c r="C32" s="8" t="s">
        <v>188</v>
      </c>
      <c r="D32" s="8">
        <f t="shared" si="0"/>
        <v>87</v>
      </c>
      <c r="E32" s="13" t="str">
        <f t="shared" si="1"/>
        <v>B</v>
      </c>
      <c r="F32" s="17">
        <f t="shared" si="2"/>
        <v>82</v>
      </c>
      <c r="G32" s="13" t="str">
        <f t="shared" si="3"/>
        <v>B</v>
      </c>
      <c r="H32" s="13" t="str">
        <f t="shared" si="4"/>
        <v xml:space="preserve">Memiliki kemampuan pemahaman  kerajinan dari bahan limbah berbentuk bangun ruang, rekayasa bidang konversi energi, budi daya ikan hias, pengolahan makanan internasional, </v>
      </c>
      <c r="I32" s="8">
        <f t="shared" si="5"/>
        <v>90</v>
      </c>
      <c r="J32" s="13" t="str">
        <f t="shared" si="6"/>
        <v>A</v>
      </c>
      <c r="K32" s="20">
        <f t="shared" si="7"/>
        <v>85</v>
      </c>
      <c r="L32" s="13" t="str">
        <f t="shared" si="8"/>
        <v>B</v>
      </c>
      <c r="M32"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2" s="7"/>
      <c r="O32" s="60"/>
      <c r="P32" s="60">
        <v>87</v>
      </c>
      <c r="Q32" s="2">
        <v>92</v>
      </c>
      <c r="R32" s="64">
        <v>83.33</v>
      </c>
      <c r="S32" s="60"/>
      <c r="T32" s="2"/>
      <c r="U32" s="60"/>
      <c r="V32" s="60"/>
      <c r="W32" s="2"/>
      <c r="X32" s="60"/>
      <c r="Y32" s="60"/>
      <c r="Z32" s="2"/>
      <c r="AA32" s="60"/>
      <c r="AB32" s="60"/>
      <c r="AC32" s="2"/>
      <c r="AD32" s="29">
        <f t="shared" si="10"/>
        <v>87</v>
      </c>
      <c r="AE32" s="60"/>
      <c r="AF32" s="60"/>
      <c r="AG32" s="2">
        <v>70</v>
      </c>
      <c r="AH32" s="60"/>
      <c r="AI32" s="60"/>
      <c r="AJ32" s="2">
        <v>80</v>
      </c>
      <c r="AK32" s="60"/>
      <c r="AL32" s="60"/>
      <c r="AM32" s="2"/>
      <c r="AN32" s="60"/>
      <c r="AO32" s="60"/>
      <c r="AP32" s="2"/>
      <c r="AQ32" s="60"/>
      <c r="AR32" s="60"/>
      <c r="AS32" s="2"/>
      <c r="AT32" s="64">
        <v>82.5</v>
      </c>
      <c r="AU32" s="32">
        <f>IF($T$7=12,IF(SUM(O32:AC32,AE12:AS12)&gt;0,AVERAGE(O32:AC32,AE32:AT32),""),IF(AT32="","",AVERAGE(O32:AC32,AE32:AT32)))</f>
        <v>82.471666666666664</v>
      </c>
      <c r="AV32" s="33">
        <f t="shared" si="11"/>
        <v>82</v>
      </c>
      <c r="AW32" s="36"/>
      <c r="AX32" s="60">
        <v>90</v>
      </c>
      <c r="AY32" s="60"/>
      <c r="AZ32" s="2"/>
      <c r="BA32" s="60"/>
      <c r="BB32" s="60"/>
      <c r="BC32" s="2"/>
      <c r="BD32" s="60"/>
      <c r="BE32" s="60"/>
      <c r="BF32" s="2"/>
      <c r="BG32" s="60"/>
      <c r="BH32" s="60"/>
      <c r="BI32" s="2"/>
      <c r="BJ32" s="60"/>
      <c r="BK32" s="60"/>
      <c r="BL32" s="2"/>
      <c r="BM32" s="29">
        <f t="shared" si="12"/>
        <v>90</v>
      </c>
      <c r="BN32" s="29" t="str">
        <f t="shared" si="13"/>
        <v/>
      </c>
      <c r="BO32" s="29" t="str">
        <f t="shared" si="14"/>
        <v/>
      </c>
      <c r="BP32" s="29" t="str">
        <f t="shared" si="15"/>
        <v/>
      </c>
      <c r="BQ32" s="29" t="str">
        <f t="shared" si="16"/>
        <v/>
      </c>
      <c r="BR32" s="29">
        <f t="shared" si="17"/>
        <v>90</v>
      </c>
      <c r="BS32" s="60">
        <v>70</v>
      </c>
      <c r="BT32" s="60">
        <v>80</v>
      </c>
      <c r="BU32" s="2"/>
      <c r="BV32" s="60">
        <v>85</v>
      </c>
      <c r="BW32" s="60"/>
      <c r="BX32" s="2"/>
      <c r="BY32" s="60"/>
      <c r="BZ32" s="60"/>
      <c r="CA32" s="2"/>
      <c r="CB32" s="60"/>
      <c r="CC32" s="60"/>
      <c r="CD32" s="2"/>
      <c r="CE32" s="60"/>
      <c r="CF32" s="60"/>
      <c r="CG32" s="2"/>
      <c r="CH32" s="29">
        <f t="shared" si="18"/>
        <v>80</v>
      </c>
      <c r="CI32" s="29">
        <f t="shared" si="19"/>
        <v>85</v>
      </c>
      <c r="CJ32" s="29" t="str">
        <f t="shared" si="20"/>
        <v/>
      </c>
      <c r="CK32" s="29" t="str">
        <f t="shared" si="21"/>
        <v/>
      </c>
      <c r="CL32" s="29" t="str">
        <f t="shared" si="22"/>
        <v/>
      </c>
      <c r="CM32" s="32">
        <f t="shared" si="23"/>
        <v>85</v>
      </c>
      <c r="CN32" s="33">
        <f t="shared" si="24"/>
        <v>85</v>
      </c>
      <c r="CO32" s="36"/>
      <c r="CP32" s="60">
        <v>11</v>
      </c>
      <c r="CQ32" s="47" t="str">
        <f t="shared" si="25"/>
        <v xml:space="preserve">Memiliki kemampuan pemahaman  kerajinan dari bahan limbah berbentuk bangun ruang, rekayasa bidang konversi energi, budi daya ikan hias, pengolahan makanan internasional, </v>
      </c>
      <c r="CR32" s="36"/>
      <c r="CS32" s="60">
        <v>11</v>
      </c>
      <c r="CT32"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2" s="7"/>
      <c r="CV32" s="49">
        <v>10</v>
      </c>
      <c r="CW32" s="60"/>
      <c r="CX32" s="7">
        <v>16980</v>
      </c>
      <c r="CY32" s="7"/>
      <c r="CZ32" s="7"/>
      <c r="DA32" s="7"/>
      <c r="DE32" s="3">
        <v>10</v>
      </c>
      <c r="DF32" s="3"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33" spans="1:110" x14ac:dyDescent="0.25">
      <c r="A33" s="8">
        <v>23</v>
      </c>
      <c r="B33" s="8">
        <v>149011</v>
      </c>
      <c r="C33" s="8" t="s">
        <v>189</v>
      </c>
      <c r="D33" s="8">
        <f t="shared" si="0"/>
        <v>71</v>
      </c>
      <c r="E33" s="13" t="str">
        <f t="shared" si="1"/>
        <v>C</v>
      </c>
      <c r="F33" s="17">
        <f t="shared" si="2"/>
        <v>72</v>
      </c>
      <c r="G33" s="13" t="str">
        <f t="shared" si="3"/>
        <v>C</v>
      </c>
      <c r="H33" s="13" t="str">
        <f t="shared" si="4"/>
        <v xml:space="preserve">Memiliki kemampuan pemahaman  kerajinan dari bahan limbah berbentuk bangun ruang, rekayasa bidang konversi energi, budi daya ikan hias, pengolahan makanan internasional, </v>
      </c>
      <c r="I33" s="8">
        <f t="shared" si="5"/>
        <v>70</v>
      </c>
      <c r="J33" s="13" t="str">
        <f t="shared" si="6"/>
        <v>C</v>
      </c>
      <c r="K33" s="20">
        <f t="shared" si="7"/>
        <v>71</v>
      </c>
      <c r="L33" s="13" t="str">
        <f t="shared" si="8"/>
        <v>C</v>
      </c>
      <c r="M33"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3" s="7"/>
      <c r="O33" s="60"/>
      <c r="P33" s="60">
        <v>79</v>
      </c>
      <c r="Q33" s="2"/>
      <c r="R33" s="64">
        <v>63.33</v>
      </c>
      <c r="S33" s="60"/>
      <c r="T33" s="2"/>
      <c r="U33" s="60"/>
      <c r="V33" s="60"/>
      <c r="W33" s="2"/>
      <c r="X33" s="60"/>
      <c r="Y33" s="60"/>
      <c r="Z33" s="2"/>
      <c r="AA33" s="60"/>
      <c r="AB33" s="60"/>
      <c r="AC33" s="2"/>
      <c r="AD33" s="29">
        <f t="shared" si="10"/>
        <v>71</v>
      </c>
      <c r="AE33" s="60"/>
      <c r="AF33" s="60"/>
      <c r="AG33" s="2">
        <v>70</v>
      </c>
      <c r="AH33" s="60"/>
      <c r="AI33" s="60"/>
      <c r="AJ33" s="2">
        <v>73</v>
      </c>
      <c r="AK33" s="60"/>
      <c r="AL33" s="60"/>
      <c r="AM33" s="2"/>
      <c r="AN33" s="60"/>
      <c r="AO33" s="60"/>
      <c r="AP33" s="2"/>
      <c r="AQ33" s="60"/>
      <c r="AR33" s="60"/>
      <c r="AS33" s="2"/>
      <c r="AT33" s="64">
        <v>72.5</v>
      </c>
      <c r="AU33" s="32">
        <f>IF($T$7=12,IF(SUM(O33:AC33,AE12:AS12)&gt;0,AVERAGE(O33:AC33,AE33:AT33),""),IF(AT33="","",AVERAGE(O33:AC33,AE33:AT33)))</f>
        <v>71.566000000000003</v>
      </c>
      <c r="AV33" s="33">
        <f t="shared" si="11"/>
        <v>72</v>
      </c>
      <c r="AW33" s="36"/>
      <c r="AX33" s="60">
        <v>70</v>
      </c>
      <c r="AY33" s="60"/>
      <c r="AZ33" s="2"/>
      <c r="BA33" s="60"/>
      <c r="BB33" s="60"/>
      <c r="BC33" s="2"/>
      <c r="BD33" s="60"/>
      <c r="BE33" s="60"/>
      <c r="BF33" s="2"/>
      <c r="BG33" s="60"/>
      <c r="BH33" s="60"/>
      <c r="BI33" s="2"/>
      <c r="BJ33" s="60"/>
      <c r="BK33" s="60"/>
      <c r="BL33" s="2"/>
      <c r="BM33" s="29">
        <f t="shared" si="12"/>
        <v>70</v>
      </c>
      <c r="BN33" s="29" t="str">
        <f t="shared" si="13"/>
        <v/>
      </c>
      <c r="BO33" s="29" t="str">
        <f t="shared" si="14"/>
        <v/>
      </c>
      <c r="BP33" s="29" t="str">
        <f t="shared" si="15"/>
        <v/>
      </c>
      <c r="BQ33" s="29" t="str">
        <f t="shared" si="16"/>
        <v/>
      </c>
      <c r="BR33" s="29">
        <f t="shared" si="17"/>
        <v>70</v>
      </c>
      <c r="BS33" s="60">
        <v>70</v>
      </c>
      <c r="BT33" s="60">
        <v>74</v>
      </c>
      <c r="BU33" s="2"/>
      <c r="BV33" s="60">
        <v>70</v>
      </c>
      <c r="BW33" s="60"/>
      <c r="BX33" s="2"/>
      <c r="BY33" s="60"/>
      <c r="BZ33" s="60"/>
      <c r="CA33" s="2"/>
      <c r="CB33" s="60"/>
      <c r="CC33" s="60"/>
      <c r="CD33" s="2"/>
      <c r="CE33" s="60"/>
      <c r="CF33" s="60"/>
      <c r="CG33" s="2"/>
      <c r="CH33" s="29">
        <f t="shared" si="18"/>
        <v>74</v>
      </c>
      <c r="CI33" s="29">
        <f t="shared" si="19"/>
        <v>70</v>
      </c>
      <c r="CJ33" s="29" t="str">
        <f t="shared" si="20"/>
        <v/>
      </c>
      <c r="CK33" s="29" t="str">
        <f t="shared" si="21"/>
        <v/>
      </c>
      <c r="CL33" s="29" t="str">
        <f t="shared" si="22"/>
        <v/>
      </c>
      <c r="CM33" s="32">
        <f t="shared" si="23"/>
        <v>71.333333333333329</v>
      </c>
      <c r="CN33" s="33">
        <f t="shared" si="24"/>
        <v>71</v>
      </c>
      <c r="CO33" s="36"/>
      <c r="CP33" s="60">
        <v>11</v>
      </c>
      <c r="CQ33" s="47" t="str">
        <f t="shared" si="25"/>
        <v xml:space="preserve">Memiliki kemampuan pemahaman  kerajinan dari bahan limbah berbentuk bangun ruang, rekayasa bidang konversi energi, budi daya ikan hias, pengolahan makanan internasional, </v>
      </c>
      <c r="CR33" s="36"/>
      <c r="CS33" s="60">
        <v>11</v>
      </c>
      <c r="CT33"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3" s="7"/>
      <c r="CV33" s="7"/>
      <c r="CW33" s="61"/>
      <c r="CX33" s="7"/>
      <c r="CY33" s="7"/>
      <c r="CZ33" s="7"/>
      <c r="DA33" s="7"/>
      <c r="DE33" s="3">
        <v>11</v>
      </c>
      <c r="DF33" s="3" t="str">
        <f>(IF(CW23="","","Memiliki keterampilan  "))&amp;(IF(CW23="","",CW23&amp;", "))&amp;(IF(CW24="","",CW24&amp;", "))&amp;(IF(CW25="","",CW25&amp;", "))&amp;(IF(CW26="","",CW26&amp;", "))&amp;(IF(CW27="","",CW27&amp;", "))&amp;(IF(CW28="","",CW28&amp;", "))&amp;(IF(CW29="","",CW29&amp;", "))&amp;(IF(CW30="","",CW30&amp;", "))&amp;(IF(CW31="","",CW31&amp;", "))&amp;(IF(CW32="","",CW32&amp;"."))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34" spans="1:110" x14ac:dyDescent="0.25">
      <c r="A34" s="8">
        <v>24</v>
      </c>
      <c r="B34" s="8">
        <v>148147</v>
      </c>
      <c r="C34" s="8" t="s">
        <v>190</v>
      </c>
      <c r="D34" s="8">
        <f t="shared" si="0"/>
        <v>87</v>
      </c>
      <c r="E34" s="13" t="str">
        <f t="shared" si="1"/>
        <v>B</v>
      </c>
      <c r="F34" s="17">
        <f t="shared" si="2"/>
        <v>84</v>
      </c>
      <c r="G34" s="13" t="str">
        <f t="shared" si="3"/>
        <v>B</v>
      </c>
      <c r="H34" s="13" t="str">
        <f t="shared" si="4"/>
        <v xml:space="preserve">Memiliki kemampuan pemahaman  kerajinan dari bahan limbah berbentuk bangun ruang, rekayasa bidang konversi energi, budi daya ikan hias, pengolahan makanan internasional, </v>
      </c>
      <c r="I34" s="8">
        <f t="shared" si="5"/>
        <v>83</v>
      </c>
      <c r="J34" s="13" t="str">
        <f t="shared" si="6"/>
        <v>B</v>
      </c>
      <c r="K34" s="20">
        <f t="shared" si="7"/>
        <v>82</v>
      </c>
      <c r="L34" s="13" t="str">
        <f t="shared" si="8"/>
        <v>B</v>
      </c>
      <c r="M34"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4" s="7"/>
      <c r="O34" s="60"/>
      <c r="P34" s="60">
        <v>86</v>
      </c>
      <c r="Q34" s="2">
        <v>92</v>
      </c>
      <c r="R34" s="64">
        <v>83.33</v>
      </c>
      <c r="S34" s="60"/>
      <c r="T34" s="2"/>
      <c r="U34" s="60"/>
      <c r="V34" s="60"/>
      <c r="W34" s="2"/>
      <c r="X34" s="60"/>
      <c r="Y34" s="60"/>
      <c r="Z34" s="2"/>
      <c r="AA34" s="60"/>
      <c r="AB34" s="60"/>
      <c r="AC34" s="2"/>
      <c r="AD34" s="29">
        <f t="shared" si="10"/>
        <v>87</v>
      </c>
      <c r="AE34" s="60"/>
      <c r="AF34" s="60"/>
      <c r="AG34" s="2">
        <v>70</v>
      </c>
      <c r="AH34" s="60"/>
      <c r="AI34" s="60"/>
      <c r="AJ34" s="2">
        <v>80</v>
      </c>
      <c r="AK34" s="60"/>
      <c r="AL34" s="60"/>
      <c r="AM34" s="2"/>
      <c r="AN34" s="60"/>
      <c r="AO34" s="60"/>
      <c r="AP34" s="2"/>
      <c r="AQ34" s="60"/>
      <c r="AR34" s="60"/>
      <c r="AS34" s="2"/>
      <c r="AT34" s="64">
        <v>95</v>
      </c>
      <c r="AU34" s="32">
        <f>IF($T$7=12,IF(SUM(O34:AC34,AE12:AS12)&gt;0,AVERAGE(O34:AC34,AE34:AT34),""),IF(AT34="","",AVERAGE(O34:AC34,AE34:AT34)))</f>
        <v>84.388333333333335</v>
      </c>
      <c r="AV34" s="33">
        <f t="shared" si="11"/>
        <v>84</v>
      </c>
      <c r="AW34" s="36"/>
      <c r="AX34" s="60">
        <v>83</v>
      </c>
      <c r="AY34" s="60"/>
      <c r="AZ34" s="2"/>
      <c r="BA34" s="60"/>
      <c r="BB34" s="60"/>
      <c r="BC34" s="2"/>
      <c r="BD34" s="60"/>
      <c r="BE34" s="60"/>
      <c r="BF34" s="2"/>
      <c r="BG34" s="60"/>
      <c r="BH34" s="60"/>
      <c r="BI34" s="2"/>
      <c r="BJ34" s="60"/>
      <c r="BK34" s="60"/>
      <c r="BL34" s="2"/>
      <c r="BM34" s="29">
        <f t="shared" si="12"/>
        <v>83</v>
      </c>
      <c r="BN34" s="29" t="str">
        <f t="shared" si="13"/>
        <v/>
      </c>
      <c r="BO34" s="29" t="str">
        <f t="shared" si="14"/>
        <v/>
      </c>
      <c r="BP34" s="29" t="str">
        <f t="shared" si="15"/>
        <v/>
      </c>
      <c r="BQ34" s="29" t="str">
        <f t="shared" si="16"/>
        <v/>
      </c>
      <c r="BR34" s="29">
        <f t="shared" si="17"/>
        <v>83</v>
      </c>
      <c r="BS34" s="60">
        <v>82</v>
      </c>
      <c r="BT34" s="60">
        <v>70</v>
      </c>
      <c r="BU34" s="2"/>
      <c r="BV34" s="60">
        <v>80</v>
      </c>
      <c r="BW34" s="60"/>
      <c r="BX34" s="2"/>
      <c r="BY34" s="60"/>
      <c r="BZ34" s="60"/>
      <c r="CA34" s="2"/>
      <c r="CB34" s="60"/>
      <c r="CC34" s="60"/>
      <c r="CD34" s="2"/>
      <c r="CE34" s="60"/>
      <c r="CF34" s="60"/>
      <c r="CG34" s="2"/>
      <c r="CH34" s="29">
        <f t="shared" si="18"/>
        <v>82</v>
      </c>
      <c r="CI34" s="29">
        <f t="shared" si="19"/>
        <v>80</v>
      </c>
      <c r="CJ34" s="29" t="str">
        <f t="shared" si="20"/>
        <v/>
      </c>
      <c r="CK34" s="29" t="str">
        <f t="shared" si="21"/>
        <v/>
      </c>
      <c r="CL34" s="29" t="str">
        <f t="shared" si="22"/>
        <v/>
      </c>
      <c r="CM34" s="32">
        <f t="shared" si="23"/>
        <v>81.666666666666671</v>
      </c>
      <c r="CN34" s="33">
        <f t="shared" si="24"/>
        <v>82</v>
      </c>
      <c r="CO34" s="36"/>
      <c r="CP34" s="60">
        <v>11</v>
      </c>
      <c r="CQ34" s="47" t="str">
        <f t="shared" si="25"/>
        <v xml:space="preserve">Memiliki kemampuan pemahaman  kerajinan dari bahan limbah berbentuk bangun ruang, rekayasa bidang konversi energi, budi daya ikan hias, pengolahan makanan internasional, </v>
      </c>
      <c r="CR34" s="36"/>
      <c r="CS34" s="60">
        <v>11</v>
      </c>
      <c r="CT34"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4" s="7"/>
      <c r="CV34" s="7"/>
      <c r="CW34" s="61"/>
      <c r="CX34" s="7"/>
      <c r="CY34" s="7"/>
      <c r="CZ34" s="7"/>
      <c r="DA34" s="7"/>
    </row>
    <row r="35" spans="1:110" x14ac:dyDescent="0.25">
      <c r="A35" s="8">
        <v>25</v>
      </c>
      <c r="B35" s="8">
        <v>148163</v>
      </c>
      <c r="C35" s="8" t="s">
        <v>191</v>
      </c>
      <c r="D35" s="8">
        <f t="shared" si="0"/>
        <v>78</v>
      </c>
      <c r="E35" s="13" t="str">
        <f t="shared" si="1"/>
        <v>C</v>
      </c>
      <c r="F35" s="17">
        <f t="shared" si="2"/>
        <v>74</v>
      </c>
      <c r="G35" s="13" t="str">
        <f t="shared" si="3"/>
        <v>C</v>
      </c>
      <c r="H35" s="13" t="str">
        <f t="shared" si="4"/>
        <v xml:space="preserve">Memiliki kemampuan pemahaman  kerajinan dari bahan limbah berbentuk bangun ruang, rekayasa bidang konversi energi, budi daya ikan hias, pengolahan makanan internasional, </v>
      </c>
      <c r="I35" s="8">
        <f t="shared" si="5"/>
        <v>82</v>
      </c>
      <c r="J35" s="13" t="str">
        <f t="shared" si="6"/>
        <v>B</v>
      </c>
      <c r="K35" s="20">
        <f t="shared" si="7"/>
        <v>81</v>
      </c>
      <c r="L35" s="13" t="str">
        <f t="shared" si="8"/>
        <v>B</v>
      </c>
      <c r="M35"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5" s="7"/>
      <c r="O35" s="60"/>
      <c r="P35" s="60">
        <v>70</v>
      </c>
      <c r="Q35" s="2">
        <v>76</v>
      </c>
      <c r="R35" s="64">
        <v>86.67</v>
      </c>
      <c r="S35" s="60"/>
      <c r="T35" s="2"/>
      <c r="U35" s="60"/>
      <c r="V35" s="60"/>
      <c r="W35" s="2"/>
      <c r="X35" s="60"/>
      <c r="Y35" s="60"/>
      <c r="Z35" s="2"/>
      <c r="AA35" s="60"/>
      <c r="AB35" s="60"/>
      <c r="AC35" s="2"/>
      <c r="AD35" s="29">
        <f t="shared" si="10"/>
        <v>78</v>
      </c>
      <c r="AE35" s="60"/>
      <c r="AF35" s="60"/>
      <c r="AG35" s="2">
        <v>70</v>
      </c>
      <c r="AH35" s="60"/>
      <c r="AI35" s="60"/>
      <c r="AJ35" s="2">
        <v>70</v>
      </c>
      <c r="AK35" s="60"/>
      <c r="AL35" s="60"/>
      <c r="AM35" s="2"/>
      <c r="AN35" s="60"/>
      <c r="AO35" s="60"/>
      <c r="AP35" s="2"/>
      <c r="AQ35" s="60"/>
      <c r="AR35" s="60"/>
      <c r="AS35" s="2"/>
      <c r="AT35" s="64">
        <v>70</v>
      </c>
      <c r="AU35" s="32">
        <f>IF($T$7=12,IF(SUM(O35:AC35,AE12:AS12)&gt;0,AVERAGE(O35:AC35,AE35:AT35),""),IF(AT35="","",AVERAGE(O35:AC35,AE35:AT35)))</f>
        <v>73.778333333333336</v>
      </c>
      <c r="AV35" s="33">
        <f t="shared" si="11"/>
        <v>74</v>
      </c>
      <c r="AW35" s="36"/>
      <c r="AX35" s="60">
        <v>82</v>
      </c>
      <c r="AY35" s="60"/>
      <c r="AZ35" s="2"/>
      <c r="BA35" s="60"/>
      <c r="BB35" s="60"/>
      <c r="BC35" s="2"/>
      <c r="BD35" s="60"/>
      <c r="BE35" s="60"/>
      <c r="BF35" s="2"/>
      <c r="BG35" s="60"/>
      <c r="BH35" s="60"/>
      <c r="BI35" s="2"/>
      <c r="BJ35" s="60"/>
      <c r="BK35" s="60"/>
      <c r="BL35" s="2"/>
      <c r="BM35" s="29">
        <f t="shared" si="12"/>
        <v>82</v>
      </c>
      <c r="BN35" s="29" t="str">
        <f t="shared" si="13"/>
        <v/>
      </c>
      <c r="BO35" s="29" t="str">
        <f t="shared" si="14"/>
        <v/>
      </c>
      <c r="BP35" s="29" t="str">
        <f t="shared" si="15"/>
        <v/>
      </c>
      <c r="BQ35" s="29" t="str">
        <f t="shared" si="16"/>
        <v/>
      </c>
      <c r="BR35" s="29">
        <f t="shared" si="17"/>
        <v>82</v>
      </c>
      <c r="BS35" s="60">
        <v>80</v>
      </c>
      <c r="BT35" s="60">
        <v>70</v>
      </c>
      <c r="BU35" s="2"/>
      <c r="BV35" s="60">
        <v>80</v>
      </c>
      <c r="BW35" s="60"/>
      <c r="BX35" s="2"/>
      <c r="BY35" s="60"/>
      <c r="BZ35" s="60"/>
      <c r="CA35" s="2"/>
      <c r="CB35" s="60"/>
      <c r="CC35" s="60"/>
      <c r="CD35" s="2"/>
      <c r="CE35" s="60"/>
      <c r="CF35" s="60"/>
      <c r="CG35" s="2"/>
      <c r="CH35" s="29">
        <f t="shared" si="18"/>
        <v>80</v>
      </c>
      <c r="CI35" s="29">
        <f t="shared" si="19"/>
        <v>80</v>
      </c>
      <c r="CJ35" s="29" t="str">
        <f t="shared" si="20"/>
        <v/>
      </c>
      <c r="CK35" s="29" t="str">
        <f t="shared" si="21"/>
        <v/>
      </c>
      <c r="CL35" s="29" t="str">
        <f t="shared" si="22"/>
        <v/>
      </c>
      <c r="CM35" s="32">
        <f t="shared" si="23"/>
        <v>80.666666666666671</v>
      </c>
      <c r="CN35" s="33">
        <f t="shared" si="24"/>
        <v>81</v>
      </c>
      <c r="CO35" s="36"/>
      <c r="CP35" s="60">
        <v>11</v>
      </c>
      <c r="CQ35" s="47" t="str">
        <f t="shared" si="25"/>
        <v xml:space="preserve">Memiliki kemampuan pemahaman  kerajinan dari bahan limbah berbentuk bangun ruang, rekayasa bidang konversi energi, budi daya ikan hias, pengolahan makanan internasional, </v>
      </c>
      <c r="CR35" s="36"/>
      <c r="CS35" s="60">
        <v>11</v>
      </c>
      <c r="CT35"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5" s="7"/>
      <c r="CV35" s="7"/>
      <c r="CW35" s="61"/>
      <c r="CX35" s="7"/>
      <c r="CY35" s="7"/>
      <c r="CZ35" s="7"/>
      <c r="DA35" s="7"/>
    </row>
    <row r="36" spans="1:110" x14ac:dyDescent="0.25">
      <c r="A36" s="8">
        <v>26</v>
      </c>
      <c r="B36" s="8">
        <v>148179</v>
      </c>
      <c r="C36" s="8" t="s">
        <v>192</v>
      </c>
      <c r="D36" s="8">
        <f t="shared" si="0"/>
        <v>86</v>
      </c>
      <c r="E36" s="13" t="str">
        <f t="shared" si="1"/>
        <v>B</v>
      </c>
      <c r="F36" s="17">
        <f t="shared" si="2"/>
        <v>82</v>
      </c>
      <c r="G36" s="13" t="str">
        <f t="shared" si="3"/>
        <v>B</v>
      </c>
      <c r="H36" s="13" t="str">
        <f t="shared" si="4"/>
        <v xml:space="preserve">Memiliki kemampuan pemahaman  kerajinan dari bahan limbah berbentuk bangun ruang, rekayasa bidang konversi energi, budi daya ikan hias, pengolahan makanan internasional, </v>
      </c>
      <c r="I36" s="8">
        <f t="shared" si="5"/>
        <v>84</v>
      </c>
      <c r="J36" s="13" t="str">
        <f t="shared" si="6"/>
        <v>B</v>
      </c>
      <c r="K36" s="20">
        <f t="shared" si="7"/>
        <v>81</v>
      </c>
      <c r="L36" s="13" t="str">
        <f t="shared" si="8"/>
        <v>B</v>
      </c>
      <c r="M36"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6" s="7"/>
      <c r="O36" s="60"/>
      <c r="P36" s="60">
        <v>84</v>
      </c>
      <c r="Q36" s="2">
        <v>88</v>
      </c>
      <c r="R36" s="64">
        <v>86.67</v>
      </c>
      <c r="S36" s="60"/>
      <c r="T36" s="2"/>
      <c r="U36" s="60"/>
      <c r="V36" s="60"/>
      <c r="W36" s="2"/>
      <c r="X36" s="60"/>
      <c r="Y36" s="60"/>
      <c r="Z36" s="2"/>
      <c r="AA36" s="60"/>
      <c r="AB36" s="60"/>
      <c r="AC36" s="2"/>
      <c r="AD36" s="29">
        <f t="shared" si="10"/>
        <v>86</v>
      </c>
      <c r="AE36" s="60"/>
      <c r="AF36" s="60"/>
      <c r="AG36" s="2">
        <v>70</v>
      </c>
      <c r="AH36" s="60"/>
      <c r="AI36" s="60"/>
      <c r="AJ36" s="2">
        <v>70</v>
      </c>
      <c r="AK36" s="60"/>
      <c r="AL36" s="60"/>
      <c r="AM36" s="2"/>
      <c r="AN36" s="60"/>
      <c r="AO36" s="60"/>
      <c r="AP36" s="2"/>
      <c r="AQ36" s="60"/>
      <c r="AR36" s="60"/>
      <c r="AS36" s="2"/>
      <c r="AT36" s="64">
        <v>92.5</v>
      </c>
      <c r="AU36" s="32">
        <f>IF($T$7=12,IF(SUM(O36:AC36,AE12:AS12)&gt;0,AVERAGE(O36:AC36,AE36:AT36),""),IF(AT36="","",AVERAGE(O36:AC36,AE36:AT36)))</f>
        <v>81.861666666666665</v>
      </c>
      <c r="AV36" s="33">
        <f t="shared" si="11"/>
        <v>82</v>
      </c>
      <c r="AW36" s="36"/>
      <c r="AX36" s="60">
        <v>84</v>
      </c>
      <c r="AY36" s="60"/>
      <c r="AZ36" s="2"/>
      <c r="BA36" s="60"/>
      <c r="BB36" s="60"/>
      <c r="BC36" s="2"/>
      <c r="BD36" s="60"/>
      <c r="BE36" s="60"/>
      <c r="BF36" s="2"/>
      <c r="BG36" s="60"/>
      <c r="BH36" s="60"/>
      <c r="BI36" s="2"/>
      <c r="BJ36" s="60"/>
      <c r="BK36" s="60"/>
      <c r="BL36" s="2"/>
      <c r="BM36" s="29">
        <f t="shared" si="12"/>
        <v>84</v>
      </c>
      <c r="BN36" s="29" t="str">
        <f t="shared" si="13"/>
        <v/>
      </c>
      <c r="BO36" s="29" t="str">
        <f t="shared" si="14"/>
        <v/>
      </c>
      <c r="BP36" s="29" t="str">
        <f t="shared" si="15"/>
        <v/>
      </c>
      <c r="BQ36" s="29" t="str">
        <f t="shared" si="16"/>
        <v/>
      </c>
      <c r="BR36" s="29">
        <f t="shared" si="17"/>
        <v>84</v>
      </c>
      <c r="BS36" s="60">
        <v>80</v>
      </c>
      <c r="BT36" s="60">
        <v>80</v>
      </c>
      <c r="BU36" s="2"/>
      <c r="BV36" s="60">
        <v>80</v>
      </c>
      <c r="BW36" s="60"/>
      <c r="BX36" s="2"/>
      <c r="BY36" s="60"/>
      <c r="BZ36" s="60"/>
      <c r="CA36" s="2"/>
      <c r="CB36" s="60"/>
      <c r="CC36" s="60"/>
      <c r="CD36" s="2"/>
      <c r="CE36" s="60"/>
      <c r="CF36" s="60"/>
      <c r="CG36" s="2"/>
      <c r="CH36" s="29">
        <f t="shared" si="18"/>
        <v>80</v>
      </c>
      <c r="CI36" s="29">
        <f t="shared" si="19"/>
        <v>80</v>
      </c>
      <c r="CJ36" s="29" t="str">
        <f t="shared" si="20"/>
        <v/>
      </c>
      <c r="CK36" s="29" t="str">
        <f t="shared" si="21"/>
        <v/>
      </c>
      <c r="CL36" s="29" t="str">
        <f t="shared" si="22"/>
        <v/>
      </c>
      <c r="CM36" s="32">
        <f t="shared" si="23"/>
        <v>81.333333333333329</v>
      </c>
      <c r="CN36" s="33">
        <f t="shared" si="24"/>
        <v>81</v>
      </c>
      <c r="CO36" s="36"/>
      <c r="CP36" s="60">
        <v>11</v>
      </c>
      <c r="CQ36" s="47" t="str">
        <f t="shared" si="25"/>
        <v xml:space="preserve">Memiliki kemampuan pemahaman  kerajinan dari bahan limbah berbentuk bangun ruang, rekayasa bidang konversi energi, budi daya ikan hias, pengolahan makanan internasional, </v>
      </c>
      <c r="CR36" s="36"/>
      <c r="CS36" s="60">
        <v>11</v>
      </c>
      <c r="CT36"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6" s="7"/>
      <c r="CV36" s="7"/>
      <c r="CW36" s="61"/>
      <c r="CX36" s="7"/>
      <c r="CY36" s="7"/>
      <c r="CZ36" s="7"/>
      <c r="DA36" s="7"/>
    </row>
    <row r="37" spans="1:110" x14ac:dyDescent="0.25">
      <c r="A37" s="8">
        <v>27</v>
      </c>
      <c r="B37" s="8">
        <v>148195</v>
      </c>
      <c r="C37" s="8" t="s">
        <v>193</v>
      </c>
      <c r="D37" s="8">
        <f t="shared" si="0"/>
        <v>71</v>
      </c>
      <c r="E37" s="13" t="str">
        <f t="shared" si="1"/>
        <v>C</v>
      </c>
      <c r="F37" s="17">
        <f t="shared" si="2"/>
        <v>73</v>
      </c>
      <c r="G37" s="13" t="str">
        <f t="shared" si="3"/>
        <v>C</v>
      </c>
      <c r="H37" s="13" t="str">
        <f t="shared" si="4"/>
        <v xml:space="preserve">Memiliki kemampuan pemahaman  kerajinan dari bahan limbah berbentuk bangun ruang, rekayasa bidang konversi energi, budi daya ikan hias, pengolahan makanan internasional, </v>
      </c>
      <c r="I37" s="8">
        <f t="shared" si="5"/>
        <v>84</v>
      </c>
      <c r="J37" s="13" t="str">
        <f t="shared" si="6"/>
        <v>B</v>
      </c>
      <c r="K37" s="20">
        <f t="shared" si="7"/>
        <v>81</v>
      </c>
      <c r="L37" s="13" t="str">
        <f t="shared" si="8"/>
        <v>B</v>
      </c>
      <c r="M37"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7" s="7"/>
      <c r="O37" s="60"/>
      <c r="P37" s="60">
        <v>83</v>
      </c>
      <c r="Q37" s="2">
        <v>68</v>
      </c>
      <c r="R37" s="64">
        <v>63.33</v>
      </c>
      <c r="S37" s="60"/>
      <c r="T37" s="2"/>
      <c r="U37" s="60"/>
      <c r="V37" s="60"/>
      <c r="W37" s="2"/>
      <c r="X37" s="60"/>
      <c r="Y37" s="60"/>
      <c r="Z37" s="2"/>
      <c r="AA37" s="60"/>
      <c r="AB37" s="60"/>
      <c r="AC37" s="2"/>
      <c r="AD37" s="29">
        <f t="shared" si="10"/>
        <v>71</v>
      </c>
      <c r="AE37" s="60"/>
      <c r="AF37" s="60"/>
      <c r="AG37" s="2">
        <v>80</v>
      </c>
      <c r="AH37" s="60"/>
      <c r="AI37" s="60"/>
      <c r="AJ37" s="2">
        <v>75</v>
      </c>
      <c r="AK37" s="60"/>
      <c r="AL37" s="60"/>
      <c r="AM37" s="2"/>
      <c r="AN37" s="60"/>
      <c r="AO37" s="60"/>
      <c r="AP37" s="2"/>
      <c r="AQ37" s="60"/>
      <c r="AR37" s="60"/>
      <c r="AS37" s="2"/>
      <c r="AT37" s="64">
        <v>70</v>
      </c>
      <c r="AU37" s="32">
        <f>IF($T$7=12,IF(SUM(O37:AC37,AE12:AS12)&gt;0,AVERAGE(O37:AC37,AE37:AT37),""),IF(AT37="","",AVERAGE(O37:AC37,AE37:AT37)))</f>
        <v>73.221666666666664</v>
      </c>
      <c r="AV37" s="33">
        <f t="shared" si="11"/>
        <v>73</v>
      </c>
      <c r="AW37" s="36"/>
      <c r="AX37" s="60">
        <v>84</v>
      </c>
      <c r="AY37" s="60"/>
      <c r="AZ37" s="2"/>
      <c r="BA37" s="60"/>
      <c r="BB37" s="60"/>
      <c r="BC37" s="2"/>
      <c r="BD37" s="60"/>
      <c r="BE37" s="60"/>
      <c r="BF37" s="2"/>
      <c r="BG37" s="60"/>
      <c r="BH37" s="60"/>
      <c r="BI37" s="2"/>
      <c r="BJ37" s="60"/>
      <c r="BK37" s="60"/>
      <c r="BL37" s="2"/>
      <c r="BM37" s="29">
        <f t="shared" si="12"/>
        <v>84</v>
      </c>
      <c r="BN37" s="29" t="str">
        <f t="shared" si="13"/>
        <v/>
      </c>
      <c r="BO37" s="29" t="str">
        <f t="shared" si="14"/>
        <v/>
      </c>
      <c r="BP37" s="29" t="str">
        <f t="shared" si="15"/>
        <v/>
      </c>
      <c r="BQ37" s="29" t="str">
        <f t="shared" si="16"/>
        <v/>
      </c>
      <c r="BR37" s="29">
        <f t="shared" si="17"/>
        <v>84</v>
      </c>
      <c r="BS37" s="60">
        <v>80</v>
      </c>
      <c r="BT37" s="60">
        <v>70</v>
      </c>
      <c r="BU37" s="2"/>
      <c r="BV37" s="60">
        <v>80</v>
      </c>
      <c r="BW37" s="60"/>
      <c r="BX37" s="2"/>
      <c r="BY37" s="60"/>
      <c r="BZ37" s="60"/>
      <c r="CA37" s="2"/>
      <c r="CB37" s="60"/>
      <c r="CC37" s="60"/>
      <c r="CD37" s="2"/>
      <c r="CE37" s="60"/>
      <c r="CF37" s="60"/>
      <c r="CG37" s="2"/>
      <c r="CH37" s="29">
        <f t="shared" si="18"/>
        <v>80</v>
      </c>
      <c r="CI37" s="29">
        <f t="shared" si="19"/>
        <v>80</v>
      </c>
      <c r="CJ37" s="29" t="str">
        <f t="shared" si="20"/>
        <v/>
      </c>
      <c r="CK37" s="29" t="str">
        <f t="shared" si="21"/>
        <v/>
      </c>
      <c r="CL37" s="29" t="str">
        <f t="shared" si="22"/>
        <v/>
      </c>
      <c r="CM37" s="32">
        <f t="shared" si="23"/>
        <v>81.333333333333329</v>
      </c>
      <c r="CN37" s="33">
        <f t="shared" si="24"/>
        <v>81</v>
      </c>
      <c r="CO37" s="36"/>
      <c r="CP37" s="60">
        <v>11</v>
      </c>
      <c r="CQ37" s="47" t="str">
        <f t="shared" si="25"/>
        <v xml:space="preserve">Memiliki kemampuan pemahaman  kerajinan dari bahan limbah berbentuk bangun ruang, rekayasa bidang konversi energi, budi daya ikan hias, pengolahan makanan internasional, </v>
      </c>
      <c r="CR37" s="36"/>
      <c r="CS37" s="60">
        <v>11</v>
      </c>
      <c r="CT37"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7" s="7"/>
      <c r="CV37" s="7"/>
      <c r="CW37" s="61"/>
      <c r="CX37" s="7"/>
      <c r="CY37" s="7"/>
      <c r="CZ37" s="7"/>
      <c r="DA37" s="7"/>
    </row>
    <row r="38" spans="1:110" x14ac:dyDescent="0.25">
      <c r="A38" s="8">
        <v>28</v>
      </c>
      <c r="B38" s="8">
        <v>148211</v>
      </c>
      <c r="C38" s="8" t="s">
        <v>194</v>
      </c>
      <c r="D38" s="8">
        <f t="shared" si="0"/>
        <v>89</v>
      </c>
      <c r="E38" s="13" t="str">
        <f t="shared" si="1"/>
        <v>B</v>
      </c>
      <c r="F38" s="17">
        <f t="shared" si="2"/>
        <v>88</v>
      </c>
      <c r="G38" s="13" t="str">
        <f t="shared" si="3"/>
        <v>B</v>
      </c>
      <c r="H38" s="13" t="str">
        <f t="shared" si="4"/>
        <v xml:space="preserve">Memiliki kemampuan pemahaman  kerajinan dari bahan limbah berbentuk bangun ruang, rekayasa bidang konversi energi, budi daya ikan hias, pengolahan makanan internasional, </v>
      </c>
      <c r="I38" s="8">
        <f t="shared" si="5"/>
        <v>85</v>
      </c>
      <c r="J38" s="13" t="str">
        <f t="shared" si="6"/>
        <v>B</v>
      </c>
      <c r="K38" s="20">
        <f t="shared" si="7"/>
        <v>87</v>
      </c>
      <c r="L38" s="13" t="str">
        <f t="shared" si="8"/>
        <v>B</v>
      </c>
      <c r="M38"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8" s="7"/>
      <c r="O38" s="60"/>
      <c r="P38" s="60">
        <v>90</v>
      </c>
      <c r="Q38" s="2">
        <v>96</v>
      </c>
      <c r="R38" s="64">
        <v>80</v>
      </c>
      <c r="S38" s="60"/>
      <c r="T38" s="2"/>
      <c r="U38" s="60"/>
      <c r="V38" s="60"/>
      <c r="W38" s="2"/>
      <c r="X38" s="60"/>
      <c r="Y38" s="60"/>
      <c r="Z38" s="2"/>
      <c r="AA38" s="60"/>
      <c r="AB38" s="60"/>
      <c r="AC38" s="2"/>
      <c r="AD38" s="29">
        <f t="shared" si="10"/>
        <v>89</v>
      </c>
      <c r="AE38" s="60"/>
      <c r="AF38" s="60"/>
      <c r="AG38" s="2">
        <v>84</v>
      </c>
      <c r="AH38" s="60"/>
      <c r="AI38" s="60"/>
      <c r="AJ38" s="2">
        <v>93</v>
      </c>
      <c r="AK38" s="60"/>
      <c r="AL38" s="60"/>
      <c r="AM38" s="2"/>
      <c r="AN38" s="60"/>
      <c r="AO38" s="60"/>
      <c r="AP38" s="2"/>
      <c r="AQ38" s="60"/>
      <c r="AR38" s="60"/>
      <c r="AS38" s="2"/>
      <c r="AT38" s="64">
        <v>82.5</v>
      </c>
      <c r="AU38" s="32">
        <f>IF($T$7=12,IF(SUM(O38:AC38,AE12:AS12)&gt;0,AVERAGE(O38:AC38,AE38:AT38),""),IF(AT38="","",AVERAGE(O38:AC38,AE38:AT38)))</f>
        <v>87.583333333333329</v>
      </c>
      <c r="AV38" s="33">
        <f t="shared" si="11"/>
        <v>88</v>
      </c>
      <c r="AW38" s="36"/>
      <c r="AX38" s="60">
        <v>85</v>
      </c>
      <c r="AY38" s="60"/>
      <c r="AZ38" s="2"/>
      <c r="BA38" s="60"/>
      <c r="BB38" s="60"/>
      <c r="BC38" s="2"/>
      <c r="BD38" s="60"/>
      <c r="BE38" s="60"/>
      <c r="BF38" s="2"/>
      <c r="BG38" s="60"/>
      <c r="BH38" s="60"/>
      <c r="BI38" s="2"/>
      <c r="BJ38" s="60"/>
      <c r="BK38" s="60"/>
      <c r="BL38" s="2"/>
      <c r="BM38" s="29">
        <f t="shared" si="12"/>
        <v>85</v>
      </c>
      <c r="BN38" s="29" t="str">
        <f t="shared" si="13"/>
        <v/>
      </c>
      <c r="BO38" s="29" t="str">
        <f t="shared" si="14"/>
        <v/>
      </c>
      <c r="BP38" s="29" t="str">
        <f t="shared" si="15"/>
        <v/>
      </c>
      <c r="BQ38" s="29" t="str">
        <f t="shared" si="16"/>
        <v/>
      </c>
      <c r="BR38" s="29">
        <f t="shared" si="17"/>
        <v>85</v>
      </c>
      <c r="BS38" s="60">
        <v>83</v>
      </c>
      <c r="BT38" s="60">
        <v>88</v>
      </c>
      <c r="BU38" s="2"/>
      <c r="BV38" s="60">
        <v>89</v>
      </c>
      <c r="BW38" s="60"/>
      <c r="BX38" s="2"/>
      <c r="BY38" s="60"/>
      <c r="BZ38" s="60"/>
      <c r="CA38" s="2"/>
      <c r="CB38" s="60"/>
      <c r="CC38" s="60"/>
      <c r="CD38" s="2"/>
      <c r="CE38" s="60"/>
      <c r="CF38" s="60"/>
      <c r="CG38" s="2"/>
      <c r="CH38" s="29">
        <f t="shared" si="18"/>
        <v>88</v>
      </c>
      <c r="CI38" s="29">
        <f t="shared" si="19"/>
        <v>89</v>
      </c>
      <c r="CJ38" s="29" t="str">
        <f t="shared" si="20"/>
        <v/>
      </c>
      <c r="CK38" s="29" t="str">
        <f t="shared" si="21"/>
        <v/>
      </c>
      <c r="CL38" s="29" t="str">
        <f t="shared" si="22"/>
        <v/>
      </c>
      <c r="CM38" s="32">
        <f t="shared" si="23"/>
        <v>87.333333333333329</v>
      </c>
      <c r="CN38" s="33">
        <f t="shared" si="24"/>
        <v>87</v>
      </c>
      <c r="CO38" s="36"/>
      <c r="CP38" s="60">
        <v>11</v>
      </c>
      <c r="CQ38" s="47" t="str">
        <f t="shared" si="25"/>
        <v xml:space="preserve">Memiliki kemampuan pemahaman  kerajinan dari bahan limbah berbentuk bangun ruang, rekayasa bidang konversi energi, budi daya ikan hias, pengolahan makanan internasional, </v>
      </c>
      <c r="CR38" s="36"/>
      <c r="CS38" s="60">
        <v>11</v>
      </c>
      <c r="CT38"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8" s="7"/>
      <c r="CV38" s="7"/>
      <c r="CW38" s="61"/>
      <c r="CX38" s="7"/>
      <c r="CY38" s="7"/>
      <c r="CZ38" s="7"/>
      <c r="DA38" s="7"/>
    </row>
    <row r="39" spans="1:110" x14ac:dyDescent="0.25">
      <c r="A39" s="8">
        <v>29</v>
      </c>
      <c r="B39" s="8">
        <v>148227</v>
      </c>
      <c r="C39" s="8" t="s">
        <v>195</v>
      </c>
      <c r="D39" s="8">
        <f t="shared" si="0"/>
        <v>90</v>
      </c>
      <c r="E39" s="13" t="str">
        <f t="shared" si="1"/>
        <v>A</v>
      </c>
      <c r="F39" s="17">
        <f t="shared" si="2"/>
        <v>86</v>
      </c>
      <c r="G39" s="13" t="str">
        <f t="shared" si="3"/>
        <v>B</v>
      </c>
      <c r="H39" s="13" t="str">
        <f t="shared" si="4"/>
        <v xml:space="preserve">Memiliki kemampuan pemahaman  kerajinan dari bahan limbah berbentuk bangun ruang, rekayasa bidang konversi energi, budi daya ikan hias, pengolahan makanan internasional, </v>
      </c>
      <c r="I39" s="8">
        <f t="shared" si="5"/>
        <v>86</v>
      </c>
      <c r="J39" s="13" t="str">
        <f t="shared" si="6"/>
        <v>B</v>
      </c>
      <c r="K39" s="20">
        <f t="shared" si="7"/>
        <v>86</v>
      </c>
      <c r="L39" s="13" t="str">
        <f t="shared" si="8"/>
        <v>B</v>
      </c>
      <c r="M39"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9" s="7"/>
      <c r="O39" s="60"/>
      <c r="P39" s="60">
        <v>90</v>
      </c>
      <c r="Q39" s="2">
        <v>92</v>
      </c>
      <c r="R39" s="64">
        <v>86.67</v>
      </c>
      <c r="S39" s="60"/>
      <c r="T39" s="2"/>
      <c r="U39" s="60"/>
      <c r="V39" s="60"/>
      <c r="W39" s="2"/>
      <c r="X39" s="60"/>
      <c r="Y39" s="60"/>
      <c r="Z39" s="2"/>
      <c r="AA39" s="60"/>
      <c r="AB39" s="60"/>
      <c r="AC39" s="2"/>
      <c r="AD39" s="29">
        <f t="shared" si="10"/>
        <v>90</v>
      </c>
      <c r="AE39" s="60"/>
      <c r="AF39" s="60"/>
      <c r="AG39" s="2">
        <v>80</v>
      </c>
      <c r="AH39" s="60"/>
      <c r="AI39" s="60"/>
      <c r="AJ39" s="2">
        <v>80</v>
      </c>
      <c r="AK39" s="60"/>
      <c r="AL39" s="60"/>
      <c r="AM39" s="2"/>
      <c r="AN39" s="60"/>
      <c r="AO39" s="60"/>
      <c r="AP39" s="2"/>
      <c r="AQ39" s="60"/>
      <c r="AR39" s="60"/>
      <c r="AS39" s="2"/>
      <c r="AT39" s="64">
        <v>90</v>
      </c>
      <c r="AU39" s="32">
        <f>IF($T$7=12,IF(SUM(O39:AC39,AE12:AS12)&gt;0,AVERAGE(O39:AC39,AE39:AT39),""),IF(AT39="","",AVERAGE(O39:AC39,AE39:AT39)))</f>
        <v>86.445000000000007</v>
      </c>
      <c r="AV39" s="33">
        <f t="shared" si="11"/>
        <v>86</v>
      </c>
      <c r="AW39" s="36"/>
      <c r="AX39" s="60">
        <v>86</v>
      </c>
      <c r="AY39" s="60"/>
      <c r="AZ39" s="2"/>
      <c r="BA39" s="60"/>
      <c r="BB39" s="60"/>
      <c r="BC39" s="2"/>
      <c r="BD39" s="60"/>
      <c r="BE39" s="60"/>
      <c r="BF39" s="2"/>
      <c r="BG39" s="60"/>
      <c r="BH39" s="60"/>
      <c r="BI39" s="2"/>
      <c r="BJ39" s="60"/>
      <c r="BK39" s="60"/>
      <c r="BL39" s="2"/>
      <c r="BM39" s="29">
        <f t="shared" si="12"/>
        <v>86</v>
      </c>
      <c r="BN39" s="29" t="str">
        <f t="shared" si="13"/>
        <v/>
      </c>
      <c r="BO39" s="29" t="str">
        <f t="shared" si="14"/>
        <v/>
      </c>
      <c r="BP39" s="29" t="str">
        <f t="shared" si="15"/>
        <v/>
      </c>
      <c r="BQ39" s="29" t="str">
        <f t="shared" si="16"/>
        <v/>
      </c>
      <c r="BR39" s="29">
        <f t="shared" si="17"/>
        <v>86</v>
      </c>
      <c r="BS39" s="60">
        <v>84</v>
      </c>
      <c r="BT39" s="60">
        <v>89</v>
      </c>
      <c r="BU39" s="2"/>
      <c r="BV39" s="60">
        <v>84</v>
      </c>
      <c r="BW39" s="60"/>
      <c r="BX39" s="2"/>
      <c r="BY39" s="60"/>
      <c r="BZ39" s="60"/>
      <c r="CA39" s="2"/>
      <c r="CB39" s="60"/>
      <c r="CC39" s="60"/>
      <c r="CD39" s="2"/>
      <c r="CE39" s="60"/>
      <c r="CF39" s="60"/>
      <c r="CG39" s="2"/>
      <c r="CH39" s="29">
        <f t="shared" si="18"/>
        <v>89</v>
      </c>
      <c r="CI39" s="29">
        <f t="shared" si="19"/>
        <v>84</v>
      </c>
      <c r="CJ39" s="29" t="str">
        <f t="shared" si="20"/>
        <v/>
      </c>
      <c r="CK39" s="29" t="str">
        <f t="shared" si="21"/>
        <v/>
      </c>
      <c r="CL39" s="29" t="str">
        <f t="shared" si="22"/>
        <v/>
      </c>
      <c r="CM39" s="32">
        <f t="shared" si="23"/>
        <v>86.333333333333329</v>
      </c>
      <c r="CN39" s="33">
        <f t="shared" si="24"/>
        <v>86</v>
      </c>
      <c r="CO39" s="36"/>
      <c r="CP39" s="60">
        <v>11</v>
      </c>
      <c r="CQ39" s="47" t="str">
        <f t="shared" si="25"/>
        <v xml:space="preserve">Memiliki kemampuan pemahaman  kerajinan dari bahan limbah berbentuk bangun ruang, rekayasa bidang konversi energi, budi daya ikan hias, pengolahan makanan internasional, </v>
      </c>
      <c r="CR39" s="36"/>
      <c r="CS39" s="60">
        <v>11</v>
      </c>
      <c r="CT39"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9" s="7"/>
      <c r="CV39" s="7"/>
      <c r="CW39" s="61"/>
      <c r="CX39" s="7"/>
      <c r="CY39" s="7"/>
      <c r="CZ39" s="7"/>
      <c r="DA39" s="7"/>
    </row>
    <row r="40" spans="1:110" x14ac:dyDescent="0.25">
      <c r="A40" s="8">
        <v>30</v>
      </c>
      <c r="B40" s="8">
        <v>148243</v>
      </c>
      <c r="C40" s="8" t="s">
        <v>196</v>
      </c>
      <c r="D40" s="8">
        <f t="shared" si="0"/>
        <v>79</v>
      </c>
      <c r="E40" s="13" t="str">
        <f t="shared" si="1"/>
        <v>C</v>
      </c>
      <c r="F40" s="17">
        <f t="shared" si="2"/>
        <v>72</v>
      </c>
      <c r="G40" s="13" t="str">
        <f t="shared" si="3"/>
        <v>C</v>
      </c>
      <c r="H40" s="13" t="str">
        <f t="shared" si="4"/>
        <v xml:space="preserve">Memiliki kemampuan pemahaman  kerajinan dari bahan limbah berbentuk bangun ruang, rekayasa bidang konversi energi, budi daya ikan hias, pengolahan makanan internasional, </v>
      </c>
      <c r="I40" s="8">
        <f t="shared" si="5"/>
        <v>83</v>
      </c>
      <c r="J40" s="13" t="str">
        <f t="shared" si="6"/>
        <v>B</v>
      </c>
      <c r="K40" s="20">
        <f t="shared" si="7"/>
        <v>80</v>
      </c>
      <c r="L40" s="13" t="str">
        <f t="shared" si="8"/>
        <v>B</v>
      </c>
      <c r="M40"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40" s="7"/>
      <c r="O40" s="60"/>
      <c r="P40" s="60">
        <v>83</v>
      </c>
      <c r="Q40" s="2">
        <v>85</v>
      </c>
      <c r="R40" s="60">
        <v>70</v>
      </c>
      <c r="S40" s="60"/>
      <c r="T40" s="2"/>
      <c r="U40" s="60"/>
      <c r="V40" s="60"/>
      <c r="W40" s="2"/>
      <c r="X40" s="60"/>
      <c r="Y40" s="60"/>
      <c r="Z40" s="2"/>
      <c r="AA40" s="60"/>
      <c r="AB40" s="60"/>
      <c r="AC40" s="2"/>
      <c r="AD40" s="29">
        <f t="shared" si="10"/>
        <v>79</v>
      </c>
      <c r="AE40" s="60"/>
      <c r="AF40" s="60"/>
      <c r="AG40" s="2">
        <v>70</v>
      </c>
      <c r="AH40" s="60"/>
      <c r="AI40" s="60"/>
      <c r="AJ40" s="2">
        <v>70</v>
      </c>
      <c r="AK40" s="60"/>
      <c r="AL40" s="60"/>
      <c r="AM40" s="2"/>
      <c r="AN40" s="60"/>
      <c r="AO40" s="60"/>
      <c r="AP40" s="2"/>
      <c r="AQ40" s="60"/>
      <c r="AR40" s="60"/>
      <c r="AS40" s="2"/>
      <c r="AT40" s="64">
        <v>52.5</v>
      </c>
      <c r="AU40" s="32">
        <f>IF($T$7=12,IF(SUM(O40:AC40,AE12:AS12)&gt;0,AVERAGE(O40:AC40,AE40:AT40),""),IF(AT40="","",AVERAGE(O40:AC40,AE40:AT40)))</f>
        <v>71.75</v>
      </c>
      <c r="AV40" s="33">
        <f t="shared" si="11"/>
        <v>72</v>
      </c>
      <c r="AW40" s="36"/>
      <c r="AX40" s="60">
        <v>83</v>
      </c>
      <c r="AY40" s="60"/>
      <c r="AZ40" s="2"/>
      <c r="BA40" s="60"/>
      <c r="BB40" s="60"/>
      <c r="BC40" s="2"/>
      <c r="BD40" s="60"/>
      <c r="BE40" s="60"/>
      <c r="BF40" s="2"/>
      <c r="BG40" s="60"/>
      <c r="BH40" s="60"/>
      <c r="BI40" s="2"/>
      <c r="BJ40" s="60"/>
      <c r="BK40" s="60"/>
      <c r="BL40" s="2"/>
      <c r="BM40" s="29">
        <f t="shared" si="12"/>
        <v>83</v>
      </c>
      <c r="BN40" s="29" t="str">
        <f t="shared" si="13"/>
        <v/>
      </c>
      <c r="BO40" s="29" t="str">
        <f t="shared" si="14"/>
        <v/>
      </c>
      <c r="BP40" s="29" t="str">
        <f t="shared" si="15"/>
        <v/>
      </c>
      <c r="BQ40" s="29" t="str">
        <f t="shared" si="16"/>
        <v/>
      </c>
      <c r="BR40" s="29">
        <f t="shared" si="17"/>
        <v>83</v>
      </c>
      <c r="BS40" s="60">
        <v>80</v>
      </c>
      <c r="BT40" s="60">
        <v>80</v>
      </c>
      <c r="BU40" s="2"/>
      <c r="BV40" s="60">
        <v>76</v>
      </c>
      <c r="BW40" s="60"/>
      <c r="BX40" s="2"/>
      <c r="BY40" s="60"/>
      <c r="BZ40" s="60"/>
      <c r="CA40" s="2"/>
      <c r="CB40" s="60"/>
      <c r="CC40" s="60"/>
      <c r="CD40" s="2"/>
      <c r="CE40" s="60"/>
      <c r="CF40" s="60"/>
      <c r="CG40" s="2"/>
      <c r="CH40" s="29">
        <f t="shared" si="18"/>
        <v>80</v>
      </c>
      <c r="CI40" s="29">
        <f t="shared" si="19"/>
        <v>76</v>
      </c>
      <c r="CJ40" s="29" t="str">
        <f t="shared" si="20"/>
        <v/>
      </c>
      <c r="CK40" s="29" t="str">
        <f t="shared" si="21"/>
        <v/>
      </c>
      <c r="CL40" s="29" t="str">
        <f t="shared" si="22"/>
        <v/>
      </c>
      <c r="CM40" s="32">
        <f t="shared" si="23"/>
        <v>79.666666666666671</v>
      </c>
      <c r="CN40" s="33">
        <f t="shared" si="24"/>
        <v>80</v>
      </c>
      <c r="CO40" s="36"/>
      <c r="CP40" s="60">
        <v>11</v>
      </c>
      <c r="CQ40" s="47" t="str">
        <f t="shared" si="25"/>
        <v xml:space="preserve">Memiliki kemampuan pemahaman  kerajinan dari bahan limbah berbentuk bangun ruang, rekayasa bidang konversi energi, budi daya ikan hias, pengolahan makanan internasional, </v>
      </c>
      <c r="CR40" s="36"/>
      <c r="CS40" s="60">
        <v>11</v>
      </c>
      <c r="CT40"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40" s="7"/>
      <c r="CV40" s="7"/>
      <c r="CW40" s="61"/>
      <c r="CX40" s="7"/>
      <c r="CY40" s="7"/>
      <c r="CZ40" s="7"/>
      <c r="DA40" s="7"/>
    </row>
    <row r="41" spans="1:110" x14ac:dyDescent="0.25">
      <c r="A41" s="8">
        <v>31</v>
      </c>
      <c r="B41" s="8">
        <v>148259</v>
      </c>
      <c r="C41" s="8" t="s">
        <v>197</v>
      </c>
      <c r="D41" s="8">
        <f t="shared" si="0"/>
        <v>86</v>
      </c>
      <c r="E41" s="13" t="str">
        <f t="shared" si="1"/>
        <v>B</v>
      </c>
      <c r="F41" s="17">
        <f t="shared" si="2"/>
        <v>83</v>
      </c>
      <c r="G41" s="13" t="str">
        <f t="shared" si="3"/>
        <v>B</v>
      </c>
      <c r="H41" s="13" t="str">
        <f t="shared" si="4"/>
        <v xml:space="preserve">Memiliki kemampuan pemahaman  kerajinan dari bahan limbah berbentuk bangun ruang, rekayasa bidang konversi energi, budi daya ikan hias, pengolahan makanan internasional, </v>
      </c>
      <c r="I41" s="8">
        <f t="shared" si="5"/>
        <v>83</v>
      </c>
      <c r="J41" s="13" t="str">
        <f t="shared" si="6"/>
        <v>B</v>
      </c>
      <c r="K41" s="20">
        <f t="shared" si="7"/>
        <v>82</v>
      </c>
      <c r="L41" s="13" t="str">
        <f t="shared" si="8"/>
        <v>B</v>
      </c>
      <c r="M41"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41" s="7"/>
      <c r="O41" s="60"/>
      <c r="P41" s="60">
        <v>85</v>
      </c>
      <c r="Q41" s="2">
        <v>92</v>
      </c>
      <c r="R41" s="64">
        <v>80</v>
      </c>
      <c r="S41" s="60"/>
      <c r="T41" s="2"/>
      <c r="U41" s="60"/>
      <c r="V41" s="60"/>
      <c r="W41" s="2"/>
      <c r="X41" s="60"/>
      <c r="Y41" s="60"/>
      <c r="Z41" s="2"/>
      <c r="AA41" s="60"/>
      <c r="AB41" s="60"/>
      <c r="AC41" s="2"/>
      <c r="AD41" s="29">
        <f t="shared" si="10"/>
        <v>86</v>
      </c>
      <c r="AE41" s="60"/>
      <c r="AF41" s="60"/>
      <c r="AG41" s="2">
        <v>70</v>
      </c>
      <c r="AH41" s="60"/>
      <c r="AI41" s="60"/>
      <c r="AJ41" s="2">
        <v>80</v>
      </c>
      <c r="AK41" s="60"/>
      <c r="AL41" s="60"/>
      <c r="AM41" s="2"/>
      <c r="AN41" s="60"/>
      <c r="AO41" s="60"/>
      <c r="AP41" s="2"/>
      <c r="AQ41" s="60"/>
      <c r="AR41" s="60"/>
      <c r="AS41" s="2"/>
      <c r="AT41" s="64">
        <v>92.5</v>
      </c>
      <c r="AU41" s="32">
        <f>IF($T$7=12,IF(SUM(O41:AC41,AE12:AS12)&gt;0,AVERAGE(O41:AC41,AE41:AT41),""),IF(AT41="","",AVERAGE(O41:AC41,AE41:AT41)))</f>
        <v>83.25</v>
      </c>
      <c r="AV41" s="33">
        <f t="shared" si="11"/>
        <v>83</v>
      </c>
      <c r="AW41" s="36"/>
      <c r="AX41" s="60">
        <v>83</v>
      </c>
      <c r="AY41" s="60"/>
      <c r="AZ41" s="2"/>
      <c r="BA41" s="60"/>
      <c r="BB41" s="60"/>
      <c r="BC41" s="2"/>
      <c r="BD41" s="60"/>
      <c r="BE41" s="60"/>
      <c r="BF41" s="2"/>
      <c r="BG41" s="60"/>
      <c r="BH41" s="60"/>
      <c r="BI41" s="2"/>
      <c r="BJ41" s="60"/>
      <c r="BK41" s="60"/>
      <c r="BL41" s="2"/>
      <c r="BM41" s="29">
        <f t="shared" si="12"/>
        <v>83</v>
      </c>
      <c r="BN41" s="29" t="str">
        <f t="shared" si="13"/>
        <v/>
      </c>
      <c r="BO41" s="29" t="str">
        <f t="shared" si="14"/>
        <v/>
      </c>
      <c r="BP41" s="29" t="str">
        <f t="shared" si="15"/>
        <v/>
      </c>
      <c r="BQ41" s="29" t="str">
        <f t="shared" si="16"/>
        <v/>
      </c>
      <c r="BR41" s="29">
        <f t="shared" si="17"/>
        <v>83</v>
      </c>
      <c r="BS41" s="60">
        <v>70</v>
      </c>
      <c r="BT41" s="60">
        <v>78</v>
      </c>
      <c r="BU41" s="2"/>
      <c r="BV41" s="60">
        <v>85</v>
      </c>
      <c r="BW41" s="60"/>
      <c r="BX41" s="2"/>
      <c r="BY41" s="60"/>
      <c r="BZ41" s="60"/>
      <c r="CA41" s="2"/>
      <c r="CB41" s="60"/>
      <c r="CC41" s="60"/>
      <c r="CD41" s="2"/>
      <c r="CE41" s="60"/>
      <c r="CF41" s="60"/>
      <c r="CG41" s="2"/>
      <c r="CH41" s="29">
        <f t="shared" si="18"/>
        <v>78</v>
      </c>
      <c r="CI41" s="29">
        <f t="shared" si="19"/>
        <v>85</v>
      </c>
      <c r="CJ41" s="29" t="str">
        <f t="shared" si="20"/>
        <v/>
      </c>
      <c r="CK41" s="29" t="str">
        <f t="shared" si="21"/>
        <v/>
      </c>
      <c r="CL41" s="29" t="str">
        <f t="shared" si="22"/>
        <v/>
      </c>
      <c r="CM41" s="32">
        <f t="shared" si="23"/>
        <v>82</v>
      </c>
      <c r="CN41" s="33">
        <f t="shared" si="24"/>
        <v>82</v>
      </c>
      <c r="CO41" s="36"/>
      <c r="CP41" s="60">
        <v>11</v>
      </c>
      <c r="CQ41" s="47" t="str">
        <f t="shared" si="25"/>
        <v xml:space="preserve">Memiliki kemampuan pemahaman  kerajinan dari bahan limbah berbentuk bangun ruang, rekayasa bidang konversi energi, budi daya ikan hias, pengolahan makanan internasional, </v>
      </c>
      <c r="CR41" s="36"/>
      <c r="CS41" s="60">
        <v>11</v>
      </c>
      <c r="CT41"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41" s="7"/>
      <c r="CV41" s="7"/>
      <c r="CW41" s="61"/>
      <c r="CX41" s="7"/>
      <c r="CY41" s="7"/>
      <c r="CZ41" s="7"/>
      <c r="DA41" s="7"/>
    </row>
    <row r="42" spans="1:110" x14ac:dyDescent="0.25">
      <c r="A42" s="8">
        <v>32</v>
      </c>
      <c r="B42" s="8">
        <v>148275</v>
      </c>
      <c r="C42" s="8" t="s">
        <v>198</v>
      </c>
      <c r="D42" s="8">
        <f t="shared" si="0"/>
        <v>86</v>
      </c>
      <c r="E42" s="13" t="str">
        <f t="shared" si="1"/>
        <v>B</v>
      </c>
      <c r="F42" s="17">
        <f t="shared" si="2"/>
        <v>84</v>
      </c>
      <c r="G42" s="13" t="str">
        <f t="shared" si="3"/>
        <v>B</v>
      </c>
      <c r="H42" s="13" t="str">
        <f t="shared" si="4"/>
        <v xml:space="preserve">Memiliki kemampuan pemahaman  kerajinan dari bahan limbah berbentuk bangun ruang, rekayasa bidang konversi energi, budi daya ikan hias, pengolahan makanan internasional, </v>
      </c>
      <c r="I42" s="8">
        <f t="shared" si="5"/>
        <v>90</v>
      </c>
      <c r="J42" s="13" t="str">
        <f t="shared" si="6"/>
        <v>A</v>
      </c>
      <c r="K42" s="20">
        <f t="shared" si="7"/>
        <v>84</v>
      </c>
      <c r="L42" s="13" t="str">
        <f t="shared" si="8"/>
        <v>B</v>
      </c>
      <c r="M42"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42" s="7"/>
      <c r="O42" s="60"/>
      <c r="P42" s="60">
        <v>85</v>
      </c>
      <c r="Q42" s="2">
        <v>92</v>
      </c>
      <c r="R42" s="64">
        <v>80</v>
      </c>
      <c r="S42" s="60"/>
      <c r="T42" s="2"/>
      <c r="U42" s="60"/>
      <c r="V42" s="60"/>
      <c r="W42" s="2"/>
      <c r="X42" s="60"/>
      <c r="Y42" s="60"/>
      <c r="Z42" s="2"/>
      <c r="AA42" s="60"/>
      <c r="AB42" s="60"/>
      <c r="AC42" s="2"/>
      <c r="AD42" s="29">
        <f t="shared" si="10"/>
        <v>86</v>
      </c>
      <c r="AE42" s="60"/>
      <c r="AF42" s="60"/>
      <c r="AG42" s="2">
        <v>80</v>
      </c>
      <c r="AH42" s="60"/>
      <c r="AI42" s="60"/>
      <c r="AJ42" s="2">
        <v>86</v>
      </c>
      <c r="AK42" s="60"/>
      <c r="AL42" s="60"/>
      <c r="AM42" s="2"/>
      <c r="AN42" s="60"/>
      <c r="AO42" s="60"/>
      <c r="AP42" s="2"/>
      <c r="AQ42" s="60"/>
      <c r="AR42" s="60"/>
      <c r="AS42" s="2"/>
      <c r="AT42" s="64">
        <v>82.5</v>
      </c>
      <c r="AU42" s="32">
        <f>IF($T$7=12,IF(SUM(O42:AC42,AE12:AS12)&gt;0,AVERAGE(O42:AC42,AE42:AT42),""),IF(AT42="","",AVERAGE(O42:AC42,AE42:AT42)))</f>
        <v>84.25</v>
      </c>
      <c r="AV42" s="33">
        <f t="shared" si="11"/>
        <v>84</v>
      </c>
      <c r="AW42" s="36"/>
      <c r="AX42" s="60">
        <v>90</v>
      </c>
      <c r="AY42" s="60"/>
      <c r="AZ42" s="2"/>
      <c r="BA42" s="60"/>
      <c r="BB42" s="60"/>
      <c r="BC42" s="2"/>
      <c r="BD42" s="60"/>
      <c r="BE42" s="60"/>
      <c r="BF42" s="2"/>
      <c r="BG42" s="60"/>
      <c r="BH42" s="60"/>
      <c r="BI42" s="2"/>
      <c r="BJ42" s="60"/>
      <c r="BK42" s="60"/>
      <c r="BL42" s="2"/>
      <c r="BM42" s="29">
        <f t="shared" si="12"/>
        <v>90</v>
      </c>
      <c r="BN42" s="29" t="str">
        <f t="shared" si="13"/>
        <v/>
      </c>
      <c r="BO42" s="29" t="str">
        <f t="shared" si="14"/>
        <v/>
      </c>
      <c r="BP42" s="29" t="str">
        <f t="shared" si="15"/>
        <v/>
      </c>
      <c r="BQ42" s="29" t="str">
        <f t="shared" si="16"/>
        <v/>
      </c>
      <c r="BR42" s="29">
        <f t="shared" si="17"/>
        <v>90</v>
      </c>
      <c r="BS42" s="60">
        <v>82</v>
      </c>
      <c r="BT42" s="60">
        <v>80</v>
      </c>
      <c r="BU42" s="2"/>
      <c r="BV42" s="60">
        <v>80</v>
      </c>
      <c r="BW42" s="60"/>
      <c r="BX42" s="2"/>
      <c r="BY42" s="60"/>
      <c r="BZ42" s="60"/>
      <c r="CA42" s="2"/>
      <c r="CB42" s="60"/>
      <c r="CC42" s="60"/>
      <c r="CD42" s="2"/>
      <c r="CE42" s="60"/>
      <c r="CF42" s="60"/>
      <c r="CG42" s="2"/>
      <c r="CH42" s="29">
        <f t="shared" si="18"/>
        <v>82</v>
      </c>
      <c r="CI42" s="29">
        <f t="shared" si="19"/>
        <v>80</v>
      </c>
      <c r="CJ42" s="29" t="str">
        <f t="shared" si="20"/>
        <v/>
      </c>
      <c r="CK42" s="29" t="str">
        <f t="shared" si="21"/>
        <v/>
      </c>
      <c r="CL42" s="29" t="str">
        <f t="shared" si="22"/>
        <v/>
      </c>
      <c r="CM42" s="32">
        <f t="shared" si="23"/>
        <v>84</v>
      </c>
      <c r="CN42" s="33">
        <f t="shared" si="24"/>
        <v>84</v>
      </c>
      <c r="CO42" s="36"/>
      <c r="CP42" s="60">
        <v>11</v>
      </c>
      <c r="CQ42" s="47" t="str">
        <f t="shared" si="25"/>
        <v xml:space="preserve">Memiliki kemampuan pemahaman  kerajinan dari bahan limbah berbentuk bangun ruang, rekayasa bidang konversi energi, budi daya ikan hias, pengolahan makanan internasional, </v>
      </c>
      <c r="CR42" s="36"/>
      <c r="CS42" s="60">
        <v>11</v>
      </c>
      <c r="CT42"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42" s="7"/>
      <c r="CV42" s="7"/>
      <c r="CW42" s="61"/>
      <c r="CX42" s="7"/>
      <c r="CY42" s="7"/>
      <c r="CZ42" s="7"/>
      <c r="DA42" s="7"/>
    </row>
    <row r="43" spans="1:110" x14ac:dyDescent="0.25">
      <c r="A43" s="8">
        <v>33</v>
      </c>
      <c r="B43" s="8">
        <v>148291</v>
      </c>
      <c r="C43" s="8" t="s">
        <v>199</v>
      </c>
      <c r="D43" s="8">
        <f t="shared" ref="D43:D60" si="27">AD43</f>
        <v>78</v>
      </c>
      <c r="E43" s="13" t="str">
        <f t="shared" ref="E43:E60" si="28">IF(D43="","",IF(D43&lt;=$CZ$13,"D",IF(D43&lt;=$CZ$14,"C",IF(D43&lt;=$CZ$15,"B",IF(D43&lt;=$CZ$16,"A","E")))))</f>
        <v>C</v>
      </c>
      <c r="F43" s="17">
        <f t="shared" ref="F43:F60" si="29">AV43</f>
        <v>82</v>
      </c>
      <c r="G43" s="13" t="str">
        <f t="shared" ref="G43:G60" si="30">IF(F43="","",IF(F43&lt;=$CZ$13,"D",IF(F43&lt;=$CZ$14,"C",IF(F43&lt;=$CZ$15,"B",IF(F43&lt;=$CZ$16,"A","E")))))</f>
        <v>B</v>
      </c>
      <c r="H43" s="13" t="str">
        <f t="shared" ref="H43:H60" si="31">CQ43</f>
        <v xml:space="preserve">Memiliki kemampuan pemahaman  kerajinan dari bahan limbah berbentuk bangun ruang, rekayasa bidang konversi energi, budi daya ikan hias, pengolahan makanan internasional, </v>
      </c>
      <c r="I43" s="8">
        <f t="shared" ref="I43:I60" si="32">BR43</f>
        <v>88</v>
      </c>
      <c r="J43" s="13" t="str">
        <f t="shared" ref="J43:J60" si="33">IF(I43="","",IF(I43&lt;=$CZ$27,"D",IF(I43&lt;=$CZ$28,"C",IF(I43&lt;=$CZ$29,"B",IF(I43&lt;=$CZ$30,"A","E")))))</f>
        <v>B</v>
      </c>
      <c r="K43" s="20">
        <f t="shared" ref="K43:K60" si="34">CN43</f>
        <v>83</v>
      </c>
      <c r="L43" s="13" t="str">
        <f t="shared" ref="L43:L60" si="35">IF(K43="","",IF(K43&lt;=$CZ$27,"D",IF(K43&lt;=$CZ$28,"C",IF(K43&lt;=$CZ$29,"B",IF(K43&lt;=$CZ$30,"A","E")))))</f>
        <v>B</v>
      </c>
      <c r="M43" s="8" t="str">
        <f t="shared" ref="M43:M60" si="36">CT43</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43" s="7"/>
      <c r="O43" s="60"/>
      <c r="P43" s="60">
        <v>85</v>
      </c>
      <c r="Q43" s="2">
        <v>88</v>
      </c>
      <c r="R43" s="64">
        <v>60</v>
      </c>
      <c r="S43" s="60"/>
      <c r="T43" s="2"/>
      <c r="U43" s="60"/>
      <c r="V43" s="60"/>
      <c r="W43" s="2"/>
      <c r="X43" s="60"/>
      <c r="Y43" s="60"/>
      <c r="Z43" s="2"/>
      <c r="AA43" s="60"/>
      <c r="AB43" s="60"/>
      <c r="AC43" s="2"/>
      <c r="AD43" s="29">
        <f t="shared" ref="AD43:AD60" si="37">IF(AND(O43="",P43="",Q43=""),"",ROUND(AVERAGE(O43:AC43),0))</f>
        <v>78</v>
      </c>
      <c r="AE43" s="60"/>
      <c r="AF43" s="60"/>
      <c r="AG43" s="2">
        <v>90</v>
      </c>
      <c r="AH43" s="60"/>
      <c r="AI43" s="60"/>
      <c r="AJ43" s="2">
        <v>90</v>
      </c>
      <c r="AK43" s="60"/>
      <c r="AL43" s="60"/>
      <c r="AM43" s="2"/>
      <c r="AN43" s="60"/>
      <c r="AO43" s="60"/>
      <c r="AP43" s="2"/>
      <c r="AQ43" s="60"/>
      <c r="AR43" s="60"/>
      <c r="AS43" s="2"/>
      <c r="AT43" s="64">
        <v>80</v>
      </c>
      <c r="AU43" s="32">
        <f>IF($T$7=12,IF(SUM(O43:AC43,AE12:AS12)&gt;0,AVERAGE(O43:AC43,AE43:AT43),""),IF(AT43="","",AVERAGE(O43:AC43,AE43:AT43)))</f>
        <v>82.166666666666671</v>
      </c>
      <c r="AV43" s="33">
        <f t="shared" ref="AV43:AV60" si="38">IF(AU43="","",ROUND(AU43,0))</f>
        <v>82</v>
      </c>
      <c r="AW43" s="36"/>
      <c r="AX43" s="60">
        <v>88</v>
      </c>
      <c r="AY43" s="60"/>
      <c r="AZ43" s="2"/>
      <c r="BA43" s="60"/>
      <c r="BB43" s="60"/>
      <c r="BC43" s="2"/>
      <c r="BD43" s="60"/>
      <c r="BE43" s="60"/>
      <c r="BF43" s="2"/>
      <c r="BG43" s="60"/>
      <c r="BH43" s="60"/>
      <c r="BI43" s="2"/>
      <c r="BJ43" s="60"/>
      <c r="BK43" s="60"/>
      <c r="BL43" s="2"/>
      <c r="BM43" s="29">
        <f t="shared" ref="BM43:BM60" si="39">IF(AND(AZ43="",AY43="",AX43=""),"",MAX(AX43:AZ43))</f>
        <v>88</v>
      </c>
      <c r="BN43" s="29" t="str">
        <f t="shared" ref="BN43:BN60" si="40">IF(AND(BB43="",BC43="",BA43=""),"",MAX(BA43:BC43))</f>
        <v/>
      </c>
      <c r="BO43" s="29" t="str">
        <f t="shared" ref="BO43:BO60" si="41">IF(AND(BD43="",BE43="",BF43=""),"",MAX(BD43:BF43))</f>
        <v/>
      </c>
      <c r="BP43" s="29" t="str">
        <f t="shared" ref="BP43:BP60" si="42">IF(AND(BG43="",BH43="",BI43=""),"",MAX(BG43:BI43))</f>
        <v/>
      </c>
      <c r="BQ43" s="29" t="str">
        <f t="shared" ref="BQ43:BQ60" si="43">IF(AND(BJ43="",BK43="",BL43=""),"",MAX(BJ43:BL43))</f>
        <v/>
      </c>
      <c r="BR43" s="29">
        <f t="shared" ref="BR43:BR60" si="44">IF(AND(BM43=""),"",ROUND(AVERAGE(BM43:BQ43),0))</f>
        <v>88</v>
      </c>
      <c r="BS43" s="60">
        <v>82</v>
      </c>
      <c r="BT43" s="60">
        <v>70</v>
      </c>
      <c r="BU43" s="2"/>
      <c r="BV43" s="60">
        <v>80</v>
      </c>
      <c r="BW43" s="60"/>
      <c r="BX43" s="2"/>
      <c r="BY43" s="60"/>
      <c r="BZ43" s="60"/>
      <c r="CA43" s="2"/>
      <c r="CB43" s="60"/>
      <c r="CC43" s="60"/>
      <c r="CD43" s="2"/>
      <c r="CE43" s="60"/>
      <c r="CF43" s="60"/>
      <c r="CG43" s="2"/>
      <c r="CH43" s="29">
        <f t="shared" ref="CH43:CH60" si="45">IF(AND(BU43="",BT43="",BS43=""),"",MAX(BS43:BU43))</f>
        <v>82</v>
      </c>
      <c r="CI43" s="29">
        <f t="shared" ref="CI43:CI60" si="46">IF(AND(BW43="",BX43="",BV43=""),"",MAX(BV43:BX43))</f>
        <v>80</v>
      </c>
      <c r="CJ43" s="29" t="str">
        <f t="shared" ref="CJ43:CJ60" si="47">IF(AND(BY43="",BZ43="",CA43=""),"",MAX(BY43:CA43))</f>
        <v/>
      </c>
      <c r="CK43" s="29" t="str">
        <f t="shared" ref="CK43:CK60" si="48">IF(AND(CB43="",CC43="",CD43=""),"",MAX(CB43:CD43))</f>
        <v/>
      </c>
      <c r="CL43" s="29" t="str">
        <f t="shared" ref="CL43:CL60" si="49">IF(AND(CE43="",CF43="",CG43=""),"",MAX(CE43:CG43))</f>
        <v/>
      </c>
      <c r="CM43" s="32">
        <f t="shared" ref="CM43:CM60" si="50">IF(AND(CH43=""),"",AVERAGE(BR43,CH43:CL43))</f>
        <v>83.333333333333329</v>
      </c>
      <c r="CN43" s="33">
        <f t="shared" ref="CN43:CN60" si="51">IF(CM43="","",ROUND(CM43,0))</f>
        <v>83</v>
      </c>
      <c r="CO43" s="36"/>
      <c r="CP43" s="60">
        <v>11</v>
      </c>
      <c r="CQ43" s="47" t="str">
        <f t="shared" ref="CQ43:CQ60" si="52">IF(CP43="","",VLOOKUP(CP43,$DE$9:$DF$20,2,0))</f>
        <v xml:space="preserve">Memiliki kemampuan pemahaman  kerajinan dari bahan limbah berbentuk bangun ruang, rekayasa bidang konversi energi, budi daya ikan hias, pengolahan makanan internasional, </v>
      </c>
      <c r="CR43" s="36"/>
      <c r="CS43" s="60">
        <v>11</v>
      </c>
      <c r="CT43" s="47" t="str">
        <f t="shared" ref="CT43:CT60" si="53">IF(CS43="","",VLOOKUP(CS43,$DE$22:$DF$33,2,0))</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43" s="7"/>
      <c r="CV43" s="7"/>
      <c r="CW43" s="61"/>
      <c r="CX43" s="7"/>
      <c r="CY43" s="7"/>
      <c r="CZ43" s="7"/>
      <c r="DA43" s="7"/>
    </row>
    <row r="44" spans="1:110" x14ac:dyDescent="0.25">
      <c r="A44" s="8">
        <v>34</v>
      </c>
      <c r="B44" s="8">
        <v>148307</v>
      </c>
      <c r="C44" s="8" t="s">
        <v>200</v>
      </c>
      <c r="D44" s="8">
        <f t="shared" si="27"/>
        <v>84</v>
      </c>
      <c r="E44" s="13" t="str">
        <f t="shared" si="28"/>
        <v>B</v>
      </c>
      <c r="F44" s="17">
        <f t="shared" si="29"/>
        <v>83</v>
      </c>
      <c r="G44" s="13" t="str">
        <f t="shared" si="30"/>
        <v>B</v>
      </c>
      <c r="H44" s="13" t="str">
        <f t="shared" si="31"/>
        <v xml:space="preserve">Memiliki kemampuan pemahaman  kerajinan dari bahan limbah berbentuk bangun ruang, rekayasa bidang konversi energi, budi daya ikan hias, pengolahan makanan internasional, </v>
      </c>
      <c r="I44" s="8">
        <f t="shared" si="32"/>
        <v>83</v>
      </c>
      <c r="J44" s="13" t="str">
        <f t="shared" si="33"/>
        <v>B</v>
      </c>
      <c r="K44" s="20">
        <f t="shared" si="34"/>
        <v>82</v>
      </c>
      <c r="L44" s="13" t="str">
        <f t="shared" si="35"/>
        <v>B</v>
      </c>
      <c r="M44" s="8" t="str">
        <f t="shared" si="3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44" s="7"/>
      <c r="O44" s="60"/>
      <c r="P44" s="60">
        <v>85</v>
      </c>
      <c r="Q44" s="2">
        <v>88</v>
      </c>
      <c r="R44" s="64">
        <v>80</v>
      </c>
      <c r="S44" s="60"/>
      <c r="T44" s="2"/>
      <c r="U44" s="60"/>
      <c r="V44" s="60"/>
      <c r="W44" s="2"/>
      <c r="X44" s="60"/>
      <c r="Y44" s="60"/>
      <c r="Z44" s="2"/>
      <c r="AA44" s="60"/>
      <c r="AB44" s="60"/>
      <c r="AC44" s="2"/>
      <c r="AD44" s="29">
        <f t="shared" si="37"/>
        <v>84</v>
      </c>
      <c r="AE44" s="60"/>
      <c r="AF44" s="60"/>
      <c r="AG44" s="2">
        <v>86</v>
      </c>
      <c r="AH44" s="60"/>
      <c r="AI44" s="60"/>
      <c r="AJ44" s="2">
        <v>90</v>
      </c>
      <c r="AK44" s="60"/>
      <c r="AL44" s="60"/>
      <c r="AM44" s="2"/>
      <c r="AN44" s="60"/>
      <c r="AO44" s="60"/>
      <c r="AP44" s="2"/>
      <c r="AQ44" s="60"/>
      <c r="AR44" s="60"/>
      <c r="AS44" s="2"/>
      <c r="AT44" s="64">
        <v>70</v>
      </c>
      <c r="AU44" s="32">
        <f>IF($T$7=12,IF(SUM(O44:AC44,AE12:AS12)&gt;0,AVERAGE(O44:AC44,AE44:AT44),""),IF(AT44="","",AVERAGE(O44:AC44,AE44:AT44)))</f>
        <v>83.166666666666671</v>
      </c>
      <c r="AV44" s="33">
        <f t="shared" si="38"/>
        <v>83</v>
      </c>
      <c r="AW44" s="36"/>
      <c r="AX44" s="60">
        <v>83</v>
      </c>
      <c r="AY44" s="60"/>
      <c r="AZ44" s="2"/>
      <c r="BA44" s="60"/>
      <c r="BB44" s="60"/>
      <c r="BC44" s="2"/>
      <c r="BD44" s="60"/>
      <c r="BE44" s="60"/>
      <c r="BF44" s="2"/>
      <c r="BG44" s="60"/>
      <c r="BH44" s="60"/>
      <c r="BI44" s="2"/>
      <c r="BJ44" s="60"/>
      <c r="BK44" s="60"/>
      <c r="BL44" s="2"/>
      <c r="BM44" s="29">
        <f t="shared" si="39"/>
        <v>83</v>
      </c>
      <c r="BN44" s="29" t="str">
        <f t="shared" si="40"/>
        <v/>
      </c>
      <c r="BO44" s="29" t="str">
        <f t="shared" si="41"/>
        <v/>
      </c>
      <c r="BP44" s="29" t="str">
        <f t="shared" si="42"/>
        <v/>
      </c>
      <c r="BQ44" s="29" t="str">
        <f t="shared" si="43"/>
        <v/>
      </c>
      <c r="BR44" s="29">
        <f t="shared" si="44"/>
        <v>83</v>
      </c>
      <c r="BS44" s="60">
        <v>82</v>
      </c>
      <c r="BT44" s="60">
        <v>70</v>
      </c>
      <c r="BU44" s="2"/>
      <c r="BV44" s="60">
        <v>80</v>
      </c>
      <c r="BW44" s="60"/>
      <c r="BX44" s="2"/>
      <c r="BY44" s="60"/>
      <c r="BZ44" s="60"/>
      <c r="CA44" s="2"/>
      <c r="CB44" s="60"/>
      <c r="CC44" s="60"/>
      <c r="CD44" s="2"/>
      <c r="CE44" s="60"/>
      <c r="CF44" s="60"/>
      <c r="CG44" s="2"/>
      <c r="CH44" s="29">
        <f t="shared" si="45"/>
        <v>82</v>
      </c>
      <c r="CI44" s="29">
        <f t="shared" si="46"/>
        <v>80</v>
      </c>
      <c r="CJ44" s="29" t="str">
        <f t="shared" si="47"/>
        <v/>
      </c>
      <c r="CK44" s="29" t="str">
        <f t="shared" si="48"/>
        <v/>
      </c>
      <c r="CL44" s="29" t="str">
        <f t="shared" si="49"/>
        <v/>
      </c>
      <c r="CM44" s="32">
        <f t="shared" si="50"/>
        <v>81.666666666666671</v>
      </c>
      <c r="CN44" s="33">
        <f t="shared" si="51"/>
        <v>82</v>
      </c>
      <c r="CO44" s="36"/>
      <c r="CP44" s="60">
        <v>11</v>
      </c>
      <c r="CQ44" s="47" t="str">
        <f t="shared" si="52"/>
        <v xml:space="preserve">Memiliki kemampuan pemahaman  kerajinan dari bahan limbah berbentuk bangun ruang, rekayasa bidang konversi energi, budi daya ikan hias, pengolahan makanan internasional, </v>
      </c>
      <c r="CR44" s="36"/>
      <c r="CS44" s="60">
        <v>11</v>
      </c>
      <c r="CT44" s="47" t="str">
        <f t="shared" si="53"/>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44" s="7"/>
      <c r="CV44" s="7"/>
      <c r="CW44" s="61"/>
      <c r="CX44" s="7"/>
      <c r="CY44" s="7"/>
      <c r="CZ44" s="7"/>
      <c r="DA44" s="7"/>
    </row>
    <row r="45" spans="1:110" x14ac:dyDescent="0.25">
      <c r="A45" s="8">
        <v>35</v>
      </c>
      <c r="B45" s="8">
        <v>148323</v>
      </c>
      <c r="C45" s="8" t="s">
        <v>201</v>
      </c>
      <c r="D45" s="8">
        <f t="shared" si="27"/>
        <v>88</v>
      </c>
      <c r="E45" s="13" t="str">
        <f t="shared" si="28"/>
        <v>B</v>
      </c>
      <c r="F45" s="17">
        <f t="shared" si="29"/>
        <v>88</v>
      </c>
      <c r="G45" s="13" t="str">
        <f t="shared" si="30"/>
        <v>B</v>
      </c>
      <c r="H45" s="13" t="str">
        <f t="shared" si="31"/>
        <v xml:space="preserve">Memiliki kemampuan pemahaman  kerajinan dari bahan limbah berbentuk bangun ruang, rekayasa bidang konversi energi, budi daya ikan hias, pengolahan makanan internasional, </v>
      </c>
      <c r="I45" s="8">
        <f t="shared" si="32"/>
        <v>84</v>
      </c>
      <c r="J45" s="13" t="str">
        <f t="shared" si="33"/>
        <v>B</v>
      </c>
      <c r="K45" s="20">
        <f t="shared" si="34"/>
        <v>87</v>
      </c>
      <c r="L45" s="13" t="str">
        <f t="shared" si="35"/>
        <v>B</v>
      </c>
      <c r="M45" s="8" t="str">
        <f t="shared" si="3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45" s="7"/>
      <c r="O45" s="60"/>
      <c r="P45" s="60">
        <v>88</v>
      </c>
      <c r="Q45" s="2">
        <v>96</v>
      </c>
      <c r="R45" s="64">
        <v>80</v>
      </c>
      <c r="S45" s="60"/>
      <c r="T45" s="2"/>
      <c r="U45" s="60"/>
      <c r="V45" s="60"/>
      <c r="W45" s="2"/>
      <c r="X45" s="60"/>
      <c r="Y45" s="60"/>
      <c r="Z45" s="2"/>
      <c r="AA45" s="60"/>
      <c r="AB45" s="60"/>
      <c r="AC45" s="2"/>
      <c r="AD45" s="29">
        <f t="shared" si="37"/>
        <v>88</v>
      </c>
      <c r="AE45" s="60"/>
      <c r="AF45" s="60"/>
      <c r="AG45" s="2">
        <v>90</v>
      </c>
      <c r="AH45" s="60"/>
      <c r="AI45" s="60"/>
      <c r="AJ45" s="2">
        <v>80</v>
      </c>
      <c r="AK45" s="60"/>
      <c r="AL45" s="60"/>
      <c r="AM45" s="2"/>
      <c r="AN45" s="60"/>
      <c r="AO45" s="60"/>
      <c r="AP45" s="2"/>
      <c r="AQ45" s="60"/>
      <c r="AR45" s="60"/>
      <c r="AS45" s="2"/>
      <c r="AT45" s="64">
        <v>92.5</v>
      </c>
      <c r="AU45" s="32">
        <f>IF($T$7=12,IF(SUM(O45:AC45,AE12:AS12)&gt;0,AVERAGE(O45:AC45,AE45:AT45),""),IF(AT45="","",AVERAGE(O45:AC45,AE45:AT45)))</f>
        <v>87.75</v>
      </c>
      <c r="AV45" s="33">
        <f t="shared" si="38"/>
        <v>88</v>
      </c>
      <c r="AW45" s="36"/>
      <c r="AX45" s="60">
        <v>84</v>
      </c>
      <c r="AY45" s="60"/>
      <c r="AZ45" s="2"/>
      <c r="BA45" s="60"/>
      <c r="BB45" s="60"/>
      <c r="BC45" s="2"/>
      <c r="BD45" s="60"/>
      <c r="BE45" s="60"/>
      <c r="BF45" s="2"/>
      <c r="BG45" s="60"/>
      <c r="BH45" s="60"/>
      <c r="BI45" s="2"/>
      <c r="BJ45" s="60"/>
      <c r="BK45" s="60"/>
      <c r="BL45" s="2"/>
      <c r="BM45" s="29">
        <f t="shared" si="39"/>
        <v>84</v>
      </c>
      <c r="BN45" s="29" t="str">
        <f t="shared" si="40"/>
        <v/>
      </c>
      <c r="BO45" s="29" t="str">
        <f t="shared" si="41"/>
        <v/>
      </c>
      <c r="BP45" s="29" t="str">
        <f t="shared" si="42"/>
        <v/>
      </c>
      <c r="BQ45" s="29" t="str">
        <f t="shared" si="43"/>
        <v/>
      </c>
      <c r="BR45" s="29">
        <f t="shared" si="44"/>
        <v>84</v>
      </c>
      <c r="BS45" s="60">
        <v>84</v>
      </c>
      <c r="BT45" s="60">
        <v>88</v>
      </c>
      <c r="BU45" s="2"/>
      <c r="BV45" s="60">
        <v>90</v>
      </c>
      <c r="BW45" s="60"/>
      <c r="BX45" s="2"/>
      <c r="BY45" s="60"/>
      <c r="BZ45" s="60"/>
      <c r="CA45" s="2"/>
      <c r="CB45" s="60"/>
      <c r="CC45" s="60"/>
      <c r="CD45" s="2"/>
      <c r="CE45" s="60"/>
      <c r="CF45" s="60"/>
      <c r="CG45" s="2"/>
      <c r="CH45" s="29">
        <f t="shared" si="45"/>
        <v>88</v>
      </c>
      <c r="CI45" s="29">
        <f t="shared" si="46"/>
        <v>90</v>
      </c>
      <c r="CJ45" s="29" t="str">
        <f t="shared" si="47"/>
        <v/>
      </c>
      <c r="CK45" s="29" t="str">
        <f t="shared" si="48"/>
        <v/>
      </c>
      <c r="CL45" s="29" t="str">
        <f t="shared" si="49"/>
        <v/>
      </c>
      <c r="CM45" s="32">
        <f t="shared" si="50"/>
        <v>87.333333333333329</v>
      </c>
      <c r="CN45" s="33">
        <f t="shared" si="51"/>
        <v>87</v>
      </c>
      <c r="CO45" s="36"/>
      <c r="CP45" s="60">
        <v>11</v>
      </c>
      <c r="CQ45" s="47" t="str">
        <f t="shared" si="52"/>
        <v xml:space="preserve">Memiliki kemampuan pemahaman  kerajinan dari bahan limbah berbentuk bangun ruang, rekayasa bidang konversi energi, budi daya ikan hias, pengolahan makanan internasional, </v>
      </c>
      <c r="CR45" s="36"/>
      <c r="CS45" s="60">
        <v>11</v>
      </c>
      <c r="CT45" s="47" t="str">
        <f t="shared" si="53"/>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45" s="7"/>
      <c r="CV45" s="7"/>
      <c r="CW45" s="61"/>
      <c r="CX45" s="7"/>
      <c r="CY45" s="7"/>
      <c r="CZ45" s="7"/>
      <c r="DA45" s="7"/>
    </row>
    <row r="46" spans="1:110" x14ac:dyDescent="0.25">
      <c r="A46" s="8">
        <v>36</v>
      </c>
      <c r="B46" s="8">
        <v>148339</v>
      </c>
      <c r="C46" s="8" t="s">
        <v>202</v>
      </c>
      <c r="D46" s="8">
        <f t="shared" si="27"/>
        <v>80</v>
      </c>
      <c r="E46" s="13" t="str">
        <f t="shared" si="28"/>
        <v>B</v>
      </c>
      <c r="F46" s="17">
        <f t="shared" si="29"/>
        <v>79</v>
      </c>
      <c r="G46" s="13" t="str">
        <f t="shared" si="30"/>
        <v>C</v>
      </c>
      <c r="H46" s="13" t="str">
        <f t="shared" si="31"/>
        <v xml:space="preserve">Memiliki kemampuan pemahaman  kerajinan dari bahan limbah berbentuk bangun ruang, rekayasa bidang konversi energi, budi daya ikan hias, pengolahan makanan internasional, </v>
      </c>
      <c r="I46" s="8">
        <f t="shared" si="32"/>
        <v>84</v>
      </c>
      <c r="J46" s="13" t="str">
        <f t="shared" si="33"/>
        <v>B</v>
      </c>
      <c r="K46" s="20">
        <f t="shared" si="34"/>
        <v>82</v>
      </c>
      <c r="L46" s="13" t="str">
        <f t="shared" si="35"/>
        <v>B</v>
      </c>
      <c r="M46" s="8" t="str">
        <f t="shared" si="3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46" s="7"/>
      <c r="O46" s="60"/>
      <c r="P46" s="60">
        <v>84</v>
      </c>
      <c r="Q46" s="2">
        <v>92</v>
      </c>
      <c r="R46" s="64">
        <v>63.33</v>
      </c>
      <c r="S46" s="60"/>
      <c r="T46" s="2"/>
      <c r="U46" s="60"/>
      <c r="V46" s="60"/>
      <c r="W46" s="2"/>
      <c r="X46" s="60"/>
      <c r="Y46" s="60"/>
      <c r="Z46" s="2"/>
      <c r="AA46" s="60"/>
      <c r="AB46" s="60"/>
      <c r="AC46" s="2"/>
      <c r="AD46" s="29">
        <f t="shared" si="37"/>
        <v>80</v>
      </c>
      <c r="AE46" s="60"/>
      <c r="AF46" s="60"/>
      <c r="AG46" s="2">
        <v>90</v>
      </c>
      <c r="AH46" s="60"/>
      <c r="AI46" s="60"/>
      <c r="AJ46" s="2">
        <v>80</v>
      </c>
      <c r="AK46" s="60"/>
      <c r="AL46" s="60"/>
      <c r="AM46" s="2"/>
      <c r="AN46" s="60"/>
      <c r="AO46" s="60"/>
      <c r="AP46" s="2"/>
      <c r="AQ46" s="60"/>
      <c r="AR46" s="60"/>
      <c r="AS46" s="2"/>
      <c r="AT46" s="64">
        <v>67.5</v>
      </c>
      <c r="AU46" s="32">
        <f>IF($T$7=12,IF(SUM(O46:AC46,AE12:AS12)&gt;0,AVERAGE(O46:AC46,AE46:AT46),""),IF(AT46="","",AVERAGE(O46:AC46,AE46:AT46)))</f>
        <v>79.471666666666664</v>
      </c>
      <c r="AV46" s="33">
        <f t="shared" si="38"/>
        <v>79</v>
      </c>
      <c r="AW46" s="36"/>
      <c r="AX46" s="60">
        <v>84</v>
      </c>
      <c r="AY46" s="60"/>
      <c r="AZ46" s="2"/>
      <c r="BA46" s="60"/>
      <c r="BB46" s="60"/>
      <c r="BC46" s="2"/>
      <c r="BD46" s="60"/>
      <c r="BE46" s="60"/>
      <c r="BF46" s="2"/>
      <c r="BG46" s="60"/>
      <c r="BH46" s="60"/>
      <c r="BI46" s="2"/>
      <c r="BJ46" s="60"/>
      <c r="BK46" s="60"/>
      <c r="BL46" s="2"/>
      <c r="BM46" s="29">
        <f t="shared" si="39"/>
        <v>84</v>
      </c>
      <c r="BN46" s="29" t="str">
        <f t="shared" si="40"/>
        <v/>
      </c>
      <c r="BO46" s="29" t="str">
        <f t="shared" si="41"/>
        <v/>
      </c>
      <c r="BP46" s="29" t="str">
        <f t="shared" si="42"/>
        <v/>
      </c>
      <c r="BQ46" s="29" t="str">
        <f t="shared" si="43"/>
        <v/>
      </c>
      <c r="BR46" s="29">
        <f t="shared" si="44"/>
        <v>84</v>
      </c>
      <c r="BS46" s="60">
        <v>82</v>
      </c>
      <c r="BT46" s="60">
        <v>70</v>
      </c>
      <c r="BU46" s="2"/>
      <c r="BV46" s="60">
        <v>80</v>
      </c>
      <c r="BW46" s="60"/>
      <c r="BX46" s="2"/>
      <c r="BY46" s="60"/>
      <c r="BZ46" s="60"/>
      <c r="CA46" s="2"/>
      <c r="CB46" s="60"/>
      <c r="CC46" s="60"/>
      <c r="CD46" s="2"/>
      <c r="CE46" s="60"/>
      <c r="CF46" s="60"/>
      <c r="CG46" s="2"/>
      <c r="CH46" s="29">
        <f t="shared" si="45"/>
        <v>82</v>
      </c>
      <c r="CI46" s="29">
        <f t="shared" si="46"/>
        <v>80</v>
      </c>
      <c r="CJ46" s="29" t="str">
        <f t="shared" si="47"/>
        <v/>
      </c>
      <c r="CK46" s="29" t="str">
        <f t="shared" si="48"/>
        <v/>
      </c>
      <c r="CL46" s="29" t="str">
        <f t="shared" si="49"/>
        <v/>
      </c>
      <c r="CM46" s="32">
        <f t="shared" si="50"/>
        <v>82</v>
      </c>
      <c r="CN46" s="33">
        <f t="shared" si="51"/>
        <v>82</v>
      </c>
      <c r="CO46" s="36"/>
      <c r="CP46" s="60">
        <v>11</v>
      </c>
      <c r="CQ46" s="47" t="str">
        <f t="shared" si="52"/>
        <v xml:space="preserve">Memiliki kemampuan pemahaman  kerajinan dari bahan limbah berbentuk bangun ruang, rekayasa bidang konversi energi, budi daya ikan hias, pengolahan makanan internasional, </v>
      </c>
      <c r="CR46" s="36"/>
      <c r="CS46" s="60">
        <v>11</v>
      </c>
      <c r="CT46" s="47" t="str">
        <f t="shared" si="53"/>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46" s="7"/>
      <c r="CV46" s="7"/>
      <c r="CW46" s="61"/>
      <c r="CX46" s="7"/>
      <c r="CY46" s="7"/>
      <c r="CZ46" s="7"/>
      <c r="DA46" s="7"/>
    </row>
    <row r="47" spans="1:110" x14ac:dyDescent="0.25">
      <c r="A47" s="8"/>
      <c r="B47" s="8"/>
      <c r="C47" s="8"/>
      <c r="D47" s="8" t="str">
        <f t="shared" si="27"/>
        <v/>
      </c>
      <c r="E47" s="13" t="str">
        <f t="shared" si="28"/>
        <v/>
      </c>
      <c r="F47" s="17" t="str">
        <f t="shared" si="29"/>
        <v/>
      </c>
      <c r="G47" s="13" t="str">
        <f t="shared" si="30"/>
        <v/>
      </c>
      <c r="H47" s="13" t="str">
        <f t="shared" si="31"/>
        <v/>
      </c>
      <c r="I47" s="8" t="str">
        <f t="shared" si="32"/>
        <v/>
      </c>
      <c r="J47" s="13" t="str">
        <f t="shared" si="33"/>
        <v/>
      </c>
      <c r="K47" s="20" t="str">
        <f t="shared" si="34"/>
        <v/>
      </c>
      <c r="L47" s="13" t="str">
        <f t="shared" si="35"/>
        <v/>
      </c>
      <c r="M47" s="8" t="str">
        <f t="shared" si="36"/>
        <v/>
      </c>
      <c r="N47" s="7"/>
      <c r="O47" s="60"/>
      <c r="P47" s="60"/>
      <c r="Q47" s="2"/>
      <c r="R47" s="60"/>
      <c r="S47" s="60"/>
      <c r="T47" s="2"/>
      <c r="U47" s="60"/>
      <c r="V47" s="60"/>
      <c r="W47" s="2"/>
      <c r="X47" s="60"/>
      <c r="Y47" s="60"/>
      <c r="Z47" s="2"/>
      <c r="AA47" s="60"/>
      <c r="AB47" s="60"/>
      <c r="AC47" s="2"/>
      <c r="AD47" s="29" t="str">
        <f t="shared" si="37"/>
        <v/>
      </c>
      <c r="AE47" s="60"/>
      <c r="AF47" s="60"/>
      <c r="AG47" s="2"/>
      <c r="AH47" s="60"/>
      <c r="AI47" s="60"/>
      <c r="AJ47" s="2"/>
      <c r="AK47" s="60"/>
      <c r="AL47" s="60"/>
      <c r="AM47" s="2"/>
      <c r="AN47" s="60"/>
      <c r="AO47" s="60"/>
      <c r="AP47" s="2"/>
      <c r="AQ47" s="60"/>
      <c r="AR47" s="60"/>
      <c r="AS47" s="2"/>
      <c r="AT47" s="60"/>
      <c r="AU47" s="32" t="str">
        <f>IF($T$7=12,IF(SUM(O47:AC47,AE12:AS12)&gt;0,AVERAGE(O47:AC47,AE47:AT47),""),IF(AT47="","",AVERAGE(O47:AC47,AE47:AT47)))</f>
        <v/>
      </c>
      <c r="AV47" s="33" t="str">
        <f t="shared" si="38"/>
        <v/>
      </c>
      <c r="AW47" s="36"/>
      <c r="AX47" s="60"/>
      <c r="AY47" s="60"/>
      <c r="AZ47" s="2"/>
      <c r="BA47" s="60"/>
      <c r="BB47" s="60"/>
      <c r="BC47" s="2"/>
      <c r="BD47" s="60"/>
      <c r="BE47" s="60"/>
      <c r="BF47" s="2"/>
      <c r="BG47" s="60"/>
      <c r="BH47" s="60"/>
      <c r="BI47" s="2"/>
      <c r="BJ47" s="60"/>
      <c r="BK47" s="60"/>
      <c r="BL47" s="2"/>
      <c r="BM47" s="29" t="str">
        <f t="shared" si="39"/>
        <v/>
      </c>
      <c r="BN47" s="29" t="str">
        <f t="shared" si="40"/>
        <v/>
      </c>
      <c r="BO47" s="29" t="str">
        <f t="shared" si="41"/>
        <v/>
      </c>
      <c r="BP47" s="29" t="str">
        <f t="shared" si="42"/>
        <v/>
      </c>
      <c r="BQ47" s="29" t="str">
        <f t="shared" si="43"/>
        <v/>
      </c>
      <c r="BR47" s="29" t="str">
        <f t="shared" si="44"/>
        <v/>
      </c>
      <c r="BS47" s="60"/>
      <c r="BT47" s="60"/>
      <c r="BU47" s="2"/>
      <c r="BV47" s="60"/>
      <c r="BW47" s="60"/>
      <c r="BX47" s="2"/>
      <c r="BY47" s="60"/>
      <c r="BZ47" s="60"/>
      <c r="CA47" s="2"/>
      <c r="CB47" s="60"/>
      <c r="CC47" s="60"/>
      <c r="CD47" s="2"/>
      <c r="CE47" s="60"/>
      <c r="CF47" s="60"/>
      <c r="CG47" s="2"/>
      <c r="CH47" s="29" t="str">
        <f t="shared" si="45"/>
        <v/>
      </c>
      <c r="CI47" s="29" t="str">
        <f t="shared" si="46"/>
        <v/>
      </c>
      <c r="CJ47" s="29" t="str">
        <f t="shared" si="47"/>
        <v/>
      </c>
      <c r="CK47" s="29" t="str">
        <f t="shared" si="48"/>
        <v/>
      </c>
      <c r="CL47" s="29" t="str">
        <f t="shared" si="49"/>
        <v/>
      </c>
      <c r="CM47" s="32" t="str">
        <f t="shared" si="50"/>
        <v/>
      </c>
      <c r="CN47" s="33" t="str">
        <f t="shared" si="51"/>
        <v/>
      </c>
      <c r="CO47" s="36"/>
      <c r="CP47" s="60"/>
      <c r="CQ47" s="47" t="str">
        <f t="shared" si="52"/>
        <v/>
      </c>
      <c r="CR47" s="36"/>
      <c r="CS47" s="60"/>
      <c r="CT47" s="47" t="str">
        <f t="shared" si="53"/>
        <v/>
      </c>
      <c r="CU47" s="7"/>
      <c r="CV47" s="7"/>
      <c r="CW47" s="61"/>
      <c r="CX47" s="7"/>
      <c r="CY47" s="7"/>
      <c r="CZ47" s="7"/>
      <c r="DA47" s="7"/>
    </row>
    <row r="48" spans="1:110" x14ac:dyDescent="0.25">
      <c r="A48" s="8"/>
      <c r="B48" s="8"/>
      <c r="C48" s="8"/>
      <c r="D48" s="8" t="str">
        <f t="shared" si="27"/>
        <v/>
      </c>
      <c r="E48" s="13" t="str">
        <f t="shared" si="28"/>
        <v/>
      </c>
      <c r="F48" s="17" t="str">
        <f t="shared" si="29"/>
        <v/>
      </c>
      <c r="G48" s="13" t="str">
        <f t="shared" si="30"/>
        <v/>
      </c>
      <c r="H48" s="13" t="str">
        <f t="shared" si="31"/>
        <v/>
      </c>
      <c r="I48" s="8" t="str">
        <f t="shared" si="32"/>
        <v/>
      </c>
      <c r="J48" s="13" t="str">
        <f t="shared" si="33"/>
        <v/>
      </c>
      <c r="K48" s="20" t="str">
        <f t="shared" si="34"/>
        <v/>
      </c>
      <c r="L48" s="13" t="str">
        <f t="shared" si="35"/>
        <v/>
      </c>
      <c r="M48" s="8" t="str">
        <f t="shared" si="36"/>
        <v/>
      </c>
      <c r="N48" s="7"/>
      <c r="O48" s="60"/>
      <c r="P48" s="60"/>
      <c r="Q48" s="2"/>
      <c r="R48" s="60"/>
      <c r="S48" s="60"/>
      <c r="T48" s="2"/>
      <c r="U48" s="60"/>
      <c r="V48" s="60"/>
      <c r="W48" s="2"/>
      <c r="X48" s="60"/>
      <c r="Y48" s="60"/>
      <c r="Z48" s="2"/>
      <c r="AA48" s="60"/>
      <c r="AB48" s="60"/>
      <c r="AC48" s="2"/>
      <c r="AD48" s="29" t="str">
        <f t="shared" si="37"/>
        <v/>
      </c>
      <c r="AE48" s="60"/>
      <c r="AF48" s="60"/>
      <c r="AG48" s="2"/>
      <c r="AH48" s="60"/>
      <c r="AI48" s="60"/>
      <c r="AJ48" s="2"/>
      <c r="AK48" s="60"/>
      <c r="AL48" s="60"/>
      <c r="AM48" s="2"/>
      <c r="AN48" s="60"/>
      <c r="AO48" s="60"/>
      <c r="AP48" s="2"/>
      <c r="AQ48" s="60"/>
      <c r="AR48" s="60"/>
      <c r="AS48" s="2"/>
      <c r="AT48" s="60"/>
      <c r="AU48" s="32" t="str">
        <f>IF($T$7=12,IF(SUM(O48:AC48,AE12:AS12)&gt;0,AVERAGE(O48:AC48,AE48:AT48),""),IF(AT48="","",AVERAGE(O48:AC48,AE48:AT48)))</f>
        <v/>
      </c>
      <c r="AV48" s="33" t="str">
        <f t="shared" si="38"/>
        <v/>
      </c>
      <c r="AW48" s="36"/>
      <c r="AX48" s="60"/>
      <c r="AY48" s="60"/>
      <c r="AZ48" s="2"/>
      <c r="BA48" s="60"/>
      <c r="BB48" s="60"/>
      <c r="BC48" s="2"/>
      <c r="BD48" s="60"/>
      <c r="BE48" s="60"/>
      <c r="BF48" s="2"/>
      <c r="BG48" s="60"/>
      <c r="BH48" s="60"/>
      <c r="BI48" s="2"/>
      <c r="BJ48" s="60"/>
      <c r="BK48" s="60"/>
      <c r="BL48" s="2"/>
      <c r="BM48" s="29" t="str">
        <f t="shared" si="39"/>
        <v/>
      </c>
      <c r="BN48" s="29" t="str">
        <f t="shared" si="40"/>
        <v/>
      </c>
      <c r="BO48" s="29" t="str">
        <f t="shared" si="41"/>
        <v/>
      </c>
      <c r="BP48" s="29" t="str">
        <f t="shared" si="42"/>
        <v/>
      </c>
      <c r="BQ48" s="29" t="str">
        <f t="shared" si="43"/>
        <v/>
      </c>
      <c r="BR48" s="29" t="str">
        <f t="shared" si="44"/>
        <v/>
      </c>
      <c r="BS48" s="60"/>
      <c r="BT48" s="60"/>
      <c r="BU48" s="2"/>
      <c r="BV48" s="60"/>
      <c r="BW48" s="60"/>
      <c r="BX48" s="2"/>
      <c r="BY48" s="60"/>
      <c r="BZ48" s="60"/>
      <c r="CA48" s="2"/>
      <c r="CB48" s="60"/>
      <c r="CC48" s="60"/>
      <c r="CD48" s="2"/>
      <c r="CE48" s="60"/>
      <c r="CF48" s="60"/>
      <c r="CG48" s="2"/>
      <c r="CH48" s="29" t="str">
        <f t="shared" si="45"/>
        <v/>
      </c>
      <c r="CI48" s="29" t="str">
        <f t="shared" si="46"/>
        <v/>
      </c>
      <c r="CJ48" s="29" t="str">
        <f t="shared" si="47"/>
        <v/>
      </c>
      <c r="CK48" s="29" t="str">
        <f t="shared" si="48"/>
        <v/>
      </c>
      <c r="CL48" s="29" t="str">
        <f t="shared" si="49"/>
        <v/>
      </c>
      <c r="CM48" s="32" t="str">
        <f t="shared" si="50"/>
        <v/>
      </c>
      <c r="CN48" s="33" t="str">
        <f t="shared" si="51"/>
        <v/>
      </c>
      <c r="CO48" s="36"/>
      <c r="CP48" s="60"/>
      <c r="CQ48" s="47" t="str">
        <f t="shared" si="52"/>
        <v/>
      </c>
      <c r="CR48" s="36"/>
      <c r="CS48" s="60"/>
      <c r="CT48" s="47" t="str">
        <f t="shared" si="53"/>
        <v/>
      </c>
      <c r="CU48" s="7"/>
      <c r="CV48" s="7"/>
      <c r="CW48" s="61"/>
      <c r="CX48" s="7"/>
      <c r="CY48" s="7"/>
      <c r="CZ48" s="7"/>
      <c r="DA48" s="7"/>
    </row>
    <row r="49" spans="1:105" x14ac:dyDescent="0.25">
      <c r="A49" s="8"/>
      <c r="B49" s="8"/>
      <c r="C49" s="8"/>
      <c r="D49" s="8" t="str">
        <f t="shared" si="27"/>
        <v/>
      </c>
      <c r="E49" s="13" t="str">
        <f t="shared" si="28"/>
        <v/>
      </c>
      <c r="F49" s="17" t="str">
        <f t="shared" si="29"/>
        <v/>
      </c>
      <c r="G49" s="13" t="str">
        <f t="shared" si="30"/>
        <v/>
      </c>
      <c r="H49" s="13" t="str">
        <f t="shared" si="31"/>
        <v/>
      </c>
      <c r="I49" s="8" t="str">
        <f t="shared" si="32"/>
        <v/>
      </c>
      <c r="J49" s="13" t="str">
        <f t="shared" si="33"/>
        <v/>
      </c>
      <c r="K49" s="20" t="str">
        <f t="shared" si="34"/>
        <v/>
      </c>
      <c r="L49" s="13" t="str">
        <f t="shared" si="35"/>
        <v/>
      </c>
      <c r="M49" s="8" t="str">
        <f t="shared" si="36"/>
        <v/>
      </c>
      <c r="N49" s="7"/>
      <c r="O49" s="60"/>
      <c r="P49" s="60"/>
      <c r="Q49" s="2"/>
      <c r="R49" s="60"/>
      <c r="S49" s="60"/>
      <c r="T49" s="2"/>
      <c r="U49" s="60"/>
      <c r="V49" s="60"/>
      <c r="W49" s="2"/>
      <c r="X49" s="60"/>
      <c r="Y49" s="60"/>
      <c r="Z49" s="2"/>
      <c r="AA49" s="60"/>
      <c r="AB49" s="60"/>
      <c r="AC49" s="2"/>
      <c r="AD49" s="29" t="str">
        <f t="shared" si="37"/>
        <v/>
      </c>
      <c r="AE49" s="60"/>
      <c r="AF49" s="60"/>
      <c r="AG49" s="2"/>
      <c r="AH49" s="60"/>
      <c r="AI49" s="60"/>
      <c r="AJ49" s="2"/>
      <c r="AK49" s="60"/>
      <c r="AL49" s="60"/>
      <c r="AM49" s="2"/>
      <c r="AN49" s="60"/>
      <c r="AO49" s="60"/>
      <c r="AP49" s="2"/>
      <c r="AQ49" s="60"/>
      <c r="AR49" s="60"/>
      <c r="AS49" s="2"/>
      <c r="AT49" s="60"/>
      <c r="AU49" s="32" t="str">
        <f>IF($T$7=12,IF(SUM(O49:AC49,AE12:AS12)&gt;0,AVERAGE(O49:AC49,AE49:AT49),""),IF(AT49="","",AVERAGE(O49:AC49,AE49:AT49)))</f>
        <v/>
      </c>
      <c r="AV49" s="33" t="str">
        <f t="shared" si="38"/>
        <v/>
      </c>
      <c r="AW49" s="36"/>
      <c r="AX49" s="60"/>
      <c r="AY49" s="60"/>
      <c r="AZ49" s="2"/>
      <c r="BA49" s="60"/>
      <c r="BB49" s="60"/>
      <c r="BC49" s="2"/>
      <c r="BD49" s="60"/>
      <c r="BE49" s="60"/>
      <c r="BF49" s="2"/>
      <c r="BG49" s="60"/>
      <c r="BH49" s="60"/>
      <c r="BI49" s="2"/>
      <c r="BJ49" s="60"/>
      <c r="BK49" s="60"/>
      <c r="BL49" s="2"/>
      <c r="BM49" s="29" t="str">
        <f t="shared" si="39"/>
        <v/>
      </c>
      <c r="BN49" s="29" t="str">
        <f t="shared" si="40"/>
        <v/>
      </c>
      <c r="BO49" s="29" t="str">
        <f t="shared" si="41"/>
        <v/>
      </c>
      <c r="BP49" s="29" t="str">
        <f t="shared" si="42"/>
        <v/>
      </c>
      <c r="BQ49" s="29" t="str">
        <f t="shared" si="43"/>
        <v/>
      </c>
      <c r="BR49" s="29" t="str">
        <f t="shared" si="44"/>
        <v/>
      </c>
      <c r="BS49" s="60"/>
      <c r="BT49" s="60"/>
      <c r="BU49" s="2"/>
      <c r="BV49" s="60"/>
      <c r="BW49" s="60"/>
      <c r="BX49" s="2"/>
      <c r="BY49" s="60"/>
      <c r="BZ49" s="60"/>
      <c r="CA49" s="2"/>
      <c r="CB49" s="60"/>
      <c r="CC49" s="60"/>
      <c r="CD49" s="2"/>
      <c r="CE49" s="60"/>
      <c r="CF49" s="60"/>
      <c r="CG49" s="2"/>
      <c r="CH49" s="29" t="str">
        <f t="shared" si="45"/>
        <v/>
      </c>
      <c r="CI49" s="29" t="str">
        <f t="shared" si="46"/>
        <v/>
      </c>
      <c r="CJ49" s="29" t="str">
        <f t="shared" si="47"/>
        <v/>
      </c>
      <c r="CK49" s="29" t="str">
        <f t="shared" si="48"/>
        <v/>
      </c>
      <c r="CL49" s="29" t="str">
        <f t="shared" si="49"/>
        <v/>
      </c>
      <c r="CM49" s="32" t="str">
        <f t="shared" si="50"/>
        <v/>
      </c>
      <c r="CN49" s="33" t="str">
        <f t="shared" si="51"/>
        <v/>
      </c>
      <c r="CO49" s="36"/>
      <c r="CP49" s="60"/>
      <c r="CQ49" s="47" t="str">
        <f t="shared" si="52"/>
        <v/>
      </c>
      <c r="CR49" s="36"/>
      <c r="CS49" s="60"/>
      <c r="CT49" s="47" t="str">
        <f t="shared" si="53"/>
        <v/>
      </c>
      <c r="CU49" s="7"/>
      <c r="CV49" s="7"/>
      <c r="CW49" s="61"/>
      <c r="CX49" s="7"/>
      <c r="CY49" s="7"/>
      <c r="CZ49" s="7"/>
      <c r="DA49" s="7"/>
    </row>
    <row r="50" spans="1:105" x14ac:dyDescent="0.25">
      <c r="A50" s="8"/>
      <c r="B50" s="8"/>
      <c r="C50" s="8"/>
      <c r="D50" s="8" t="str">
        <f t="shared" si="27"/>
        <v/>
      </c>
      <c r="E50" s="13" t="str">
        <f t="shared" si="28"/>
        <v/>
      </c>
      <c r="F50" s="17" t="str">
        <f t="shared" si="29"/>
        <v/>
      </c>
      <c r="G50" s="13" t="str">
        <f t="shared" si="30"/>
        <v/>
      </c>
      <c r="H50" s="13" t="str">
        <f t="shared" si="31"/>
        <v/>
      </c>
      <c r="I50" s="8" t="str">
        <f t="shared" si="32"/>
        <v/>
      </c>
      <c r="J50" s="13" t="str">
        <f t="shared" si="33"/>
        <v/>
      </c>
      <c r="K50" s="20" t="str">
        <f t="shared" si="34"/>
        <v/>
      </c>
      <c r="L50" s="13" t="str">
        <f t="shared" si="35"/>
        <v/>
      </c>
      <c r="M50" s="8" t="str">
        <f t="shared" si="36"/>
        <v/>
      </c>
      <c r="N50" s="7"/>
      <c r="O50" s="60"/>
      <c r="P50" s="60"/>
      <c r="Q50" s="2"/>
      <c r="R50" s="60"/>
      <c r="S50" s="60"/>
      <c r="T50" s="2"/>
      <c r="U50" s="60"/>
      <c r="V50" s="60"/>
      <c r="W50" s="2"/>
      <c r="X50" s="60"/>
      <c r="Y50" s="60"/>
      <c r="Z50" s="2"/>
      <c r="AA50" s="60"/>
      <c r="AB50" s="60"/>
      <c r="AC50" s="2"/>
      <c r="AD50" s="29" t="str">
        <f t="shared" si="37"/>
        <v/>
      </c>
      <c r="AE50" s="60"/>
      <c r="AF50" s="60"/>
      <c r="AG50" s="2"/>
      <c r="AH50" s="60"/>
      <c r="AI50" s="60"/>
      <c r="AJ50" s="2"/>
      <c r="AK50" s="60"/>
      <c r="AL50" s="60"/>
      <c r="AM50" s="2"/>
      <c r="AN50" s="60"/>
      <c r="AO50" s="60"/>
      <c r="AP50" s="2"/>
      <c r="AQ50" s="60"/>
      <c r="AR50" s="60"/>
      <c r="AS50" s="2"/>
      <c r="AT50" s="60"/>
      <c r="AU50" s="32" t="str">
        <f>IF($T$7=12,IF(SUM(O50:AC50,AE12:AS12)&gt;0,AVERAGE(O50:AC50,AE50:AT50),""),IF(AT50="","",AVERAGE(O50:AC50,AE50:AT50)))</f>
        <v/>
      </c>
      <c r="AV50" s="33" t="str">
        <f t="shared" si="38"/>
        <v/>
      </c>
      <c r="AW50" s="36"/>
      <c r="AX50" s="60"/>
      <c r="AY50" s="60"/>
      <c r="AZ50" s="2"/>
      <c r="BA50" s="60"/>
      <c r="BB50" s="60"/>
      <c r="BC50" s="2"/>
      <c r="BD50" s="60"/>
      <c r="BE50" s="60"/>
      <c r="BF50" s="2"/>
      <c r="BG50" s="60"/>
      <c r="BH50" s="60"/>
      <c r="BI50" s="2"/>
      <c r="BJ50" s="60"/>
      <c r="BK50" s="60"/>
      <c r="BL50" s="2"/>
      <c r="BM50" s="29" t="str">
        <f t="shared" si="39"/>
        <v/>
      </c>
      <c r="BN50" s="29" t="str">
        <f t="shared" si="40"/>
        <v/>
      </c>
      <c r="BO50" s="29" t="str">
        <f t="shared" si="41"/>
        <v/>
      </c>
      <c r="BP50" s="29" t="str">
        <f t="shared" si="42"/>
        <v/>
      </c>
      <c r="BQ50" s="29" t="str">
        <f t="shared" si="43"/>
        <v/>
      </c>
      <c r="BR50" s="29" t="str">
        <f t="shared" si="44"/>
        <v/>
      </c>
      <c r="BS50" s="60"/>
      <c r="BT50" s="60"/>
      <c r="BU50" s="2"/>
      <c r="BV50" s="60"/>
      <c r="BW50" s="60"/>
      <c r="BX50" s="2"/>
      <c r="BY50" s="60"/>
      <c r="BZ50" s="60"/>
      <c r="CA50" s="2"/>
      <c r="CB50" s="60"/>
      <c r="CC50" s="60"/>
      <c r="CD50" s="2"/>
      <c r="CE50" s="60"/>
      <c r="CF50" s="60"/>
      <c r="CG50" s="2"/>
      <c r="CH50" s="29" t="str">
        <f t="shared" si="45"/>
        <v/>
      </c>
      <c r="CI50" s="29" t="str">
        <f t="shared" si="46"/>
        <v/>
      </c>
      <c r="CJ50" s="29" t="str">
        <f t="shared" si="47"/>
        <v/>
      </c>
      <c r="CK50" s="29" t="str">
        <f t="shared" si="48"/>
        <v/>
      </c>
      <c r="CL50" s="29" t="str">
        <f t="shared" si="49"/>
        <v/>
      </c>
      <c r="CM50" s="32" t="str">
        <f t="shared" si="50"/>
        <v/>
      </c>
      <c r="CN50" s="33" t="str">
        <f t="shared" si="51"/>
        <v/>
      </c>
      <c r="CO50" s="36"/>
      <c r="CP50" s="60"/>
      <c r="CQ50" s="47" t="str">
        <f t="shared" si="52"/>
        <v/>
      </c>
      <c r="CR50" s="36"/>
      <c r="CS50" s="60"/>
      <c r="CT50" s="47" t="str">
        <f t="shared" si="53"/>
        <v/>
      </c>
      <c r="CU50" s="7"/>
      <c r="CV50" s="7"/>
      <c r="CW50" s="61"/>
      <c r="CX50" s="7"/>
      <c r="CY50" s="7"/>
      <c r="CZ50" s="7"/>
      <c r="DA50" s="7"/>
    </row>
    <row r="51" spans="1:105" x14ac:dyDescent="0.25">
      <c r="A51" s="8"/>
      <c r="B51" s="8"/>
      <c r="C51" s="8"/>
      <c r="D51" s="8" t="str">
        <f t="shared" si="27"/>
        <v/>
      </c>
      <c r="E51" s="13" t="str">
        <f t="shared" si="28"/>
        <v/>
      </c>
      <c r="F51" s="17" t="str">
        <f t="shared" si="29"/>
        <v/>
      </c>
      <c r="G51" s="13" t="str">
        <f t="shared" si="30"/>
        <v/>
      </c>
      <c r="H51" s="13" t="str">
        <f t="shared" si="31"/>
        <v/>
      </c>
      <c r="I51" s="8" t="str">
        <f t="shared" si="32"/>
        <v/>
      </c>
      <c r="J51" s="13" t="str">
        <f t="shared" si="33"/>
        <v/>
      </c>
      <c r="K51" s="20" t="str">
        <f t="shared" si="34"/>
        <v/>
      </c>
      <c r="L51" s="13" t="str">
        <f t="shared" si="35"/>
        <v/>
      </c>
      <c r="M51" s="8" t="str">
        <f t="shared" si="36"/>
        <v/>
      </c>
      <c r="N51" s="7"/>
      <c r="O51" s="60"/>
      <c r="P51" s="60"/>
      <c r="Q51" s="2"/>
      <c r="R51" s="60"/>
      <c r="S51" s="60"/>
      <c r="T51" s="2"/>
      <c r="U51" s="60"/>
      <c r="V51" s="60"/>
      <c r="W51" s="2"/>
      <c r="X51" s="60"/>
      <c r="Y51" s="60"/>
      <c r="Z51" s="2"/>
      <c r="AA51" s="60"/>
      <c r="AB51" s="60"/>
      <c r="AC51" s="2"/>
      <c r="AD51" s="29" t="str">
        <f t="shared" si="37"/>
        <v/>
      </c>
      <c r="AE51" s="60"/>
      <c r="AF51" s="60"/>
      <c r="AG51" s="2"/>
      <c r="AH51" s="60"/>
      <c r="AI51" s="60"/>
      <c r="AJ51" s="2"/>
      <c r="AK51" s="60"/>
      <c r="AL51" s="60"/>
      <c r="AM51" s="2"/>
      <c r="AN51" s="60"/>
      <c r="AO51" s="60"/>
      <c r="AP51" s="2"/>
      <c r="AQ51" s="60"/>
      <c r="AR51" s="60"/>
      <c r="AS51" s="2"/>
      <c r="AT51" s="60"/>
      <c r="AU51" s="32" t="str">
        <f>IF($T$7=12,IF(SUM(O51:AC51,AE12:AS12)&gt;0,AVERAGE(O51:AC51,AE51:AT51),""),IF(AT51="","",AVERAGE(O51:AC51,AE51:AT51)))</f>
        <v/>
      </c>
      <c r="AV51" s="33" t="str">
        <f t="shared" si="38"/>
        <v/>
      </c>
      <c r="AW51" s="36"/>
      <c r="AX51" s="60"/>
      <c r="AY51" s="60"/>
      <c r="AZ51" s="2"/>
      <c r="BA51" s="60"/>
      <c r="BB51" s="60"/>
      <c r="BC51" s="2"/>
      <c r="BD51" s="60"/>
      <c r="BE51" s="60"/>
      <c r="BF51" s="2"/>
      <c r="BG51" s="60"/>
      <c r="BH51" s="60"/>
      <c r="BI51" s="2"/>
      <c r="BJ51" s="60"/>
      <c r="BK51" s="60"/>
      <c r="BL51" s="2"/>
      <c r="BM51" s="29" t="str">
        <f t="shared" si="39"/>
        <v/>
      </c>
      <c r="BN51" s="29" t="str">
        <f t="shared" si="40"/>
        <v/>
      </c>
      <c r="BO51" s="29" t="str">
        <f t="shared" si="41"/>
        <v/>
      </c>
      <c r="BP51" s="29" t="str">
        <f t="shared" si="42"/>
        <v/>
      </c>
      <c r="BQ51" s="29" t="str">
        <f t="shared" si="43"/>
        <v/>
      </c>
      <c r="BR51" s="29" t="str">
        <f t="shared" si="44"/>
        <v/>
      </c>
      <c r="BS51" s="60"/>
      <c r="BT51" s="60"/>
      <c r="BU51" s="2"/>
      <c r="BV51" s="60"/>
      <c r="BW51" s="60"/>
      <c r="BX51" s="2"/>
      <c r="BY51" s="60"/>
      <c r="BZ51" s="60"/>
      <c r="CA51" s="2"/>
      <c r="CB51" s="60"/>
      <c r="CC51" s="60"/>
      <c r="CD51" s="2"/>
      <c r="CE51" s="60"/>
      <c r="CF51" s="60"/>
      <c r="CG51" s="2"/>
      <c r="CH51" s="29" t="str">
        <f t="shared" si="45"/>
        <v/>
      </c>
      <c r="CI51" s="29" t="str">
        <f t="shared" si="46"/>
        <v/>
      </c>
      <c r="CJ51" s="29" t="str">
        <f t="shared" si="47"/>
        <v/>
      </c>
      <c r="CK51" s="29" t="str">
        <f t="shared" si="48"/>
        <v/>
      </c>
      <c r="CL51" s="29" t="str">
        <f t="shared" si="49"/>
        <v/>
      </c>
      <c r="CM51" s="32" t="str">
        <f t="shared" si="50"/>
        <v/>
      </c>
      <c r="CN51" s="33" t="str">
        <f t="shared" si="51"/>
        <v/>
      </c>
      <c r="CO51" s="36"/>
      <c r="CP51" s="60"/>
      <c r="CQ51" s="47" t="str">
        <f t="shared" si="52"/>
        <v/>
      </c>
      <c r="CR51" s="36"/>
      <c r="CS51" s="60"/>
      <c r="CT51" s="47" t="str">
        <f t="shared" si="53"/>
        <v/>
      </c>
      <c r="CU51" s="7"/>
      <c r="CV51" s="7"/>
      <c r="CW51" s="61"/>
      <c r="CX51" s="7"/>
      <c r="CY51" s="7"/>
      <c r="CZ51" s="7"/>
      <c r="DA51" s="7"/>
    </row>
    <row r="52" spans="1:105" x14ac:dyDescent="0.25">
      <c r="A52" s="8"/>
      <c r="B52" s="8"/>
      <c r="C52" s="8"/>
      <c r="D52" s="8" t="str">
        <f t="shared" si="27"/>
        <v/>
      </c>
      <c r="E52" s="13" t="str">
        <f t="shared" si="28"/>
        <v/>
      </c>
      <c r="F52" s="17" t="str">
        <f t="shared" si="29"/>
        <v/>
      </c>
      <c r="G52" s="13" t="str">
        <f t="shared" si="30"/>
        <v/>
      </c>
      <c r="H52" s="13" t="str">
        <f t="shared" si="31"/>
        <v/>
      </c>
      <c r="I52" s="8" t="str">
        <f t="shared" si="32"/>
        <v/>
      </c>
      <c r="J52" s="13" t="str">
        <f t="shared" si="33"/>
        <v/>
      </c>
      <c r="K52" s="20" t="str">
        <f t="shared" si="34"/>
        <v/>
      </c>
      <c r="L52" s="13" t="str">
        <f t="shared" si="35"/>
        <v/>
      </c>
      <c r="M52" s="8" t="str">
        <f t="shared" si="36"/>
        <v/>
      </c>
      <c r="N52" s="7"/>
      <c r="O52" s="60"/>
      <c r="P52" s="60"/>
      <c r="Q52" s="2"/>
      <c r="R52" s="60"/>
      <c r="S52" s="60"/>
      <c r="T52" s="2"/>
      <c r="U52" s="60"/>
      <c r="V52" s="60"/>
      <c r="W52" s="2"/>
      <c r="X52" s="60"/>
      <c r="Y52" s="60"/>
      <c r="Z52" s="2"/>
      <c r="AA52" s="60"/>
      <c r="AB52" s="60"/>
      <c r="AC52" s="2"/>
      <c r="AD52" s="29" t="str">
        <f t="shared" si="37"/>
        <v/>
      </c>
      <c r="AE52" s="60"/>
      <c r="AF52" s="60"/>
      <c r="AG52" s="2"/>
      <c r="AH52" s="60"/>
      <c r="AI52" s="60"/>
      <c r="AJ52" s="2"/>
      <c r="AK52" s="60"/>
      <c r="AL52" s="60"/>
      <c r="AM52" s="2"/>
      <c r="AN52" s="60"/>
      <c r="AO52" s="60"/>
      <c r="AP52" s="2"/>
      <c r="AQ52" s="60"/>
      <c r="AR52" s="60"/>
      <c r="AS52" s="2"/>
      <c r="AT52" s="60"/>
      <c r="AU52" s="32" t="str">
        <f>IF($T$7=12,IF(SUM(O52:AC52,AE12:AS12)&gt;0,AVERAGE(O52:AC52,AE52:AT52),""),IF(AT52="","",AVERAGE(O52:AC52,AE52:AT52)))</f>
        <v/>
      </c>
      <c r="AV52" s="33" t="str">
        <f t="shared" si="38"/>
        <v/>
      </c>
      <c r="AW52" s="36"/>
      <c r="AX52" s="60"/>
      <c r="AY52" s="60"/>
      <c r="AZ52" s="2"/>
      <c r="BA52" s="60"/>
      <c r="BB52" s="60"/>
      <c r="BC52" s="2"/>
      <c r="BD52" s="60"/>
      <c r="BE52" s="60"/>
      <c r="BF52" s="2"/>
      <c r="BG52" s="60"/>
      <c r="BH52" s="60"/>
      <c r="BI52" s="2"/>
      <c r="BJ52" s="60"/>
      <c r="BK52" s="60"/>
      <c r="BL52" s="2"/>
      <c r="BM52" s="29" t="str">
        <f t="shared" si="39"/>
        <v/>
      </c>
      <c r="BN52" s="29" t="str">
        <f t="shared" si="40"/>
        <v/>
      </c>
      <c r="BO52" s="29" t="str">
        <f t="shared" si="41"/>
        <v/>
      </c>
      <c r="BP52" s="29" t="str">
        <f t="shared" si="42"/>
        <v/>
      </c>
      <c r="BQ52" s="29" t="str">
        <f t="shared" si="43"/>
        <v/>
      </c>
      <c r="BR52" s="29" t="str">
        <f t="shared" si="44"/>
        <v/>
      </c>
      <c r="BS52" s="60"/>
      <c r="BT52" s="60"/>
      <c r="BU52" s="2"/>
      <c r="BV52" s="60"/>
      <c r="BW52" s="60"/>
      <c r="BX52" s="2"/>
      <c r="BY52" s="60"/>
      <c r="BZ52" s="60"/>
      <c r="CA52" s="2"/>
      <c r="CB52" s="60"/>
      <c r="CC52" s="60"/>
      <c r="CD52" s="2"/>
      <c r="CE52" s="60"/>
      <c r="CF52" s="60"/>
      <c r="CG52" s="2"/>
      <c r="CH52" s="29" t="str">
        <f t="shared" si="45"/>
        <v/>
      </c>
      <c r="CI52" s="29" t="str">
        <f t="shared" si="46"/>
        <v/>
      </c>
      <c r="CJ52" s="29" t="str">
        <f t="shared" si="47"/>
        <v/>
      </c>
      <c r="CK52" s="29" t="str">
        <f t="shared" si="48"/>
        <v/>
      </c>
      <c r="CL52" s="29" t="str">
        <f t="shared" si="49"/>
        <v/>
      </c>
      <c r="CM52" s="32" t="str">
        <f t="shared" si="50"/>
        <v/>
      </c>
      <c r="CN52" s="33" t="str">
        <f t="shared" si="51"/>
        <v/>
      </c>
      <c r="CO52" s="36"/>
      <c r="CP52" s="60"/>
      <c r="CQ52" s="47" t="str">
        <f t="shared" si="52"/>
        <v/>
      </c>
      <c r="CR52" s="36"/>
      <c r="CS52" s="60"/>
      <c r="CT52" s="47" t="str">
        <f t="shared" si="53"/>
        <v/>
      </c>
      <c r="CU52" s="7"/>
      <c r="CV52" s="7"/>
      <c r="CW52" s="61"/>
      <c r="CX52" s="7"/>
      <c r="CY52" s="7"/>
      <c r="CZ52" s="7"/>
      <c r="DA52" s="7"/>
    </row>
    <row r="53" spans="1:105" x14ac:dyDescent="0.25">
      <c r="A53" s="8"/>
      <c r="B53" s="8"/>
      <c r="C53" s="8"/>
      <c r="D53" s="8" t="str">
        <f t="shared" si="27"/>
        <v/>
      </c>
      <c r="E53" s="13" t="str">
        <f t="shared" si="28"/>
        <v/>
      </c>
      <c r="F53" s="17" t="str">
        <f t="shared" si="29"/>
        <v/>
      </c>
      <c r="G53" s="13" t="str">
        <f t="shared" si="30"/>
        <v/>
      </c>
      <c r="H53" s="13" t="str">
        <f t="shared" si="31"/>
        <v/>
      </c>
      <c r="I53" s="8" t="str">
        <f t="shared" si="32"/>
        <v/>
      </c>
      <c r="J53" s="13" t="str">
        <f t="shared" si="33"/>
        <v/>
      </c>
      <c r="K53" s="20" t="str">
        <f t="shared" si="34"/>
        <v/>
      </c>
      <c r="L53" s="13" t="str">
        <f t="shared" si="35"/>
        <v/>
      </c>
      <c r="M53" s="8" t="str">
        <f t="shared" si="36"/>
        <v/>
      </c>
      <c r="N53" s="7"/>
      <c r="O53" s="60"/>
      <c r="P53" s="60"/>
      <c r="Q53" s="2"/>
      <c r="R53" s="60"/>
      <c r="S53" s="60"/>
      <c r="T53" s="2"/>
      <c r="U53" s="60"/>
      <c r="V53" s="60"/>
      <c r="W53" s="2"/>
      <c r="X53" s="60"/>
      <c r="Y53" s="60"/>
      <c r="Z53" s="2"/>
      <c r="AA53" s="60"/>
      <c r="AB53" s="60"/>
      <c r="AC53" s="2"/>
      <c r="AD53" s="29" t="str">
        <f t="shared" si="37"/>
        <v/>
      </c>
      <c r="AE53" s="60"/>
      <c r="AF53" s="60"/>
      <c r="AG53" s="2"/>
      <c r="AH53" s="60"/>
      <c r="AI53" s="60"/>
      <c r="AJ53" s="2"/>
      <c r="AK53" s="60"/>
      <c r="AL53" s="60"/>
      <c r="AM53" s="2"/>
      <c r="AN53" s="60"/>
      <c r="AO53" s="60"/>
      <c r="AP53" s="2"/>
      <c r="AQ53" s="60"/>
      <c r="AR53" s="60"/>
      <c r="AS53" s="2"/>
      <c r="AT53" s="60"/>
      <c r="AU53" s="32" t="str">
        <f>IF($T$7=12,IF(SUM(O53:AC53,AE12:AS12)&gt;0,AVERAGE(O53:AC53,AE53:AT53),""),IF(AT53="","",AVERAGE(O53:AC53,AE53:AT53)))</f>
        <v/>
      </c>
      <c r="AV53" s="33" t="str">
        <f t="shared" si="38"/>
        <v/>
      </c>
      <c r="AW53" s="36"/>
      <c r="AX53" s="60"/>
      <c r="AY53" s="60"/>
      <c r="AZ53" s="2"/>
      <c r="BA53" s="60"/>
      <c r="BB53" s="60"/>
      <c r="BC53" s="2"/>
      <c r="BD53" s="60"/>
      <c r="BE53" s="60"/>
      <c r="BF53" s="2"/>
      <c r="BG53" s="60"/>
      <c r="BH53" s="60"/>
      <c r="BI53" s="2"/>
      <c r="BJ53" s="60"/>
      <c r="BK53" s="60"/>
      <c r="BL53" s="2"/>
      <c r="BM53" s="29" t="str">
        <f t="shared" si="39"/>
        <v/>
      </c>
      <c r="BN53" s="29" t="str">
        <f t="shared" si="40"/>
        <v/>
      </c>
      <c r="BO53" s="29" t="str">
        <f t="shared" si="41"/>
        <v/>
      </c>
      <c r="BP53" s="29" t="str">
        <f t="shared" si="42"/>
        <v/>
      </c>
      <c r="BQ53" s="29" t="str">
        <f t="shared" si="43"/>
        <v/>
      </c>
      <c r="BR53" s="29" t="str">
        <f t="shared" si="44"/>
        <v/>
      </c>
      <c r="BS53" s="60"/>
      <c r="BT53" s="60"/>
      <c r="BU53" s="2"/>
      <c r="BV53" s="60"/>
      <c r="BW53" s="60"/>
      <c r="BX53" s="2"/>
      <c r="BY53" s="60"/>
      <c r="BZ53" s="60"/>
      <c r="CA53" s="2"/>
      <c r="CB53" s="60"/>
      <c r="CC53" s="60"/>
      <c r="CD53" s="2"/>
      <c r="CE53" s="60"/>
      <c r="CF53" s="60"/>
      <c r="CG53" s="2"/>
      <c r="CH53" s="29" t="str">
        <f t="shared" si="45"/>
        <v/>
      </c>
      <c r="CI53" s="29" t="str">
        <f t="shared" si="46"/>
        <v/>
      </c>
      <c r="CJ53" s="29" t="str">
        <f t="shared" si="47"/>
        <v/>
      </c>
      <c r="CK53" s="29" t="str">
        <f t="shared" si="48"/>
        <v/>
      </c>
      <c r="CL53" s="29" t="str">
        <f t="shared" si="49"/>
        <v/>
      </c>
      <c r="CM53" s="32" t="str">
        <f t="shared" si="50"/>
        <v/>
      </c>
      <c r="CN53" s="33" t="str">
        <f t="shared" si="51"/>
        <v/>
      </c>
      <c r="CO53" s="36"/>
      <c r="CP53" s="60"/>
      <c r="CQ53" s="47" t="str">
        <f t="shared" si="52"/>
        <v/>
      </c>
      <c r="CR53" s="36"/>
      <c r="CS53" s="60"/>
      <c r="CT53" s="47" t="str">
        <f t="shared" si="53"/>
        <v/>
      </c>
      <c r="CU53" s="7"/>
      <c r="CV53" s="7"/>
      <c r="CW53" s="61"/>
      <c r="CX53" s="7"/>
      <c r="CY53" s="7"/>
      <c r="CZ53" s="7"/>
      <c r="DA53" s="7"/>
    </row>
    <row r="54" spans="1:105" x14ac:dyDescent="0.25">
      <c r="A54" s="8"/>
      <c r="B54" s="8"/>
      <c r="C54" s="8"/>
      <c r="D54" s="8" t="str">
        <f t="shared" si="27"/>
        <v/>
      </c>
      <c r="E54" s="13" t="str">
        <f t="shared" si="28"/>
        <v/>
      </c>
      <c r="F54" s="17" t="str">
        <f t="shared" si="29"/>
        <v/>
      </c>
      <c r="G54" s="13" t="str">
        <f t="shared" si="30"/>
        <v/>
      </c>
      <c r="H54" s="13" t="str">
        <f t="shared" si="31"/>
        <v/>
      </c>
      <c r="I54" s="8" t="str">
        <f t="shared" si="32"/>
        <v/>
      </c>
      <c r="J54" s="13" t="str">
        <f t="shared" si="33"/>
        <v/>
      </c>
      <c r="K54" s="20" t="str">
        <f t="shared" si="34"/>
        <v/>
      </c>
      <c r="L54" s="13" t="str">
        <f t="shared" si="35"/>
        <v/>
      </c>
      <c r="M54" s="8" t="str">
        <f t="shared" si="36"/>
        <v/>
      </c>
      <c r="N54" s="7"/>
      <c r="O54" s="60"/>
      <c r="P54" s="60"/>
      <c r="Q54" s="2"/>
      <c r="R54" s="60"/>
      <c r="S54" s="60"/>
      <c r="T54" s="2"/>
      <c r="U54" s="60"/>
      <c r="V54" s="60"/>
      <c r="W54" s="2"/>
      <c r="X54" s="60"/>
      <c r="Y54" s="60"/>
      <c r="Z54" s="2"/>
      <c r="AA54" s="60"/>
      <c r="AB54" s="60"/>
      <c r="AC54" s="2"/>
      <c r="AD54" s="29" t="str">
        <f t="shared" si="37"/>
        <v/>
      </c>
      <c r="AE54" s="60"/>
      <c r="AF54" s="60"/>
      <c r="AG54" s="2"/>
      <c r="AH54" s="60"/>
      <c r="AI54" s="60"/>
      <c r="AJ54" s="2"/>
      <c r="AK54" s="60"/>
      <c r="AL54" s="60"/>
      <c r="AM54" s="2"/>
      <c r="AN54" s="60"/>
      <c r="AO54" s="60"/>
      <c r="AP54" s="2"/>
      <c r="AQ54" s="60"/>
      <c r="AR54" s="60"/>
      <c r="AS54" s="2"/>
      <c r="AT54" s="60"/>
      <c r="AU54" s="32" t="str">
        <f>IF($T$7=12,IF(SUM(O54:AC54,AE12:AS12)&gt;0,AVERAGE(O54:AC54,AE54:AT54),""),IF(AT54="","",AVERAGE(O54:AC54,AE54:AT54)))</f>
        <v/>
      </c>
      <c r="AV54" s="33" t="str">
        <f t="shared" si="38"/>
        <v/>
      </c>
      <c r="AW54" s="36"/>
      <c r="AX54" s="60"/>
      <c r="AY54" s="60"/>
      <c r="AZ54" s="2"/>
      <c r="BA54" s="60"/>
      <c r="BB54" s="60"/>
      <c r="BC54" s="2"/>
      <c r="BD54" s="60"/>
      <c r="BE54" s="60"/>
      <c r="BF54" s="2"/>
      <c r="BG54" s="60"/>
      <c r="BH54" s="60"/>
      <c r="BI54" s="2"/>
      <c r="BJ54" s="60"/>
      <c r="BK54" s="60"/>
      <c r="BL54" s="2"/>
      <c r="BM54" s="29" t="str">
        <f t="shared" si="39"/>
        <v/>
      </c>
      <c r="BN54" s="29" t="str">
        <f t="shared" si="40"/>
        <v/>
      </c>
      <c r="BO54" s="29" t="str">
        <f t="shared" si="41"/>
        <v/>
      </c>
      <c r="BP54" s="29" t="str">
        <f t="shared" si="42"/>
        <v/>
      </c>
      <c r="BQ54" s="29" t="str">
        <f t="shared" si="43"/>
        <v/>
      </c>
      <c r="BR54" s="29" t="str">
        <f t="shared" si="44"/>
        <v/>
      </c>
      <c r="BS54" s="60"/>
      <c r="BT54" s="60"/>
      <c r="BU54" s="2"/>
      <c r="BV54" s="60"/>
      <c r="BW54" s="60"/>
      <c r="BX54" s="2"/>
      <c r="BY54" s="60"/>
      <c r="BZ54" s="60"/>
      <c r="CA54" s="2"/>
      <c r="CB54" s="60"/>
      <c r="CC54" s="60"/>
      <c r="CD54" s="2"/>
      <c r="CE54" s="60"/>
      <c r="CF54" s="60"/>
      <c r="CG54" s="2"/>
      <c r="CH54" s="29" t="str">
        <f t="shared" si="45"/>
        <v/>
      </c>
      <c r="CI54" s="29" t="str">
        <f t="shared" si="46"/>
        <v/>
      </c>
      <c r="CJ54" s="29" t="str">
        <f t="shared" si="47"/>
        <v/>
      </c>
      <c r="CK54" s="29" t="str">
        <f t="shared" si="48"/>
        <v/>
      </c>
      <c r="CL54" s="29" t="str">
        <f t="shared" si="49"/>
        <v/>
      </c>
      <c r="CM54" s="32" t="str">
        <f t="shared" si="50"/>
        <v/>
      </c>
      <c r="CN54" s="33" t="str">
        <f t="shared" si="51"/>
        <v/>
      </c>
      <c r="CO54" s="36"/>
      <c r="CP54" s="60"/>
      <c r="CQ54" s="47" t="str">
        <f t="shared" si="52"/>
        <v/>
      </c>
      <c r="CR54" s="36"/>
      <c r="CS54" s="60"/>
      <c r="CT54" s="47" t="str">
        <f t="shared" si="53"/>
        <v/>
      </c>
      <c r="CU54" s="7"/>
      <c r="CV54" s="7"/>
      <c r="CW54" s="61"/>
      <c r="CX54" s="7"/>
      <c r="CY54" s="7"/>
      <c r="CZ54" s="7"/>
      <c r="DA54" s="7"/>
    </row>
    <row r="55" spans="1:105" x14ac:dyDescent="0.25">
      <c r="A55" s="8"/>
      <c r="B55" s="8"/>
      <c r="C55" s="8"/>
      <c r="D55" s="8" t="str">
        <f t="shared" si="27"/>
        <v/>
      </c>
      <c r="E55" s="13" t="str">
        <f t="shared" si="28"/>
        <v/>
      </c>
      <c r="F55" s="17" t="str">
        <f t="shared" si="29"/>
        <v/>
      </c>
      <c r="G55" s="13" t="str">
        <f t="shared" si="30"/>
        <v/>
      </c>
      <c r="H55" s="13" t="str">
        <f t="shared" si="31"/>
        <v/>
      </c>
      <c r="I55" s="8" t="str">
        <f t="shared" si="32"/>
        <v/>
      </c>
      <c r="J55" s="13" t="str">
        <f t="shared" si="33"/>
        <v/>
      </c>
      <c r="K55" s="20" t="str">
        <f t="shared" si="34"/>
        <v/>
      </c>
      <c r="L55" s="13" t="str">
        <f t="shared" si="35"/>
        <v/>
      </c>
      <c r="M55" s="8" t="str">
        <f t="shared" si="36"/>
        <v/>
      </c>
      <c r="N55" s="7"/>
      <c r="O55" s="60"/>
      <c r="P55" s="60"/>
      <c r="Q55" s="2"/>
      <c r="R55" s="60"/>
      <c r="S55" s="60"/>
      <c r="T55" s="2"/>
      <c r="U55" s="60"/>
      <c r="V55" s="60"/>
      <c r="W55" s="2"/>
      <c r="X55" s="60"/>
      <c r="Y55" s="60"/>
      <c r="Z55" s="2"/>
      <c r="AA55" s="60"/>
      <c r="AB55" s="60"/>
      <c r="AC55" s="2"/>
      <c r="AD55" s="29" t="str">
        <f t="shared" si="37"/>
        <v/>
      </c>
      <c r="AE55" s="60"/>
      <c r="AF55" s="60"/>
      <c r="AG55" s="2"/>
      <c r="AH55" s="60"/>
      <c r="AI55" s="60"/>
      <c r="AJ55" s="2"/>
      <c r="AK55" s="60"/>
      <c r="AL55" s="60"/>
      <c r="AM55" s="2"/>
      <c r="AN55" s="60"/>
      <c r="AO55" s="60"/>
      <c r="AP55" s="2"/>
      <c r="AQ55" s="60"/>
      <c r="AR55" s="60"/>
      <c r="AS55" s="2"/>
      <c r="AT55" s="60"/>
      <c r="AU55" s="32" t="str">
        <f>IF($T$7=12,IF(SUM(O55:AC55,AE12:AS12)&gt;0,AVERAGE(O55:AC55,AE55:AT55),""),IF(AT55="","",AVERAGE(O55:AC55,AE55:AT55)))</f>
        <v/>
      </c>
      <c r="AV55" s="33" t="str">
        <f t="shared" si="38"/>
        <v/>
      </c>
      <c r="AW55" s="36"/>
      <c r="AX55" s="60"/>
      <c r="AY55" s="60"/>
      <c r="AZ55" s="2"/>
      <c r="BA55" s="60"/>
      <c r="BB55" s="60"/>
      <c r="BC55" s="2"/>
      <c r="BD55" s="60"/>
      <c r="BE55" s="60"/>
      <c r="BF55" s="2"/>
      <c r="BG55" s="60"/>
      <c r="BH55" s="60"/>
      <c r="BI55" s="2"/>
      <c r="BJ55" s="60"/>
      <c r="BK55" s="60"/>
      <c r="BL55" s="2"/>
      <c r="BM55" s="29" t="str">
        <f t="shared" si="39"/>
        <v/>
      </c>
      <c r="BN55" s="29" t="str">
        <f t="shared" si="40"/>
        <v/>
      </c>
      <c r="BO55" s="29" t="str">
        <f t="shared" si="41"/>
        <v/>
      </c>
      <c r="BP55" s="29" t="str">
        <f t="shared" si="42"/>
        <v/>
      </c>
      <c r="BQ55" s="29" t="str">
        <f t="shared" si="43"/>
        <v/>
      </c>
      <c r="BR55" s="29" t="str">
        <f t="shared" si="44"/>
        <v/>
      </c>
      <c r="BS55" s="60"/>
      <c r="BT55" s="60"/>
      <c r="BU55" s="2"/>
      <c r="BV55" s="60"/>
      <c r="BW55" s="60"/>
      <c r="BX55" s="2"/>
      <c r="BY55" s="60"/>
      <c r="BZ55" s="60"/>
      <c r="CA55" s="2"/>
      <c r="CB55" s="60"/>
      <c r="CC55" s="60"/>
      <c r="CD55" s="2"/>
      <c r="CE55" s="60"/>
      <c r="CF55" s="60"/>
      <c r="CG55" s="2"/>
      <c r="CH55" s="29" t="str">
        <f t="shared" si="45"/>
        <v/>
      </c>
      <c r="CI55" s="29" t="str">
        <f t="shared" si="46"/>
        <v/>
      </c>
      <c r="CJ55" s="29" t="str">
        <f t="shared" si="47"/>
        <v/>
      </c>
      <c r="CK55" s="29" t="str">
        <f t="shared" si="48"/>
        <v/>
      </c>
      <c r="CL55" s="29" t="str">
        <f t="shared" si="49"/>
        <v/>
      </c>
      <c r="CM55" s="32" t="str">
        <f t="shared" si="50"/>
        <v/>
      </c>
      <c r="CN55" s="33" t="str">
        <f t="shared" si="51"/>
        <v/>
      </c>
      <c r="CO55" s="36"/>
      <c r="CP55" s="60"/>
      <c r="CQ55" s="47" t="str">
        <f t="shared" si="52"/>
        <v/>
      </c>
      <c r="CR55" s="36"/>
      <c r="CS55" s="60"/>
      <c r="CT55" s="47" t="str">
        <f t="shared" si="53"/>
        <v/>
      </c>
      <c r="CU55" s="7"/>
      <c r="CV55" s="7"/>
      <c r="CW55" s="61"/>
      <c r="CX55" s="7"/>
      <c r="CY55" s="7"/>
      <c r="CZ55" s="7"/>
      <c r="DA55" s="7"/>
    </row>
    <row r="56" spans="1:105" x14ac:dyDescent="0.25">
      <c r="A56" s="8"/>
      <c r="B56" s="8"/>
      <c r="C56" s="8"/>
      <c r="D56" s="8" t="str">
        <f t="shared" si="27"/>
        <v/>
      </c>
      <c r="E56" s="13" t="str">
        <f t="shared" si="28"/>
        <v/>
      </c>
      <c r="F56" s="17" t="str">
        <f t="shared" si="29"/>
        <v/>
      </c>
      <c r="G56" s="13" t="str">
        <f t="shared" si="30"/>
        <v/>
      </c>
      <c r="H56" s="13" t="str">
        <f t="shared" si="31"/>
        <v/>
      </c>
      <c r="I56" s="8" t="str">
        <f t="shared" si="32"/>
        <v/>
      </c>
      <c r="J56" s="13" t="str">
        <f t="shared" si="33"/>
        <v/>
      </c>
      <c r="K56" s="20" t="str">
        <f t="shared" si="34"/>
        <v/>
      </c>
      <c r="L56" s="13" t="str">
        <f t="shared" si="35"/>
        <v/>
      </c>
      <c r="M56" s="8" t="str">
        <f t="shared" si="36"/>
        <v/>
      </c>
      <c r="N56" s="7"/>
      <c r="O56" s="60"/>
      <c r="P56" s="60"/>
      <c r="Q56" s="2"/>
      <c r="R56" s="60"/>
      <c r="S56" s="60"/>
      <c r="T56" s="2"/>
      <c r="U56" s="60"/>
      <c r="V56" s="60"/>
      <c r="W56" s="2"/>
      <c r="X56" s="60"/>
      <c r="Y56" s="60"/>
      <c r="Z56" s="2"/>
      <c r="AA56" s="60"/>
      <c r="AB56" s="60"/>
      <c r="AC56" s="2"/>
      <c r="AD56" s="29" t="str">
        <f t="shared" si="37"/>
        <v/>
      </c>
      <c r="AE56" s="60"/>
      <c r="AF56" s="60"/>
      <c r="AG56" s="2"/>
      <c r="AH56" s="60"/>
      <c r="AI56" s="60"/>
      <c r="AJ56" s="2"/>
      <c r="AK56" s="60"/>
      <c r="AL56" s="60"/>
      <c r="AM56" s="2"/>
      <c r="AN56" s="60"/>
      <c r="AO56" s="60"/>
      <c r="AP56" s="2"/>
      <c r="AQ56" s="60"/>
      <c r="AR56" s="60"/>
      <c r="AS56" s="2"/>
      <c r="AT56" s="60"/>
      <c r="AU56" s="32" t="str">
        <f>IF($T$7=12,IF(SUM(O56:AC56,AE12:AS12)&gt;0,AVERAGE(O56:AC56,AE56:AT56),""),IF(AT56="","",AVERAGE(O56:AC56,AE56:AT56)))</f>
        <v/>
      </c>
      <c r="AV56" s="33" t="str">
        <f t="shared" si="38"/>
        <v/>
      </c>
      <c r="AW56" s="36"/>
      <c r="AX56" s="60"/>
      <c r="AY56" s="60"/>
      <c r="AZ56" s="2"/>
      <c r="BA56" s="60"/>
      <c r="BB56" s="60"/>
      <c r="BC56" s="2"/>
      <c r="BD56" s="60"/>
      <c r="BE56" s="60"/>
      <c r="BF56" s="2"/>
      <c r="BG56" s="60"/>
      <c r="BH56" s="60"/>
      <c r="BI56" s="2"/>
      <c r="BJ56" s="60"/>
      <c r="BK56" s="60"/>
      <c r="BL56" s="2"/>
      <c r="BM56" s="29" t="str">
        <f t="shared" si="39"/>
        <v/>
      </c>
      <c r="BN56" s="29" t="str">
        <f t="shared" si="40"/>
        <v/>
      </c>
      <c r="BO56" s="29" t="str">
        <f t="shared" si="41"/>
        <v/>
      </c>
      <c r="BP56" s="29" t="str">
        <f t="shared" si="42"/>
        <v/>
      </c>
      <c r="BQ56" s="29" t="str">
        <f t="shared" si="43"/>
        <v/>
      </c>
      <c r="BR56" s="29" t="str">
        <f t="shared" si="44"/>
        <v/>
      </c>
      <c r="BS56" s="60"/>
      <c r="BT56" s="60"/>
      <c r="BU56" s="2"/>
      <c r="BV56" s="60"/>
      <c r="BW56" s="60"/>
      <c r="BX56" s="2"/>
      <c r="BY56" s="60"/>
      <c r="BZ56" s="60"/>
      <c r="CA56" s="2"/>
      <c r="CB56" s="60"/>
      <c r="CC56" s="60"/>
      <c r="CD56" s="2"/>
      <c r="CE56" s="60"/>
      <c r="CF56" s="60"/>
      <c r="CG56" s="2"/>
      <c r="CH56" s="29" t="str">
        <f t="shared" si="45"/>
        <v/>
      </c>
      <c r="CI56" s="29" t="str">
        <f t="shared" si="46"/>
        <v/>
      </c>
      <c r="CJ56" s="29" t="str">
        <f t="shared" si="47"/>
        <v/>
      </c>
      <c r="CK56" s="29" t="str">
        <f t="shared" si="48"/>
        <v/>
      </c>
      <c r="CL56" s="29" t="str">
        <f t="shared" si="49"/>
        <v/>
      </c>
      <c r="CM56" s="32" t="str">
        <f t="shared" si="50"/>
        <v/>
      </c>
      <c r="CN56" s="33" t="str">
        <f t="shared" si="51"/>
        <v/>
      </c>
      <c r="CO56" s="36"/>
      <c r="CP56" s="60"/>
      <c r="CQ56" s="47" t="str">
        <f t="shared" si="52"/>
        <v/>
      </c>
      <c r="CR56" s="36"/>
      <c r="CS56" s="60"/>
      <c r="CT56" s="47" t="str">
        <f t="shared" si="53"/>
        <v/>
      </c>
      <c r="CU56" s="7"/>
      <c r="CV56" s="7"/>
      <c r="CW56" s="61"/>
      <c r="CX56" s="7"/>
      <c r="CY56" s="7"/>
      <c r="CZ56" s="7"/>
      <c r="DA56" s="7"/>
    </row>
    <row r="57" spans="1:105" x14ac:dyDescent="0.25">
      <c r="A57" s="8"/>
      <c r="B57" s="8"/>
      <c r="C57" s="8"/>
      <c r="D57" s="8" t="str">
        <f t="shared" si="27"/>
        <v/>
      </c>
      <c r="E57" s="13" t="str">
        <f t="shared" si="28"/>
        <v/>
      </c>
      <c r="F57" s="17" t="str">
        <f t="shared" si="29"/>
        <v/>
      </c>
      <c r="G57" s="13" t="str">
        <f t="shared" si="30"/>
        <v/>
      </c>
      <c r="H57" s="13" t="str">
        <f t="shared" si="31"/>
        <v/>
      </c>
      <c r="I57" s="8" t="str">
        <f t="shared" si="32"/>
        <v/>
      </c>
      <c r="J57" s="13" t="str">
        <f t="shared" si="33"/>
        <v/>
      </c>
      <c r="K57" s="20" t="str">
        <f t="shared" si="34"/>
        <v/>
      </c>
      <c r="L57" s="13" t="str">
        <f t="shared" si="35"/>
        <v/>
      </c>
      <c r="M57" s="8" t="str">
        <f t="shared" si="36"/>
        <v/>
      </c>
      <c r="N57" s="7"/>
      <c r="O57" s="60"/>
      <c r="P57" s="60"/>
      <c r="Q57" s="2"/>
      <c r="R57" s="60"/>
      <c r="S57" s="60"/>
      <c r="T57" s="2"/>
      <c r="U57" s="60"/>
      <c r="V57" s="60"/>
      <c r="W57" s="2"/>
      <c r="X57" s="60"/>
      <c r="Y57" s="60"/>
      <c r="Z57" s="2"/>
      <c r="AA57" s="60"/>
      <c r="AB57" s="60"/>
      <c r="AC57" s="2"/>
      <c r="AD57" s="29" t="str">
        <f t="shared" si="37"/>
        <v/>
      </c>
      <c r="AE57" s="60"/>
      <c r="AF57" s="60"/>
      <c r="AG57" s="2"/>
      <c r="AH57" s="60"/>
      <c r="AI57" s="60"/>
      <c r="AJ57" s="2"/>
      <c r="AK57" s="60"/>
      <c r="AL57" s="60"/>
      <c r="AM57" s="2"/>
      <c r="AN57" s="60"/>
      <c r="AO57" s="60"/>
      <c r="AP57" s="2"/>
      <c r="AQ57" s="60"/>
      <c r="AR57" s="60"/>
      <c r="AS57" s="2"/>
      <c r="AT57" s="60"/>
      <c r="AU57" s="32" t="str">
        <f>IF($T$7=12,IF(SUM(O57:AC57,AE12:AS12)&gt;0,AVERAGE(O57:AC57,AE57:AT57),""),IF(AT57="","",AVERAGE(O57:AC57,AE57:AT57)))</f>
        <v/>
      </c>
      <c r="AV57" s="33" t="str">
        <f t="shared" si="38"/>
        <v/>
      </c>
      <c r="AW57" s="36"/>
      <c r="AX57" s="60"/>
      <c r="AY57" s="60"/>
      <c r="AZ57" s="2"/>
      <c r="BA57" s="60"/>
      <c r="BB57" s="60"/>
      <c r="BC57" s="2"/>
      <c r="BD57" s="60"/>
      <c r="BE57" s="60"/>
      <c r="BF57" s="2"/>
      <c r="BG57" s="60"/>
      <c r="BH57" s="60"/>
      <c r="BI57" s="2"/>
      <c r="BJ57" s="60"/>
      <c r="BK57" s="60"/>
      <c r="BL57" s="2"/>
      <c r="BM57" s="29" t="str">
        <f t="shared" si="39"/>
        <v/>
      </c>
      <c r="BN57" s="29" t="str">
        <f t="shared" si="40"/>
        <v/>
      </c>
      <c r="BO57" s="29" t="str">
        <f t="shared" si="41"/>
        <v/>
      </c>
      <c r="BP57" s="29" t="str">
        <f t="shared" si="42"/>
        <v/>
      </c>
      <c r="BQ57" s="29" t="str">
        <f t="shared" si="43"/>
        <v/>
      </c>
      <c r="BR57" s="29" t="str">
        <f t="shared" si="44"/>
        <v/>
      </c>
      <c r="BS57" s="60"/>
      <c r="BT57" s="60"/>
      <c r="BU57" s="2"/>
      <c r="BV57" s="60"/>
      <c r="BW57" s="60"/>
      <c r="BX57" s="2"/>
      <c r="BY57" s="60"/>
      <c r="BZ57" s="60"/>
      <c r="CA57" s="2"/>
      <c r="CB57" s="60"/>
      <c r="CC57" s="60"/>
      <c r="CD57" s="2"/>
      <c r="CE57" s="60"/>
      <c r="CF57" s="60"/>
      <c r="CG57" s="2"/>
      <c r="CH57" s="29" t="str">
        <f t="shared" si="45"/>
        <v/>
      </c>
      <c r="CI57" s="29" t="str">
        <f t="shared" si="46"/>
        <v/>
      </c>
      <c r="CJ57" s="29" t="str">
        <f t="shared" si="47"/>
        <v/>
      </c>
      <c r="CK57" s="29" t="str">
        <f t="shared" si="48"/>
        <v/>
      </c>
      <c r="CL57" s="29" t="str">
        <f t="shared" si="49"/>
        <v/>
      </c>
      <c r="CM57" s="32" t="str">
        <f t="shared" si="50"/>
        <v/>
      </c>
      <c r="CN57" s="33" t="str">
        <f t="shared" si="51"/>
        <v/>
      </c>
      <c r="CO57" s="36"/>
      <c r="CP57" s="60"/>
      <c r="CQ57" s="47" t="str">
        <f t="shared" si="52"/>
        <v/>
      </c>
      <c r="CR57" s="36"/>
      <c r="CS57" s="60"/>
      <c r="CT57" s="47" t="str">
        <f t="shared" si="53"/>
        <v/>
      </c>
      <c r="CU57" s="7"/>
      <c r="CV57" s="7"/>
      <c r="CW57" s="61"/>
      <c r="CX57" s="7"/>
      <c r="CY57" s="7"/>
      <c r="CZ57" s="7"/>
      <c r="DA57" s="7"/>
    </row>
    <row r="58" spans="1:105" x14ac:dyDescent="0.25">
      <c r="A58" s="8"/>
      <c r="B58" s="8"/>
      <c r="C58" s="8"/>
      <c r="D58" s="8" t="str">
        <f t="shared" si="27"/>
        <v/>
      </c>
      <c r="E58" s="13" t="str">
        <f t="shared" si="28"/>
        <v/>
      </c>
      <c r="F58" s="17" t="str">
        <f t="shared" si="29"/>
        <v/>
      </c>
      <c r="G58" s="13" t="str">
        <f t="shared" si="30"/>
        <v/>
      </c>
      <c r="H58" s="13" t="str">
        <f t="shared" si="31"/>
        <v/>
      </c>
      <c r="I58" s="8" t="str">
        <f t="shared" si="32"/>
        <v/>
      </c>
      <c r="J58" s="13" t="str">
        <f t="shared" si="33"/>
        <v/>
      </c>
      <c r="K58" s="20" t="str">
        <f t="shared" si="34"/>
        <v/>
      </c>
      <c r="L58" s="13" t="str">
        <f t="shared" si="35"/>
        <v/>
      </c>
      <c r="M58" s="8" t="str">
        <f t="shared" si="36"/>
        <v/>
      </c>
      <c r="N58" s="7"/>
      <c r="O58" s="60"/>
      <c r="P58" s="60"/>
      <c r="Q58" s="2"/>
      <c r="R58" s="60"/>
      <c r="S58" s="60"/>
      <c r="T58" s="2"/>
      <c r="U58" s="60"/>
      <c r="V58" s="60"/>
      <c r="W58" s="2"/>
      <c r="X58" s="60"/>
      <c r="Y58" s="60"/>
      <c r="Z58" s="2"/>
      <c r="AA58" s="60"/>
      <c r="AB58" s="60"/>
      <c r="AC58" s="2"/>
      <c r="AD58" s="29" t="str">
        <f t="shared" si="37"/>
        <v/>
      </c>
      <c r="AE58" s="60"/>
      <c r="AF58" s="60"/>
      <c r="AG58" s="2"/>
      <c r="AH58" s="60"/>
      <c r="AI58" s="60"/>
      <c r="AJ58" s="2"/>
      <c r="AK58" s="60"/>
      <c r="AL58" s="60"/>
      <c r="AM58" s="2"/>
      <c r="AN58" s="60"/>
      <c r="AO58" s="60"/>
      <c r="AP58" s="2"/>
      <c r="AQ58" s="60"/>
      <c r="AR58" s="60"/>
      <c r="AS58" s="2"/>
      <c r="AT58" s="60"/>
      <c r="AU58" s="32" t="str">
        <f>IF($T$7=12,IF(SUM(O58:AC58,AE12:AS12)&gt;0,AVERAGE(O58:AC58,AE58:AT58),""),IF(AT58="","",AVERAGE(O58:AC58,AE58:AT58)))</f>
        <v/>
      </c>
      <c r="AV58" s="33" t="str">
        <f t="shared" si="38"/>
        <v/>
      </c>
      <c r="AW58" s="36"/>
      <c r="AX58" s="60"/>
      <c r="AY58" s="60"/>
      <c r="AZ58" s="2"/>
      <c r="BA58" s="60"/>
      <c r="BB58" s="60"/>
      <c r="BC58" s="2"/>
      <c r="BD58" s="60"/>
      <c r="BE58" s="60"/>
      <c r="BF58" s="2"/>
      <c r="BG58" s="60"/>
      <c r="BH58" s="60"/>
      <c r="BI58" s="2"/>
      <c r="BJ58" s="60"/>
      <c r="BK58" s="60"/>
      <c r="BL58" s="2"/>
      <c r="BM58" s="29" t="str">
        <f t="shared" si="39"/>
        <v/>
      </c>
      <c r="BN58" s="29" t="str">
        <f t="shared" si="40"/>
        <v/>
      </c>
      <c r="BO58" s="29" t="str">
        <f t="shared" si="41"/>
        <v/>
      </c>
      <c r="BP58" s="29" t="str">
        <f t="shared" si="42"/>
        <v/>
      </c>
      <c r="BQ58" s="29" t="str">
        <f t="shared" si="43"/>
        <v/>
      </c>
      <c r="BR58" s="29" t="str">
        <f t="shared" si="44"/>
        <v/>
      </c>
      <c r="BS58" s="60"/>
      <c r="BT58" s="60"/>
      <c r="BU58" s="2"/>
      <c r="BV58" s="60"/>
      <c r="BW58" s="60"/>
      <c r="BX58" s="2"/>
      <c r="BY58" s="60"/>
      <c r="BZ58" s="60"/>
      <c r="CA58" s="2"/>
      <c r="CB58" s="60"/>
      <c r="CC58" s="60"/>
      <c r="CD58" s="2"/>
      <c r="CE58" s="60"/>
      <c r="CF58" s="60"/>
      <c r="CG58" s="2"/>
      <c r="CH58" s="29" t="str">
        <f t="shared" si="45"/>
        <v/>
      </c>
      <c r="CI58" s="29" t="str">
        <f t="shared" si="46"/>
        <v/>
      </c>
      <c r="CJ58" s="29" t="str">
        <f t="shared" si="47"/>
        <v/>
      </c>
      <c r="CK58" s="29" t="str">
        <f t="shared" si="48"/>
        <v/>
      </c>
      <c r="CL58" s="29" t="str">
        <f t="shared" si="49"/>
        <v/>
      </c>
      <c r="CM58" s="32" t="str">
        <f t="shared" si="50"/>
        <v/>
      </c>
      <c r="CN58" s="33" t="str">
        <f t="shared" si="51"/>
        <v/>
      </c>
      <c r="CO58" s="36"/>
      <c r="CP58" s="60"/>
      <c r="CQ58" s="47" t="str">
        <f t="shared" si="52"/>
        <v/>
      </c>
      <c r="CR58" s="36"/>
      <c r="CS58" s="60"/>
      <c r="CT58" s="47" t="str">
        <f t="shared" si="53"/>
        <v/>
      </c>
      <c r="CU58" s="7"/>
      <c r="CV58" s="7"/>
      <c r="CW58" s="61"/>
      <c r="CX58" s="7"/>
      <c r="CY58" s="7"/>
      <c r="CZ58" s="7"/>
      <c r="DA58" s="7"/>
    </row>
    <row r="59" spans="1:105" x14ac:dyDescent="0.25">
      <c r="A59" s="8"/>
      <c r="B59" s="8"/>
      <c r="C59" s="8"/>
      <c r="D59" s="8" t="str">
        <f t="shared" si="27"/>
        <v/>
      </c>
      <c r="E59" s="13" t="str">
        <f t="shared" si="28"/>
        <v/>
      </c>
      <c r="F59" s="17" t="str">
        <f t="shared" si="29"/>
        <v/>
      </c>
      <c r="G59" s="13" t="str">
        <f t="shared" si="30"/>
        <v/>
      </c>
      <c r="H59" s="13" t="str">
        <f t="shared" si="31"/>
        <v/>
      </c>
      <c r="I59" s="8" t="str">
        <f t="shared" si="32"/>
        <v/>
      </c>
      <c r="J59" s="13" t="str">
        <f t="shared" si="33"/>
        <v/>
      </c>
      <c r="K59" s="20" t="str">
        <f t="shared" si="34"/>
        <v/>
      </c>
      <c r="L59" s="13" t="str">
        <f t="shared" si="35"/>
        <v/>
      </c>
      <c r="M59" s="8" t="str">
        <f t="shared" si="36"/>
        <v/>
      </c>
      <c r="N59" s="7"/>
      <c r="O59" s="60"/>
      <c r="P59" s="60"/>
      <c r="Q59" s="2"/>
      <c r="R59" s="60"/>
      <c r="S59" s="60"/>
      <c r="T59" s="2"/>
      <c r="U59" s="60"/>
      <c r="V59" s="60"/>
      <c r="W59" s="2"/>
      <c r="X59" s="60"/>
      <c r="Y59" s="60"/>
      <c r="Z59" s="2"/>
      <c r="AA59" s="60"/>
      <c r="AB59" s="60"/>
      <c r="AC59" s="2"/>
      <c r="AD59" s="29" t="str">
        <f t="shared" si="37"/>
        <v/>
      </c>
      <c r="AE59" s="60"/>
      <c r="AF59" s="60"/>
      <c r="AG59" s="2"/>
      <c r="AH59" s="60"/>
      <c r="AI59" s="60"/>
      <c r="AJ59" s="2"/>
      <c r="AK59" s="60"/>
      <c r="AL59" s="60"/>
      <c r="AM59" s="2"/>
      <c r="AN59" s="60"/>
      <c r="AO59" s="60"/>
      <c r="AP59" s="2"/>
      <c r="AQ59" s="60"/>
      <c r="AR59" s="60"/>
      <c r="AS59" s="2"/>
      <c r="AT59" s="60"/>
      <c r="AU59" s="32" t="str">
        <f>IF($T$7=12,IF(SUM(O59:AC59,AE12:AS12)&gt;0,AVERAGE(O59:AC59,AE59:AT59),""),IF(AT59="","",AVERAGE(O59:AC59,AE59:AT59)))</f>
        <v/>
      </c>
      <c r="AV59" s="33" t="str">
        <f t="shared" si="38"/>
        <v/>
      </c>
      <c r="AW59" s="36"/>
      <c r="AX59" s="60"/>
      <c r="AY59" s="60"/>
      <c r="AZ59" s="2"/>
      <c r="BA59" s="60"/>
      <c r="BB59" s="60"/>
      <c r="BC59" s="2"/>
      <c r="BD59" s="60"/>
      <c r="BE59" s="60"/>
      <c r="BF59" s="2"/>
      <c r="BG59" s="60"/>
      <c r="BH59" s="60"/>
      <c r="BI59" s="2"/>
      <c r="BJ59" s="60"/>
      <c r="BK59" s="60"/>
      <c r="BL59" s="2"/>
      <c r="BM59" s="29" t="str">
        <f t="shared" si="39"/>
        <v/>
      </c>
      <c r="BN59" s="29" t="str">
        <f t="shared" si="40"/>
        <v/>
      </c>
      <c r="BO59" s="29" t="str">
        <f t="shared" si="41"/>
        <v/>
      </c>
      <c r="BP59" s="29" t="str">
        <f t="shared" si="42"/>
        <v/>
      </c>
      <c r="BQ59" s="29" t="str">
        <f t="shared" si="43"/>
        <v/>
      </c>
      <c r="BR59" s="29" t="str">
        <f t="shared" si="44"/>
        <v/>
      </c>
      <c r="BS59" s="60"/>
      <c r="BT59" s="60"/>
      <c r="BU59" s="2"/>
      <c r="BV59" s="60"/>
      <c r="BW59" s="60"/>
      <c r="BX59" s="2"/>
      <c r="BY59" s="60"/>
      <c r="BZ59" s="60"/>
      <c r="CA59" s="2"/>
      <c r="CB59" s="60"/>
      <c r="CC59" s="60"/>
      <c r="CD59" s="2"/>
      <c r="CE59" s="60"/>
      <c r="CF59" s="60"/>
      <c r="CG59" s="2"/>
      <c r="CH59" s="29" t="str">
        <f t="shared" si="45"/>
        <v/>
      </c>
      <c r="CI59" s="29" t="str">
        <f t="shared" si="46"/>
        <v/>
      </c>
      <c r="CJ59" s="29" t="str">
        <f t="shared" si="47"/>
        <v/>
      </c>
      <c r="CK59" s="29" t="str">
        <f t="shared" si="48"/>
        <v/>
      </c>
      <c r="CL59" s="29" t="str">
        <f t="shared" si="49"/>
        <v/>
      </c>
      <c r="CM59" s="32" t="str">
        <f t="shared" si="50"/>
        <v/>
      </c>
      <c r="CN59" s="33" t="str">
        <f t="shared" si="51"/>
        <v/>
      </c>
      <c r="CO59" s="36"/>
      <c r="CP59" s="60"/>
      <c r="CQ59" s="47" t="str">
        <f t="shared" si="52"/>
        <v/>
      </c>
      <c r="CR59" s="36"/>
      <c r="CS59" s="60"/>
      <c r="CT59" s="47" t="str">
        <f t="shared" si="53"/>
        <v/>
      </c>
      <c r="CU59" s="7"/>
      <c r="CV59" s="7"/>
      <c r="CW59" s="61"/>
      <c r="CX59" s="7"/>
      <c r="CY59" s="7"/>
      <c r="CZ59" s="7"/>
      <c r="DA59" s="7"/>
    </row>
    <row r="60" spans="1:105" x14ac:dyDescent="0.25">
      <c r="A60" s="8"/>
      <c r="B60" s="8"/>
      <c r="C60" s="8"/>
      <c r="D60" s="8" t="str">
        <f t="shared" si="27"/>
        <v/>
      </c>
      <c r="E60" s="13" t="str">
        <f t="shared" si="28"/>
        <v/>
      </c>
      <c r="F60" s="17" t="str">
        <f t="shared" si="29"/>
        <v/>
      </c>
      <c r="G60" s="13" t="str">
        <f t="shared" si="30"/>
        <v/>
      </c>
      <c r="H60" s="13" t="str">
        <f t="shared" si="31"/>
        <v/>
      </c>
      <c r="I60" s="8" t="str">
        <f t="shared" si="32"/>
        <v/>
      </c>
      <c r="J60" s="13" t="str">
        <f t="shared" si="33"/>
        <v/>
      </c>
      <c r="K60" s="20" t="str">
        <f t="shared" si="34"/>
        <v/>
      </c>
      <c r="L60" s="13" t="str">
        <f t="shared" si="35"/>
        <v/>
      </c>
      <c r="M60" s="8" t="str">
        <f t="shared" si="36"/>
        <v/>
      </c>
      <c r="N60" s="7"/>
      <c r="O60" s="60"/>
      <c r="P60" s="60"/>
      <c r="Q60" s="2"/>
      <c r="R60" s="60"/>
      <c r="S60" s="60"/>
      <c r="T60" s="2"/>
      <c r="U60" s="60"/>
      <c r="V60" s="60"/>
      <c r="W60" s="2"/>
      <c r="X60" s="60"/>
      <c r="Y60" s="60"/>
      <c r="Z60" s="2"/>
      <c r="AA60" s="60"/>
      <c r="AB60" s="60"/>
      <c r="AC60" s="2"/>
      <c r="AD60" s="29" t="str">
        <f t="shared" si="37"/>
        <v/>
      </c>
      <c r="AE60" s="60"/>
      <c r="AF60" s="60"/>
      <c r="AG60" s="2"/>
      <c r="AH60" s="60"/>
      <c r="AI60" s="60"/>
      <c r="AJ60" s="2"/>
      <c r="AK60" s="60"/>
      <c r="AL60" s="60"/>
      <c r="AM60" s="2"/>
      <c r="AN60" s="60"/>
      <c r="AO60" s="60"/>
      <c r="AP60" s="2"/>
      <c r="AQ60" s="60"/>
      <c r="AR60" s="60"/>
      <c r="AS60" s="2"/>
      <c r="AT60" s="60"/>
      <c r="AU60" s="32" t="str">
        <f>IF($T$7=12,IF(SUM(O60:AC60,AE12:AS12)&gt;0,AVERAGE(O60:AC60,AE60:AT60),""),IF(AT60="","",AVERAGE(O60:AC60,AE60:AT60)))</f>
        <v/>
      </c>
      <c r="AV60" s="33" t="str">
        <f t="shared" si="38"/>
        <v/>
      </c>
      <c r="AW60" s="36"/>
      <c r="AX60" s="60"/>
      <c r="AY60" s="60"/>
      <c r="AZ60" s="2"/>
      <c r="BA60" s="60"/>
      <c r="BB60" s="60"/>
      <c r="BC60" s="2"/>
      <c r="BD60" s="60"/>
      <c r="BE60" s="60"/>
      <c r="BF60" s="2"/>
      <c r="BG60" s="60"/>
      <c r="BH60" s="60"/>
      <c r="BI60" s="2"/>
      <c r="BJ60" s="60"/>
      <c r="BK60" s="60"/>
      <c r="BL60" s="2"/>
      <c r="BM60" s="29" t="str">
        <f t="shared" si="39"/>
        <v/>
      </c>
      <c r="BN60" s="29" t="str">
        <f t="shared" si="40"/>
        <v/>
      </c>
      <c r="BO60" s="29" t="str">
        <f t="shared" si="41"/>
        <v/>
      </c>
      <c r="BP60" s="29" t="str">
        <f t="shared" si="42"/>
        <v/>
      </c>
      <c r="BQ60" s="29" t="str">
        <f t="shared" si="43"/>
        <v/>
      </c>
      <c r="BR60" s="29" t="str">
        <f t="shared" si="44"/>
        <v/>
      </c>
      <c r="BS60" s="60"/>
      <c r="BT60" s="60"/>
      <c r="BU60" s="2"/>
      <c r="BV60" s="60"/>
      <c r="BW60" s="60"/>
      <c r="BX60" s="2"/>
      <c r="BY60" s="60"/>
      <c r="BZ60" s="60"/>
      <c r="CA60" s="2"/>
      <c r="CB60" s="60"/>
      <c r="CC60" s="60"/>
      <c r="CD60" s="2"/>
      <c r="CE60" s="60"/>
      <c r="CF60" s="60"/>
      <c r="CG60" s="2"/>
      <c r="CH60" s="29" t="str">
        <f t="shared" si="45"/>
        <v/>
      </c>
      <c r="CI60" s="29" t="str">
        <f t="shared" si="46"/>
        <v/>
      </c>
      <c r="CJ60" s="29" t="str">
        <f t="shared" si="47"/>
        <v/>
      </c>
      <c r="CK60" s="29" t="str">
        <f t="shared" si="48"/>
        <v/>
      </c>
      <c r="CL60" s="29" t="str">
        <f t="shared" si="49"/>
        <v/>
      </c>
      <c r="CM60" s="32" t="str">
        <f t="shared" si="50"/>
        <v/>
      </c>
      <c r="CN60" s="33" t="str">
        <f t="shared" si="51"/>
        <v/>
      </c>
      <c r="CO60" s="36"/>
      <c r="CP60" s="60"/>
      <c r="CQ60" s="47" t="str">
        <f t="shared" si="52"/>
        <v/>
      </c>
      <c r="CR60" s="36"/>
      <c r="CS60" s="60"/>
      <c r="CT60" s="47" t="str">
        <f t="shared" si="53"/>
        <v/>
      </c>
      <c r="CU60" s="7"/>
      <c r="CV60" s="7"/>
      <c r="CW60" s="61"/>
      <c r="CX60" s="7"/>
      <c r="CY60" s="7"/>
      <c r="CZ60" s="7"/>
      <c r="DA60" s="7"/>
    </row>
  </sheetData>
  <sheetProtection password="C0BF" sheet="1" formatColumns="0" formatRows="0" insertColumns="0" insertHyperlinks="0" deleteColumns="0" deleteRows="0" autoFilter="0" pivotTables="0"/>
  <mergeCells count="50">
    <mergeCell ref="AX2:BL2"/>
    <mergeCell ref="BS2:CG2"/>
    <mergeCell ref="BS3:CG4"/>
    <mergeCell ref="A8:A10"/>
    <mergeCell ref="B8:B10"/>
    <mergeCell ref="C8:C10"/>
    <mergeCell ref="F9:H9"/>
    <mergeCell ref="D8:H8"/>
    <mergeCell ref="D9:E9"/>
    <mergeCell ref="C1:M1"/>
    <mergeCell ref="AT8:AT10"/>
    <mergeCell ref="AD9:AD10"/>
    <mergeCell ref="AE9:AG9"/>
    <mergeCell ref="AH9:AJ9"/>
    <mergeCell ref="AK9:AM9"/>
    <mergeCell ref="AN9:AP9"/>
    <mergeCell ref="AQ9:AS9"/>
    <mergeCell ref="O9:Q9"/>
    <mergeCell ref="R9:T9"/>
    <mergeCell ref="U9:W9"/>
    <mergeCell ref="X9:Z9"/>
    <mergeCell ref="AA9:AC9"/>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P8:CP10"/>
    <mergeCell ref="CQ8:CQ10"/>
    <mergeCell ref="CN8:CN10"/>
    <mergeCell ref="CS8:CS10"/>
    <mergeCell ref="CY11:DA11"/>
    <mergeCell ref="H3:J3"/>
    <mergeCell ref="H4:J4"/>
    <mergeCell ref="K9:M9"/>
    <mergeCell ref="CB9:CD9"/>
    <mergeCell ref="CE9:CG9"/>
    <mergeCell ref="I8:M8"/>
    <mergeCell ref="D7:M7"/>
    <mergeCell ref="I9:J9"/>
    <mergeCell ref="AX3:BL4"/>
  </mergeCells>
  <conditionalFormatting sqref="O11">
    <cfRule type="cellIs" dxfId="10699" priority="222" operator="lessThan">
      <formula>$C$4</formula>
    </cfRule>
  </conditionalFormatting>
  <conditionalFormatting sqref="O12">
    <cfRule type="cellIs" dxfId="10698" priority="223" operator="lessThan">
      <formula>$C$4</formula>
    </cfRule>
  </conditionalFormatting>
  <conditionalFormatting sqref="O13">
    <cfRule type="cellIs" dxfId="10697" priority="224" operator="lessThan">
      <formula>$C$4</formula>
    </cfRule>
  </conditionalFormatting>
  <conditionalFormatting sqref="O14">
    <cfRule type="cellIs" dxfId="10696" priority="225" operator="lessThan">
      <formula>$C$4</formula>
    </cfRule>
  </conditionalFormatting>
  <conditionalFormatting sqref="O15">
    <cfRule type="cellIs" dxfId="10695" priority="226" operator="lessThan">
      <formula>$C$4</formula>
    </cfRule>
  </conditionalFormatting>
  <conditionalFormatting sqref="O16">
    <cfRule type="cellIs" dxfId="10694" priority="227" operator="lessThan">
      <formula>$C$4</formula>
    </cfRule>
  </conditionalFormatting>
  <conditionalFormatting sqref="O17">
    <cfRule type="cellIs" dxfId="10693" priority="228" operator="lessThan">
      <formula>$C$4</formula>
    </cfRule>
  </conditionalFormatting>
  <conditionalFormatting sqref="O18">
    <cfRule type="cellIs" dxfId="10692" priority="229" operator="lessThan">
      <formula>$C$4</formula>
    </cfRule>
  </conditionalFormatting>
  <conditionalFormatting sqref="O19">
    <cfRule type="cellIs" dxfId="10691" priority="230" operator="lessThan">
      <formula>$C$4</formula>
    </cfRule>
  </conditionalFormatting>
  <conditionalFormatting sqref="O20">
    <cfRule type="cellIs" dxfId="10690" priority="231" operator="lessThan">
      <formula>$C$4</formula>
    </cfRule>
  </conditionalFormatting>
  <conditionalFormatting sqref="O21">
    <cfRule type="cellIs" dxfId="10689" priority="232" operator="lessThan">
      <formula>$C$4</formula>
    </cfRule>
  </conditionalFormatting>
  <conditionalFormatting sqref="O22">
    <cfRule type="cellIs" dxfId="10688" priority="233" operator="lessThan">
      <formula>$C$4</formula>
    </cfRule>
  </conditionalFormatting>
  <conditionalFormatting sqref="O23">
    <cfRule type="cellIs" dxfId="10687" priority="234" operator="lessThan">
      <formula>$C$4</formula>
    </cfRule>
  </conditionalFormatting>
  <conditionalFormatting sqref="O24">
    <cfRule type="cellIs" dxfId="10686" priority="235" operator="lessThan">
      <formula>$C$4</formula>
    </cfRule>
  </conditionalFormatting>
  <conditionalFormatting sqref="O25">
    <cfRule type="cellIs" dxfId="10685" priority="236" operator="lessThan">
      <formula>$C$4</formula>
    </cfRule>
  </conditionalFormatting>
  <conditionalFormatting sqref="O26">
    <cfRule type="cellIs" dxfId="10684" priority="237" operator="lessThan">
      <formula>$C$4</formula>
    </cfRule>
  </conditionalFormatting>
  <conditionalFormatting sqref="O27">
    <cfRule type="cellIs" dxfId="10683" priority="238" operator="lessThan">
      <formula>$C$4</formula>
    </cfRule>
  </conditionalFormatting>
  <conditionalFormatting sqref="O28">
    <cfRule type="cellIs" dxfId="10682" priority="239" operator="lessThan">
      <formula>$C$4</formula>
    </cfRule>
  </conditionalFormatting>
  <conditionalFormatting sqref="O29">
    <cfRule type="cellIs" dxfId="10681" priority="240" operator="lessThan">
      <formula>$C$4</formula>
    </cfRule>
  </conditionalFormatting>
  <conditionalFormatting sqref="O30">
    <cfRule type="cellIs" dxfId="10680" priority="241" operator="lessThan">
      <formula>$C$4</formula>
    </cfRule>
  </conditionalFormatting>
  <conditionalFormatting sqref="O31">
    <cfRule type="cellIs" dxfId="10679" priority="242" operator="lessThan">
      <formula>$C$4</formula>
    </cfRule>
  </conditionalFormatting>
  <conditionalFormatting sqref="O32">
    <cfRule type="cellIs" dxfId="10678" priority="243" operator="lessThan">
      <formula>$C$4</formula>
    </cfRule>
  </conditionalFormatting>
  <conditionalFormatting sqref="O33">
    <cfRule type="cellIs" dxfId="10677" priority="244" operator="lessThan">
      <formula>$C$4</formula>
    </cfRule>
  </conditionalFormatting>
  <conditionalFormatting sqref="O34">
    <cfRule type="cellIs" dxfId="10676" priority="245" operator="lessThan">
      <formula>$C$4</formula>
    </cfRule>
  </conditionalFormatting>
  <conditionalFormatting sqref="O35">
    <cfRule type="cellIs" dxfId="10675" priority="246" operator="lessThan">
      <formula>$C$4</formula>
    </cfRule>
  </conditionalFormatting>
  <conditionalFormatting sqref="O36">
    <cfRule type="cellIs" dxfId="10674" priority="247" operator="lessThan">
      <formula>$C$4</formula>
    </cfRule>
  </conditionalFormatting>
  <conditionalFormatting sqref="O37">
    <cfRule type="cellIs" dxfId="10673" priority="248" operator="lessThan">
      <formula>$C$4</formula>
    </cfRule>
  </conditionalFormatting>
  <conditionalFormatting sqref="O38">
    <cfRule type="cellIs" dxfId="10672" priority="249" operator="lessThan">
      <formula>$C$4</formula>
    </cfRule>
  </conditionalFormatting>
  <conditionalFormatting sqref="O39">
    <cfRule type="cellIs" dxfId="10671" priority="250" operator="lessThan">
      <formula>$C$4</formula>
    </cfRule>
  </conditionalFormatting>
  <conditionalFormatting sqref="O40">
    <cfRule type="cellIs" dxfId="10670" priority="251" operator="lessThan">
      <formula>$C$4</formula>
    </cfRule>
  </conditionalFormatting>
  <conditionalFormatting sqref="O41">
    <cfRule type="cellIs" dxfId="10669" priority="252" operator="lessThan">
      <formula>$C$4</formula>
    </cfRule>
  </conditionalFormatting>
  <conditionalFormatting sqref="O42">
    <cfRule type="cellIs" dxfId="10668" priority="253" operator="lessThan">
      <formula>$C$4</formula>
    </cfRule>
  </conditionalFormatting>
  <conditionalFormatting sqref="O43">
    <cfRule type="cellIs" dxfId="10667" priority="254" operator="lessThan">
      <formula>$C$4</formula>
    </cfRule>
  </conditionalFormatting>
  <conditionalFormatting sqref="O44">
    <cfRule type="cellIs" dxfId="10666" priority="255" operator="lessThan">
      <formula>$C$4</formula>
    </cfRule>
  </conditionalFormatting>
  <conditionalFormatting sqref="O45">
    <cfRule type="cellIs" dxfId="10665" priority="256" operator="lessThan">
      <formula>$C$4</formula>
    </cfRule>
  </conditionalFormatting>
  <conditionalFormatting sqref="O46">
    <cfRule type="cellIs" dxfId="10664" priority="257" operator="lessThan">
      <formula>$C$4</formula>
    </cfRule>
  </conditionalFormatting>
  <conditionalFormatting sqref="O47">
    <cfRule type="cellIs" dxfId="10663" priority="258" operator="lessThan">
      <formula>$C$4</formula>
    </cfRule>
  </conditionalFormatting>
  <conditionalFormatting sqref="O48">
    <cfRule type="cellIs" dxfId="10662" priority="259" operator="lessThan">
      <formula>$C$4</formula>
    </cfRule>
  </conditionalFormatting>
  <conditionalFormatting sqref="O49">
    <cfRule type="cellIs" dxfId="10661" priority="260" operator="lessThan">
      <formula>$C$4</formula>
    </cfRule>
  </conditionalFormatting>
  <conditionalFormatting sqref="O50">
    <cfRule type="cellIs" dxfId="10660" priority="261" operator="lessThan">
      <formula>$C$4</formula>
    </cfRule>
  </conditionalFormatting>
  <conditionalFormatting sqref="O51">
    <cfRule type="cellIs" dxfId="10659" priority="262" operator="lessThan">
      <formula>$C$4</formula>
    </cfRule>
  </conditionalFormatting>
  <conditionalFormatting sqref="O52">
    <cfRule type="cellIs" dxfId="10658" priority="263" operator="lessThan">
      <formula>$C$4</formula>
    </cfRule>
  </conditionalFormatting>
  <conditionalFormatting sqref="O53">
    <cfRule type="cellIs" dxfId="10657" priority="264" operator="lessThan">
      <formula>$C$4</formula>
    </cfRule>
  </conditionalFormatting>
  <conditionalFormatting sqref="O54">
    <cfRule type="cellIs" dxfId="10656" priority="265" operator="lessThan">
      <formula>$C$4</formula>
    </cfRule>
  </conditionalFormatting>
  <conditionalFormatting sqref="O55">
    <cfRule type="cellIs" dxfId="10655" priority="266" operator="lessThan">
      <formula>$C$4</formula>
    </cfRule>
  </conditionalFormatting>
  <conditionalFormatting sqref="O56">
    <cfRule type="cellIs" dxfId="10654" priority="267" operator="lessThan">
      <formula>$C$4</formula>
    </cfRule>
  </conditionalFormatting>
  <conditionalFormatting sqref="O57">
    <cfRule type="cellIs" dxfId="10653" priority="268" operator="lessThan">
      <formula>$C$4</formula>
    </cfRule>
  </conditionalFormatting>
  <conditionalFormatting sqref="O58">
    <cfRule type="cellIs" dxfId="10652" priority="269" operator="lessThan">
      <formula>$C$4</formula>
    </cfRule>
  </conditionalFormatting>
  <conditionalFormatting sqref="O59">
    <cfRule type="cellIs" dxfId="10651" priority="270" operator="lessThan">
      <formula>$C$4</formula>
    </cfRule>
  </conditionalFormatting>
  <conditionalFormatting sqref="O60">
    <cfRule type="cellIs" dxfId="10650" priority="271" operator="lessThan">
      <formula>$C$4</formula>
    </cfRule>
  </conditionalFormatting>
  <conditionalFormatting sqref="P18">
    <cfRule type="cellIs" dxfId="10649" priority="279" operator="lessThan">
      <formula>$C$4</formula>
    </cfRule>
  </conditionalFormatting>
  <conditionalFormatting sqref="P20">
    <cfRule type="cellIs" dxfId="10648" priority="281" operator="lessThan">
      <formula>$C$4</formula>
    </cfRule>
  </conditionalFormatting>
  <conditionalFormatting sqref="P47">
    <cfRule type="cellIs" dxfId="10647" priority="308" operator="lessThan">
      <formula>$C$4</formula>
    </cfRule>
  </conditionalFormatting>
  <conditionalFormatting sqref="P48">
    <cfRule type="cellIs" dxfId="10646" priority="309" operator="lessThan">
      <formula>$C$4</formula>
    </cfRule>
  </conditionalFormatting>
  <conditionalFormatting sqref="P49">
    <cfRule type="cellIs" dxfId="10645" priority="310" operator="lessThan">
      <formula>$C$4</formula>
    </cfRule>
  </conditionalFormatting>
  <conditionalFormatting sqref="P50">
    <cfRule type="cellIs" dxfId="10644" priority="311" operator="lessThan">
      <formula>$C$4</formula>
    </cfRule>
  </conditionalFormatting>
  <conditionalFormatting sqref="P51">
    <cfRule type="cellIs" dxfId="10643" priority="312" operator="lessThan">
      <formula>$C$4</formula>
    </cfRule>
  </conditionalFormatting>
  <conditionalFormatting sqref="P52">
    <cfRule type="cellIs" dxfId="10642" priority="313" operator="lessThan">
      <formula>$C$4</formula>
    </cfRule>
  </conditionalFormatting>
  <conditionalFormatting sqref="P53">
    <cfRule type="cellIs" dxfId="10641" priority="314" operator="lessThan">
      <formula>$C$4</formula>
    </cfRule>
  </conditionalFormatting>
  <conditionalFormatting sqref="P54">
    <cfRule type="cellIs" dxfId="10640" priority="315" operator="lessThan">
      <formula>$C$4</formula>
    </cfRule>
  </conditionalFormatting>
  <conditionalFormatting sqref="P55">
    <cfRule type="cellIs" dxfId="10639" priority="316" operator="lessThan">
      <formula>$C$4</formula>
    </cfRule>
  </conditionalFormatting>
  <conditionalFormatting sqref="P56">
    <cfRule type="cellIs" dxfId="10638" priority="317" operator="lessThan">
      <formula>$C$4</formula>
    </cfRule>
  </conditionalFormatting>
  <conditionalFormatting sqref="P57">
    <cfRule type="cellIs" dxfId="10637" priority="318" operator="lessThan">
      <formula>$C$4</formula>
    </cfRule>
  </conditionalFormatting>
  <conditionalFormatting sqref="P58">
    <cfRule type="cellIs" dxfId="10636" priority="319" operator="lessThan">
      <formula>$C$4</formula>
    </cfRule>
  </conditionalFormatting>
  <conditionalFormatting sqref="P59">
    <cfRule type="cellIs" dxfId="10635" priority="320" operator="lessThan">
      <formula>$C$4</formula>
    </cfRule>
  </conditionalFormatting>
  <conditionalFormatting sqref="P60">
    <cfRule type="cellIs" dxfId="10634" priority="321" operator="lessThan">
      <formula>$C$4</formula>
    </cfRule>
  </conditionalFormatting>
  <conditionalFormatting sqref="Q33">
    <cfRule type="cellIs" dxfId="10633" priority="344" operator="lessThan">
      <formula>$C$4</formula>
    </cfRule>
  </conditionalFormatting>
  <conditionalFormatting sqref="Q47">
    <cfRule type="cellIs" dxfId="10632" priority="358" operator="lessThan">
      <formula>$C$4</formula>
    </cfRule>
  </conditionalFormatting>
  <conditionalFormatting sqref="Q48">
    <cfRule type="cellIs" dxfId="10631" priority="359" operator="lessThan">
      <formula>$C$4</formula>
    </cfRule>
  </conditionalFormatting>
  <conditionalFormatting sqref="Q49">
    <cfRule type="cellIs" dxfId="10630" priority="360" operator="lessThan">
      <formula>$C$4</formula>
    </cfRule>
  </conditionalFormatting>
  <conditionalFormatting sqref="Q50">
    <cfRule type="cellIs" dxfId="10629" priority="361" operator="lessThan">
      <formula>$C$4</formula>
    </cfRule>
  </conditionalFormatting>
  <conditionalFormatting sqref="Q51">
    <cfRule type="cellIs" dxfId="10628" priority="362" operator="lessThan">
      <formula>$C$4</formula>
    </cfRule>
  </conditionalFormatting>
  <conditionalFormatting sqref="Q52">
    <cfRule type="cellIs" dxfId="10627" priority="363" operator="lessThan">
      <formula>$C$4</formula>
    </cfRule>
  </conditionalFormatting>
  <conditionalFormatting sqref="Q53">
    <cfRule type="cellIs" dxfId="10626" priority="364" operator="lessThan">
      <formula>$C$4</formula>
    </cfRule>
  </conditionalFormatting>
  <conditionalFormatting sqref="Q54">
    <cfRule type="cellIs" dxfId="10625" priority="365" operator="lessThan">
      <formula>$C$4</formula>
    </cfRule>
  </conditionalFormatting>
  <conditionalFormatting sqref="Q55">
    <cfRule type="cellIs" dxfId="10624" priority="366" operator="lessThan">
      <formula>$C$4</formula>
    </cfRule>
  </conditionalFormatting>
  <conditionalFormatting sqref="Q56">
    <cfRule type="cellIs" dxfId="10623" priority="367" operator="lessThan">
      <formula>$C$4</formula>
    </cfRule>
  </conditionalFormatting>
  <conditionalFormatting sqref="Q57">
    <cfRule type="cellIs" dxfId="10622" priority="368" operator="lessThan">
      <formula>$C$4</formula>
    </cfRule>
  </conditionalFormatting>
  <conditionalFormatting sqref="Q58">
    <cfRule type="cellIs" dxfId="10621" priority="369" operator="lessThan">
      <formula>$C$4</formula>
    </cfRule>
  </conditionalFormatting>
  <conditionalFormatting sqref="Q59">
    <cfRule type="cellIs" dxfId="10620" priority="370" operator="lessThan">
      <formula>$C$4</formula>
    </cfRule>
  </conditionalFormatting>
  <conditionalFormatting sqref="Q60">
    <cfRule type="cellIs" dxfId="10619" priority="371" operator="lessThan">
      <formula>$C$4</formula>
    </cfRule>
  </conditionalFormatting>
  <conditionalFormatting sqref="T11">
    <cfRule type="cellIs" dxfId="10618" priority="372" operator="lessThan">
      <formula>$C$4</formula>
    </cfRule>
  </conditionalFormatting>
  <conditionalFormatting sqref="T12">
    <cfRule type="cellIs" dxfId="10617" priority="373" operator="lessThan">
      <formula>$C$4</formula>
    </cfRule>
  </conditionalFormatting>
  <conditionalFormatting sqref="T13">
    <cfRule type="cellIs" dxfId="10616" priority="374" operator="lessThan">
      <formula>$C$4</formula>
    </cfRule>
  </conditionalFormatting>
  <conditionalFormatting sqref="T14">
    <cfRule type="cellIs" dxfId="10615" priority="375" operator="lessThan">
      <formula>$C$4</formula>
    </cfRule>
  </conditionalFormatting>
  <conditionalFormatting sqref="T15">
    <cfRule type="cellIs" dxfId="10614" priority="376" operator="lessThan">
      <formula>$C$4</formula>
    </cfRule>
  </conditionalFormatting>
  <conditionalFormatting sqref="T16">
    <cfRule type="cellIs" dxfId="10613" priority="377" operator="lessThan">
      <formula>$C$4</formula>
    </cfRule>
  </conditionalFormatting>
  <conditionalFormatting sqref="T17">
    <cfRule type="cellIs" dxfId="10612" priority="378" operator="lessThan">
      <formula>$C$4</formula>
    </cfRule>
  </conditionalFormatting>
  <conditionalFormatting sqref="T18">
    <cfRule type="cellIs" dxfId="10611" priority="379" operator="lessThan">
      <formula>$C$4</formula>
    </cfRule>
  </conditionalFormatting>
  <conditionalFormatting sqref="T19">
    <cfRule type="cellIs" dxfId="10610" priority="380" operator="lessThan">
      <formula>$C$4</formula>
    </cfRule>
  </conditionalFormatting>
  <conditionalFormatting sqref="T20">
    <cfRule type="cellIs" dxfId="10609" priority="381" operator="lessThan">
      <formula>$C$4</formula>
    </cfRule>
  </conditionalFormatting>
  <conditionalFormatting sqref="T21">
    <cfRule type="cellIs" dxfId="10608" priority="382" operator="lessThan">
      <formula>$C$4</formula>
    </cfRule>
  </conditionalFormatting>
  <conditionalFormatting sqref="T22">
    <cfRule type="cellIs" dxfId="10607" priority="383" operator="lessThan">
      <formula>$C$4</formula>
    </cfRule>
  </conditionalFormatting>
  <conditionalFormatting sqref="T23">
    <cfRule type="cellIs" dxfId="10606" priority="384" operator="lessThan">
      <formula>$C$4</formula>
    </cfRule>
  </conditionalFormatting>
  <conditionalFormatting sqref="T24">
    <cfRule type="cellIs" dxfId="10605" priority="385" operator="lessThan">
      <formula>$C$4</formula>
    </cfRule>
  </conditionalFormatting>
  <conditionalFormatting sqref="T25">
    <cfRule type="cellIs" dxfId="10604" priority="386" operator="lessThan">
      <formula>$C$4</formula>
    </cfRule>
  </conditionalFormatting>
  <conditionalFormatting sqref="T26">
    <cfRule type="cellIs" dxfId="10603" priority="387" operator="lessThan">
      <formula>$C$4</formula>
    </cfRule>
  </conditionalFormatting>
  <conditionalFormatting sqref="T27">
    <cfRule type="cellIs" dxfId="10602" priority="388" operator="lessThan">
      <formula>$C$4</formula>
    </cfRule>
  </conditionalFormatting>
  <conditionalFormatting sqref="T28">
    <cfRule type="cellIs" dxfId="10601" priority="389" operator="lessThan">
      <formula>$C$4</formula>
    </cfRule>
  </conditionalFormatting>
  <conditionalFormatting sqref="T29">
    <cfRule type="cellIs" dxfId="10600" priority="390" operator="lessThan">
      <formula>$C$4</formula>
    </cfRule>
  </conditionalFormatting>
  <conditionalFormatting sqref="T30">
    <cfRule type="cellIs" dxfId="10599" priority="391" operator="lessThan">
      <formula>$C$4</formula>
    </cfRule>
  </conditionalFormatting>
  <conditionalFormatting sqref="T31">
    <cfRule type="cellIs" dxfId="10598" priority="392" operator="lessThan">
      <formula>$C$4</formula>
    </cfRule>
  </conditionalFormatting>
  <conditionalFormatting sqref="T32">
    <cfRule type="cellIs" dxfId="10597" priority="393" operator="lessThan">
      <formula>$C$4</formula>
    </cfRule>
  </conditionalFormatting>
  <conditionalFormatting sqref="T33">
    <cfRule type="cellIs" dxfId="10596" priority="394" operator="lessThan">
      <formula>$C$4</formula>
    </cfRule>
  </conditionalFormatting>
  <conditionalFormatting sqref="T34">
    <cfRule type="cellIs" dxfId="10595" priority="395" operator="lessThan">
      <formula>$C$4</formula>
    </cfRule>
  </conditionalFormatting>
  <conditionalFormatting sqref="T35">
    <cfRule type="cellIs" dxfId="10594" priority="396" operator="lessThan">
      <formula>$C$4</formula>
    </cfRule>
  </conditionalFormatting>
  <conditionalFormatting sqref="T36">
    <cfRule type="cellIs" dxfId="10593" priority="397" operator="lessThan">
      <formula>$C$4</formula>
    </cfRule>
  </conditionalFormatting>
  <conditionalFormatting sqref="T37">
    <cfRule type="cellIs" dxfId="10592" priority="398" operator="lessThan">
      <formula>$C$4</formula>
    </cfRule>
  </conditionalFormatting>
  <conditionalFormatting sqref="T38">
    <cfRule type="cellIs" dxfId="10591" priority="399" operator="lessThan">
      <formula>$C$4</formula>
    </cfRule>
  </conditionalFormatting>
  <conditionalFormatting sqref="T39">
    <cfRule type="cellIs" dxfId="10590" priority="400" operator="lessThan">
      <formula>$C$4</formula>
    </cfRule>
  </conditionalFormatting>
  <conditionalFormatting sqref="T40">
    <cfRule type="cellIs" dxfId="10589" priority="401" operator="lessThan">
      <formula>$C$4</formula>
    </cfRule>
  </conditionalFormatting>
  <conditionalFormatting sqref="T41">
    <cfRule type="cellIs" dxfId="10588" priority="402" operator="lessThan">
      <formula>$C$4</formula>
    </cfRule>
  </conditionalFormatting>
  <conditionalFormatting sqref="T42">
    <cfRule type="cellIs" dxfId="10587" priority="403" operator="lessThan">
      <formula>$C$4</formula>
    </cfRule>
  </conditionalFormatting>
  <conditionalFormatting sqref="T43">
    <cfRule type="cellIs" dxfId="10586" priority="404" operator="lessThan">
      <formula>$C$4</formula>
    </cfRule>
  </conditionalFormatting>
  <conditionalFormatting sqref="T44">
    <cfRule type="cellIs" dxfId="10585" priority="405" operator="lessThan">
      <formula>$C$4</formula>
    </cfRule>
  </conditionalFormatting>
  <conditionalFormatting sqref="T45">
    <cfRule type="cellIs" dxfId="10584" priority="406" operator="lessThan">
      <formula>$C$4</formula>
    </cfRule>
  </conditionalFormatting>
  <conditionalFormatting sqref="T46">
    <cfRule type="cellIs" dxfId="10583" priority="407" operator="lessThan">
      <formula>$C$4</formula>
    </cfRule>
  </conditionalFormatting>
  <conditionalFormatting sqref="T47">
    <cfRule type="cellIs" dxfId="10582" priority="408" operator="lessThan">
      <formula>$C$4</formula>
    </cfRule>
  </conditionalFormatting>
  <conditionalFormatting sqref="T48">
    <cfRule type="cellIs" dxfId="10581" priority="409" operator="lessThan">
      <formula>$C$4</formula>
    </cfRule>
  </conditionalFormatting>
  <conditionalFormatting sqref="T49">
    <cfRule type="cellIs" dxfId="10580" priority="410" operator="lessThan">
      <formula>$C$4</formula>
    </cfRule>
  </conditionalFormatting>
  <conditionalFormatting sqref="T50">
    <cfRule type="cellIs" dxfId="10579" priority="411" operator="lessThan">
      <formula>$C$4</formula>
    </cfRule>
  </conditionalFormatting>
  <conditionalFormatting sqref="T51">
    <cfRule type="cellIs" dxfId="10578" priority="412" operator="lessThan">
      <formula>$C$4</formula>
    </cfRule>
  </conditionalFormatting>
  <conditionalFormatting sqref="T52">
    <cfRule type="cellIs" dxfId="10577" priority="413" operator="lessThan">
      <formula>$C$4</formula>
    </cfRule>
  </conditionalFormatting>
  <conditionalFormatting sqref="T53">
    <cfRule type="cellIs" dxfId="10576" priority="414" operator="lessThan">
      <formula>$C$4</formula>
    </cfRule>
  </conditionalFormatting>
  <conditionalFormatting sqref="T54">
    <cfRule type="cellIs" dxfId="10575" priority="415" operator="lessThan">
      <formula>$C$4</formula>
    </cfRule>
  </conditionalFormatting>
  <conditionalFormatting sqref="T55">
    <cfRule type="cellIs" dxfId="10574" priority="416" operator="lessThan">
      <formula>$C$4</formula>
    </cfRule>
  </conditionalFormatting>
  <conditionalFormatting sqref="T56">
    <cfRule type="cellIs" dxfId="10573" priority="417" operator="lessThan">
      <formula>$C$4</formula>
    </cfRule>
  </conditionalFormatting>
  <conditionalFormatting sqref="T57">
    <cfRule type="cellIs" dxfId="10572" priority="418" operator="lessThan">
      <formula>$C$4</formula>
    </cfRule>
  </conditionalFormatting>
  <conditionalFormatting sqref="T58">
    <cfRule type="cellIs" dxfId="10571" priority="419" operator="lessThan">
      <formula>$C$4</formula>
    </cfRule>
  </conditionalFormatting>
  <conditionalFormatting sqref="T59">
    <cfRule type="cellIs" dxfId="10570" priority="420" operator="lessThan">
      <formula>$C$4</formula>
    </cfRule>
  </conditionalFormatting>
  <conditionalFormatting sqref="T60">
    <cfRule type="cellIs" dxfId="10569" priority="421" operator="lessThan">
      <formula>$C$4</formula>
    </cfRule>
  </conditionalFormatting>
  <conditionalFormatting sqref="W11">
    <cfRule type="cellIs" dxfId="10568" priority="422" operator="lessThan">
      <formula>$C$4</formula>
    </cfRule>
  </conditionalFormatting>
  <conditionalFormatting sqref="W12">
    <cfRule type="cellIs" dxfId="10567" priority="423" operator="lessThan">
      <formula>$C$4</formula>
    </cfRule>
  </conditionalFormatting>
  <conditionalFormatting sqref="W13">
    <cfRule type="cellIs" dxfId="10566" priority="424" operator="lessThan">
      <formula>$C$4</formula>
    </cfRule>
  </conditionalFormatting>
  <conditionalFormatting sqref="W14">
    <cfRule type="cellIs" dxfId="10565" priority="425" operator="lessThan">
      <formula>$C$4</formula>
    </cfRule>
  </conditionalFormatting>
  <conditionalFormatting sqref="W15">
    <cfRule type="cellIs" dxfId="10564" priority="426" operator="lessThan">
      <formula>$C$4</formula>
    </cfRule>
  </conditionalFormatting>
  <conditionalFormatting sqref="W16">
    <cfRule type="cellIs" dxfId="10563" priority="427" operator="lessThan">
      <formula>$C$4</formula>
    </cfRule>
  </conditionalFormatting>
  <conditionalFormatting sqref="W17">
    <cfRule type="cellIs" dxfId="10562" priority="428" operator="lessThan">
      <formula>$C$4</formula>
    </cfRule>
  </conditionalFormatting>
  <conditionalFormatting sqref="W18">
    <cfRule type="cellIs" dxfId="10561" priority="429" operator="lessThan">
      <formula>$C$4</formula>
    </cfRule>
  </conditionalFormatting>
  <conditionalFormatting sqref="W19">
    <cfRule type="cellIs" dxfId="10560" priority="430" operator="lessThan">
      <formula>$C$4</formula>
    </cfRule>
  </conditionalFormatting>
  <conditionalFormatting sqref="W20">
    <cfRule type="cellIs" dxfId="10559" priority="431" operator="lessThan">
      <formula>$C$4</formula>
    </cfRule>
  </conditionalFormatting>
  <conditionalFormatting sqref="W21">
    <cfRule type="cellIs" dxfId="10558" priority="432" operator="lessThan">
      <formula>$C$4</formula>
    </cfRule>
  </conditionalFormatting>
  <conditionalFormatting sqref="W22">
    <cfRule type="cellIs" dxfId="10557" priority="433" operator="lessThan">
      <formula>$C$4</formula>
    </cfRule>
  </conditionalFormatting>
  <conditionalFormatting sqref="W23">
    <cfRule type="cellIs" dxfId="10556" priority="434" operator="lessThan">
      <formula>$C$4</formula>
    </cfRule>
  </conditionalFormatting>
  <conditionalFormatting sqref="W24">
    <cfRule type="cellIs" dxfId="10555" priority="435" operator="lessThan">
      <formula>$C$4</formula>
    </cfRule>
  </conditionalFormatting>
  <conditionalFormatting sqref="W25">
    <cfRule type="cellIs" dxfId="10554" priority="436" operator="lessThan">
      <formula>$C$4</formula>
    </cfRule>
  </conditionalFormatting>
  <conditionalFormatting sqref="W26">
    <cfRule type="cellIs" dxfId="10553" priority="437" operator="lessThan">
      <formula>$C$4</formula>
    </cfRule>
  </conditionalFormatting>
  <conditionalFormatting sqref="W27">
    <cfRule type="cellIs" dxfId="10552" priority="438" operator="lessThan">
      <formula>$C$4</formula>
    </cfRule>
  </conditionalFormatting>
  <conditionalFormatting sqref="W28">
    <cfRule type="cellIs" dxfId="10551" priority="439" operator="lessThan">
      <formula>$C$4</formula>
    </cfRule>
  </conditionalFormatting>
  <conditionalFormatting sqref="W29">
    <cfRule type="cellIs" dxfId="10550" priority="440" operator="lessThan">
      <formula>$C$4</formula>
    </cfRule>
  </conditionalFormatting>
  <conditionalFormatting sqref="W30">
    <cfRule type="cellIs" dxfId="10549" priority="441" operator="lessThan">
      <formula>$C$4</formula>
    </cfRule>
  </conditionalFormatting>
  <conditionalFormatting sqref="W31">
    <cfRule type="cellIs" dxfId="10548" priority="442" operator="lessThan">
      <formula>$C$4</formula>
    </cfRule>
  </conditionalFormatting>
  <conditionalFormatting sqref="W32">
    <cfRule type="cellIs" dxfId="10547" priority="443" operator="lessThan">
      <formula>$C$4</formula>
    </cfRule>
  </conditionalFormatting>
  <conditionalFormatting sqref="W33">
    <cfRule type="cellIs" dxfId="10546" priority="444" operator="lessThan">
      <formula>$C$4</formula>
    </cfRule>
  </conditionalFormatting>
  <conditionalFormatting sqref="W34">
    <cfRule type="cellIs" dxfId="10545" priority="445" operator="lessThan">
      <formula>$C$4</formula>
    </cfRule>
  </conditionalFormatting>
  <conditionalFormatting sqref="W35">
    <cfRule type="cellIs" dxfId="10544" priority="446" operator="lessThan">
      <formula>$C$4</formula>
    </cfRule>
  </conditionalFormatting>
  <conditionalFormatting sqref="W36">
    <cfRule type="cellIs" dxfId="10543" priority="447" operator="lessThan">
      <formula>$C$4</formula>
    </cfRule>
  </conditionalFormatting>
  <conditionalFormatting sqref="W37">
    <cfRule type="cellIs" dxfId="10542" priority="448" operator="lessThan">
      <formula>$C$4</formula>
    </cfRule>
  </conditionalFormatting>
  <conditionalFormatting sqref="W38">
    <cfRule type="cellIs" dxfId="10541" priority="449" operator="lessThan">
      <formula>$C$4</formula>
    </cfRule>
  </conditionalFormatting>
  <conditionalFormatting sqref="W39">
    <cfRule type="cellIs" dxfId="10540" priority="450" operator="lessThan">
      <formula>$C$4</formula>
    </cfRule>
  </conditionalFormatting>
  <conditionalFormatting sqref="W40">
    <cfRule type="cellIs" dxfId="10539" priority="451" operator="lessThan">
      <formula>$C$4</formula>
    </cfRule>
  </conditionalFormatting>
  <conditionalFormatting sqref="W41">
    <cfRule type="cellIs" dxfId="10538" priority="452" operator="lessThan">
      <formula>$C$4</formula>
    </cfRule>
  </conditionalFormatting>
  <conditionalFormatting sqref="W42">
    <cfRule type="cellIs" dxfId="10537" priority="453" operator="lessThan">
      <formula>$C$4</formula>
    </cfRule>
  </conditionalFormatting>
  <conditionalFormatting sqref="W43">
    <cfRule type="cellIs" dxfId="10536" priority="454" operator="lessThan">
      <formula>$C$4</formula>
    </cfRule>
  </conditionalFormatting>
  <conditionalFormatting sqref="W44">
    <cfRule type="cellIs" dxfId="10535" priority="455" operator="lessThan">
      <formula>$C$4</formula>
    </cfRule>
  </conditionalFormatting>
  <conditionalFormatting sqref="W45">
    <cfRule type="cellIs" dxfId="10534" priority="456" operator="lessThan">
      <formula>$C$4</formula>
    </cfRule>
  </conditionalFormatting>
  <conditionalFormatting sqref="W46">
    <cfRule type="cellIs" dxfId="10533" priority="457" operator="lessThan">
      <formula>$C$4</formula>
    </cfRule>
  </conditionalFormatting>
  <conditionalFormatting sqref="W47">
    <cfRule type="cellIs" dxfId="10532" priority="458" operator="lessThan">
      <formula>$C$4</formula>
    </cfRule>
  </conditionalFormatting>
  <conditionalFormatting sqref="W48">
    <cfRule type="cellIs" dxfId="10531" priority="459" operator="lessThan">
      <formula>$C$4</formula>
    </cfRule>
  </conditionalFormatting>
  <conditionalFormatting sqref="W49">
    <cfRule type="cellIs" dxfId="10530" priority="460" operator="lessThan">
      <formula>$C$4</formula>
    </cfRule>
  </conditionalFormatting>
  <conditionalFormatting sqref="W50">
    <cfRule type="cellIs" dxfId="10529" priority="461" operator="lessThan">
      <formula>$C$4</formula>
    </cfRule>
  </conditionalFormatting>
  <conditionalFormatting sqref="W51">
    <cfRule type="cellIs" dxfId="10528" priority="462" operator="lessThan">
      <formula>$C$4</formula>
    </cfRule>
  </conditionalFormatting>
  <conditionalFormatting sqref="W52">
    <cfRule type="cellIs" dxfId="10527" priority="463" operator="lessThan">
      <formula>$C$4</formula>
    </cfRule>
  </conditionalFormatting>
  <conditionalFormatting sqref="W53">
    <cfRule type="cellIs" dxfId="10526" priority="464" operator="lessThan">
      <formula>$C$4</formula>
    </cfRule>
  </conditionalFormatting>
  <conditionalFormatting sqref="W54">
    <cfRule type="cellIs" dxfId="10525" priority="465" operator="lessThan">
      <formula>$C$4</formula>
    </cfRule>
  </conditionalFormatting>
  <conditionalFormatting sqref="W55">
    <cfRule type="cellIs" dxfId="10524" priority="466" operator="lessThan">
      <formula>$C$4</formula>
    </cfRule>
  </conditionalFormatting>
  <conditionalFormatting sqref="W56">
    <cfRule type="cellIs" dxfId="10523" priority="467" operator="lessThan">
      <formula>$C$4</formula>
    </cfRule>
  </conditionalFormatting>
  <conditionalFormatting sqref="W57">
    <cfRule type="cellIs" dxfId="10522" priority="468" operator="lessThan">
      <formula>$C$4</formula>
    </cfRule>
  </conditionalFormatting>
  <conditionalFormatting sqref="W58">
    <cfRule type="cellIs" dxfId="10521" priority="469" operator="lessThan">
      <formula>$C$4</formula>
    </cfRule>
  </conditionalFormatting>
  <conditionalFormatting sqref="W59">
    <cfRule type="cellIs" dxfId="10520" priority="470" operator="lessThan">
      <formula>$C$4</formula>
    </cfRule>
  </conditionalFormatting>
  <conditionalFormatting sqref="W60">
    <cfRule type="cellIs" dxfId="10519" priority="471" operator="lessThan">
      <formula>$C$4</formula>
    </cfRule>
  </conditionalFormatting>
  <conditionalFormatting sqref="X11">
    <cfRule type="cellIs" dxfId="10518" priority="472" operator="lessThan">
      <formula>$C$4</formula>
    </cfRule>
  </conditionalFormatting>
  <conditionalFormatting sqref="X12">
    <cfRule type="cellIs" dxfId="10517" priority="473" operator="lessThan">
      <formula>$C$4</formula>
    </cfRule>
  </conditionalFormatting>
  <conditionalFormatting sqref="X13">
    <cfRule type="cellIs" dxfId="10516" priority="474" operator="lessThan">
      <formula>$C$4</formula>
    </cfRule>
  </conditionalFormatting>
  <conditionalFormatting sqref="X14">
    <cfRule type="cellIs" dxfId="10515" priority="475" operator="lessThan">
      <formula>$C$4</formula>
    </cfRule>
  </conditionalFormatting>
  <conditionalFormatting sqref="X15">
    <cfRule type="cellIs" dxfId="10514" priority="476" operator="lessThan">
      <formula>$C$4</formula>
    </cfRule>
  </conditionalFormatting>
  <conditionalFormatting sqref="X16">
    <cfRule type="cellIs" dxfId="10513" priority="477" operator="lessThan">
      <formula>$C$4</formula>
    </cfRule>
  </conditionalFormatting>
  <conditionalFormatting sqref="X17">
    <cfRule type="cellIs" dxfId="10512" priority="478" operator="lessThan">
      <formula>$C$4</formula>
    </cfRule>
  </conditionalFormatting>
  <conditionalFormatting sqref="X18">
    <cfRule type="cellIs" dxfId="10511" priority="479" operator="lessThan">
      <formula>$C$4</formula>
    </cfRule>
  </conditionalFormatting>
  <conditionalFormatting sqref="X19">
    <cfRule type="cellIs" dxfId="10510" priority="480" operator="lessThan">
      <formula>$C$4</formula>
    </cfRule>
  </conditionalFormatting>
  <conditionalFormatting sqref="X20">
    <cfRule type="cellIs" dxfId="10509" priority="481" operator="lessThan">
      <formula>$C$4</formula>
    </cfRule>
  </conditionalFormatting>
  <conditionalFormatting sqref="X21">
    <cfRule type="cellIs" dxfId="10508" priority="482" operator="lessThan">
      <formula>$C$4</formula>
    </cfRule>
  </conditionalFormatting>
  <conditionalFormatting sqref="X22">
    <cfRule type="cellIs" dxfId="10507" priority="483" operator="lessThan">
      <formula>$C$4</formula>
    </cfRule>
  </conditionalFormatting>
  <conditionalFormatting sqref="X23">
    <cfRule type="cellIs" dxfId="10506" priority="484" operator="lessThan">
      <formula>$C$4</formula>
    </cfRule>
  </conditionalFormatting>
  <conditionalFormatting sqref="X24">
    <cfRule type="cellIs" dxfId="10505" priority="485" operator="lessThan">
      <formula>$C$4</formula>
    </cfRule>
  </conditionalFormatting>
  <conditionalFormatting sqref="X25">
    <cfRule type="cellIs" dxfId="10504" priority="486" operator="lessThan">
      <formula>$C$4</formula>
    </cfRule>
  </conditionalFormatting>
  <conditionalFormatting sqref="X26">
    <cfRule type="cellIs" dxfId="10503" priority="487" operator="lessThan">
      <formula>$C$4</formula>
    </cfRule>
  </conditionalFormatting>
  <conditionalFormatting sqref="X27">
    <cfRule type="cellIs" dxfId="10502" priority="488" operator="lessThan">
      <formula>$C$4</formula>
    </cfRule>
  </conditionalFormatting>
  <conditionalFormatting sqref="X28">
    <cfRule type="cellIs" dxfId="10501" priority="489" operator="lessThan">
      <formula>$C$4</formula>
    </cfRule>
  </conditionalFormatting>
  <conditionalFormatting sqref="X29">
    <cfRule type="cellIs" dxfId="10500" priority="490" operator="lessThan">
      <formula>$C$4</formula>
    </cfRule>
  </conditionalFormatting>
  <conditionalFormatting sqref="X30">
    <cfRule type="cellIs" dxfId="10499" priority="491" operator="lessThan">
      <formula>$C$4</formula>
    </cfRule>
  </conditionalFormatting>
  <conditionalFormatting sqref="X31">
    <cfRule type="cellIs" dxfId="10498" priority="492" operator="lessThan">
      <formula>$C$4</formula>
    </cfRule>
  </conditionalFormatting>
  <conditionalFormatting sqref="X32">
    <cfRule type="cellIs" dxfId="10497" priority="493" operator="lessThan">
      <formula>$C$4</formula>
    </cfRule>
  </conditionalFormatting>
  <conditionalFormatting sqref="X33">
    <cfRule type="cellIs" dxfId="10496" priority="494" operator="lessThan">
      <formula>$C$4</formula>
    </cfRule>
  </conditionalFormatting>
  <conditionalFormatting sqref="X34">
    <cfRule type="cellIs" dxfId="10495" priority="495" operator="lessThan">
      <formula>$C$4</formula>
    </cfRule>
  </conditionalFormatting>
  <conditionalFormatting sqref="X35">
    <cfRule type="cellIs" dxfId="10494" priority="496" operator="lessThan">
      <formula>$C$4</formula>
    </cfRule>
  </conditionalFormatting>
  <conditionalFormatting sqref="X36">
    <cfRule type="cellIs" dxfId="10493" priority="497" operator="lessThan">
      <formula>$C$4</formula>
    </cfRule>
  </conditionalFormatting>
  <conditionalFormatting sqref="X37">
    <cfRule type="cellIs" dxfId="10492" priority="498" operator="lessThan">
      <formula>$C$4</formula>
    </cfRule>
  </conditionalFormatting>
  <conditionalFormatting sqref="X38">
    <cfRule type="cellIs" dxfId="10491" priority="499" operator="lessThan">
      <formula>$C$4</formula>
    </cfRule>
  </conditionalFormatting>
  <conditionalFormatting sqref="X39">
    <cfRule type="cellIs" dxfId="10490" priority="500" operator="lessThan">
      <formula>$C$4</formula>
    </cfRule>
  </conditionalFormatting>
  <conditionalFormatting sqref="X40">
    <cfRule type="cellIs" dxfId="10489" priority="501" operator="lessThan">
      <formula>$C$4</formula>
    </cfRule>
  </conditionalFormatting>
  <conditionalFormatting sqref="X41">
    <cfRule type="cellIs" dxfId="10488" priority="502" operator="lessThan">
      <formula>$C$4</formula>
    </cfRule>
  </conditionalFormatting>
  <conditionalFormatting sqref="X42">
    <cfRule type="cellIs" dxfId="10487" priority="503" operator="lessThan">
      <formula>$C$4</formula>
    </cfRule>
  </conditionalFormatting>
  <conditionalFormatting sqref="X43">
    <cfRule type="cellIs" dxfId="10486" priority="504" operator="lessThan">
      <formula>$C$4</formula>
    </cfRule>
  </conditionalFormatting>
  <conditionalFormatting sqref="X44">
    <cfRule type="cellIs" dxfId="10485" priority="505" operator="lessThan">
      <formula>$C$4</formula>
    </cfRule>
  </conditionalFormatting>
  <conditionalFormatting sqref="X45">
    <cfRule type="cellIs" dxfId="10484" priority="506" operator="lessThan">
      <formula>$C$4</formula>
    </cfRule>
  </conditionalFormatting>
  <conditionalFormatting sqref="X46">
    <cfRule type="cellIs" dxfId="10483" priority="507" operator="lessThan">
      <formula>$C$4</formula>
    </cfRule>
  </conditionalFormatting>
  <conditionalFormatting sqref="X47">
    <cfRule type="cellIs" dxfId="10482" priority="508" operator="lessThan">
      <formula>$C$4</formula>
    </cfRule>
  </conditionalFormatting>
  <conditionalFormatting sqref="X48">
    <cfRule type="cellIs" dxfId="10481" priority="509" operator="lessThan">
      <formula>$C$4</formula>
    </cfRule>
  </conditionalFormatting>
  <conditionalFormatting sqref="X49">
    <cfRule type="cellIs" dxfId="10480" priority="510" operator="lessThan">
      <formula>$C$4</formula>
    </cfRule>
  </conditionalFormatting>
  <conditionalFormatting sqref="X50">
    <cfRule type="cellIs" dxfId="10479" priority="511" operator="lessThan">
      <formula>$C$4</formula>
    </cfRule>
  </conditionalFormatting>
  <conditionalFormatting sqref="X51">
    <cfRule type="cellIs" dxfId="10478" priority="512" operator="lessThan">
      <formula>$C$4</formula>
    </cfRule>
  </conditionalFormatting>
  <conditionalFormatting sqref="X52">
    <cfRule type="cellIs" dxfId="10477" priority="513" operator="lessThan">
      <formula>$C$4</formula>
    </cfRule>
  </conditionalFormatting>
  <conditionalFormatting sqref="X53">
    <cfRule type="cellIs" dxfId="10476" priority="514" operator="lessThan">
      <formula>$C$4</formula>
    </cfRule>
  </conditionalFormatting>
  <conditionalFormatting sqref="X54">
    <cfRule type="cellIs" dxfId="10475" priority="515" operator="lessThan">
      <formula>$C$4</formula>
    </cfRule>
  </conditionalFormatting>
  <conditionalFormatting sqref="X55">
    <cfRule type="cellIs" dxfId="10474" priority="516" operator="lessThan">
      <formula>$C$4</formula>
    </cfRule>
  </conditionalFormatting>
  <conditionalFormatting sqref="X56">
    <cfRule type="cellIs" dxfId="10473" priority="517" operator="lessThan">
      <formula>$C$4</formula>
    </cfRule>
  </conditionalFormatting>
  <conditionalFormatting sqref="X57">
    <cfRule type="cellIs" dxfId="10472" priority="518" operator="lessThan">
      <formula>$C$4</formula>
    </cfRule>
  </conditionalFormatting>
  <conditionalFormatting sqref="X58">
    <cfRule type="cellIs" dxfId="10471" priority="519" operator="lessThan">
      <formula>$C$4</formula>
    </cfRule>
  </conditionalFormatting>
  <conditionalFormatting sqref="X59">
    <cfRule type="cellIs" dxfId="10470" priority="520" operator="lessThan">
      <formula>$C$4</formula>
    </cfRule>
  </conditionalFormatting>
  <conditionalFormatting sqref="X60">
    <cfRule type="cellIs" dxfId="10469" priority="521" operator="lessThan">
      <formula>$C$4</formula>
    </cfRule>
  </conditionalFormatting>
  <conditionalFormatting sqref="Y11">
    <cfRule type="cellIs" dxfId="10468" priority="522" operator="lessThan">
      <formula>$C$4</formula>
    </cfRule>
  </conditionalFormatting>
  <conditionalFormatting sqref="Y12">
    <cfRule type="cellIs" dxfId="10467" priority="523" operator="lessThan">
      <formula>$C$4</formula>
    </cfRule>
  </conditionalFormatting>
  <conditionalFormatting sqref="Y13">
    <cfRule type="cellIs" dxfId="10466" priority="524" operator="lessThan">
      <formula>$C$4</formula>
    </cfRule>
  </conditionalFormatting>
  <conditionalFormatting sqref="Y14">
    <cfRule type="cellIs" dxfId="10465" priority="525" operator="lessThan">
      <formula>$C$4</formula>
    </cfRule>
  </conditionalFormatting>
  <conditionalFormatting sqref="Y15">
    <cfRule type="cellIs" dxfId="10464" priority="526" operator="lessThan">
      <formula>$C$4</formula>
    </cfRule>
  </conditionalFormatting>
  <conditionalFormatting sqref="Y16">
    <cfRule type="cellIs" dxfId="10463" priority="527" operator="lessThan">
      <formula>$C$4</formula>
    </cfRule>
  </conditionalFormatting>
  <conditionalFormatting sqref="Y17">
    <cfRule type="cellIs" dxfId="10462" priority="528" operator="lessThan">
      <formula>$C$4</formula>
    </cfRule>
  </conditionalFormatting>
  <conditionalFormatting sqref="Y18">
    <cfRule type="cellIs" dxfId="10461" priority="529" operator="lessThan">
      <formula>$C$4</formula>
    </cfRule>
  </conditionalFormatting>
  <conditionalFormatting sqref="Y19">
    <cfRule type="cellIs" dxfId="10460" priority="530" operator="lessThan">
      <formula>$C$4</formula>
    </cfRule>
  </conditionalFormatting>
  <conditionalFormatting sqref="Y20">
    <cfRule type="cellIs" dxfId="10459" priority="531" operator="lessThan">
      <formula>$C$4</formula>
    </cfRule>
  </conditionalFormatting>
  <conditionalFormatting sqref="Y21">
    <cfRule type="cellIs" dxfId="10458" priority="532" operator="lessThan">
      <formula>$C$4</formula>
    </cfRule>
  </conditionalFormatting>
  <conditionalFormatting sqref="Y22">
    <cfRule type="cellIs" dxfId="10457" priority="533" operator="lessThan">
      <formula>$C$4</formula>
    </cfRule>
  </conditionalFormatting>
  <conditionalFormatting sqref="Y23">
    <cfRule type="cellIs" dxfId="10456" priority="534" operator="lessThan">
      <formula>$C$4</formula>
    </cfRule>
  </conditionalFormatting>
  <conditionalFormatting sqref="Y24">
    <cfRule type="cellIs" dxfId="10455" priority="535" operator="lessThan">
      <formula>$C$4</formula>
    </cfRule>
  </conditionalFormatting>
  <conditionalFormatting sqref="Y25">
    <cfRule type="cellIs" dxfId="10454" priority="536" operator="lessThan">
      <formula>$C$4</formula>
    </cfRule>
  </conditionalFormatting>
  <conditionalFormatting sqref="Y26">
    <cfRule type="cellIs" dxfId="10453" priority="537" operator="lessThan">
      <formula>$C$4</formula>
    </cfRule>
  </conditionalFormatting>
  <conditionalFormatting sqref="Y27">
    <cfRule type="cellIs" dxfId="10452" priority="538" operator="lessThan">
      <formula>$C$4</formula>
    </cfRule>
  </conditionalFormatting>
  <conditionalFormatting sqref="Y28">
    <cfRule type="cellIs" dxfId="10451" priority="539" operator="lessThan">
      <formula>$C$4</formula>
    </cfRule>
  </conditionalFormatting>
  <conditionalFormatting sqref="Y29">
    <cfRule type="cellIs" dxfId="10450" priority="540" operator="lessThan">
      <formula>$C$4</formula>
    </cfRule>
  </conditionalFormatting>
  <conditionalFormatting sqref="Y30">
    <cfRule type="cellIs" dxfId="10449" priority="541" operator="lessThan">
      <formula>$C$4</formula>
    </cfRule>
  </conditionalFormatting>
  <conditionalFormatting sqref="Y31">
    <cfRule type="cellIs" dxfId="10448" priority="542" operator="lessThan">
      <formula>$C$4</formula>
    </cfRule>
  </conditionalFormatting>
  <conditionalFormatting sqref="Y32">
    <cfRule type="cellIs" dxfId="10447" priority="543" operator="lessThan">
      <formula>$C$4</formula>
    </cfRule>
  </conditionalFormatting>
  <conditionalFormatting sqref="Y33">
    <cfRule type="cellIs" dxfId="10446" priority="544" operator="lessThan">
      <formula>$C$4</formula>
    </cfRule>
  </conditionalFormatting>
  <conditionalFormatting sqref="Y34">
    <cfRule type="cellIs" dxfId="10445" priority="545" operator="lessThan">
      <formula>$C$4</formula>
    </cfRule>
  </conditionalFormatting>
  <conditionalFormatting sqref="Y35">
    <cfRule type="cellIs" dxfId="10444" priority="546" operator="lessThan">
      <formula>$C$4</formula>
    </cfRule>
  </conditionalFormatting>
  <conditionalFormatting sqref="Y36">
    <cfRule type="cellIs" dxfId="10443" priority="547" operator="lessThan">
      <formula>$C$4</formula>
    </cfRule>
  </conditionalFormatting>
  <conditionalFormatting sqref="Y37">
    <cfRule type="cellIs" dxfId="10442" priority="548" operator="lessThan">
      <formula>$C$4</formula>
    </cfRule>
  </conditionalFormatting>
  <conditionalFormatting sqref="Y38">
    <cfRule type="cellIs" dxfId="10441" priority="549" operator="lessThan">
      <formula>$C$4</formula>
    </cfRule>
  </conditionalFormatting>
  <conditionalFormatting sqref="Y39">
    <cfRule type="cellIs" dxfId="10440" priority="550" operator="lessThan">
      <formula>$C$4</formula>
    </cfRule>
  </conditionalFormatting>
  <conditionalFormatting sqref="Y40">
    <cfRule type="cellIs" dxfId="10439" priority="551" operator="lessThan">
      <formula>$C$4</formula>
    </cfRule>
  </conditionalFormatting>
  <conditionalFormatting sqref="Y41">
    <cfRule type="cellIs" dxfId="10438" priority="552" operator="lessThan">
      <formula>$C$4</formula>
    </cfRule>
  </conditionalFormatting>
  <conditionalFormatting sqref="Y42">
    <cfRule type="cellIs" dxfId="10437" priority="553" operator="lessThan">
      <formula>$C$4</formula>
    </cfRule>
  </conditionalFormatting>
  <conditionalFormatting sqref="Y43">
    <cfRule type="cellIs" dxfId="10436" priority="554" operator="lessThan">
      <formula>$C$4</formula>
    </cfRule>
  </conditionalFormatting>
  <conditionalFormatting sqref="Y44">
    <cfRule type="cellIs" dxfId="10435" priority="555" operator="lessThan">
      <formula>$C$4</formula>
    </cfRule>
  </conditionalFormatting>
  <conditionalFormatting sqref="Y45">
    <cfRule type="cellIs" dxfId="10434" priority="556" operator="lessThan">
      <formula>$C$4</formula>
    </cfRule>
  </conditionalFormatting>
  <conditionalFormatting sqref="Y46">
    <cfRule type="cellIs" dxfId="10433" priority="557" operator="lessThan">
      <formula>$C$4</formula>
    </cfRule>
  </conditionalFormatting>
  <conditionalFormatting sqref="Y47">
    <cfRule type="cellIs" dxfId="10432" priority="558" operator="lessThan">
      <formula>$C$4</formula>
    </cfRule>
  </conditionalFormatting>
  <conditionalFormatting sqref="Y48">
    <cfRule type="cellIs" dxfId="10431" priority="559" operator="lessThan">
      <formula>$C$4</formula>
    </cfRule>
  </conditionalFormatting>
  <conditionalFormatting sqref="Y49">
    <cfRule type="cellIs" dxfId="10430" priority="560" operator="lessThan">
      <formula>$C$4</formula>
    </cfRule>
  </conditionalFormatting>
  <conditionalFormatting sqref="Y50">
    <cfRule type="cellIs" dxfId="10429" priority="561" operator="lessThan">
      <formula>$C$4</formula>
    </cfRule>
  </conditionalFormatting>
  <conditionalFormatting sqref="Y51">
    <cfRule type="cellIs" dxfId="10428" priority="562" operator="lessThan">
      <formula>$C$4</formula>
    </cfRule>
  </conditionalFormatting>
  <conditionalFormatting sqref="Y52">
    <cfRule type="cellIs" dxfId="10427" priority="563" operator="lessThan">
      <formula>$C$4</formula>
    </cfRule>
  </conditionalFormatting>
  <conditionalFormatting sqref="Y53">
    <cfRule type="cellIs" dxfId="10426" priority="564" operator="lessThan">
      <formula>$C$4</formula>
    </cfRule>
  </conditionalFormatting>
  <conditionalFormatting sqref="Y54">
    <cfRule type="cellIs" dxfId="10425" priority="565" operator="lessThan">
      <formula>$C$4</formula>
    </cfRule>
  </conditionalFormatting>
  <conditionalFormatting sqref="Y55">
    <cfRule type="cellIs" dxfId="10424" priority="566" operator="lessThan">
      <formula>$C$4</formula>
    </cfRule>
  </conditionalFormatting>
  <conditionalFormatting sqref="Y56">
    <cfRule type="cellIs" dxfId="10423" priority="567" operator="lessThan">
      <formula>$C$4</formula>
    </cfRule>
  </conditionalFormatting>
  <conditionalFormatting sqref="Y57">
    <cfRule type="cellIs" dxfId="10422" priority="568" operator="lessThan">
      <formula>$C$4</formula>
    </cfRule>
  </conditionalFormatting>
  <conditionalFormatting sqref="Y58">
    <cfRule type="cellIs" dxfId="10421" priority="569" operator="lessThan">
      <formula>$C$4</formula>
    </cfRule>
  </conditionalFormatting>
  <conditionalFormatting sqref="Y59">
    <cfRule type="cellIs" dxfId="10420" priority="570" operator="lessThan">
      <formula>$C$4</formula>
    </cfRule>
  </conditionalFormatting>
  <conditionalFormatting sqref="Y60">
    <cfRule type="cellIs" dxfId="10419" priority="571" operator="lessThan">
      <formula>$C$4</formula>
    </cfRule>
  </conditionalFormatting>
  <conditionalFormatting sqref="Z11">
    <cfRule type="cellIs" dxfId="10418" priority="572" operator="lessThan">
      <formula>$C$4</formula>
    </cfRule>
  </conditionalFormatting>
  <conditionalFormatting sqref="Z12">
    <cfRule type="cellIs" dxfId="10417" priority="573" operator="lessThan">
      <formula>$C$4</formula>
    </cfRule>
  </conditionalFormatting>
  <conditionalFormatting sqref="Z13">
    <cfRule type="cellIs" dxfId="10416" priority="574" operator="lessThan">
      <formula>$C$4</formula>
    </cfRule>
  </conditionalFormatting>
  <conditionalFormatting sqref="Z14">
    <cfRule type="cellIs" dxfId="10415" priority="575" operator="lessThan">
      <formula>$C$4</formula>
    </cfRule>
  </conditionalFormatting>
  <conditionalFormatting sqref="Z15">
    <cfRule type="cellIs" dxfId="10414" priority="576" operator="lessThan">
      <formula>$C$4</formula>
    </cfRule>
  </conditionalFormatting>
  <conditionalFormatting sqref="Z16">
    <cfRule type="cellIs" dxfId="10413" priority="577" operator="lessThan">
      <formula>$C$4</formula>
    </cfRule>
  </conditionalFormatting>
  <conditionalFormatting sqref="Z17">
    <cfRule type="cellIs" dxfId="10412" priority="578" operator="lessThan">
      <formula>$C$4</formula>
    </cfRule>
  </conditionalFormatting>
  <conditionalFormatting sqref="Z18">
    <cfRule type="cellIs" dxfId="10411" priority="579" operator="lessThan">
      <formula>$C$4</formula>
    </cfRule>
  </conditionalFormatting>
  <conditionalFormatting sqref="Z19">
    <cfRule type="cellIs" dxfId="10410" priority="580" operator="lessThan">
      <formula>$C$4</formula>
    </cfRule>
  </conditionalFormatting>
  <conditionalFormatting sqref="Z20">
    <cfRule type="cellIs" dxfId="10409" priority="581" operator="lessThan">
      <formula>$C$4</formula>
    </cfRule>
  </conditionalFormatting>
  <conditionalFormatting sqref="Z21">
    <cfRule type="cellIs" dxfId="10408" priority="582" operator="lessThan">
      <formula>$C$4</formula>
    </cfRule>
  </conditionalFormatting>
  <conditionalFormatting sqref="Z22">
    <cfRule type="cellIs" dxfId="10407" priority="583" operator="lessThan">
      <formula>$C$4</formula>
    </cfRule>
  </conditionalFormatting>
  <conditionalFormatting sqref="Z23">
    <cfRule type="cellIs" dxfId="10406" priority="584" operator="lessThan">
      <formula>$C$4</formula>
    </cfRule>
  </conditionalFormatting>
  <conditionalFormatting sqref="Z24">
    <cfRule type="cellIs" dxfId="10405" priority="585" operator="lessThan">
      <formula>$C$4</formula>
    </cfRule>
  </conditionalFormatting>
  <conditionalFormatting sqref="Z25">
    <cfRule type="cellIs" dxfId="10404" priority="586" operator="lessThan">
      <formula>$C$4</formula>
    </cfRule>
  </conditionalFormatting>
  <conditionalFormatting sqref="Z26">
    <cfRule type="cellIs" dxfId="10403" priority="587" operator="lessThan">
      <formula>$C$4</formula>
    </cfRule>
  </conditionalFormatting>
  <conditionalFormatting sqref="Z27">
    <cfRule type="cellIs" dxfId="10402" priority="588" operator="lessThan">
      <formula>$C$4</formula>
    </cfRule>
  </conditionalFormatting>
  <conditionalFormatting sqref="Z28">
    <cfRule type="cellIs" dxfId="10401" priority="589" operator="lessThan">
      <formula>$C$4</formula>
    </cfRule>
  </conditionalFormatting>
  <conditionalFormatting sqref="Z29">
    <cfRule type="cellIs" dxfId="10400" priority="590" operator="lessThan">
      <formula>$C$4</formula>
    </cfRule>
  </conditionalFormatting>
  <conditionalFormatting sqref="Z30">
    <cfRule type="cellIs" dxfId="10399" priority="591" operator="lessThan">
      <formula>$C$4</formula>
    </cfRule>
  </conditionalFormatting>
  <conditionalFormatting sqref="Z31">
    <cfRule type="cellIs" dxfId="10398" priority="592" operator="lessThan">
      <formula>$C$4</formula>
    </cfRule>
  </conditionalFormatting>
  <conditionalFormatting sqref="Z32">
    <cfRule type="cellIs" dxfId="10397" priority="593" operator="lessThan">
      <formula>$C$4</formula>
    </cfRule>
  </conditionalFormatting>
  <conditionalFormatting sqref="Z33">
    <cfRule type="cellIs" dxfId="10396" priority="594" operator="lessThan">
      <formula>$C$4</formula>
    </cfRule>
  </conditionalFormatting>
  <conditionalFormatting sqref="Z34">
    <cfRule type="cellIs" dxfId="10395" priority="595" operator="lessThan">
      <formula>$C$4</formula>
    </cfRule>
  </conditionalFormatting>
  <conditionalFormatting sqref="Z35">
    <cfRule type="cellIs" dxfId="10394" priority="596" operator="lessThan">
      <formula>$C$4</formula>
    </cfRule>
  </conditionalFormatting>
  <conditionalFormatting sqref="Z36">
    <cfRule type="cellIs" dxfId="10393" priority="597" operator="lessThan">
      <formula>$C$4</formula>
    </cfRule>
  </conditionalFormatting>
  <conditionalFormatting sqref="Z37">
    <cfRule type="cellIs" dxfId="10392" priority="598" operator="lessThan">
      <formula>$C$4</formula>
    </cfRule>
  </conditionalFormatting>
  <conditionalFormatting sqref="Z38">
    <cfRule type="cellIs" dxfId="10391" priority="599" operator="lessThan">
      <formula>$C$4</formula>
    </cfRule>
  </conditionalFormatting>
  <conditionalFormatting sqref="Z39">
    <cfRule type="cellIs" dxfId="10390" priority="600" operator="lessThan">
      <formula>$C$4</formula>
    </cfRule>
  </conditionalFormatting>
  <conditionalFormatting sqref="Z40">
    <cfRule type="cellIs" dxfId="10389" priority="601" operator="lessThan">
      <formula>$C$4</formula>
    </cfRule>
  </conditionalFormatting>
  <conditionalFormatting sqref="Z41">
    <cfRule type="cellIs" dxfId="10388" priority="602" operator="lessThan">
      <formula>$C$4</formula>
    </cfRule>
  </conditionalFormatting>
  <conditionalFormatting sqref="Z42">
    <cfRule type="cellIs" dxfId="10387" priority="603" operator="lessThan">
      <formula>$C$4</formula>
    </cfRule>
  </conditionalFormatting>
  <conditionalFormatting sqref="Z43">
    <cfRule type="cellIs" dxfId="10386" priority="604" operator="lessThan">
      <formula>$C$4</formula>
    </cfRule>
  </conditionalFormatting>
  <conditionalFormatting sqref="Z44">
    <cfRule type="cellIs" dxfId="10385" priority="605" operator="lessThan">
      <formula>$C$4</formula>
    </cfRule>
  </conditionalFormatting>
  <conditionalFormatting sqref="Z45">
    <cfRule type="cellIs" dxfId="10384" priority="606" operator="lessThan">
      <formula>$C$4</formula>
    </cfRule>
  </conditionalFormatting>
  <conditionalFormatting sqref="Z46">
    <cfRule type="cellIs" dxfId="10383" priority="607" operator="lessThan">
      <formula>$C$4</formula>
    </cfRule>
  </conditionalFormatting>
  <conditionalFormatting sqref="Z47">
    <cfRule type="cellIs" dxfId="10382" priority="608" operator="lessThan">
      <formula>$C$4</formula>
    </cfRule>
  </conditionalFormatting>
  <conditionalFormatting sqref="Z48">
    <cfRule type="cellIs" dxfId="10381" priority="609" operator="lessThan">
      <formula>$C$4</formula>
    </cfRule>
  </conditionalFormatting>
  <conditionalFormatting sqref="Z49">
    <cfRule type="cellIs" dxfId="10380" priority="610" operator="lessThan">
      <formula>$C$4</formula>
    </cfRule>
  </conditionalFormatting>
  <conditionalFormatting sqref="Z50">
    <cfRule type="cellIs" dxfId="10379" priority="611" operator="lessThan">
      <formula>$C$4</formula>
    </cfRule>
  </conditionalFormatting>
  <conditionalFormatting sqref="Z51">
    <cfRule type="cellIs" dxfId="10378" priority="612" operator="lessThan">
      <formula>$C$4</formula>
    </cfRule>
  </conditionalFormatting>
  <conditionalFormatting sqref="Z52">
    <cfRule type="cellIs" dxfId="10377" priority="613" operator="lessThan">
      <formula>$C$4</formula>
    </cfRule>
  </conditionalFormatting>
  <conditionalFormatting sqref="Z53">
    <cfRule type="cellIs" dxfId="10376" priority="614" operator="lessThan">
      <formula>$C$4</formula>
    </cfRule>
  </conditionalFormatting>
  <conditionalFormatting sqref="Z54">
    <cfRule type="cellIs" dxfId="10375" priority="615" operator="lessThan">
      <formula>$C$4</formula>
    </cfRule>
  </conditionalFormatting>
  <conditionalFormatting sqref="Z55">
    <cfRule type="cellIs" dxfId="10374" priority="616" operator="lessThan">
      <formula>$C$4</formula>
    </cfRule>
  </conditionalFormatting>
  <conditionalFormatting sqref="Z56">
    <cfRule type="cellIs" dxfId="10373" priority="617" operator="lessThan">
      <formula>$C$4</formula>
    </cfRule>
  </conditionalFormatting>
  <conditionalFormatting sqref="Z57">
    <cfRule type="cellIs" dxfId="10372" priority="618" operator="lessThan">
      <formula>$C$4</formula>
    </cfRule>
  </conditionalFormatting>
  <conditionalFormatting sqref="Z58">
    <cfRule type="cellIs" dxfId="10371" priority="619" operator="lessThan">
      <formula>$C$4</formula>
    </cfRule>
  </conditionalFormatting>
  <conditionalFormatting sqref="Z59">
    <cfRule type="cellIs" dxfId="10370" priority="620" operator="lessThan">
      <formula>$C$4</formula>
    </cfRule>
  </conditionalFormatting>
  <conditionalFormatting sqref="Z60">
    <cfRule type="cellIs" dxfId="10369" priority="621" operator="lessThan">
      <formula>$C$4</formula>
    </cfRule>
  </conditionalFormatting>
  <conditionalFormatting sqref="AA11">
    <cfRule type="cellIs" dxfId="10368" priority="622" operator="lessThan">
      <formula>$C$4</formula>
    </cfRule>
  </conditionalFormatting>
  <conditionalFormatting sqref="AA12">
    <cfRule type="cellIs" dxfId="10367" priority="623" operator="lessThan">
      <formula>$C$4</formula>
    </cfRule>
  </conditionalFormatting>
  <conditionalFormatting sqref="AA13">
    <cfRule type="cellIs" dxfId="10366" priority="624" operator="lessThan">
      <formula>$C$4</formula>
    </cfRule>
  </conditionalFormatting>
  <conditionalFormatting sqref="AA14">
    <cfRule type="cellIs" dxfId="10365" priority="625" operator="lessThan">
      <formula>$C$4</formula>
    </cfRule>
  </conditionalFormatting>
  <conditionalFormatting sqref="AA15">
    <cfRule type="cellIs" dxfId="10364" priority="626" operator="lessThan">
      <formula>$C$4</formula>
    </cfRule>
  </conditionalFormatting>
  <conditionalFormatting sqref="AA16">
    <cfRule type="cellIs" dxfId="10363" priority="627" operator="lessThan">
      <formula>$C$4</formula>
    </cfRule>
  </conditionalFormatting>
  <conditionalFormatting sqref="AA17">
    <cfRule type="cellIs" dxfId="10362" priority="628" operator="lessThan">
      <formula>$C$4</formula>
    </cfRule>
  </conditionalFormatting>
  <conditionalFormatting sqref="AA18">
    <cfRule type="cellIs" dxfId="10361" priority="629" operator="lessThan">
      <formula>$C$4</formula>
    </cfRule>
  </conditionalFormatting>
  <conditionalFormatting sqref="AA19">
    <cfRule type="cellIs" dxfId="10360" priority="630" operator="lessThan">
      <formula>$C$4</formula>
    </cfRule>
  </conditionalFormatting>
  <conditionalFormatting sqref="AA20">
    <cfRule type="cellIs" dxfId="10359" priority="631" operator="lessThan">
      <formula>$C$4</formula>
    </cfRule>
  </conditionalFormatting>
  <conditionalFormatting sqref="AA21">
    <cfRule type="cellIs" dxfId="10358" priority="632" operator="lessThan">
      <formula>$C$4</formula>
    </cfRule>
  </conditionalFormatting>
  <conditionalFormatting sqref="AA22">
    <cfRule type="cellIs" dxfId="10357" priority="633" operator="lessThan">
      <formula>$C$4</formula>
    </cfRule>
  </conditionalFormatting>
  <conditionalFormatting sqref="AA23">
    <cfRule type="cellIs" dxfId="10356" priority="634" operator="lessThan">
      <formula>$C$4</formula>
    </cfRule>
  </conditionalFormatting>
  <conditionalFormatting sqref="AA24">
    <cfRule type="cellIs" dxfId="10355" priority="635" operator="lessThan">
      <formula>$C$4</formula>
    </cfRule>
  </conditionalFormatting>
  <conditionalFormatting sqref="AA25">
    <cfRule type="cellIs" dxfId="10354" priority="636" operator="lessThan">
      <formula>$C$4</formula>
    </cfRule>
  </conditionalFormatting>
  <conditionalFormatting sqref="AA26">
    <cfRule type="cellIs" dxfId="10353" priority="637" operator="lessThan">
      <formula>$C$4</formula>
    </cfRule>
  </conditionalFormatting>
  <conditionalFormatting sqref="AA27">
    <cfRule type="cellIs" dxfId="10352" priority="638" operator="lessThan">
      <formula>$C$4</formula>
    </cfRule>
  </conditionalFormatting>
  <conditionalFormatting sqref="AA28">
    <cfRule type="cellIs" dxfId="10351" priority="639" operator="lessThan">
      <formula>$C$4</formula>
    </cfRule>
  </conditionalFormatting>
  <conditionalFormatting sqref="AA29">
    <cfRule type="cellIs" dxfId="10350" priority="640" operator="lessThan">
      <formula>$C$4</formula>
    </cfRule>
  </conditionalFormatting>
  <conditionalFormatting sqref="AA30">
    <cfRule type="cellIs" dxfId="10349" priority="641" operator="lessThan">
      <formula>$C$4</formula>
    </cfRule>
  </conditionalFormatting>
  <conditionalFormatting sqref="AA31">
    <cfRule type="cellIs" dxfId="10348" priority="642" operator="lessThan">
      <formula>$C$4</formula>
    </cfRule>
  </conditionalFormatting>
  <conditionalFormatting sqref="AA32">
    <cfRule type="cellIs" dxfId="10347" priority="643" operator="lessThan">
      <formula>$C$4</formula>
    </cfRule>
  </conditionalFormatting>
  <conditionalFormatting sqref="AA33">
    <cfRule type="cellIs" dxfId="10346" priority="644" operator="lessThan">
      <formula>$C$4</formula>
    </cfRule>
  </conditionalFormatting>
  <conditionalFormatting sqref="AA34">
    <cfRule type="cellIs" dxfId="10345" priority="645" operator="lessThan">
      <formula>$C$4</formula>
    </cfRule>
  </conditionalFormatting>
  <conditionalFormatting sqref="AA35">
    <cfRule type="cellIs" dxfId="10344" priority="646" operator="lessThan">
      <formula>$C$4</formula>
    </cfRule>
  </conditionalFormatting>
  <conditionalFormatting sqref="AA36">
    <cfRule type="cellIs" dxfId="10343" priority="647" operator="lessThan">
      <formula>$C$4</formula>
    </cfRule>
  </conditionalFormatting>
  <conditionalFormatting sqref="AA37">
    <cfRule type="cellIs" dxfId="10342" priority="648" operator="lessThan">
      <formula>$C$4</formula>
    </cfRule>
  </conditionalFormatting>
  <conditionalFormatting sqref="AA38">
    <cfRule type="cellIs" dxfId="10341" priority="649" operator="lessThan">
      <formula>$C$4</formula>
    </cfRule>
  </conditionalFormatting>
  <conditionalFormatting sqref="AA39">
    <cfRule type="cellIs" dxfId="10340" priority="650" operator="lessThan">
      <formula>$C$4</formula>
    </cfRule>
  </conditionalFormatting>
  <conditionalFormatting sqref="AA40">
    <cfRule type="cellIs" dxfId="10339" priority="651" operator="lessThan">
      <formula>$C$4</formula>
    </cfRule>
  </conditionalFormatting>
  <conditionalFormatting sqref="AA41">
    <cfRule type="cellIs" dxfId="10338" priority="652" operator="lessThan">
      <formula>$C$4</formula>
    </cfRule>
  </conditionalFormatting>
  <conditionalFormatting sqref="AA42">
    <cfRule type="cellIs" dxfId="10337" priority="653" operator="lessThan">
      <formula>$C$4</formula>
    </cfRule>
  </conditionalFormatting>
  <conditionalFormatting sqref="AA43">
    <cfRule type="cellIs" dxfId="10336" priority="654" operator="lessThan">
      <formula>$C$4</formula>
    </cfRule>
  </conditionalFormatting>
  <conditionalFormatting sqref="AA44">
    <cfRule type="cellIs" dxfId="10335" priority="655" operator="lessThan">
      <formula>$C$4</formula>
    </cfRule>
  </conditionalFormatting>
  <conditionalFormatting sqref="AA45">
    <cfRule type="cellIs" dxfId="10334" priority="656" operator="lessThan">
      <formula>$C$4</formula>
    </cfRule>
  </conditionalFormatting>
  <conditionalFormatting sqref="AA46">
    <cfRule type="cellIs" dxfId="10333" priority="657" operator="lessThan">
      <formula>$C$4</formula>
    </cfRule>
  </conditionalFormatting>
  <conditionalFormatting sqref="AA47">
    <cfRule type="cellIs" dxfId="10332" priority="658" operator="lessThan">
      <formula>$C$4</formula>
    </cfRule>
  </conditionalFormatting>
  <conditionalFormatting sqref="AA48">
    <cfRule type="cellIs" dxfId="10331" priority="659" operator="lessThan">
      <formula>$C$4</formula>
    </cfRule>
  </conditionalFormatting>
  <conditionalFormatting sqref="AA49">
    <cfRule type="cellIs" dxfId="10330" priority="660" operator="lessThan">
      <formula>$C$4</formula>
    </cfRule>
  </conditionalFormatting>
  <conditionalFormatting sqref="AA50">
    <cfRule type="cellIs" dxfId="10329" priority="661" operator="lessThan">
      <formula>$C$4</formula>
    </cfRule>
  </conditionalFormatting>
  <conditionalFormatting sqref="AA51">
    <cfRule type="cellIs" dxfId="10328" priority="662" operator="lessThan">
      <formula>$C$4</formula>
    </cfRule>
  </conditionalFormatting>
  <conditionalFormatting sqref="AA52">
    <cfRule type="cellIs" dxfId="10327" priority="663" operator="lessThan">
      <formula>$C$4</formula>
    </cfRule>
  </conditionalFormatting>
  <conditionalFormatting sqref="AA53">
    <cfRule type="cellIs" dxfId="10326" priority="664" operator="lessThan">
      <formula>$C$4</formula>
    </cfRule>
  </conditionalFormatting>
  <conditionalFormatting sqref="AA54">
    <cfRule type="cellIs" dxfId="10325" priority="665" operator="lessThan">
      <formula>$C$4</formula>
    </cfRule>
  </conditionalFormatting>
  <conditionalFormatting sqref="AA55">
    <cfRule type="cellIs" dxfId="10324" priority="666" operator="lessThan">
      <formula>$C$4</formula>
    </cfRule>
  </conditionalFormatting>
  <conditionalFormatting sqref="AA56">
    <cfRule type="cellIs" dxfId="10323" priority="667" operator="lessThan">
      <formula>$C$4</formula>
    </cfRule>
  </conditionalFormatting>
  <conditionalFormatting sqref="AA57">
    <cfRule type="cellIs" dxfId="10322" priority="668" operator="lessThan">
      <formula>$C$4</formula>
    </cfRule>
  </conditionalFormatting>
  <conditionalFormatting sqref="AA58">
    <cfRule type="cellIs" dxfId="10321" priority="669" operator="lessThan">
      <formula>$C$4</formula>
    </cfRule>
  </conditionalFormatting>
  <conditionalFormatting sqref="AA59">
    <cfRule type="cellIs" dxfId="10320" priority="670" operator="lessThan">
      <formula>$C$4</formula>
    </cfRule>
  </conditionalFormatting>
  <conditionalFormatting sqref="AA60">
    <cfRule type="cellIs" dxfId="10319" priority="671" operator="lessThan">
      <formula>$C$4</formula>
    </cfRule>
  </conditionalFormatting>
  <conditionalFormatting sqref="AB11">
    <cfRule type="cellIs" dxfId="10318" priority="672" operator="lessThan">
      <formula>$C$4</formula>
    </cfRule>
  </conditionalFormatting>
  <conditionalFormatting sqref="AB12">
    <cfRule type="cellIs" dxfId="10317" priority="673" operator="lessThan">
      <formula>$C$4</formula>
    </cfRule>
  </conditionalFormatting>
  <conditionalFormatting sqref="AB13">
    <cfRule type="cellIs" dxfId="10316" priority="674" operator="lessThan">
      <formula>$C$4</formula>
    </cfRule>
  </conditionalFormatting>
  <conditionalFormatting sqref="AB14">
    <cfRule type="cellIs" dxfId="10315" priority="675" operator="lessThan">
      <formula>$C$4</formula>
    </cfRule>
  </conditionalFormatting>
  <conditionalFormatting sqref="AB15">
    <cfRule type="cellIs" dxfId="10314" priority="676" operator="lessThan">
      <formula>$C$4</formula>
    </cfRule>
  </conditionalFormatting>
  <conditionalFormatting sqref="AB16">
    <cfRule type="cellIs" dxfId="10313" priority="677" operator="lessThan">
      <formula>$C$4</formula>
    </cfRule>
  </conditionalFormatting>
  <conditionalFormatting sqref="AB17">
    <cfRule type="cellIs" dxfId="10312" priority="678" operator="lessThan">
      <formula>$C$4</formula>
    </cfRule>
  </conditionalFormatting>
  <conditionalFormatting sqref="AB18">
    <cfRule type="cellIs" dxfId="10311" priority="679" operator="lessThan">
      <formula>$C$4</formula>
    </cfRule>
  </conditionalFormatting>
  <conditionalFormatting sqref="AB19">
    <cfRule type="cellIs" dxfId="10310" priority="680" operator="lessThan">
      <formula>$C$4</formula>
    </cfRule>
  </conditionalFormatting>
  <conditionalFormatting sqref="AB20">
    <cfRule type="cellIs" dxfId="10309" priority="681" operator="lessThan">
      <formula>$C$4</formula>
    </cfRule>
  </conditionalFormatting>
  <conditionalFormatting sqref="AB21">
    <cfRule type="cellIs" dxfId="10308" priority="682" operator="lessThan">
      <formula>$C$4</formula>
    </cfRule>
  </conditionalFormatting>
  <conditionalFormatting sqref="AB22">
    <cfRule type="cellIs" dxfId="10307" priority="683" operator="lessThan">
      <formula>$C$4</formula>
    </cfRule>
  </conditionalFormatting>
  <conditionalFormatting sqref="AB23">
    <cfRule type="cellIs" dxfId="10306" priority="684" operator="lessThan">
      <formula>$C$4</formula>
    </cfRule>
  </conditionalFormatting>
  <conditionalFormatting sqref="AB24">
    <cfRule type="cellIs" dxfId="10305" priority="685" operator="lessThan">
      <formula>$C$4</formula>
    </cfRule>
  </conditionalFormatting>
  <conditionalFormatting sqref="AB25">
    <cfRule type="cellIs" dxfId="10304" priority="686" operator="lessThan">
      <formula>$C$4</formula>
    </cfRule>
  </conditionalFormatting>
  <conditionalFormatting sqref="AB26">
    <cfRule type="cellIs" dxfId="10303" priority="687" operator="lessThan">
      <formula>$C$4</formula>
    </cfRule>
  </conditionalFormatting>
  <conditionalFormatting sqref="AB27">
    <cfRule type="cellIs" dxfId="10302" priority="688" operator="lessThan">
      <formula>$C$4</formula>
    </cfRule>
  </conditionalFormatting>
  <conditionalFormatting sqref="AB28">
    <cfRule type="cellIs" dxfId="10301" priority="689" operator="lessThan">
      <formula>$C$4</formula>
    </cfRule>
  </conditionalFormatting>
  <conditionalFormatting sqref="AB29">
    <cfRule type="cellIs" dxfId="10300" priority="690" operator="lessThan">
      <formula>$C$4</formula>
    </cfRule>
  </conditionalFormatting>
  <conditionalFormatting sqref="AB30">
    <cfRule type="cellIs" dxfId="10299" priority="691" operator="lessThan">
      <formula>$C$4</formula>
    </cfRule>
  </conditionalFormatting>
  <conditionalFormatting sqref="AB31">
    <cfRule type="cellIs" dxfId="10298" priority="692" operator="lessThan">
      <formula>$C$4</formula>
    </cfRule>
  </conditionalFormatting>
  <conditionalFormatting sqref="AB32">
    <cfRule type="cellIs" dxfId="10297" priority="693" operator="lessThan">
      <formula>$C$4</formula>
    </cfRule>
  </conditionalFormatting>
  <conditionalFormatting sqref="AB33">
    <cfRule type="cellIs" dxfId="10296" priority="694" operator="lessThan">
      <formula>$C$4</formula>
    </cfRule>
  </conditionalFormatting>
  <conditionalFormatting sqref="AB34">
    <cfRule type="cellIs" dxfId="10295" priority="695" operator="lessThan">
      <formula>$C$4</formula>
    </cfRule>
  </conditionalFormatting>
  <conditionalFormatting sqref="AB35">
    <cfRule type="cellIs" dxfId="10294" priority="696" operator="lessThan">
      <formula>$C$4</formula>
    </cfRule>
  </conditionalFormatting>
  <conditionalFormatting sqref="AB36">
    <cfRule type="cellIs" dxfId="10293" priority="697" operator="lessThan">
      <formula>$C$4</formula>
    </cfRule>
  </conditionalFormatting>
  <conditionalFormatting sqref="AB37">
    <cfRule type="cellIs" dxfId="10292" priority="698" operator="lessThan">
      <formula>$C$4</formula>
    </cfRule>
  </conditionalFormatting>
  <conditionalFormatting sqref="AB38">
    <cfRule type="cellIs" dxfId="10291" priority="699" operator="lessThan">
      <formula>$C$4</formula>
    </cfRule>
  </conditionalFormatting>
  <conditionalFormatting sqref="AB39">
    <cfRule type="cellIs" dxfId="10290" priority="700" operator="lessThan">
      <formula>$C$4</formula>
    </cfRule>
  </conditionalFormatting>
  <conditionalFormatting sqref="AB40">
    <cfRule type="cellIs" dxfId="10289" priority="701" operator="lessThan">
      <formula>$C$4</formula>
    </cfRule>
  </conditionalFormatting>
  <conditionalFormatting sqref="AB41">
    <cfRule type="cellIs" dxfId="10288" priority="702" operator="lessThan">
      <formula>$C$4</formula>
    </cfRule>
  </conditionalFormatting>
  <conditionalFormatting sqref="AB42">
    <cfRule type="cellIs" dxfId="10287" priority="703" operator="lessThan">
      <formula>$C$4</formula>
    </cfRule>
  </conditionalFormatting>
  <conditionalFormatting sqref="AB43">
    <cfRule type="cellIs" dxfId="10286" priority="704" operator="lessThan">
      <formula>$C$4</formula>
    </cfRule>
  </conditionalFormatting>
  <conditionalFormatting sqref="AB44">
    <cfRule type="cellIs" dxfId="10285" priority="705" operator="lessThan">
      <formula>$C$4</formula>
    </cfRule>
  </conditionalFormatting>
  <conditionalFormatting sqref="AB45">
    <cfRule type="cellIs" dxfId="10284" priority="706" operator="lessThan">
      <formula>$C$4</formula>
    </cfRule>
  </conditionalFormatting>
  <conditionalFormatting sqref="AB46">
    <cfRule type="cellIs" dxfId="10283" priority="707" operator="lessThan">
      <formula>$C$4</formula>
    </cfRule>
  </conditionalFormatting>
  <conditionalFormatting sqref="AB47">
    <cfRule type="cellIs" dxfId="10282" priority="708" operator="lessThan">
      <formula>$C$4</formula>
    </cfRule>
  </conditionalFormatting>
  <conditionalFormatting sqref="AB48">
    <cfRule type="cellIs" dxfId="10281" priority="709" operator="lessThan">
      <formula>$C$4</formula>
    </cfRule>
  </conditionalFormatting>
  <conditionalFormatting sqref="AB49">
    <cfRule type="cellIs" dxfId="10280" priority="710" operator="lessThan">
      <formula>$C$4</formula>
    </cfRule>
  </conditionalFormatting>
  <conditionalFormatting sqref="AB50">
    <cfRule type="cellIs" dxfId="10279" priority="711" operator="lessThan">
      <formula>$C$4</formula>
    </cfRule>
  </conditionalFormatting>
  <conditionalFormatting sqref="AB51">
    <cfRule type="cellIs" dxfId="10278" priority="712" operator="lessThan">
      <formula>$C$4</formula>
    </cfRule>
  </conditionalFormatting>
  <conditionalFormatting sqref="AB52">
    <cfRule type="cellIs" dxfId="10277" priority="713" operator="lessThan">
      <formula>$C$4</formula>
    </cfRule>
  </conditionalFormatting>
  <conditionalFormatting sqref="AB53">
    <cfRule type="cellIs" dxfId="10276" priority="714" operator="lessThan">
      <formula>$C$4</formula>
    </cfRule>
  </conditionalFormatting>
  <conditionalFormatting sqref="AB54">
    <cfRule type="cellIs" dxfId="10275" priority="715" operator="lessThan">
      <formula>$C$4</formula>
    </cfRule>
  </conditionalFormatting>
  <conditionalFormatting sqref="AB55">
    <cfRule type="cellIs" dxfId="10274" priority="716" operator="lessThan">
      <formula>$C$4</formula>
    </cfRule>
  </conditionalFormatting>
  <conditionalFormatting sqref="AB56">
    <cfRule type="cellIs" dxfId="10273" priority="717" operator="lessThan">
      <formula>$C$4</formula>
    </cfRule>
  </conditionalFormatting>
  <conditionalFormatting sqref="AB57">
    <cfRule type="cellIs" dxfId="10272" priority="718" operator="lessThan">
      <formula>$C$4</formula>
    </cfRule>
  </conditionalFormatting>
  <conditionalFormatting sqref="AB58">
    <cfRule type="cellIs" dxfId="10271" priority="719" operator="lessThan">
      <formula>$C$4</formula>
    </cfRule>
  </conditionalFormatting>
  <conditionalFormatting sqref="AB59">
    <cfRule type="cellIs" dxfId="10270" priority="720" operator="lessThan">
      <formula>$C$4</formula>
    </cfRule>
  </conditionalFormatting>
  <conditionalFormatting sqref="AB60">
    <cfRule type="cellIs" dxfId="10269" priority="721" operator="lessThan">
      <formula>$C$4</formula>
    </cfRule>
  </conditionalFormatting>
  <conditionalFormatting sqref="AC11">
    <cfRule type="cellIs" dxfId="10268" priority="722" operator="lessThan">
      <formula>$C$4</formula>
    </cfRule>
  </conditionalFormatting>
  <conditionalFormatting sqref="AC12">
    <cfRule type="cellIs" dxfId="10267" priority="723" operator="lessThan">
      <formula>$C$4</formula>
    </cfRule>
  </conditionalFormatting>
  <conditionalFormatting sqref="AC13">
    <cfRule type="cellIs" dxfId="10266" priority="724" operator="lessThan">
      <formula>$C$4</formula>
    </cfRule>
  </conditionalFormatting>
  <conditionalFormatting sqref="AC14">
    <cfRule type="cellIs" dxfId="10265" priority="725" operator="lessThan">
      <formula>$C$4</formula>
    </cfRule>
  </conditionalFormatting>
  <conditionalFormatting sqref="AC15">
    <cfRule type="cellIs" dxfId="10264" priority="726" operator="lessThan">
      <formula>$C$4</formula>
    </cfRule>
  </conditionalFormatting>
  <conditionalFormatting sqref="AC16">
    <cfRule type="cellIs" dxfId="10263" priority="727" operator="lessThan">
      <formula>$C$4</formula>
    </cfRule>
  </conditionalFormatting>
  <conditionalFormatting sqref="AC17">
    <cfRule type="cellIs" dxfId="10262" priority="728" operator="lessThan">
      <formula>$C$4</formula>
    </cfRule>
  </conditionalFormatting>
  <conditionalFormatting sqref="AC18">
    <cfRule type="cellIs" dxfId="10261" priority="729" operator="lessThan">
      <formula>$C$4</formula>
    </cfRule>
  </conditionalFormatting>
  <conditionalFormatting sqref="AC19">
    <cfRule type="cellIs" dxfId="10260" priority="730" operator="lessThan">
      <formula>$C$4</formula>
    </cfRule>
  </conditionalFormatting>
  <conditionalFormatting sqref="AC20">
    <cfRule type="cellIs" dxfId="10259" priority="731" operator="lessThan">
      <formula>$C$4</formula>
    </cfRule>
  </conditionalFormatting>
  <conditionalFormatting sqref="AC21">
    <cfRule type="cellIs" dxfId="10258" priority="732" operator="lessThan">
      <formula>$C$4</formula>
    </cfRule>
  </conditionalFormatting>
  <conditionalFormatting sqref="AC22">
    <cfRule type="cellIs" dxfId="10257" priority="733" operator="lessThan">
      <formula>$C$4</formula>
    </cfRule>
  </conditionalFormatting>
  <conditionalFormatting sqref="AC23">
    <cfRule type="cellIs" dxfId="10256" priority="734" operator="lessThan">
      <formula>$C$4</formula>
    </cfRule>
  </conditionalFormatting>
  <conditionalFormatting sqref="AC24">
    <cfRule type="cellIs" dxfId="10255" priority="735" operator="lessThan">
      <formula>$C$4</formula>
    </cfRule>
  </conditionalFormatting>
  <conditionalFormatting sqref="AC25">
    <cfRule type="cellIs" dxfId="10254" priority="736" operator="lessThan">
      <formula>$C$4</formula>
    </cfRule>
  </conditionalFormatting>
  <conditionalFormatting sqref="AC26">
    <cfRule type="cellIs" dxfId="10253" priority="737" operator="lessThan">
      <formula>$C$4</formula>
    </cfRule>
  </conditionalFormatting>
  <conditionalFormatting sqref="AC27">
    <cfRule type="cellIs" dxfId="10252" priority="738" operator="lessThan">
      <formula>$C$4</formula>
    </cfRule>
  </conditionalFormatting>
  <conditionalFormatting sqref="AC28">
    <cfRule type="cellIs" dxfId="10251" priority="739" operator="lessThan">
      <formula>$C$4</formula>
    </cfRule>
  </conditionalFormatting>
  <conditionalFormatting sqref="AC29">
    <cfRule type="cellIs" dxfId="10250" priority="740" operator="lessThan">
      <formula>$C$4</formula>
    </cfRule>
  </conditionalFormatting>
  <conditionalFormatting sqref="AC30">
    <cfRule type="cellIs" dxfId="10249" priority="741" operator="lessThan">
      <formula>$C$4</formula>
    </cfRule>
  </conditionalFormatting>
  <conditionalFormatting sqref="AC31">
    <cfRule type="cellIs" dxfId="10248" priority="742" operator="lessThan">
      <formula>$C$4</formula>
    </cfRule>
  </conditionalFormatting>
  <conditionalFormatting sqref="AC32">
    <cfRule type="cellIs" dxfId="10247" priority="743" operator="lessThan">
      <formula>$C$4</formula>
    </cfRule>
  </conditionalFormatting>
  <conditionalFormatting sqref="AC33">
    <cfRule type="cellIs" dxfId="10246" priority="744" operator="lessThan">
      <formula>$C$4</formula>
    </cfRule>
  </conditionalFormatting>
  <conditionalFormatting sqref="AC34">
    <cfRule type="cellIs" dxfId="10245" priority="745" operator="lessThan">
      <formula>$C$4</formula>
    </cfRule>
  </conditionalFormatting>
  <conditionalFormatting sqref="AC35">
    <cfRule type="cellIs" dxfId="10244" priority="746" operator="lessThan">
      <formula>$C$4</formula>
    </cfRule>
  </conditionalFormatting>
  <conditionalFormatting sqref="AC36">
    <cfRule type="cellIs" dxfId="10243" priority="747" operator="lessThan">
      <formula>$C$4</formula>
    </cfRule>
  </conditionalFormatting>
  <conditionalFormatting sqref="AC37">
    <cfRule type="cellIs" dxfId="10242" priority="748" operator="lessThan">
      <formula>$C$4</formula>
    </cfRule>
  </conditionalFormatting>
  <conditionalFormatting sqref="AC38">
    <cfRule type="cellIs" dxfId="10241" priority="749" operator="lessThan">
      <formula>$C$4</formula>
    </cfRule>
  </conditionalFormatting>
  <conditionalFormatting sqref="AC39">
    <cfRule type="cellIs" dxfId="10240" priority="750" operator="lessThan">
      <formula>$C$4</formula>
    </cfRule>
  </conditionalFormatting>
  <conditionalFormatting sqref="AC40">
    <cfRule type="cellIs" dxfId="10239" priority="751" operator="lessThan">
      <formula>$C$4</formula>
    </cfRule>
  </conditionalFormatting>
  <conditionalFormatting sqref="AC41">
    <cfRule type="cellIs" dxfId="10238" priority="752" operator="lessThan">
      <formula>$C$4</formula>
    </cfRule>
  </conditionalFormatting>
  <conditionalFormatting sqref="AC42">
    <cfRule type="cellIs" dxfId="10237" priority="753" operator="lessThan">
      <formula>$C$4</formula>
    </cfRule>
  </conditionalFormatting>
  <conditionalFormatting sqref="AC43">
    <cfRule type="cellIs" dxfId="10236" priority="754" operator="lessThan">
      <formula>$C$4</formula>
    </cfRule>
  </conditionalFormatting>
  <conditionalFormatting sqref="AC44">
    <cfRule type="cellIs" dxfId="10235" priority="755" operator="lessThan">
      <formula>$C$4</formula>
    </cfRule>
  </conditionalFormatting>
  <conditionalFormatting sqref="AC45">
    <cfRule type="cellIs" dxfId="10234" priority="756" operator="lessThan">
      <formula>$C$4</formula>
    </cfRule>
  </conditionalFormatting>
  <conditionalFormatting sqref="AC46">
    <cfRule type="cellIs" dxfId="10233" priority="757" operator="lessThan">
      <formula>$C$4</formula>
    </cfRule>
  </conditionalFormatting>
  <conditionalFormatting sqref="AC47">
    <cfRule type="cellIs" dxfId="10232" priority="758" operator="lessThan">
      <formula>$C$4</formula>
    </cfRule>
  </conditionalFormatting>
  <conditionalFormatting sqref="AC48">
    <cfRule type="cellIs" dxfId="10231" priority="759" operator="lessThan">
      <formula>$C$4</formula>
    </cfRule>
  </conditionalFormatting>
  <conditionalFormatting sqref="AC49">
    <cfRule type="cellIs" dxfId="10230" priority="760" operator="lessThan">
      <formula>$C$4</formula>
    </cfRule>
  </conditionalFormatting>
  <conditionalFormatting sqref="AC50">
    <cfRule type="cellIs" dxfId="10229" priority="761" operator="lessThan">
      <formula>$C$4</formula>
    </cfRule>
  </conditionalFormatting>
  <conditionalFormatting sqref="AC51">
    <cfRule type="cellIs" dxfId="10228" priority="762" operator="lessThan">
      <formula>$C$4</formula>
    </cfRule>
  </conditionalFormatting>
  <conditionalFormatting sqref="AC52">
    <cfRule type="cellIs" dxfId="10227" priority="763" operator="lessThan">
      <formula>$C$4</formula>
    </cfRule>
  </conditionalFormatting>
  <conditionalFormatting sqref="AC53">
    <cfRule type="cellIs" dxfId="10226" priority="764" operator="lessThan">
      <formula>$C$4</formula>
    </cfRule>
  </conditionalFormatting>
  <conditionalFormatting sqref="AC54">
    <cfRule type="cellIs" dxfId="10225" priority="765" operator="lessThan">
      <formula>$C$4</formula>
    </cfRule>
  </conditionalFormatting>
  <conditionalFormatting sqref="AC55">
    <cfRule type="cellIs" dxfId="10224" priority="766" operator="lessThan">
      <formula>$C$4</formula>
    </cfRule>
  </conditionalFormatting>
  <conditionalFormatting sqref="AC56">
    <cfRule type="cellIs" dxfId="10223" priority="767" operator="lessThan">
      <formula>$C$4</formula>
    </cfRule>
  </conditionalFormatting>
  <conditionalFormatting sqref="AC57">
    <cfRule type="cellIs" dxfId="10222" priority="768" operator="lessThan">
      <formula>$C$4</formula>
    </cfRule>
  </conditionalFormatting>
  <conditionalFormatting sqref="AC58">
    <cfRule type="cellIs" dxfId="10221" priority="769" operator="lessThan">
      <formula>$C$4</formula>
    </cfRule>
  </conditionalFormatting>
  <conditionalFormatting sqref="AC59">
    <cfRule type="cellIs" dxfId="10220" priority="770" operator="lessThan">
      <formula>$C$4</formula>
    </cfRule>
  </conditionalFormatting>
  <conditionalFormatting sqref="AC60">
    <cfRule type="cellIs" dxfId="10219" priority="771" operator="lessThan">
      <formula>$C$4</formula>
    </cfRule>
  </conditionalFormatting>
  <conditionalFormatting sqref="AD11">
    <cfRule type="cellIs" dxfId="10218" priority="772" operator="lessThan">
      <formula>$C$4</formula>
    </cfRule>
  </conditionalFormatting>
  <conditionalFormatting sqref="AD12">
    <cfRule type="cellIs" dxfId="10217" priority="773" operator="lessThan">
      <formula>$C$4</formula>
    </cfRule>
  </conditionalFormatting>
  <conditionalFormatting sqref="AD13">
    <cfRule type="cellIs" dxfId="10216" priority="774" operator="lessThan">
      <formula>$C$4</formula>
    </cfRule>
  </conditionalFormatting>
  <conditionalFormatting sqref="AD14">
    <cfRule type="cellIs" dxfId="10215" priority="775" operator="lessThan">
      <formula>$C$4</formula>
    </cfRule>
  </conditionalFormatting>
  <conditionalFormatting sqref="AD15">
    <cfRule type="cellIs" dxfId="10214" priority="776" operator="lessThan">
      <formula>$C$4</formula>
    </cfRule>
  </conditionalFormatting>
  <conditionalFormatting sqref="AD16">
    <cfRule type="cellIs" dxfId="10213" priority="777" operator="lessThan">
      <formula>$C$4</formula>
    </cfRule>
  </conditionalFormatting>
  <conditionalFormatting sqref="AD17">
    <cfRule type="cellIs" dxfId="10212" priority="778" operator="lessThan">
      <formula>$C$4</formula>
    </cfRule>
  </conditionalFormatting>
  <conditionalFormatting sqref="AD18">
    <cfRule type="cellIs" dxfId="10211" priority="779" operator="lessThan">
      <formula>$C$4</formula>
    </cfRule>
  </conditionalFormatting>
  <conditionalFormatting sqref="AD19">
    <cfRule type="cellIs" dxfId="10210" priority="780" operator="lessThan">
      <formula>$C$4</formula>
    </cfRule>
  </conditionalFormatting>
  <conditionalFormatting sqref="AD20">
    <cfRule type="cellIs" dxfId="10209" priority="781" operator="lessThan">
      <formula>$C$4</formula>
    </cfRule>
  </conditionalFormatting>
  <conditionalFormatting sqref="AD21">
    <cfRule type="cellIs" dxfId="10208" priority="782" operator="lessThan">
      <formula>$C$4</formula>
    </cfRule>
  </conditionalFormatting>
  <conditionalFormatting sqref="AD22">
    <cfRule type="cellIs" dxfId="10207" priority="783" operator="lessThan">
      <formula>$C$4</formula>
    </cfRule>
  </conditionalFormatting>
  <conditionalFormatting sqref="AD23">
    <cfRule type="cellIs" dxfId="10206" priority="784" operator="lessThan">
      <formula>$C$4</formula>
    </cfRule>
  </conditionalFormatting>
  <conditionalFormatting sqref="AD24">
    <cfRule type="cellIs" dxfId="10205" priority="785" operator="lessThan">
      <formula>$C$4</formula>
    </cfRule>
  </conditionalFormatting>
  <conditionalFormatting sqref="AD25">
    <cfRule type="cellIs" dxfId="10204" priority="786" operator="lessThan">
      <formula>$C$4</formula>
    </cfRule>
  </conditionalFormatting>
  <conditionalFormatting sqref="AD26">
    <cfRule type="cellIs" dxfId="10203" priority="787" operator="lessThan">
      <formula>$C$4</formula>
    </cfRule>
  </conditionalFormatting>
  <conditionalFormatting sqref="AD27">
    <cfRule type="cellIs" dxfId="10202" priority="788" operator="lessThan">
      <formula>$C$4</formula>
    </cfRule>
  </conditionalFormatting>
  <conditionalFormatting sqref="AD28">
    <cfRule type="cellIs" dxfId="10201" priority="789" operator="lessThan">
      <formula>$C$4</formula>
    </cfRule>
  </conditionalFormatting>
  <conditionalFormatting sqref="AD29">
    <cfRule type="cellIs" dxfId="10200" priority="790" operator="lessThan">
      <formula>$C$4</formula>
    </cfRule>
  </conditionalFormatting>
  <conditionalFormatting sqref="AD30">
    <cfRule type="cellIs" dxfId="10199" priority="791" operator="lessThan">
      <formula>$C$4</formula>
    </cfRule>
  </conditionalFormatting>
  <conditionalFormatting sqref="AD31">
    <cfRule type="cellIs" dxfId="10198" priority="792" operator="lessThan">
      <formula>$C$4</formula>
    </cfRule>
  </conditionalFormatting>
  <conditionalFormatting sqref="AD32">
    <cfRule type="cellIs" dxfId="10197" priority="793" operator="lessThan">
      <formula>$C$4</formula>
    </cfRule>
  </conditionalFormatting>
  <conditionalFormatting sqref="AD33">
    <cfRule type="cellIs" dxfId="10196" priority="794" operator="lessThan">
      <formula>$C$4</formula>
    </cfRule>
  </conditionalFormatting>
  <conditionalFormatting sqref="AD34">
    <cfRule type="cellIs" dxfId="10195" priority="795" operator="lessThan">
      <formula>$C$4</formula>
    </cfRule>
  </conditionalFormatting>
  <conditionalFormatting sqref="AD35">
    <cfRule type="cellIs" dxfId="10194" priority="796" operator="lessThan">
      <formula>$C$4</formula>
    </cfRule>
  </conditionalFormatting>
  <conditionalFormatting sqref="AD36">
    <cfRule type="cellIs" dxfId="10193" priority="797" operator="lessThan">
      <formula>$C$4</formula>
    </cfRule>
  </conditionalFormatting>
  <conditionalFormatting sqref="AD37">
    <cfRule type="cellIs" dxfId="10192" priority="798" operator="lessThan">
      <formula>$C$4</formula>
    </cfRule>
  </conditionalFormatting>
  <conditionalFormatting sqref="AD38">
    <cfRule type="cellIs" dxfId="10191" priority="799" operator="lessThan">
      <formula>$C$4</formula>
    </cfRule>
  </conditionalFormatting>
  <conditionalFormatting sqref="AD39">
    <cfRule type="cellIs" dxfId="10190" priority="800" operator="lessThan">
      <formula>$C$4</formula>
    </cfRule>
  </conditionalFormatting>
  <conditionalFormatting sqref="AD40">
    <cfRule type="cellIs" dxfId="10189" priority="801" operator="lessThan">
      <formula>$C$4</formula>
    </cfRule>
  </conditionalFormatting>
  <conditionalFormatting sqref="AD41">
    <cfRule type="cellIs" dxfId="10188" priority="802" operator="lessThan">
      <formula>$C$4</formula>
    </cfRule>
  </conditionalFormatting>
  <conditionalFormatting sqref="AD42">
    <cfRule type="cellIs" dxfId="10187" priority="803" operator="lessThan">
      <formula>$C$4</formula>
    </cfRule>
  </conditionalFormatting>
  <conditionalFormatting sqref="AD43">
    <cfRule type="cellIs" dxfId="10186" priority="804" operator="lessThan">
      <formula>$C$4</formula>
    </cfRule>
  </conditionalFormatting>
  <conditionalFormatting sqref="AD44">
    <cfRule type="cellIs" dxfId="10185" priority="805" operator="lessThan">
      <formula>$C$4</formula>
    </cfRule>
  </conditionalFormatting>
  <conditionalFormatting sqref="AD45">
    <cfRule type="cellIs" dxfId="10184" priority="806" operator="lessThan">
      <formula>$C$4</formula>
    </cfRule>
  </conditionalFormatting>
  <conditionalFormatting sqref="AD46">
    <cfRule type="cellIs" dxfId="10183" priority="807" operator="lessThan">
      <formula>$C$4</formula>
    </cfRule>
  </conditionalFormatting>
  <conditionalFormatting sqref="AD47">
    <cfRule type="cellIs" dxfId="10182" priority="808" operator="lessThan">
      <formula>$C$4</formula>
    </cfRule>
  </conditionalFormatting>
  <conditionalFormatting sqref="AD48">
    <cfRule type="cellIs" dxfId="10181" priority="809" operator="lessThan">
      <formula>$C$4</formula>
    </cfRule>
  </conditionalFormatting>
  <conditionalFormatting sqref="AD49">
    <cfRule type="cellIs" dxfId="10180" priority="810" operator="lessThan">
      <formula>$C$4</formula>
    </cfRule>
  </conditionalFormatting>
  <conditionalFormatting sqref="AD50">
    <cfRule type="cellIs" dxfId="10179" priority="811" operator="lessThan">
      <formula>$C$4</formula>
    </cfRule>
  </conditionalFormatting>
  <conditionalFormatting sqref="AD51">
    <cfRule type="cellIs" dxfId="10178" priority="812" operator="lessThan">
      <formula>$C$4</formula>
    </cfRule>
  </conditionalFormatting>
  <conditionalFormatting sqref="AD52">
    <cfRule type="cellIs" dxfId="10177" priority="813" operator="lessThan">
      <formula>$C$4</formula>
    </cfRule>
  </conditionalFormatting>
  <conditionalFormatting sqref="AD53">
    <cfRule type="cellIs" dxfId="10176" priority="814" operator="lessThan">
      <formula>$C$4</formula>
    </cfRule>
  </conditionalFormatting>
  <conditionalFormatting sqref="AD54">
    <cfRule type="cellIs" dxfId="10175" priority="815" operator="lessThan">
      <formula>$C$4</formula>
    </cfRule>
  </conditionalFormatting>
  <conditionalFormatting sqref="AD55">
    <cfRule type="cellIs" dxfId="10174" priority="816" operator="lessThan">
      <formula>$C$4</formula>
    </cfRule>
  </conditionalFormatting>
  <conditionalFormatting sqref="AD56">
    <cfRule type="cellIs" dxfId="10173" priority="817" operator="lessThan">
      <formula>$C$4</formula>
    </cfRule>
  </conditionalFormatting>
  <conditionalFormatting sqref="AD57">
    <cfRule type="cellIs" dxfId="10172" priority="818" operator="lessThan">
      <formula>$C$4</formula>
    </cfRule>
  </conditionalFormatting>
  <conditionalFormatting sqref="AD58">
    <cfRule type="cellIs" dxfId="10171" priority="819" operator="lessThan">
      <formula>$C$4</formula>
    </cfRule>
  </conditionalFormatting>
  <conditionalFormatting sqref="AD59">
    <cfRule type="cellIs" dxfId="10170" priority="820" operator="lessThan">
      <formula>$C$4</formula>
    </cfRule>
  </conditionalFormatting>
  <conditionalFormatting sqref="AD60">
    <cfRule type="cellIs" dxfId="10169" priority="821" operator="lessThan">
      <formula>$C$4</formula>
    </cfRule>
  </conditionalFormatting>
  <conditionalFormatting sqref="AE11">
    <cfRule type="cellIs" dxfId="10168" priority="822" operator="lessThan">
      <formula>$C$4</formula>
    </cfRule>
  </conditionalFormatting>
  <conditionalFormatting sqref="AE12">
    <cfRule type="cellIs" dxfId="10167" priority="823" operator="lessThan">
      <formula>$C$4</formula>
    </cfRule>
  </conditionalFormatting>
  <conditionalFormatting sqref="AE13">
    <cfRule type="cellIs" dxfId="10166" priority="824" operator="lessThan">
      <formula>$C$4</formula>
    </cfRule>
  </conditionalFormatting>
  <conditionalFormatting sqref="AE14">
    <cfRule type="cellIs" dxfId="10165" priority="825" operator="lessThan">
      <formula>$C$4</formula>
    </cfRule>
  </conditionalFormatting>
  <conditionalFormatting sqref="AE15">
    <cfRule type="cellIs" dxfId="10164" priority="826" operator="lessThan">
      <formula>$C$4</formula>
    </cfRule>
  </conditionalFormatting>
  <conditionalFormatting sqref="AE16">
    <cfRule type="cellIs" dxfId="10163" priority="827" operator="lessThan">
      <formula>$C$4</formula>
    </cfRule>
  </conditionalFormatting>
  <conditionalFormatting sqref="AE17">
    <cfRule type="cellIs" dxfId="10162" priority="828" operator="lessThan">
      <formula>$C$4</formula>
    </cfRule>
  </conditionalFormatting>
  <conditionalFormatting sqref="AE18">
    <cfRule type="cellIs" dxfId="10161" priority="829" operator="lessThan">
      <formula>$C$4</formula>
    </cfRule>
  </conditionalFormatting>
  <conditionalFormatting sqref="AE19">
    <cfRule type="cellIs" dxfId="10160" priority="830" operator="lessThan">
      <formula>$C$4</formula>
    </cfRule>
  </conditionalFormatting>
  <conditionalFormatting sqref="AE20">
    <cfRule type="cellIs" dxfId="10159" priority="831" operator="lessThan">
      <formula>$C$4</formula>
    </cfRule>
  </conditionalFormatting>
  <conditionalFormatting sqref="AE21">
    <cfRule type="cellIs" dxfId="10158" priority="832" operator="lessThan">
      <formula>$C$4</formula>
    </cfRule>
  </conditionalFormatting>
  <conditionalFormatting sqref="AE22">
    <cfRule type="cellIs" dxfId="10157" priority="833" operator="lessThan">
      <formula>$C$4</formula>
    </cfRule>
  </conditionalFormatting>
  <conditionalFormatting sqref="AE23">
    <cfRule type="cellIs" dxfId="10156" priority="834" operator="lessThan">
      <formula>$C$4</formula>
    </cfRule>
  </conditionalFormatting>
  <conditionalFormatting sqref="AE24">
    <cfRule type="cellIs" dxfId="10155" priority="835" operator="lessThan">
      <formula>$C$4</formula>
    </cfRule>
  </conditionalFormatting>
  <conditionalFormatting sqref="AE25">
    <cfRule type="cellIs" dxfId="10154" priority="836" operator="lessThan">
      <formula>$C$4</formula>
    </cfRule>
  </conditionalFormatting>
  <conditionalFormatting sqref="AE26">
    <cfRule type="cellIs" dxfId="10153" priority="837" operator="lessThan">
      <formula>$C$4</formula>
    </cfRule>
  </conditionalFormatting>
  <conditionalFormatting sqref="AE27">
    <cfRule type="cellIs" dxfId="10152" priority="838" operator="lessThan">
      <formula>$C$4</formula>
    </cfRule>
  </conditionalFormatting>
  <conditionalFormatting sqref="AE28">
    <cfRule type="cellIs" dxfId="10151" priority="839" operator="lessThan">
      <formula>$C$4</formula>
    </cfRule>
  </conditionalFormatting>
  <conditionalFormatting sqref="AE29">
    <cfRule type="cellIs" dxfId="10150" priority="840" operator="lessThan">
      <formula>$C$4</formula>
    </cfRule>
  </conditionalFormatting>
  <conditionalFormatting sqref="AE30">
    <cfRule type="cellIs" dxfId="10149" priority="841" operator="lessThan">
      <formula>$C$4</formula>
    </cfRule>
  </conditionalFormatting>
  <conditionalFormatting sqref="AE31">
    <cfRule type="cellIs" dxfId="10148" priority="842" operator="lessThan">
      <formula>$C$4</formula>
    </cfRule>
  </conditionalFormatting>
  <conditionalFormatting sqref="AE32">
    <cfRule type="cellIs" dxfId="10147" priority="843" operator="lessThan">
      <formula>$C$4</formula>
    </cfRule>
  </conditionalFormatting>
  <conditionalFormatting sqref="AE33">
    <cfRule type="cellIs" dxfId="10146" priority="844" operator="lessThan">
      <formula>$C$4</formula>
    </cfRule>
  </conditionalFormatting>
  <conditionalFormatting sqref="AE34">
    <cfRule type="cellIs" dxfId="10145" priority="845" operator="lessThan">
      <formula>$C$4</formula>
    </cfRule>
  </conditionalFormatting>
  <conditionalFormatting sqref="AE35">
    <cfRule type="cellIs" dxfId="10144" priority="846" operator="lessThan">
      <formula>$C$4</formula>
    </cfRule>
  </conditionalFormatting>
  <conditionalFormatting sqref="AE36">
    <cfRule type="cellIs" dxfId="10143" priority="847" operator="lessThan">
      <formula>$C$4</formula>
    </cfRule>
  </conditionalFormatting>
  <conditionalFormatting sqref="AE37">
    <cfRule type="cellIs" dxfId="10142" priority="848" operator="lessThan">
      <formula>$C$4</formula>
    </cfRule>
  </conditionalFormatting>
  <conditionalFormatting sqref="AE38">
    <cfRule type="cellIs" dxfId="10141" priority="849" operator="lessThan">
      <formula>$C$4</formula>
    </cfRule>
  </conditionalFormatting>
  <conditionalFormatting sqref="AE39">
    <cfRule type="cellIs" dxfId="10140" priority="850" operator="lessThan">
      <formula>$C$4</formula>
    </cfRule>
  </conditionalFormatting>
  <conditionalFormatting sqref="AE40">
    <cfRule type="cellIs" dxfId="10139" priority="851" operator="lessThan">
      <formula>$C$4</formula>
    </cfRule>
  </conditionalFormatting>
  <conditionalFormatting sqref="AE41">
    <cfRule type="cellIs" dxfId="10138" priority="852" operator="lessThan">
      <formula>$C$4</formula>
    </cfRule>
  </conditionalFormatting>
  <conditionalFormatting sqref="AE42">
    <cfRule type="cellIs" dxfId="10137" priority="853" operator="lessThan">
      <formula>$C$4</formula>
    </cfRule>
  </conditionalFormatting>
  <conditionalFormatting sqref="AE43">
    <cfRule type="cellIs" dxfId="10136" priority="854" operator="lessThan">
      <formula>$C$4</formula>
    </cfRule>
  </conditionalFormatting>
  <conditionalFormatting sqref="AE44">
    <cfRule type="cellIs" dxfId="10135" priority="855" operator="lessThan">
      <formula>$C$4</formula>
    </cfRule>
  </conditionalFormatting>
  <conditionalFormatting sqref="AE45">
    <cfRule type="cellIs" dxfId="10134" priority="856" operator="lessThan">
      <formula>$C$4</formula>
    </cfRule>
  </conditionalFormatting>
  <conditionalFormatting sqref="AE46">
    <cfRule type="cellIs" dxfId="10133" priority="857" operator="lessThan">
      <formula>$C$4</formula>
    </cfRule>
  </conditionalFormatting>
  <conditionalFormatting sqref="AE47">
    <cfRule type="cellIs" dxfId="10132" priority="858" operator="lessThan">
      <formula>$C$4</formula>
    </cfRule>
  </conditionalFormatting>
  <conditionalFormatting sqref="AE48">
    <cfRule type="cellIs" dxfId="10131" priority="859" operator="lessThan">
      <formula>$C$4</formula>
    </cfRule>
  </conditionalFormatting>
  <conditionalFormatting sqref="AE49">
    <cfRule type="cellIs" dxfId="10130" priority="860" operator="lessThan">
      <formula>$C$4</formula>
    </cfRule>
  </conditionalFormatting>
  <conditionalFormatting sqref="AE50">
    <cfRule type="cellIs" dxfId="10129" priority="861" operator="lessThan">
      <formula>$C$4</formula>
    </cfRule>
  </conditionalFormatting>
  <conditionalFormatting sqref="AE51">
    <cfRule type="cellIs" dxfId="10128" priority="862" operator="lessThan">
      <formula>$C$4</formula>
    </cfRule>
  </conditionalFormatting>
  <conditionalFormatting sqref="AE52">
    <cfRule type="cellIs" dxfId="10127" priority="863" operator="lessThan">
      <formula>$C$4</formula>
    </cfRule>
  </conditionalFormatting>
  <conditionalFormatting sqref="AE53">
    <cfRule type="cellIs" dxfId="10126" priority="864" operator="lessThan">
      <formula>$C$4</formula>
    </cfRule>
  </conditionalFormatting>
  <conditionalFormatting sqref="AE54">
    <cfRule type="cellIs" dxfId="10125" priority="865" operator="lessThan">
      <formula>$C$4</formula>
    </cfRule>
  </conditionalFormatting>
  <conditionalFormatting sqref="AE55">
    <cfRule type="cellIs" dxfId="10124" priority="866" operator="lessThan">
      <formula>$C$4</formula>
    </cfRule>
  </conditionalFormatting>
  <conditionalFormatting sqref="AE56">
    <cfRule type="cellIs" dxfId="10123" priority="867" operator="lessThan">
      <formula>$C$4</formula>
    </cfRule>
  </conditionalFormatting>
  <conditionalFormatting sqref="AE57">
    <cfRule type="cellIs" dxfId="10122" priority="868" operator="lessThan">
      <formula>$C$4</formula>
    </cfRule>
  </conditionalFormatting>
  <conditionalFormatting sqref="AE58">
    <cfRule type="cellIs" dxfId="10121" priority="869" operator="lessThan">
      <formula>$C$4</formula>
    </cfRule>
  </conditionalFormatting>
  <conditionalFormatting sqref="AE59">
    <cfRule type="cellIs" dxfId="10120" priority="870" operator="lessThan">
      <formula>$C$4</formula>
    </cfRule>
  </conditionalFormatting>
  <conditionalFormatting sqref="AE60">
    <cfRule type="cellIs" dxfId="10119" priority="871" operator="lessThan">
      <formula>$C$4</formula>
    </cfRule>
  </conditionalFormatting>
  <conditionalFormatting sqref="AF11">
    <cfRule type="cellIs" dxfId="10118" priority="872" operator="lessThan">
      <formula>$C$4</formula>
    </cfRule>
  </conditionalFormatting>
  <conditionalFormatting sqref="AF12">
    <cfRule type="cellIs" dxfId="10117" priority="873" operator="lessThan">
      <formula>$C$4</formula>
    </cfRule>
  </conditionalFormatting>
  <conditionalFormatting sqref="AF13">
    <cfRule type="cellIs" dxfId="10116" priority="874" operator="lessThan">
      <formula>$C$4</formula>
    </cfRule>
  </conditionalFormatting>
  <conditionalFormatting sqref="AF14">
    <cfRule type="cellIs" dxfId="10115" priority="875" operator="lessThan">
      <formula>$C$4</formula>
    </cfRule>
  </conditionalFormatting>
  <conditionalFormatting sqref="AF15">
    <cfRule type="cellIs" dxfId="10114" priority="876" operator="lessThan">
      <formula>$C$4</formula>
    </cfRule>
  </conditionalFormatting>
  <conditionalFormatting sqref="AF16">
    <cfRule type="cellIs" dxfId="10113" priority="877" operator="lessThan">
      <formula>$C$4</formula>
    </cfRule>
  </conditionalFormatting>
  <conditionalFormatting sqref="AF17">
    <cfRule type="cellIs" dxfId="10112" priority="878" operator="lessThan">
      <formula>$C$4</formula>
    </cfRule>
  </conditionalFormatting>
  <conditionalFormatting sqref="AF18">
    <cfRule type="cellIs" dxfId="10111" priority="879" operator="lessThan">
      <formula>$C$4</formula>
    </cfRule>
  </conditionalFormatting>
  <conditionalFormatting sqref="AF19">
    <cfRule type="cellIs" dxfId="10110" priority="880" operator="lessThan">
      <formula>$C$4</formula>
    </cfRule>
  </conditionalFormatting>
  <conditionalFormatting sqref="AF20">
    <cfRule type="cellIs" dxfId="10109" priority="881" operator="lessThan">
      <formula>$C$4</formula>
    </cfRule>
  </conditionalFormatting>
  <conditionalFormatting sqref="AF21">
    <cfRule type="cellIs" dxfId="10108" priority="882" operator="lessThan">
      <formula>$C$4</formula>
    </cfRule>
  </conditionalFormatting>
  <conditionalFormatting sqref="AF22">
    <cfRule type="cellIs" dxfId="10107" priority="883" operator="lessThan">
      <formula>$C$4</formula>
    </cfRule>
  </conditionalFormatting>
  <conditionalFormatting sqref="AF23">
    <cfRule type="cellIs" dxfId="10106" priority="884" operator="lessThan">
      <formula>$C$4</formula>
    </cfRule>
  </conditionalFormatting>
  <conditionalFormatting sqref="AF24">
    <cfRule type="cellIs" dxfId="10105" priority="885" operator="lessThan">
      <formula>$C$4</formula>
    </cfRule>
  </conditionalFormatting>
  <conditionalFormatting sqref="AF25">
    <cfRule type="cellIs" dxfId="10104" priority="886" operator="lessThan">
      <formula>$C$4</formula>
    </cfRule>
  </conditionalFormatting>
  <conditionalFormatting sqref="AF26">
    <cfRule type="cellIs" dxfId="10103" priority="887" operator="lessThan">
      <formula>$C$4</formula>
    </cfRule>
  </conditionalFormatting>
  <conditionalFormatting sqref="AF27">
    <cfRule type="cellIs" dxfId="10102" priority="888" operator="lessThan">
      <formula>$C$4</formula>
    </cfRule>
  </conditionalFormatting>
  <conditionalFormatting sqref="AF28">
    <cfRule type="cellIs" dxfId="10101" priority="889" operator="lessThan">
      <formula>$C$4</formula>
    </cfRule>
  </conditionalFormatting>
  <conditionalFormatting sqref="AF29">
    <cfRule type="cellIs" dxfId="10100" priority="890" operator="lessThan">
      <formula>$C$4</formula>
    </cfRule>
  </conditionalFormatting>
  <conditionalFormatting sqref="AF30">
    <cfRule type="cellIs" dxfId="10099" priority="891" operator="lessThan">
      <formula>$C$4</formula>
    </cfRule>
  </conditionalFormatting>
  <conditionalFormatting sqref="AF31">
    <cfRule type="cellIs" dxfId="10098" priority="892" operator="lessThan">
      <formula>$C$4</formula>
    </cfRule>
  </conditionalFormatting>
  <conditionalFormatting sqref="AF32">
    <cfRule type="cellIs" dxfId="10097" priority="893" operator="lessThan">
      <formula>$C$4</formula>
    </cfRule>
  </conditionalFormatting>
  <conditionalFormatting sqref="AF33">
    <cfRule type="cellIs" dxfId="10096" priority="894" operator="lessThan">
      <formula>$C$4</formula>
    </cfRule>
  </conditionalFormatting>
  <conditionalFormatting sqref="AF34">
    <cfRule type="cellIs" dxfId="10095" priority="895" operator="lessThan">
      <formula>$C$4</formula>
    </cfRule>
  </conditionalFormatting>
  <conditionalFormatting sqref="AF35">
    <cfRule type="cellIs" dxfId="10094" priority="896" operator="lessThan">
      <formula>$C$4</formula>
    </cfRule>
  </conditionalFormatting>
  <conditionalFormatting sqref="AF36">
    <cfRule type="cellIs" dxfId="10093" priority="897" operator="lessThan">
      <formula>$C$4</formula>
    </cfRule>
  </conditionalFormatting>
  <conditionalFormatting sqref="AF37">
    <cfRule type="cellIs" dxfId="10092" priority="898" operator="lessThan">
      <formula>$C$4</formula>
    </cfRule>
  </conditionalFormatting>
  <conditionalFormatting sqref="AF38">
    <cfRule type="cellIs" dxfId="10091" priority="899" operator="lessThan">
      <formula>$C$4</formula>
    </cfRule>
  </conditionalFormatting>
  <conditionalFormatting sqref="AF39">
    <cfRule type="cellIs" dxfId="10090" priority="900" operator="lessThan">
      <formula>$C$4</formula>
    </cfRule>
  </conditionalFormatting>
  <conditionalFormatting sqref="AF40">
    <cfRule type="cellIs" dxfId="10089" priority="901" operator="lessThan">
      <formula>$C$4</formula>
    </cfRule>
  </conditionalFormatting>
  <conditionalFormatting sqref="AF41">
    <cfRule type="cellIs" dxfId="10088" priority="902" operator="lessThan">
      <formula>$C$4</formula>
    </cfRule>
  </conditionalFormatting>
  <conditionalFormatting sqref="AF42">
    <cfRule type="cellIs" dxfId="10087" priority="903" operator="lessThan">
      <formula>$C$4</formula>
    </cfRule>
  </conditionalFormatting>
  <conditionalFormatting sqref="AF43">
    <cfRule type="cellIs" dxfId="10086" priority="904" operator="lessThan">
      <formula>$C$4</formula>
    </cfRule>
  </conditionalFormatting>
  <conditionalFormatting sqref="AF44">
    <cfRule type="cellIs" dxfId="10085" priority="905" operator="lessThan">
      <formula>$C$4</formula>
    </cfRule>
  </conditionalFormatting>
  <conditionalFormatting sqref="AF45">
    <cfRule type="cellIs" dxfId="10084" priority="906" operator="lessThan">
      <formula>$C$4</formula>
    </cfRule>
  </conditionalFormatting>
  <conditionalFormatting sqref="AF46">
    <cfRule type="cellIs" dxfId="10083" priority="907" operator="lessThan">
      <formula>$C$4</formula>
    </cfRule>
  </conditionalFormatting>
  <conditionalFormatting sqref="AF47">
    <cfRule type="cellIs" dxfId="10082" priority="908" operator="lessThan">
      <formula>$C$4</formula>
    </cfRule>
  </conditionalFormatting>
  <conditionalFormatting sqref="AF48">
    <cfRule type="cellIs" dxfId="10081" priority="909" operator="lessThan">
      <formula>$C$4</formula>
    </cfRule>
  </conditionalFormatting>
  <conditionalFormatting sqref="AF49">
    <cfRule type="cellIs" dxfId="10080" priority="910" operator="lessThan">
      <formula>$C$4</formula>
    </cfRule>
  </conditionalFormatting>
  <conditionalFormatting sqref="AF50">
    <cfRule type="cellIs" dxfId="10079" priority="911" operator="lessThan">
      <formula>$C$4</formula>
    </cfRule>
  </conditionalFormatting>
  <conditionalFormatting sqref="AF51">
    <cfRule type="cellIs" dxfId="10078" priority="912" operator="lessThan">
      <formula>$C$4</formula>
    </cfRule>
  </conditionalFormatting>
  <conditionalFormatting sqref="AF52">
    <cfRule type="cellIs" dxfId="10077" priority="913" operator="lessThan">
      <formula>$C$4</formula>
    </cfRule>
  </conditionalFormatting>
  <conditionalFormatting sqref="AF53">
    <cfRule type="cellIs" dxfId="10076" priority="914" operator="lessThan">
      <formula>$C$4</formula>
    </cfRule>
  </conditionalFormatting>
  <conditionalFormatting sqref="AF54">
    <cfRule type="cellIs" dxfId="10075" priority="915" operator="lessThan">
      <formula>$C$4</formula>
    </cfRule>
  </conditionalFormatting>
  <conditionalFormatting sqref="AF55">
    <cfRule type="cellIs" dxfId="10074" priority="916" operator="lessThan">
      <formula>$C$4</formula>
    </cfRule>
  </conditionalFormatting>
  <conditionalFormatting sqref="AF56">
    <cfRule type="cellIs" dxfId="10073" priority="917" operator="lessThan">
      <formula>$C$4</formula>
    </cfRule>
  </conditionalFormatting>
  <conditionalFormatting sqref="AF57">
    <cfRule type="cellIs" dxfId="10072" priority="918" operator="lessThan">
      <formula>$C$4</formula>
    </cfRule>
  </conditionalFormatting>
  <conditionalFormatting sqref="AF58">
    <cfRule type="cellIs" dxfId="10071" priority="919" operator="lessThan">
      <formula>$C$4</formula>
    </cfRule>
  </conditionalFormatting>
  <conditionalFormatting sqref="AF59">
    <cfRule type="cellIs" dxfId="10070" priority="920" operator="lessThan">
      <formula>$C$4</formula>
    </cfRule>
  </conditionalFormatting>
  <conditionalFormatting sqref="AF60">
    <cfRule type="cellIs" dxfId="10069" priority="921" operator="lessThan">
      <formula>$C$4</formula>
    </cfRule>
  </conditionalFormatting>
  <conditionalFormatting sqref="AG11">
    <cfRule type="cellIs" dxfId="10068" priority="922" operator="lessThan">
      <formula>$C$4</formula>
    </cfRule>
  </conditionalFormatting>
  <conditionalFormatting sqref="AG12">
    <cfRule type="cellIs" dxfId="10067" priority="923" operator="lessThan">
      <formula>$C$4</formula>
    </cfRule>
  </conditionalFormatting>
  <conditionalFormatting sqref="AG13">
    <cfRule type="cellIs" dxfId="10066" priority="924" operator="lessThan">
      <formula>$C$4</formula>
    </cfRule>
  </conditionalFormatting>
  <conditionalFormatting sqref="AG14">
    <cfRule type="cellIs" dxfId="10065" priority="925" operator="lessThan">
      <formula>$C$4</formula>
    </cfRule>
  </conditionalFormatting>
  <conditionalFormatting sqref="AG15">
    <cfRule type="cellIs" dxfId="10064" priority="926" operator="lessThan">
      <formula>$C$4</formula>
    </cfRule>
  </conditionalFormatting>
  <conditionalFormatting sqref="AG16">
    <cfRule type="cellIs" dxfId="10063" priority="927" operator="lessThan">
      <formula>$C$4</formula>
    </cfRule>
  </conditionalFormatting>
  <conditionalFormatting sqref="AG17">
    <cfRule type="cellIs" dxfId="10062" priority="928" operator="lessThan">
      <formula>$C$4</formula>
    </cfRule>
  </conditionalFormatting>
  <conditionalFormatting sqref="AG18">
    <cfRule type="cellIs" dxfId="10061" priority="929" operator="lessThan">
      <formula>$C$4</formula>
    </cfRule>
  </conditionalFormatting>
  <conditionalFormatting sqref="AG19">
    <cfRule type="cellIs" dxfId="10060" priority="930" operator="lessThan">
      <formula>$C$4</formula>
    </cfRule>
  </conditionalFormatting>
  <conditionalFormatting sqref="AG20">
    <cfRule type="cellIs" dxfId="10059" priority="931" operator="lessThan">
      <formula>$C$4</formula>
    </cfRule>
  </conditionalFormatting>
  <conditionalFormatting sqref="AG21">
    <cfRule type="cellIs" dxfId="10058" priority="932" operator="lessThan">
      <formula>$C$4</formula>
    </cfRule>
  </conditionalFormatting>
  <conditionalFormatting sqref="AG22">
    <cfRule type="cellIs" dxfId="10057" priority="933" operator="lessThan">
      <formula>$C$4</formula>
    </cfRule>
  </conditionalFormatting>
  <conditionalFormatting sqref="AG23">
    <cfRule type="cellIs" dxfId="10056" priority="934" operator="lessThan">
      <formula>$C$4</formula>
    </cfRule>
  </conditionalFormatting>
  <conditionalFormatting sqref="AG24">
    <cfRule type="cellIs" dxfId="10055" priority="935" operator="lessThan">
      <formula>$C$4</formula>
    </cfRule>
  </conditionalFormatting>
  <conditionalFormatting sqref="AG25">
    <cfRule type="cellIs" dxfId="10054" priority="936" operator="lessThan">
      <formula>$C$4</formula>
    </cfRule>
  </conditionalFormatting>
  <conditionalFormatting sqref="AG26">
    <cfRule type="cellIs" dxfId="10053" priority="937" operator="lessThan">
      <formula>$C$4</formula>
    </cfRule>
  </conditionalFormatting>
  <conditionalFormatting sqref="AG27">
    <cfRule type="cellIs" dxfId="10052" priority="938" operator="lessThan">
      <formula>$C$4</formula>
    </cfRule>
  </conditionalFormatting>
  <conditionalFormatting sqref="AG28">
    <cfRule type="cellIs" dxfId="10051" priority="939" operator="lessThan">
      <formula>$C$4</formula>
    </cfRule>
  </conditionalFormatting>
  <conditionalFormatting sqref="AG29">
    <cfRule type="cellIs" dxfId="10050" priority="940" operator="lessThan">
      <formula>$C$4</formula>
    </cfRule>
  </conditionalFormatting>
  <conditionalFormatting sqref="AG30">
    <cfRule type="cellIs" dxfId="10049" priority="941" operator="lessThan">
      <formula>$C$4</formula>
    </cfRule>
  </conditionalFormatting>
  <conditionalFormatting sqref="AG31">
    <cfRule type="cellIs" dxfId="10048" priority="942" operator="lessThan">
      <formula>$C$4</formula>
    </cfRule>
  </conditionalFormatting>
  <conditionalFormatting sqref="AG32">
    <cfRule type="cellIs" dxfId="10047" priority="943" operator="lessThan">
      <formula>$C$4</formula>
    </cfRule>
  </conditionalFormatting>
  <conditionalFormatting sqref="AG33">
    <cfRule type="cellIs" dxfId="10046" priority="944" operator="lessThan">
      <formula>$C$4</formula>
    </cfRule>
  </conditionalFormatting>
  <conditionalFormatting sqref="AG34">
    <cfRule type="cellIs" dxfId="10045" priority="945" operator="lessThan">
      <formula>$C$4</formula>
    </cfRule>
  </conditionalFormatting>
  <conditionalFormatting sqref="AG35">
    <cfRule type="cellIs" dxfId="10044" priority="946" operator="lessThan">
      <formula>$C$4</formula>
    </cfRule>
  </conditionalFormatting>
  <conditionalFormatting sqref="AG36">
    <cfRule type="cellIs" dxfId="10043" priority="947" operator="lessThan">
      <formula>$C$4</formula>
    </cfRule>
  </conditionalFormatting>
  <conditionalFormatting sqref="AG37">
    <cfRule type="cellIs" dxfId="10042" priority="948" operator="lessThan">
      <formula>$C$4</formula>
    </cfRule>
  </conditionalFormatting>
  <conditionalFormatting sqref="AG38">
    <cfRule type="cellIs" dxfId="10041" priority="949" operator="lessThan">
      <formula>$C$4</formula>
    </cfRule>
  </conditionalFormatting>
  <conditionalFormatting sqref="AG39">
    <cfRule type="cellIs" dxfId="10040" priority="950" operator="lessThan">
      <formula>$C$4</formula>
    </cfRule>
  </conditionalFormatting>
  <conditionalFormatting sqref="AG40">
    <cfRule type="cellIs" dxfId="10039" priority="951" operator="lessThan">
      <formula>$C$4</formula>
    </cfRule>
  </conditionalFormatting>
  <conditionalFormatting sqref="AG41">
    <cfRule type="cellIs" dxfId="10038" priority="952" operator="lessThan">
      <formula>$C$4</formula>
    </cfRule>
  </conditionalFormatting>
  <conditionalFormatting sqref="AG42">
    <cfRule type="cellIs" dxfId="10037" priority="953" operator="lessThan">
      <formula>$C$4</formula>
    </cfRule>
  </conditionalFormatting>
  <conditionalFormatting sqref="AG43">
    <cfRule type="cellIs" dxfId="10036" priority="954" operator="lessThan">
      <formula>$C$4</formula>
    </cfRule>
  </conditionalFormatting>
  <conditionalFormatting sqref="AG44">
    <cfRule type="cellIs" dxfId="10035" priority="955" operator="lessThan">
      <formula>$C$4</formula>
    </cfRule>
  </conditionalFormatting>
  <conditionalFormatting sqref="AG45">
    <cfRule type="cellIs" dxfId="10034" priority="956" operator="lessThan">
      <formula>$C$4</formula>
    </cfRule>
  </conditionalFormatting>
  <conditionalFormatting sqref="AG46">
    <cfRule type="cellIs" dxfId="10033" priority="957" operator="lessThan">
      <formula>$C$4</formula>
    </cfRule>
  </conditionalFormatting>
  <conditionalFormatting sqref="AG47">
    <cfRule type="cellIs" dxfId="10032" priority="958" operator="lessThan">
      <formula>$C$4</formula>
    </cfRule>
  </conditionalFormatting>
  <conditionalFormatting sqref="AG48">
    <cfRule type="cellIs" dxfId="10031" priority="959" operator="lessThan">
      <formula>$C$4</formula>
    </cfRule>
  </conditionalFormatting>
  <conditionalFormatting sqref="AG49">
    <cfRule type="cellIs" dxfId="10030" priority="960" operator="lessThan">
      <formula>$C$4</formula>
    </cfRule>
  </conditionalFormatting>
  <conditionalFormatting sqref="AG50">
    <cfRule type="cellIs" dxfId="10029" priority="961" operator="lessThan">
      <formula>$C$4</formula>
    </cfRule>
  </conditionalFormatting>
  <conditionalFormatting sqref="AG51">
    <cfRule type="cellIs" dxfId="10028" priority="962" operator="lessThan">
      <formula>$C$4</formula>
    </cfRule>
  </conditionalFormatting>
  <conditionalFormatting sqref="AG52">
    <cfRule type="cellIs" dxfId="10027" priority="963" operator="lessThan">
      <formula>$C$4</formula>
    </cfRule>
  </conditionalFormatting>
  <conditionalFormatting sqref="AG53">
    <cfRule type="cellIs" dxfId="10026" priority="964" operator="lessThan">
      <formula>$C$4</formula>
    </cfRule>
  </conditionalFormatting>
  <conditionalFormatting sqref="AG54">
    <cfRule type="cellIs" dxfId="10025" priority="965" operator="lessThan">
      <formula>$C$4</formula>
    </cfRule>
  </conditionalFormatting>
  <conditionalFormatting sqref="AG55">
    <cfRule type="cellIs" dxfId="10024" priority="966" operator="lessThan">
      <formula>$C$4</formula>
    </cfRule>
  </conditionalFormatting>
  <conditionalFormatting sqref="AG56">
    <cfRule type="cellIs" dxfId="10023" priority="967" operator="lessThan">
      <formula>$C$4</formula>
    </cfRule>
  </conditionalFormatting>
  <conditionalFormatting sqref="AG57">
    <cfRule type="cellIs" dxfId="10022" priority="968" operator="lessThan">
      <formula>$C$4</formula>
    </cfRule>
  </conditionalFormatting>
  <conditionalFormatting sqref="AG58">
    <cfRule type="cellIs" dxfId="10021" priority="969" operator="lessThan">
      <formula>$C$4</formula>
    </cfRule>
  </conditionalFormatting>
  <conditionalFormatting sqref="AG59">
    <cfRule type="cellIs" dxfId="10020" priority="970" operator="lessThan">
      <formula>$C$4</formula>
    </cfRule>
  </conditionalFormatting>
  <conditionalFormatting sqref="AG60">
    <cfRule type="cellIs" dxfId="10019" priority="971" operator="lessThan">
      <formula>$C$4</formula>
    </cfRule>
  </conditionalFormatting>
  <conditionalFormatting sqref="AH11">
    <cfRule type="cellIs" dxfId="10018" priority="972" operator="lessThan">
      <formula>$C$4</formula>
    </cfRule>
  </conditionalFormatting>
  <conditionalFormatting sqref="AH12">
    <cfRule type="cellIs" dxfId="10017" priority="973" operator="lessThan">
      <formula>$C$4</formula>
    </cfRule>
  </conditionalFormatting>
  <conditionalFormatting sqref="AH13">
    <cfRule type="cellIs" dxfId="10016" priority="974" operator="lessThan">
      <formula>$C$4</formula>
    </cfRule>
  </conditionalFormatting>
  <conditionalFormatting sqref="AH14">
    <cfRule type="cellIs" dxfId="10015" priority="975" operator="lessThan">
      <formula>$C$4</formula>
    </cfRule>
  </conditionalFormatting>
  <conditionalFormatting sqref="AH15">
    <cfRule type="cellIs" dxfId="10014" priority="976" operator="lessThan">
      <formula>$C$4</formula>
    </cfRule>
  </conditionalFormatting>
  <conditionalFormatting sqref="AH16">
    <cfRule type="cellIs" dxfId="10013" priority="977" operator="lessThan">
      <formula>$C$4</formula>
    </cfRule>
  </conditionalFormatting>
  <conditionalFormatting sqref="AH17">
    <cfRule type="cellIs" dxfId="10012" priority="978" operator="lessThan">
      <formula>$C$4</formula>
    </cfRule>
  </conditionalFormatting>
  <conditionalFormatting sqref="AH18">
    <cfRule type="cellIs" dxfId="10011" priority="979" operator="lessThan">
      <formula>$C$4</formula>
    </cfRule>
  </conditionalFormatting>
  <conditionalFormatting sqref="AH19">
    <cfRule type="cellIs" dxfId="10010" priority="980" operator="lessThan">
      <formula>$C$4</formula>
    </cfRule>
  </conditionalFormatting>
  <conditionalFormatting sqref="AH20">
    <cfRule type="cellIs" dxfId="10009" priority="981" operator="lessThan">
      <formula>$C$4</formula>
    </cfRule>
  </conditionalFormatting>
  <conditionalFormatting sqref="AH21">
    <cfRule type="cellIs" dxfId="10008" priority="982" operator="lessThan">
      <formula>$C$4</formula>
    </cfRule>
  </conditionalFormatting>
  <conditionalFormatting sqref="AH22">
    <cfRule type="cellIs" dxfId="10007" priority="983" operator="lessThan">
      <formula>$C$4</formula>
    </cfRule>
  </conditionalFormatting>
  <conditionalFormatting sqref="AH23">
    <cfRule type="cellIs" dxfId="10006" priority="984" operator="lessThan">
      <formula>$C$4</formula>
    </cfRule>
  </conditionalFormatting>
  <conditionalFormatting sqref="AH24">
    <cfRule type="cellIs" dxfId="10005" priority="985" operator="lessThan">
      <formula>$C$4</formula>
    </cfRule>
  </conditionalFormatting>
  <conditionalFormatting sqref="AH25">
    <cfRule type="cellIs" dxfId="10004" priority="986" operator="lessThan">
      <formula>$C$4</formula>
    </cfRule>
  </conditionalFormatting>
  <conditionalFormatting sqref="AH26">
    <cfRule type="cellIs" dxfId="10003" priority="987" operator="lessThan">
      <formula>$C$4</formula>
    </cfRule>
  </conditionalFormatting>
  <conditionalFormatting sqref="AH27">
    <cfRule type="cellIs" dxfId="10002" priority="988" operator="lessThan">
      <formula>$C$4</formula>
    </cfRule>
  </conditionalFormatting>
  <conditionalFormatting sqref="AH28">
    <cfRule type="cellIs" dxfId="10001" priority="989" operator="lessThan">
      <formula>$C$4</formula>
    </cfRule>
  </conditionalFormatting>
  <conditionalFormatting sqref="AH29">
    <cfRule type="cellIs" dxfId="10000" priority="990" operator="lessThan">
      <formula>$C$4</formula>
    </cfRule>
  </conditionalFormatting>
  <conditionalFormatting sqref="AH30">
    <cfRule type="cellIs" dxfId="9999" priority="991" operator="lessThan">
      <formula>$C$4</formula>
    </cfRule>
  </conditionalFormatting>
  <conditionalFormatting sqref="AH31">
    <cfRule type="cellIs" dxfId="9998" priority="992" operator="lessThan">
      <formula>$C$4</formula>
    </cfRule>
  </conditionalFormatting>
  <conditionalFormatting sqref="AH32">
    <cfRule type="cellIs" dxfId="9997" priority="993" operator="lessThan">
      <formula>$C$4</formula>
    </cfRule>
  </conditionalFormatting>
  <conditionalFormatting sqref="AH33">
    <cfRule type="cellIs" dxfId="9996" priority="994" operator="lessThan">
      <formula>$C$4</formula>
    </cfRule>
  </conditionalFormatting>
  <conditionalFormatting sqref="AH34">
    <cfRule type="cellIs" dxfId="9995" priority="995" operator="lessThan">
      <formula>$C$4</formula>
    </cfRule>
  </conditionalFormatting>
  <conditionalFormatting sqref="AH35">
    <cfRule type="cellIs" dxfId="9994" priority="996" operator="lessThan">
      <formula>$C$4</formula>
    </cfRule>
  </conditionalFormatting>
  <conditionalFormatting sqref="AH36">
    <cfRule type="cellIs" dxfId="9993" priority="997" operator="lessThan">
      <formula>$C$4</formula>
    </cfRule>
  </conditionalFormatting>
  <conditionalFormatting sqref="AH37">
    <cfRule type="cellIs" dxfId="9992" priority="998" operator="lessThan">
      <formula>$C$4</formula>
    </cfRule>
  </conditionalFormatting>
  <conditionalFormatting sqref="AH38">
    <cfRule type="cellIs" dxfId="9991" priority="999" operator="lessThan">
      <formula>$C$4</formula>
    </cfRule>
  </conditionalFormatting>
  <conditionalFormatting sqref="AH39">
    <cfRule type="cellIs" dxfId="9990" priority="1000" operator="lessThan">
      <formula>$C$4</formula>
    </cfRule>
  </conditionalFormatting>
  <conditionalFormatting sqref="AH40">
    <cfRule type="cellIs" dxfId="9989" priority="1001" operator="lessThan">
      <formula>$C$4</formula>
    </cfRule>
  </conditionalFormatting>
  <conditionalFormatting sqref="AH41">
    <cfRule type="cellIs" dxfId="9988" priority="1002" operator="lessThan">
      <formula>$C$4</formula>
    </cfRule>
  </conditionalFormatting>
  <conditionalFormatting sqref="AH42">
    <cfRule type="cellIs" dxfId="9987" priority="1003" operator="lessThan">
      <formula>$C$4</formula>
    </cfRule>
  </conditionalFormatting>
  <conditionalFormatting sqref="AH43">
    <cfRule type="cellIs" dxfId="9986" priority="1004" operator="lessThan">
      <formula>$C$4</formula>
    </cfRule>
  </conditionalFormatting>
  <conditionalFormatting sqref="AH44">
    <cfRule type="cellIs" dxfId="9985" priority="1005" operator="lessThan">
      <formula>$C$4</formula>
    </cfRule>
  </conditionalFormatting>
  <conditionalFormatting sqref="AH45">
    <cfRule type="cellIs" dxfId="9984" priority="1006" operator="lessThan">
      <formula>$C$4</formula>
    </cfRule>
  </conditionalFormatting>
  <conditionalFormatting sqref="AH46">
    <cfRule type="cellIs" dxfId="9983" priority="1007" operator="lessThan">
      <formula>$C$4</formula>
    </cfRule>
  </conditionalFormatting>
  <conditionalFormatting sqref="AH47">
    <cfRule type="cellIs" dxfId="9982" priority="1008" operator="lessThan">
      <formula>$C$4</formula>
    </cfRule>
  </conditionalFormatting>
  <conditionalFormatting sqref="AH48">
    <cfRule type="cellIs" dxfId="9981" priority="1009" operator="lessThan">
      <formula>$C$4</formula>
    </cfRule>
  </conditionalFormatting>
  <conditionalFormatting sqref="AH49">
    <cfRule type="cellIs" dxfId="9980" priority="1010" operator="lessThan">
      <formula>$C$4</formula>
    </cfRule>
  </conditionalFormatting>
  <conditionalFormatting sqref="AH50">
    <cfRule type="cellIs" dxfId="9979" priority="1011" operator="lessThan">
      <formula>$C$4</formula>
    </cfRule>
  </conditionalFormatting>
  <conditionalFormatting sqref="AH51">
    <cfRule type="cellIs" dxfId="9978" priority="1012" operator="lessThan">
      <formula>$C$4</formula>
    </cfRule>
  </conditionalFormatting>
  <conditionalFormatting sqref="AH52">
    <cfRule type="cellIs" dxfId="9977" priority="1013" operator="lessThan">
      <formula>$C$4</formula>
    </cfRule>
  </conditionalFormatting>
  <conditionalFormatting sqref="AH53">
    <cfRule type="cellIs" dxfId="9976" priority="1014" operator="lessThan">
      <formula>$C$4</formula>
    </cfRule>
  </conditionalFormatting>
  <conditionalFormatting sqref="AH54">
    <cfRule type="cellIs" dxfId="9975" priority="1015" operator="lessThan">
      <formula>$C$4</formula>
    </cfRule>
  </conditionalFormatting>
  <conditionalFormatting sqref="AH55">
    <cfRule type="cellIs" dxfId="9974" priority="1016" operator="lessThan">
      <formula>$C$4</formula>
    </cfRule>
  </conditionalFormatting>
  <conditionalFormatting sqref="AH56">
    <cfRule type="cellIs" dxfId="9973" priority="1017" operator="lessThan">
      <formula>$C$4</formula>
    </cfRule>
  </conditionalFormatting>
  <conditionalFormatting sqref="AH57">
    <cfRule type="cellIs" dxfId="9972" priority="1018" operator="lessThan">
      <formula>$C$4</formula>
    </cfRule>
  </conditionalFormatting>
  <conditionalFormatting sqref="AH58">
    <cfRule type="cellIs" dxfId="9971" priority="1019" operator="lessThan">
      <formula>$C$4</formula>
    </cfRule>
  </conditionalFormatting>
  <conditionalFormatting sqref="AH59">
    <cfRule type="cellIs" dxfId="9970" priority="1020" operator="lessThan">
      <formula>$C$4</formula>
    </cfRule>
  </conditionalFormatting>
  <conditionalFormatting sqref="AH60">
    <cfRule type="cellIs" dxfId="9969" priority="1021" operator="lessThan">
      <formula>$C$4</formula>
    </cfRule>
  </conditionalFormatting>
  <conditionalFormatting sqref="AI11">
    <cfRule type="cellIs" dxfId="9968" priority="1022" operator="lessThan">
      <formula>$C$4</formula>
    </cfRule>
  </conditionalFormatting>
  <conditionalFormatting sqref="AI12">
    <cfRule type="cellIs" dxfId="9967" priority="1023" operator="lessThan">
      <formula>$C$4</formula>
    </cfRule>
  </conditionalFormatting>
  <conditionalFormatting sqref="AI13">
    <cfRule type="cellIs" dxfId="9966" priority="1024" operator="lessThan">
      <formula>$C$4</formula>
    </cfRule>
  </conditionalFormatting>
  <conditionalFormatting sqref="AI14">
    <cfRule type="cellIs" dxfId="9965" priority="1025" operator="lessThan">
      <formula>$C$4</formula>
    </cfRule>
  </conditionalFormatting>
  <conditionalFormatting sqref="AI15">
    <cfRule type="cellIs" dxfId="9964" priority="1026" operator="lessThan">
      <formula>$C$4</formula>
    </cfRule>
  </conditionalFormatting>
  <conditionalFormatting sqref="AI16">
    <cfRule type="cellIs" dxfId="9963" priority="1027" operator="lessThan">
      <formula>$C$4</formula>
    </cfRule>
  </conditionalFormatting>
  <conditionalFormatting sqref="AI17">
    <cfRule type="cellIs" dxfId="9962" priority="1028" operator="lessThan">
      <formula>$C$4</formula>
    </cfRule>
  </conditionalFormatting>
  <conditionalFormatting sqref="AI18">
    <cfRule type="cellIs" dxfId="9961" priority="1029" operator="lessThan">
      <formula>$C$4</formula>
    </cfRule>
  </conditionalFormatting>
  <conditionalFormatting sqref="AI19">
    <cfRule type="cellIs" dxfId="9960" priority="1030" operator="lessThan">
      <formula>$C$4</formula>
    </cfRule>
  </conditionalFormatting>
  <conditionalFormatting sqref="AI20">
    <cfRule type="cellIs" dxfId="9959" priority="1031" operator="lessThan">
      <formula>$C$4</formula>
    </cfRule>
  </conditionalFormatting>
  <conditionalFormatting sqref="AI21">
    <cfRule type="cellIs" dxfId="9958" priority="1032" operator="lessThan">
      <formula>$C$4</formula>
    </cfRule>
  </conditionalFormatting>
  <conditionalFormatting sqref="AI22">
    <cfRule type="cellIs" dxfId="9957" priority="1033" operator="lessThan">
      <formula>$C$4</formula>
    </cfRule>
  </conditionalFormatting>
  <conditionalFormatting sqref="AI23">
    <cfRule type="cellIs" dxfId="9956" priority="1034" operator="lessThan">
      <formula>$C$4</formula>
    </cfRule>
  </conditionalFormatting>
  <conditionalFormatting sqref="AI24">
    <cfRule type="cellIs" dxfId="9955" priority="1035" operator="lessThan">
      <formula>$C$4</formula>
    </cfRule>
  </conditionalFormatting>
  <conditionalFormatting sqref="AI25">
    <cfRule type="cellIs" dxfId="9954" priority="1036" operator="lessThan">
      <formula>$C$4</formula>
    </cfRule>
  </conditionalFormatting>
  <conditionalFormatting sqref="AI26">
    <cfRule type="cellIs" dxfId="9953" priority="1037" operator="lessThan">
      <formula>$C$4</formula>
    </cfRule>
  </conditionalFormatting>
  <conditionalFormatting sqref="AI27">
    <cfRule type="cellIs" dxfId="9952" priority="1038" operator="lessThan">
      <formula>$C$4</formula>
    </cfRule>
  </conditionalFormatting>
  <conditionalFormatting sqref="AI28">
    <cfRule type="cellIs" dxfId="9951" priority="1039" operator="lessThan">
      <formula>$C$4</formula>
    </cfRule>
  </conditionalFormatting>
  <conditionalFormatting sqref="AI29">
    <cfRule type="cellIs" dxfId="9950" priority="1040" operator="lessThan">
      <formula>$C$4</formula>
    </cfRule>
  </conditionalFormatting>
  <conditionalFormatting sqref="AI30">
    <cfRule type="cellIs" dxfId="9949" priority="1041" operator="lessThan">
      <formula>$C$4</formula>
    </cfRule>
  </conditionalFormatting>
  <conditionalFormatting sqref="AI31">
    <cfRule type="cellIs" dxfId="9948" priority="1042" operator="lessThan">
      <formula>$C$4</formula>
    </cfRule>
  </conditionalFormatting>
  <conditionalFormatting sqref="AI32">
    <cfRule type="cellIs" dxfId="9947" priority="1043" operator="lessThan">
      <formula>$C$4</formula>
    </cfRule>
  </conditionalFormatting>
  <conditionalFormatting sqref="AI33">
    <cfRule type="cellIs" dxfId="9946" priority="1044" operator="lessThan">
      <formula>$C$4</formula>
    </cfRule>
  </conditionalFormatting>
  <conditionalFormatting sqref="AI34">
    <cfRule type="cellIs" dxfId="9945" priority="1045" operator="lessThan">
      <formula>$C$4</formula>
    </cfRule>
  </conditionalFormatting>
  <conditionalFormatting sqref="AI35">
    <cfRule type="cellIs" dxfId="9944" priority="1046" operator="lessThan">
      <formula>$C$4</formula>
    </cfRule>
  </conditionalFormatting>
  <conditionalFormatting sqref="AI36">
    <cfRule type="cellIs" dxfId="9943" priority="1047" operator="lessThan">
      <formula>$C$4</formula>
    </cfRule>
  </conditionalFormatting>
  <conditionalFormatting sqref="AI37">
    <cfRule type="cellIs" dxfId="9942" priority="1048" operator="lessThan">
      <formula>$C$4</formula>
    </cfRule>
  </conditionalFormatting>
  <conditionalFormatting sqref="AI38">
    <cfRule type="cellIs" dxfId="9941" priority="1049" operator="lessThan">
      <formula>$C$4</formula>
    </cfRule>
  </conditionalFormatting>
  <conditionalFormatting sqref="AI39">
    <cfRule type="cellIs" dxfId="9940" priority="1050" operator="lessThan">
      <formula>$C$4</formula>
    </cfRule>
  </conditionalFormatting>
  <conditionalFormatting sqref="AI40">
    <cfRule type="cellIs" dxfId="9939" priority="1051" operator="lessThan">
      <formula>$C$4</formula>
    </cfRule>
  </conditionalFormatting>
  <conditionalFormatting sqref="AI41">
    <cfRule type="cellIs" dxfId="9938" priority="1052" operator="lessThan">
      <formula>$C$4</formula>
    </cfRule>
  </conditionalFormatting>
  <conditionalFormatting sqref="AI42">
    <cfRule type="cellIs" dxfId="9937" priority="1053" operator="lessThan">
      <formula>$C$4</formula>
    </cfRule>
  </conditionalFormatting>
  <conditionalFormatting sqref="AI43">
    <cfRule type="cellIs" dxfId="9936" priority="1054" operator="lessThan">
      <formula>$C$4</formula>
    </cfRule>
  </conditionalFormatting>
  <conditionalFormatting sqref="AI44">
    <cfRule type="cellIs" dxfId="9935" priority="1055" operator="lessThan">
      <formula>$C$4</formula>
    </cfRule>
  </conditionalFormatting>
  <conditionalFormatting sqref="AI45">
    <cfRule type="cellIs" dxfId="9934" priority="1056" operator="lessThan">
      <formula>$C$4</formula>
    </cfRule>
  </conditionalFormatting>
  <conditionalFormatting sqref="AI46">
    <cfRule type="cellIs" dxfId="9933" priority="1057" operator="lessThan">
      <formula>$C$4</formula>
    </cfRule>
  </conditionalFormatting>
  <conditionalFormatting sqref="AI47">
    <cfRule type="cellIs" dxfId="9932" priority="1058" operator="lessThan">
      <formula>$C$4</formula>
    </cfRule>
  </conditionalFormatting>
  <conditionalFormatting sqref="AI48">
    <cfRule type="cellIs" dxfId="9931" priority="1059" operator="lessThan">
      <formula>$C$4</formula>
    </cfRule>
  </conditionalFormatting>
  <conditionalFormatting sqref="AI49">
    <cfRule type="cellIs" dxfId="9930" priority="1060" operator="lessThan">
      <formula>$C$4</formula>
    </cfRule>
  </conditionalFormatting>
  <conditionalFormatting sqref="AI50">
    <cfRule type="cellIs" dxfId="9929" priority="1061" operator="lessThan">
      <formula>$C$4</formula>
    </cfRule>
  </conditionalFormatting>
  <conditionalFormatting sqref="AI51">
    <cfRule type="cellIs" dxfId="9928" priority="1062" operator="lessThan">
      <formula>$C$4</formula>
    </cfRule>
  </conditionalFormatting>
  <conditionalFormatting sqref="AI52">
    <cfRule type="cellIs" dxfId="9927" priority="1063" operator="lessThan">
      <formula>$C$4</formula>
    </cfRule>
  </conditionalFormatting>
  <conditionalFormatting sqref="AI53">
    <cfRule type="cellIs" dxfId="9926" priority="1064" operator="lessThan">
      <formula>$C$4</formula>
    </cfRule>
  </conditionalFormatting>
  <conditionalFormatting sqref="AI54">
    <cfRule type="cellIs" dxfId="9925" priority="1065" operator="lessThan">
      <formula>$C$4</formula>
    </cfRule>
  </conditionalFormatting>
  <conditionalFormatting sqref="AI55">
    <cfRule type="cellIs" dxfId="9924" priority="1066" operator="lessThan">
      <formula>$C$4</formula>
    </cfRule>
  </conditionalFormatting>
  <conditionalFormatting sqref="AI56">
    <cfRule type="cellIs" dxfId="9923" priority="1067" operator="lessThan">
      <formula>$C$4</formula>
    </cfRule>
  </conditionalFormatting>
  <conditionalFormatting sqref="AI57">
    <cfRule type="cellIs" dxfId="9922" priority="1068" operator="lessThan">
      <formula>$C$4</formula>
    </cfRule>
  </conditionalFormatting>
  <conditionalFormatting sqref="AI58">
    <cfRule type="cellIs" dxfId="9921" priority="1069" operator="lessThan">
      <formula>$C$4</formula>
    </cfRule>
  </conditionalFormatting>
  <conditionalFormatting sqref="AI59">
    <cfRule type="cellIs" dxfId="9920" priority="1070" operator="lessThan">
      <formula>$C$4</formula>
    </cfRule>
  </conditionalFormatting>
  <conditionalFormatting sqref="AI60">
    <cfRule type="cellIs" dxfId="9919" priority="1071" operator="lessThan">
      <formula>$C$4</formula>
    </cfRule>
  </conditionalFormatting>
  <conditionalFormatting sqref="AJ11">
    <cfRule type="cellIs" dxfId="9918" priority="1072" operator="lessThan">
      <formula>$C$4</formula>
    </cfRule>
  </conditionalFormatting>
  <conditionalFormatting sqref="AJ12">
    <cfRule type="cellIs" dxfId="9917" priority="1073" operator="lessThan">
      <formula>$C$4</formula>
    </cfRule>
  </conditionalFormatting>
  <conditionalFormatting sqref="AJ13">
    <cfRule type="cellIs" dxfId="9916" priority="1074" operator="lessThan">
      <formula>$C$4</formula>
    </cfRule>
  </conditionalFormatting>
  <conditionalFormatting sqref="AJ14">
    <cfRule type="cellIs" dxfId="9915" priority="1075" operator="lessThan">
      <formula>$C$4</formula>
    </cfRule>
  </conditionalFormatting>
  <conditionalFormatting sqref="AJ15">
    <cfRule type="cellIs" dxfId="9914" priority="1076" operator="lessThan">
      <formula>$C$4</formula>
    </cfRule>
  </conditionalFormatting>
  <conditionalFormatting sqref="AJ16">
    <cfRule type="cellIs" dxfId="9913" priority="1077" operator="lessThan">
      <formula>$C$4</formula>
    </cfRule>
  </conditionalFormatting>
  <conditionalFormatting sqref="AJ17">
    <cfRule type="cellIs" dxfId="9912" priority="1078" operator="lessThan">
      <formula>$C$4</formula>
    </cfRule>
  </conditionalFormatting>
  <conditionalFormatting sqref="AJ18">
    <cfRule type="cellIs" dxfId="9911" priority="1079" operator="lessThan">
      <formula>$C$4</formula>
    </cfRule>
  </conditionalFormatting>
  <conditionalFormatting sqref="AJ19">
    <cfRule type="cellIs" dxfId="9910" priority="1080" operator="lessThan">
      <formula>$C$4</formula>
    </cfRule>
  </conditionalFormatting>
  <conditionalFormatting sqref="AJ20">
    <cfRule type="cellIs" dxfId="9909" priority="1081" operator="lessThan">
      <formula>$C$4</formula>
    </cfRule>
  </conditionalFormatting>
  <conditionalFormatting sqref="AJ21">
    <cfRule type="cellIs" dxfId="9908" priority="1082" operator="lessThan">
      <formula>$C$4</formula>
    </cfRule>
  </conditionalFormatting>
  <conditionalFormatting sqref="AJ22">
    <cfRule type="cellIs" dxfId="9907" priority="1083" operator="lessThan">
      <formula>$C$4</formula>
    </cfRule>
  </conditionalFormatting>
  <conditionalFormatting sqref="AJ23">
    <cfRule type="cellIs" dxfId="9906" priority="1084" operator="lessThan">
      <formula>$C$4</formula>
    </cfRule>
  </conditionalFormatting>
  <conditionalFormatting sqref="AJ24">
    <cfRule type="cellIs" dxfId="9905" priority="1085" operator="lessThan">
      <formula>$C$4</formula>
    </cfRule>
  </conditionalFormatting>
  <conditionalFormatting sqref="AJ25">
    <cfRule type="cellIs" dxfId="9904" priority="1086" operator="lessThan">
      <formula>$C$4</formula>
    </cfRule>
  </conditionalFormatting>
  <conditionalFormatting sqref="AJ26">
    <cfRule type="cellIs" dxfId="9903" priority="1087" operator="lessThan">
      <formula>$C$4</formula>
    </cfRule>
  </conditionalFormatting>
  <conditionalFormatting sqref="AJ27">
    <cfRule type="cellIs" dxfId="9902" priority="1088" operator="lessThan">
      <formula>$C$4</formula>
    </cfRule>
  </conditionalFormatting>
  <conditionalFormatting sqref="AJ28">
    <cfRule type="cellIs" dxfId="9901" priority="1089" operator="lessThan">
      <formula>$C$4</formula>
    </cfRule>
  </conditionalFormatting>
  <conditionalFormatting sqref="AJ29">
    <cfRule type="cellIs" dxfId="9900" priority="1090" operator="lessThan">
      <formula>$C$4</formula>
    </cfRule>
  </conditionalFormatting>
  <conditionalFormatting sqref="AJ30">
    <cfRule type="cellIs" dxfId="9899" priority="1091" operator="lessThan">
      <formula>$C$4</formula>
    </cfRule>
  </conditionalFormatting>
  <conditionalFormatting sqref="AJ31">
    <cfRule type="cellIs" dxfId="9898" priority="1092" operator="lessThan">
      <formula>$C$4</formula>
    </cfRule>
  </conditionalFormatting>
  <conditionalFormatting sqref="AJ32">
    <cfRule type="cellIs" dxfId="9897" priority="1093" operator="lessThan">
      <formula>$C$4</formula>
    </cfRule>
  </conditionalFormatting>
  <conditionalFormatting sqref="AJ33">
    <cfRule type="cellIs" dxfId="9896" priority="1094" operator="lessThan">
      <formula>$C$4</formula>
    </cfRule>
  </conditionalFormatting>
  <conditionalFormatting sqref="AJ34">
    <cfRule type="cellIs" dxfId="9895" priority="1095" operator="lessThan">
      <formula>$C$4</formula>
    </cfRule>
  </conditionalFormatting>
  <conditionalFormatting sqref="AJ35">
    <cfRule type="cellIs" dxfId="9894" priority="1096" operator="lessThan">
      <formula>$C$4</formula>
    </cfRule>
  </conditionalFormatting>
  <conditionalFormatting sqref="AJ36">
    <cfRule type="cellIs" dxfId="9893" priority="1097" operator="lessThan">
      <formula>$C$4</formula>
    </cfRule>
  </conditionalFormatting>
  <conditionalFormatting sqref="AJ37">
    <cfRule type="cellIs" dxfId="9892" priority="1098" operator="lessThan">
      <formula>$C$4</formula>
    </cfRule>
  </conditionalFormatting>
  <conditionalFormatting sqref="AJ38">
    <cfRule type="cellIs" dxfId="9891" priority="1099" operator="lessThan">
      <formula>$C$4</formula>
    </cfRule>
  </conditionalFormatting>
  <conditionalFormatting sqref="AJ39">
    <cfRule type="cellIs" dxfId="9890" priority="1100" operator="lessThan">
      <formula>$C$4</formula>
    </cfRule>
  </conditionalFormatting>
  <conditionalFormatting sqref="AJ40">
    <cfRule type="cellIs" dxfId="9889" priority="1101" operator="lessThan">
      <formula>$C$4</formula>
    </cfRule>
  </conditionalFormatting>
  <conditionalFormatting sqref="AJ41">
    <cfRule type="cellIs" dxfId="9888" priority="1102" operator="lessThan">
      <formula>$C$4</formula>
    </cfRule>
  </conditionalFormatting>
  <conditionalFormatting sqref="AJ42">
    <cfRule type="cellIs" dxfId="9887" priority="1103" operator="lessThan">
      <formula>$C$4</formula>
    </cfRule>
  </conditionalFormatting>
  <conditionalFormatting sqref="AJ43">
    <cfRule type="cellIs" dxfId="9886" priority="1104" operator="lessThan">
      <formula>$C$4</formula>
    </cfRule>
  </conditionalFormatting>
  <conditionalFormatting sqref="AJ44">
    <cfRule type="cellIs" dxfId="9885" priority="1105" operator="lessThan">
      <formula>$C$4</formula>
    </cfRule>
  </conditionalFormatting>
  <conditionalFormatting sqref="AJ45">
    <cfRule type="cellIs" dxfId="9884" priority="1106" operator="lessThan">
      <formula>$C$4</formula>
    </cfRule>
  </conditionalFormatting>
  <conditionalFormatting sqref="AJ46">
    <cfRule type="cellIs" dxfId="9883" priority="1107" operator="lessThan">
      <formula>$C$4</formula>
    </cfRule>
  </conditionalFormatting>
  <conditionalFormatting sqref="AJ47">
    <cfRule type="cellIs" dxfId="9882" priority="1108" operator="lessThan">
      <formula>$C$4</formula>
    </cfRule>
  </conditionalFormatting>
  <conditionalFormatting sqref="AJ48">
    <cfRule type="cellIs" dxfId="9881" priority="1109" operator="lessThan">
      <formula>$C$4</formula>
    </cfRule>
  </conditionalFormatting>
  <conditionalFormatting sqref="AJ49">
    <cfRule type="cellIs" dxfId="9880" priority="1110" operator="lessThan">
      <formula>$C$4</formula>
    </cfRule>
  </conditionalFormatting>
  <conditionalFormatting sqref="AJ50">
    <cfRule type="cellIs" dxfId="9879" priority="1111" operator="lessThan">
      <formula>$C$4</formula>
    </cfRule>
  </conditionalFormatting>
  <conditionalFormatting sqref="AJ51">
    <cfRule type="cellIs" dxfId="9878" priority="1112" operator="lessThan">
      <formula>$C$4</formula>
    </cfRule>
  </conditionalFormatting>
  <conditionalFormatting sqref="AJ52">
    <cfRule type="cellIs" dxfId="9877" priority="1113" operator="lessThan">
      <formula>$C$4</formula>
    </cfRule>
  </conditionalFormatting>
  <conditionalFormatting sqref="AJ53">
    <cfRule type="cellIs" dxfId="9876" priority="1114" operator="lessThan">
      <formula>$C$4</formula>
    </cfRule>
  </conditionalFormatting>
  <conditionalFormatting sqref="AJ54">
    <cfRule type="cellIs" dxfId="9875" priority="1115" operator="lessThan">
      <formula>$C$4</formula>
    </cfRule>
  </conditionalFormatting>
  <conditionalFormatting sqref="AJ55">
    <cfRule type="cellIs" dxfId="9874" priority="1116" operator="lessThan">
      <formula>$C$4</formula>
    </cfRule>
  </conditionalFormatting>
  <conditionalFormatting sqref="AJ56">
    <cfRule type="cellIs" dxfId="9873" priority="1117" operator="lessThan">
      <formula>$C$4</formula>
    </cfRule>
  </conditionalFormatting>
  <conditionalFormatting sqref="AJ57">
    <cfRule type="cellIs" dxfId="9872" priority="1118" operator="lessThan">
      <formula>$C$4</formula>
    </cfRule>
  </conditionalFormatting>
  <conditionalFormatting sqref="AJ58">
    <cfRule type="cellIs" dxfId="9871" priority="1119" operator="lessThan">
      <formula>$C$4</formula>
    </cfRule>
  </conditionalFormatting>
  <conditionalFormatting sqref="AJ59">
    <cfRule type="cellIs" dxfId="9870" priority="1120" operator="lessThan">
      <formula>$C$4</formula>
    </cfRule>
  </conditionalFormatting>
  <conditionalFormatting sqref="AJ60">
    <cfRule type="cellIs" dxfId="9869" priority="1121" operator="lessThan">
      <formula>$C$4</formula>
    </cfRule>
  </conditionalFormatting>
  <conditionalFormatting sqref="AK11">
    <cfRule type="cellIs" dxfId="9868" priority="1122" operator="lessThan">
      <formula>$C$4</formula>
    </cfRule>
  </conditionalFormatting>
  <conditionalFormatting sqref="AK12">
    <cfRule type="cellIs" dxfId="9867" priority="1123" operator="lessThan">
      <formula>$C$4</formula>
    </cfRule>
  </conditionalFormatting>
  <conditionalFormatting sqref="AK13">
    <cfRule type="cellIs" dxfId="9866" priority="1124" operator="lessThan">
      <formula>$C$4</formula>
    </cfRule>
  </conditionalFormatting>
  <conditionalFormatting sqref="AK14">
    <cfRule type="cellIs" dxfId="9865" priority="1125" operator="lessThan">
      <formula>$C$4</formula>
    </cfRule>
  </conditionalFormatting>
  <conditionalFormatting sqref="AK15">
    <cfRule type="cellIs" dxfId="9864" priority="1126" operator="lessThan">
      <formula>$C$4</formula>
    </cfRule>
  </conditionalFormatting>
  <conditionalFormatting sqref="AK16">
    <cfRule type="cellIs" dxfId="9863" priority="1127" operator="lessThan">
      <formula>$C$4</formula>
    </cfRule>
  </conditionalFormatting>
  <conditionalFormatting sqref="AK17">
    <cfRule type="cellIs" dxfId="9862" priority="1128" operator="lessThan">
      <formula>$C$4</formula>
    </cfRule>
  </conditionalFormatting>
  <conditionalFormatting sqref="AK18">
    <cfRule type="cellIs" dxfId="9861" priority="1129" operator="lessThan">
      <formula>$C$4</formula>
    </cfRule>
  </conditionalFormatting>
  <conditionalFormatting sqref="AK19">
    <cfRule type="cellIs" dxfId="9860" priority="1130" operator="lessThan">
      <formula>$C$4</formula>
    </cfRule>
  </conditionalFormatting>
  <conditionalFormatting sqref="AK20">
    <cfRule type="cellIs" dxfId="9859" priority="1131" operator="lessThan">
      <formula>$C$4</formula>
    </cfRule>
  </conditionalFormatting>
  <conditionalFormatting sqref="AK21">
    <cfRule type="cellIs" dxfId="9858" priority="1132" operator="lessThan">
      <formula>$C$4</formula>
    </cfRule>
  </conditionalFormatting>
  <conditionalFormatting sqref="AK22">
    <cfRule type="cellIs" dxfId="9857" priority="1133" operator="lessThan">
      <formula>$C$4</formula>
    </cfRule>
  </conditionalFormatting>
  <conditionalFormatting sqref="AK23">
    <cfRule type="cellIs" dxfId="9856" priority="1134" operator="lessThan">
      <formula>$C$4</formula>
    </cfRule>
  </conditionalFormatting>
  <conditionalFormatting sqref="AK24">
    <cfRule type="cellIs" dxfId="9855" priority="1135" operator="lessThan">
      <formula>$C$4</formula>
    </cfRule>
  </conditionalFormatting>
  <conditionalFormatting sqref="AK25">
    <cfRule type="cellIs" dxfId="9854" priority="1136" operator="lessThan">
      <formula>$C$4</formula>
    </cfRule>
  </conditionalFormatting>
  <conditionalFormatting sqref="AK26">
    <cfRule type="cellIs" dxfId="9853" priority="1137" operator="lessThan">
      <formula>$C$4</formula>
    </cfRule>
  </conditionalFormatting>
  <conditionalFormatting sqref="AK27">
    <cfRule type="cellIs" dxfId="9852" priority="1138" operator="lessThan">
      <formula>$C$4</formula>
    </cfRule>
  </conditionalFormatting>
  <conditionalFormatting sqref="AK28">
    <cfRule type="cellIs" dxfId="9851" priority="1139" operator="lessThan">
      <formula>$C$4</formula>
    </cfRule>
  </conditionalFormatting>
  <conditionalFormatting sqref="AK29">
    <cfRule type="cellIs" dxfId="9850" priority="1140" operator="lessThan">
      <formula>$C$4</formula>
    </cfRule>
  </conditionalFormatting>
  <conditionalFormatting sqref="AK30">
    <cfRule type="cellIs" dxfId="9849" priority="1141" operator="lessThan">
      <formula>$C$4</formula>
    </cfRule>
  </conditionalFormatting>
  <conditionalFormatting sqref="AK31">
    <cfRule type="cellIs" dxfId="9848" priority="1142" operator="lessThan">
      <formula>$C$4</formula>
    </cfRule>
  </conditionalFormatting>
  <conditionalFormatting sqref="AK32">
    <cfRule type="cellIs" dxfId="9847" priority="1143" operator="lessThan">
      <formula>$C$4</formula>
    </cfRule>
  </conditionalFormatting>
  <conditionalFormatting sqref="AK33">
    <cfRule type="cellIs" dxfId="9846" priority="1144" operator="lessThan">
      <formula>$C$4</formula>
    </cfRule>
  </conditionalFormatting>
  <conditionalFormatting sqref="AK34">
    <cfRule type="cellIs" dxfId="9845" priority="1145" operator="lessThan">
      <formula>$C$4</formula>
    </cfRule>
  </conditionalFormatting>
  <conditionalFormatting sqref="AK35">
    <cfRule type="cellIs" dxfId="9844" priority="1146" operator="lessThan">
      <formula>$C$4</formula>
    </cfRule>
  </conditionalFormatting>
  <conditionalFormatting sqref="AK36">
    <cfRule type="cellIs" dxfId="9843" priority="1147" operator="lessThan">
      <formula>$C$4</formula>
    </cfRule>
  </conditionalFormatting>
  <conditionalFormatting sqref="AK37">
    <cfRule type="cellIs" dxfId="9842" priority="1148" operator="lessThan">
      <formula>$C$4</formula>
    </cfRule>
  </conditionalFormatting>
  <conditionalFormatting sqref="AK38">
    <cfRule type="cellIs" dxfId="9841" priority="1149" operator="lessThan">
      <formula>$C$4</formula>
    </cfRule>
  </conditionalFormatting>
  <conditionalFormatting sqref="AK39">
    <cfRule type="cellIs" dxfId="9840" priority="1150" operator="lessThan">
      <formula>$C$4</formula>
    </cfRule>
  </conditionalFormatting>
  <conditionalFormatting sqref="AK40">
    <cfRule type="cellIs" dxfId="9839" priority="1151" operator="lessThan">
      <formula>$C$4</formula>
    </cfRule>
  </conditionalFormatting>
  <conditionalFormatting sqref="AK41">
    <cfRule type="cellIs" dxfId="9838" priority="1152" operator="lessThan">
      <formula>$C$4</formula>
    </cfRule>
  </conditionalFormatting>
  <conditionalFormatting sqref="AK42">
    <cfRule type="cellIs" dxfId="9837" priority="1153" operator="lessThan">
      <formula>$C$4</formula>
    </cfRule>
  </conditionalFormatting>
  <conditionalFormatting sqref="AK43">
    <cfRule type="cellIs" dxfId="9836" priority="1154" operator="lessThan">
      <formula>$C$4</formula>
    </cfRule>
  </conditionalFormatting>
  <conditionalFormatting sqref="AK44">
    <cfRule type="cellIs" dxfId="9835" priority="1155" operator="lessThan">
      <formula>$C$4</formula>
    </cfRule>
  </conditionalFormatting>
  <conditionalFormatting sqref="AK45">
    <cfRule type="cellIs" dxfId="9834" priority="1156" operator="lessThan">
      <formula>$C$4</formula>
    </cfRule>
  </conditionalFormatting>
  <conditionalFormatting sqref="AK46">
    <cfRule type="cellIs" dxfId="9833" priority="1157" operator="lessThan">
      <formula>$C$4</formula>
    </cfRule>
  </conditionalFormatting>
  <conditionalFormatting sqref="AK47">
    <cfRule type="cellIs" dxfId="9832" priority="1158" operator="lessThan">
      <formula>$C$4</formula>
    </cfRule>
  </conditionalFormatting>
  <conditionalFormatting sqref="AK48">
    <cfRule type="cellIs" dxfId="9831" priority="1159" operator="lessThan">
      <formula>$C$4</formula>
    </cfRule>
  </conditionalFormatting>
  <conditionalFormatting sqref="AK49">
    <cfRule type="cellIs" dxfId="9830" priority="1160" operator="lessThan">
      <formula>$C$4</formula>
    </cfRule>
  </conditionalFormatting>
  <conditionalFormatting sqref="AK50">
    <cfRule type="cellIs" dxfId="9829" priority="1161" operator="lessThan">
      <formula>$C$4</formula>
    </cfRule>
  </conditionalFormatting>
  <conditionalFormatting sqref="AK51">
    <cfRule type="cellIs" dxfId="9828" priority="1162" operator="lessThan">
      <formula>$C$4</formula>
    </cfRule>
  </conditionalFormatting>
  <conditionalFormatting sqref="AK52">
    <cfRule type="cellIs" dxfId="9827" priority="1163" operator="lessThan">
      <formula>$C$4</formula>
    </cfRule>
  </conditionalFormatting>
  <conditionalFormatting sqref="AK53">
    <cfRule type="cellIs" dxfId="9826" priority="1164" operator="lessThan">
      <formula>$C$4</formula>
    </cfRule>
  </conditionalFormatting>
  <conditionalFormatting sqref="AK54">
    <cfRule type="cellIs" dxfId="9825" priority="1165" operator="lessThan">
      <formula>$C$4</formula>
    </cfRule>
  </conditionalFormatting>
  <conditionalFormatting sqref="AK55">
    <cfRule type="cellIs" dxfId="9824" priority="1166" operator="lessThan">
      <formula>$C$4</formula>
    </cfRule>
  </conditionalFormatting>
  <conditionalFormatting sqref="AK56">
    <cfRule type="cellIs" dxfId="9823" priority="1167" operator="lessThan">
      <formula>$C$4</formula>
    </cfRule>
  </conditionalFormatting>
  <conditionalFormatting sqref="AK57">
    <cfRule type="cellIs" dxfId="9822" priority="1168" operator="lessThan">
      <formula>$C$4</formula>
    </cfRule>
  </conditionalFormatting>
  <conditionalFormatting sqref="AK58">
    <cfRule type="cellIs" dxfId="9821" priority="1169" operator="lessThan">
      <formula>$C$4</formula>
    </cfRule>
  </conditionalFormatting>
  <conditionalFormatting sqref="AK59">
    <cfRule type="cellIs" dxfId="9820" priority="1170" operator="lessThan">
      <formula>$C$4</formula>
    </cfRule>
  </conditionalFormatting>
  <conditionalFormatting sqref="AK60">
    <cfRule type="cellIs" dxfId="9819" priority="1171" operator="lessThan">
      <formula>$C$4</formula>
    </cfRule>
  </conditionalFormatting>
  <conditionalFormatting sqref="AL11">
    <cfRule type="cellIs" dxfId="9818" priority="1172" operator="lessThan">
      <formula>$C$4</formula>
    </cfRule>
  </conditionalFormatting>
  <conditionalFormatting sqref="AL12">
    <cfRule type="cellIs" dxfId="9817" priority="1173" operator="lessThan">
      <formula>$C$4</formula>
    </cfRule>
  </conditionalFormatting>
  <conditionalFormatting sqref="AL13">
    <cfRule type="cellIs" dxfId="9816" priority="1174" operator="lessThan">
      <formula>$C$4</formula>
    </cfRule>
  </conditionalFormatting>
  <conditionalFormatting sqref="AL14">
    <cfRule type="cellIs" dxfId="9815" priority="1175" operator="lessThan">
      <formula>$C$4</formula>
    </cfRule>
  </conditionalFormatting>
  <conditionalFormatting sqref="AL15">
    <cfRule type="cellIs" dxfId="9814" priority="1176" operator="lessThan">
      <formula>$C$4</formula>
    </cfRule>
  </conditionalFormatting>
  <conditionalFormatting sqref="AL16">
    <cfRule type="cellIs" dxfId="9813" priority="1177" operator="lessThan">
      <formula>$C$4</formula>
    </cfRule>
  </conditionalFormatting>
  <conditionalFormatting sqref="AL17">
    <cfRule type="cellIs" dxfId="9812" priority="1178" operator="lessThan">
      <formula>$C$4</formula>
    </cfRule>
  </conditionalFormatting>
  <conditionalFormatting sqref="AL18">
    <cfRule type="cellIs" dxfId="9811" priority="1179" operator="lessThan">
      <formula>$C$4</formula>
    </cfRule>
  </conditionalFormatting>
  <conditionalFormatting sqref="AL19">
    <cfRule type="cellIs" dxfId="9810" priority="1180" operator="lessThan">
      <formula>$C$4</formula>
    </cfRule>
  </conditionalFormatting>
  <conditionalFormatting sqref="AL20">
    <cfRule type="cellIs" dxfId="9809" priority="1181" operator="lessThan">
      <formula>$C$4</formula>
    </cfRule>
  </conditionalFormatting>
  <conditionalFormatting sqref="AL21">
    <cfRule type="cellIs" dxfId="9808" priority="1182" operator="lessThan">
      <formula>$C$4</formula>
    </cfRule>
  </conditionalFormatting>
  <conditionalFormatting sqref="AL22">
    <cfRule type="cellIs" dxfId="9807" priority="1183" operator="lessThan">
      <formula>$C$4</formula>
    </cfRule>
  </conditionalFormatting>
  <conditionalFormatting sqref="AL23">
    <cfRule type="cellIs" dxfId="9806" priority="1184" operator="lessThan">
      <formula>$C$4</formula>
    </cfRule>
  </conditionalFormatting>
  <conditionalFormatting sqref="AL24">
    <cfRule type="cellIs" dxfId="9805" priority="1185" operator="lessThan">
      <formula>$C$4</formula>
    </cfRule>
  </conditionalFormatting>
  <conditionalFormatting sqref="AL25">
    <cfRule type="cellIs" dxfId="9804" priority="1186" operator="lessThan">
      <formula>$C$4</formula>
    </cfRule>
  </conditionalFormatting>
  <conditionalFormatting sqref="AL26">
    <cfRule type="cellIs" dxfId="9803" priority="1187" operator="lessThan">
      <formula>$C$4</formula>
    </cfRule>
  </conditionalFormatting>
  <conditionalFormatting sqref="AL27">
    <cfRule type="cellIs" dxfId="9802" priority="1188" operator="lessThan">
      <formula>$C$4</formula>
    </cfRule>
  </conditionalFormatting>
  <conditionalFormatting sqref="AL28">
    <cfRule type="cellIs" dxfId="9801" priority="1189" operator="lessThan">
      <formula>$C$4</formula>
    </cfRule>
  </conditionalFormatting>
  <conditionalFormatting sqref="AL29">
    <cfRule type="cellIs" dxfId="9800" priority="1190" operator="lessThan">
      <formula>$C$4</formula>
    </cfRule>
  </conditionalFormatting>
  <conditionalFormatting sqref="AL30">
    <cfRule type="cellIs" dxfId="9799" priority="1191" operator="lessThan">
      <formula>$C$4</formula>
    </cfRule>
  </conditionalFormatting>
  <conditionalFormatting sqref="AL31">
    <cfRule type="cellIs" dxfId="9798" priority="1192" operator="lessThan">
      <formula>$C$4</formula>
    </cfRule>
  </conditionalFormatting>
  <conditionalFormatting sqref="AL32">
    <cfRule type="cellIs" dxfId="9797" priority="1193" operator="lessThan">
      <formula>$C$4</formula>
    </cfRule>
  </conditionalFormatting>
  <conditionalFormatting sqref="AL33">
    <cfRule type="cellIs" dxfId="9796" priority="1194" operator="lessThan">
      <formula>$C$4</formula>
    </cfRule>
  </conditionalFormatting>
  <conditionalFormatting sqref="AL34">
    <cfRule type="cellIs" dxfId="9795" priority="1195" operator="lessThan">
      <formula>$C$4</formula>
    </cfRule>
  </conditionalFormatting>
  <conditionalFormatting sqref="AL35">
    <cfRule type="cellIs" dxfId="9794" priority="1196" operator="lessThan">
      <formula>$C$4</formula>
    </cfRule>
  </conditionalFormatting>
  <conditionalFormatting sqref="AL36">
    <cfRule type="cellIs" dxfId="9793" priority="1197" operator="lessThan">
      <formula>$C$4</formula>
    </cfRule>
  </conditionalFormatting>
  <conditionalFormatting sqref="AL37">
    <cfRule type="cellIs" dxfId="9792" priority="1198" operator="lessThan">
      <formula>$C$4</formula>
    </cfRule>
  </conditionalFormatting>
  <conditionalFormatting sqref="AL38">
    <cfRule type="cellIs" dxfId="9791" priority="1199" operator="lessThan">
      <formula>$C$4</formula>
    </cfRule>
  </conditionalFormatting>
  <conditionalFormatting sqref="AL39">
    <cfRule type="cellIs" dxfId="9790" priority="1200" operator="lessThan">
      <formula>$C$4</formula>
    </cfRule>
  </conditionalFormatting>
  <conditionalFormatting sqref="AL40">
    <cfRule type="cellIs" dxfId="9789" priority="1201" operator="lessThan">
      <formula>$C$4</formula>
    </cfRule>
  </conditionalFormatting>
  <conditionalFormatting sqref="AL41">
    <cfRule type="cellIs" dxfId="9788" priority="1202" operator="lessThan">
      <formula>$C$4</formula>
    </cfRule>
  </conditionalFormatting>
  <conditionalFormatting sqref="AL42">
    <cfRule type="cellIs" dxfId="9787" priority="1203" operator="lessThan">
      <formula>$C$4</formula>
    </cfRule>
  </conditionalFormatting>
  <conditionalFormatting sqref="AL43">
    <cfRule type="cellIs" dxfId="9786" priority="1204" operator="lessThan">
      <formula>$C$4</formula>
    </cfRule>
  </conditionalFormatting>
  <conditionalFormatting sqref="AL44">
    <cfRule type="cellIs" dxfId="9785" priority="1205" operator="lessThan">
      <formula>$C$4</formula>
    </cfRule>
  </conditionalFormatting>
  <conditionalFormatting sqref="AL45">
    <cfRule type="cellIs" dxfId="9784" priority="1206" operator="lessThan">
      <formula>$C$4</formula>
    </cfRule>
  </conditionalFormatting>
  <conditionalFormatting sqref="AL46">
    <cfRule type="cellIs" dxfId="9783" priority="1207" operator="lessThan">
      <formula>$C$4</formula>
    </cfRule>
  </conditionalFormatting>
  <conditionalFormatting sqref="AL47">
    <cfRule type="cellIs" dxfId="9782" priority="1208" operator="lessThan">
      <formula>$C$4</formula>
    </cfRule>
  </conditionalFormatting>
  <conditionalFormatting sqref="AL48">
    <cfRule type="cellIs" dxfId="9781" priority="1209" operator="lessThan">
      <formula>$C$4</formula>
    </cfRule>
  </conditionalFormatting>
  <conditionalFormatting sqref="AL49">
    <cfRule type="cellIs" dxfId="9780" priority="1210" operator="lessThan">
      <formula>$C$4</formula>
    </cfRule>
  </conditionalFormatting>
  <conditionalFormatting sqref="AL50">
    <cfRule type="cellIs" dxfId="9779" priority="1211" operator="lessThan">
      <formula>$C$4</formula>
    </cfRule>
  </conditionalFormatting>
  <conditionalFormatting sqref="AL51">
    <cfRule type="cellIs" dxfId="9778" priority="1212" operator="lessThan">
      <formula>$C$4</formula>
    </cfRule>
  </conditionalFormatting>
  <conditionalFormatting sqref="AL52">
    <cfRule type="cellIs" dxfId="9777" priority="1213" operator="lessThan">
      <formula>$C$4</formula>
    </cfRule>
  </conditionalFormatting>
  <conditionalFormatting sqref="AL53">
    <cfRule type="cellIs" dxfId="9776" priority="1214" operator="lessThan">
      <formula>$C$4</formula>
    </cfRule>
  </conditionalFormatting>
  <conditionalFormatting sqref="AL54">
    <cfRule type="cellIs" dxfId="9775" priority="1215" operator="lessThan">
      <formula>$C$4</formula>
    </cfRule>
  </conditionalFormatting>
  <conditionalFormatting sqref="AL55">
    <cfRule type="cellIs" dxfId="9774" priority="1216" operator="lessThan">
      <formula>$C$4</formula>
    </cfRule>
  </conditionalFormatting>
  <conditionalFormatting sqref="AL56">
    <cfRule type="cellIs" dxfId="9773" priority="1217" operator="lessThan">
      <formula>$C$4</formula>
    </cfRule>
  </conditionalFormatting>
  <conditionalFormatting sqref="AL57">
    <cfRule type="cellIs" dxfId="9772" priority="1218" operator="lessThan">
      <formula>$C$4</formula>
    </cfRule>
  </conditionalFormatting>
  <conditionalFormatting sqref="AL58">
    <cfRule type="cellIs" dxfId="9771" priority="1219" operator="lessThan">
      <formula>$C$4</formula>
    </cfRule>
  </conditionalFormatting>
  <conditionalFormatting sqref="AL59">
    <cfRule type="cellIs" dxfId="9770" priority="1220" operator="lessThan">
      <formula>$C$4</formula>
    </cfRule>
  </conditionalFormatting>
  <conditionalFormatting sqref="AL60">
    <cfRule type="cellIs" dxfId="9769" priority="1221" operator="lessThan">
      <formula>$C$4</formula>
    </cfRule>
  </conditionalFormatting>
  <conditionalFormatting sqref="AM11">
    <cfRule type="cellIs" dxfId="9768" priority="1222" operator="lessThan">
      <formula>$C$4</formula>
    </cfRule>
  </conditionalFormatting>
  <conditionalFormatting sqref="AM12">
    <cfRule type="cellIs" dxfId="9767" priority="1223" operator="lessThan">
      <formula>$C$4</formula>
    </cfRule>
  </conditionalFormatting>
  <conditionalFormatting sqref="AM13">
    <cfRule type="cellIs" dxfId="9766" priority="1224" operator="lessThan">
      <formula>$C$4</formula>
    </cfRule>
  </conditionalFormatting>
  <conditionalFormatting sqref="AM14">
    <cfRule type="cellIs" dxfId="9765" priority="1225" operator="lessThan">
      <formula>$C$4</formula>
    </cfRule>
  </conditionalFormatting>
  <conditionalFormatting sqref="AM15">
    <cfRule type="cellIs" dxfId="9764" priority="1226" operator="lessThan">
      <formula>$C$4</formula>
    </cfRule>
  </conditionalFormatting>
  <conditionalFormatting sqref="AM16">
    <cfRule type="cellIs" dxfId="9763" priority="1227" operator="lessThan">
      <formula>$C$4</formula>
    </cfRule>
  </conditionalFormatting>
  <conditionalFormatting sqref="AM17">
    <cfRule type="cellIs" dxfId="9762" priority="1228" operator="lessThan">
      <formula>$C$4</formula>
    </cfRule>
  </conditionalFormatting>
  <conditionalFormatting sqref="AM18">
    <cfRule type="cellIs" dxfId="9761" priority="1229" operator="lessThan">
      <formula>$C$4</formula>
    </cfRule>
  </conditionalFormatting>
  <conditionalFormatting sqref="AM19">
    <cfRule type="cellIs" dxfId="9760" priority="1230" operator="lessThan">
      <formula>$C$4</formula>
    </cfRule>
  </conditionalFormatting>
  <conditionalFormatting sqref="AM20">
    <cfRule type="cellIs" dxfId="9759" priority="1231" operator="lessThan">
      <formula>$C$4</formula>
    </cfRule>
  </conditionalFormatting>
  <conditionalFormatting sqref="AM21">
    <cfRule type="cellIs" dxfId="9758" priority="1232" operator="lessThan">
      <formula>$C$4</formula>
    </cfRule>
  </conditionalFormatting>
  <conditionalFormatting sqref="AM22">
    <cfRule type="cellIs" dxfId="9757" priority="1233" operator="lessThan">
      <formula>$C$4</formula>
    </cfRule>
  </conditionalFormatting>
  <conditionalFormatting sqref="AM23">
    <cfRule type="cellIs" dxfId="9756" priority="1234" operator="lessThan">
      <formula>$C$4</formula>
    </cfRule>
  </conditionalFormatting>
  <conditionalFormatting sqref="AM24">
    <cfRule type="cellIs" dxfId="9755" priority="1235" operator="lessThan">
      <formula>$C$4</formula>
    </cfRule>
  </conditionalFormatting>
  <conditionalFormatting sqref="AM25">
    <cfRule type="cellIs" dxfId="9754" priority="1236" operator="lessThan">
      <formula>$C$4</formula>
    </cfRule>
  </conditionalFormatting>
  <conditionalFormatting sqref="AM26">
    <cfRule type="cellIs" dxfId="9753" priority="1237" operator="lessThan">
      <formula>$C$4</formula>
    </cfRule>
  </conditionalFormatting>
  <conditionalFormatting sqref="AM27">
    <cfRule type="cellIs" dxfId="9752" priority="1238" operator="lessThan">
      <formula>$C$4</formula>
    </cfRule>
  </conditionalFormatting>
  <conditionalFormatting sqref="AM28">
    <cfRule type="cellIs" dxfId="9751" priority="1239" operator="lessThan">
      <formula>$C$4</formula>
    </cfRule>
  </conditionalFormatting>
  <conditionalFormatting sqref="AM29">
    <cfRule type="cellIs" dxfId="9750" priority="1240" operator="lessThan">
      <formula>$C$4</formula>
    </cfRule>
  </conditionalFormatting>
  <conditionalFormatting sqref="AM30">
    <cfRule type="cellIs" dxfId="9749" priority="1241" operator="lessThan">
      <formula>$C$4</formula>
    </cfRule>
  </conditionalFormatting>
  <conditionalFormatting sqref="AM31">
    <cfRule type="cellIs" dxfId="9748" priority="1242" operator="lessThan">
      <formula>$C$4</formula>
    </cfRule>
  </conditionalFormatting>
  <conditionalFormatting sqref="AM32">
    <cfRule type="cellIs" dxfId="9747" priority="1243" operator="lessThan">
      <formula>$C$4</formula>
    </cfRule>
  </conditionalFormatting>
  <conditionalFormatting sqref="AM33">
    <cfRule type="cellIs" dxfId="9746" priority="1244" operator="lessThan">
      <formula>$C$4</formula>
    </cfRule>
  </conditionalFormatting>
  <conditionalFormatting sqref="AM34">
    <cfRule type="cellIs" dxfId="9745" priority="1245" operator="lessThan">
      <formula>$C$4</formula>
    </cfRule>
  </conditionalFormatting>
  <conditionalFormatting sqref="AM35">
    <cfRule type="cellIs" dxfId="9744" priority="1246" operator="lessThan">
      <formula>$C$4</formula>
    </cfRule>
  </conditionalFormatting>
  <conditionalFormatting sqref="AM36">
    <cfRule type="cellIs" dxfId="9743" priority="1247" operator="lessThan">
      <formula>$C$4</formula>
    </cfRule>
  </conditionalFormatting>
  <conditionalFormatting sqref="AM37">
    <cfRule type="cellIs" dxfId="9742" priority="1248" operator="lessThan">
      <formula>$C$4</formula>
    </cfRule>
  </conditionalFormatting>
  <conditionalFormatting sqref="AM38">
    <cfRule type="cellIs" dxfId="9741" priority="1249" operator="lessThan">
      <formula>$C$4</formula>
    </cfRule>
  </conditionalFormatting>
  <conditionalFormatting sqref="AM39">
    <cfRule type="cellIs" dxfId="9740" priority="1250" operator="lessThan">
      <formula>$C$4</formula>
    </cfRule>
  </conditionalFormatting>
  <conditionalFormatting sqref="AM40">
    <cfRule type="cellIs" dxfId="9739" priority="1251" operator="lessThan">
      <formula>$C$4</formula>
    </cfRule>
  </conditionalFormatting>
  <conditionalFormatting sqref="AM41">
    <cfRule type="cellIs" dxfId="9738" priority="1252" operator="lessThan">
      <formula>$C$4</formula>
    </cfRule>
  </conditionalFormatting>
  <conditionalFormatting sqref="AM42">
    <cfRule type="cellIs" dxfId="9737" priority="1253" operator="lessThan">
      <formula>$C$4</formula>
    </cfRule>
  </conditionalFormatting>
  <conditionalFormatting sqref="AM43">
    <cfRule type="cellIs" dxfId="9736" priority="1254" operator="lessThan">
      <formula>$C$4</formula>
    </cfRule>
  </conditionalFormatting>
  <conditionalFormatting sqref="AM44">
    <cfRule type="cellIs" dxfId="9735" priority="1255" operator="lessThan">
      <formula>$C$4</formula>
    </cfRule>
  </conditionalFormatting>
  <conditionalFormatting sqref="AM45">
    <cfRule type="cellIs" dxfId="9734" priority="1256" operator="lessThan">
      <formula>$C$4</formula>
    </cfRule>
  </conditionalFormatting>
  <conditionalFormatting sqref="AM46">
    <cfRule type="cellIs" dxfId="9733" priority="1257" operator="lessThan">
      <formula>$C$4</formula>
    </cfRule>
  </conditionalFormatting>
  <conditionalFormatting sqref="AM47">
    <cfRule type="cellIs" dxfId="9732" priority="1258" operator="lessThan">
      <formula>$C$4</formula>
    </cfRule>
  </conditionalFormatting>
  <conditionalFormatting sqref="AM48">
    <cfRule type="cellIs" dxfId="9731" priority="1259" operator="lessThan">
      <formula>$C$4</formula>
    </cfRule>
  </conditionalFormatting>
  <conditionalFormatting sqref="AM49">
    <cfRule type="cellIs" dxfId="9730" priority="1260" operator="lessThan">
      <formula>$C$4</formula>
    </cfRule>
  </conditionalFormatting>
  <conditionalFormatting sqref="AM50">
    <cfRule type="cellIs" dxfId="9729" priority="1261" operator="lessThan">
      <formula>$C$4</formula>
    </cfRule>
  </conditionalFormatting>
  <conditionalFormatting sqref="AM51">
    <cfRule type="cellIs" dxfId="9728" priority="1262" operator="lessThan">
      <formula>$C$4</formula>
    </cfRule>
  </conditionalFormatting>
  <conditionalFormatting sqref="AM52">
    <cfRule type="cellIs" dxfId="9727" priority="1263" operator="lessThan">
      <formula>$C$4</formula>
    </cfRule>
  </conditionalFormatting>
  <conditionalFormatting sqref="AM53">
    <cfRule type="cellIs" dxfId="9726" priority="1264" operator="lessThan">
      <formula>$C$4</formula>
    </cfRule>
  </conditionalFormatting>
  <conditionalFormatting sqref="AM54">
    <cfRule type="cellIs" dxfId="9725" priority="1265" operator="lessThan">
      <formula>$C$4</formula>
    </cfRule>
  </conditionalFormatting>
  <conditionalFormatting sqref="AM55">
    <cfRule type="cellIs" dxfId="9724" priority="1266" operator="lessThan">
      <formula>$C$4</formula>
    </cfRule>
  </conditionalFormatting>
  <conditionalFormatting sqref="AM56">
    <cfRule type="cellIs" dxfId="9723" priority="1267" operator="lessThan">
      <formula>$C$4</formula>
    </cfRule>
  </conditionalFormatting>
  <conditionalFormatting sqref="AM57">
    <cfRule type="cellIs" dxfId="9722" priority="1268" operator="lessThan">
      <formula>$C$4</formula>
    </cfRule>
  </conditionalFormatting>
  <conditionalFormatting sqref="AM58">
    <cfRule type="cellIs" dxfId="9721" priority="1269" operator="lessThan">
      <formula>$C$4</formula>
    </cfRule>
  </conditionalFormatting>
  <conditionalFormatting sqref="AM59">
    <cfRule type="cellIs" dxfId="9720" priority="1270" operator="lessThan">
      <formula>$C$4</formula>
    </cfRule>
  </conditionalFormatting>
  <conditionalFormatting sqref="AM60">
    <cfRule type="cellIs" dxfId="9719" priority="1271" operator="lessThan">
      <formula>$C$4</formula>
    </cfRule>
  </conditionalFormatting>
  <conditionalFormatting sqref="AN11">
    <cfRule type="cellIs" dxfId="9718" priority="1272" operator="lessThan">
      <formula>$C$4</formula>
    </cfRule>
  </conditionalFormatting>
  <conditionalFormatting sqref="AN12">
    <cfRule type="cellIs" dxfId="9717" priority="1273" operator="lessThan">
      <formula>$C$4</formula>
    </cfRule>
  </conditionalFormatting>
  <conditionalFormatting sqref="AN13">
    <cfRule type="cellIs" dxfId="9716" priority="1274" operator="lessThan">
      <formula>$C$4</formula>
    </cfRule>
  </conditionalFormatting>
  <conditionalFormatting sqref="AN14">
    <cfRule type="cellIs" dxfId="9715" priority="1275" operator="lessThan">
      <formula>$C$4</formula>
    </cfRule>
  </conditionalFormatting>
  <conditionalFormatting sqref="AN15">
    <cfRule type="cellIs" dxfId="9714" priority="1276" operator="lessThan">
      <formula>$C$4</formula>
    </cfRule>
  </conditionalFormatting>
  <conditionalFormatting sqref="AN16">
    <cfRule type="cellIs" dxfId="9713" priority="1277" operator="lessThan">
      <formula>$C$4</formula>
    </cfRule>
  </conditionalFormatting>
  <conditionalFormatting sqref="AN17">
    <cfRule type="cellIs" dxfId="9712" priority="1278" operator="lessThan">
      <formula>$C$4</formula>
    </cfRule>
  </conditionalFormatting>
  <conditionalFormatting sqref="AN18">
    <cfRule type="cellIs" dxfId="9711" priority="1279" operator="lessThan">
      <formula>$C$4</formula>
    </cfRule>
  </conditionalFormatting>
  <conditionalFormatting sqref="AN19">
    <cfRule type="cellIs" dxfId="9710" priority="1280" operator="lessThan">
      <formula>$C$4</formula>
    </cfRule>
  </conditionalFormatting>
  <conditionalFormatting sqref="AN20">
    <cfRule type="cellIs" dxfId="9709" priority="1281" operator="lessThan">
      <formula>$C$4</formula>
    </cfRule>
  </conditionalFormatting>
  <conditionalFormatting sqref="AN21">
    <cfRule type="cellIs" dxfId="9708" priority="1282" operator="lessThan">
      <formula>$C$4</formula>
    </cfRule>
  </conditionalFormatting>
  <conditionalFormatting sqref="AN22">
    <cfRule type="cellIs" dxfId="9707" priority="1283" operator="lessThan">
      <formula>$C$4</formula>
    </cfRule>
  </conditionalFormatting>
  <conditionalFormatting sqref="AN23">
    <cfRule type="cellIs" dxfId="9706" priority="1284" operator="lessThan">
      <formula>$C$4</formula>
    </cfRule>
  </conditionalFormatting>
  <conditionalFormatting sqref="AN24">
    <cfRule type="cellIs" dxfId="9705" priority="1285" operator="lessThan">
      <formula>$C$4</formula>
    </cfRule>
  </conditionalFormatting>
  <conditionalFormatting sqref="AN25">
    <cfRule type="cellIs" dxfId="9704" priority="1286" operator="lessThan">
      <formula>$C$4</formula>
    </cfRule>
  </conditionalFormatting>
  <conditionalFormatting sqref="AN26">
    <cfRule type="cellIs" dxfId="9703" priority="1287" operator="lessThan">
      <formula>$C$4</formula>
    </cfRule>
  </conditionalFormatting>
  <conditionalFormatting sqref="AN27">
    <cfRule type="cellIs" dxfId="9702" priority="1288" operator="lessThan">
      <formula>$C$4</formula>
    </cfRule>
  </conditionalFormatting>
  <conditionalFormatting sqref="AN28">
    <cfRule type="cellIs" dxfId="9701" priority="1289" operator="lessThan">
      <formula>$C$4</formula>
    </cfRule>
  </conditionalFormatting>
  <conditionalFormatting sqref="AN29">
    <cfRule type="cellIs" dxfId="9700" priority="1290" operator="lessThan">
      <formula>$C$4</formula>
    </cfRule>
  </conditionalFormatting>
  <conditionalFormatting sqref="AN30">
    <cfRule type="cellIs" dxfId="9699" priority="1291" operator="lessThan">
      <formula>$C$4</formula>
    </cfRule>
  </conditionalFormatting>
  <conditionalFormatting sqref="AN31">
    <cfRule type="cellIs" dxfId="9698" priority="1292" operator="lessThan">
      <formula>$C$4</formula>
    </cfRule>
  </conditionalFormatting>
  <conditionalFormatting sqref="AN32">
    <cfRule type="cellIs" dxfId="9697" priority="1293" operator="lessThan">
      <formula>$C$4</formula>
    </cfRule>
  </conditionalFormatting>
  <conditionalFormatting sqref="AN33">
    <cfRule type="cellIs" dxfId="9696" priority="1294" operator="lessThan">
      <formula>$C$4</formula>
    </cfRule>
  </conditionalFormatting>
  <conditionalFormatting sqref="AN34">
    <cfRule type="cellIs" dxfId="9695" priority="1295" operator="lessThan">
      <formula>$C$4</formula>
    </cfRule>
  </conditionalFormatting>
  <conditionalFormatting sqref="AN35">
    <cfRule type="cellIs" dxfId="9694" priority="1296" operator="lessThan">
      <formula>$C$4</formula>
    </cfRule>
  </conditionalFormatting>
  <conditionalFormatting sqref="AN36">
    <cfRule type="cellIs" dxfId="9693" priority="1297" operator="lessThan">
      <formula>$C$4</formula>
    </cfRule>
  </conditionalFormatting>
  <conditionalFormatting sqref="AN37">
    <cfRule type="cellIs" dxfId="9692" priority="1298" operator="lessThan">
      <formula>$C$4</formula>
    </cfRule>
  </conditionalFormatting>
  <conditionalFormatting sqref="AN38">
    <cfRule type="cellIs" dxfId="9691" priority="1299" operator="lessThan">
      <formula>$C$4</formula>
    </cfRule>
  </conditionalFormatting>
  <conditionalFormatting sqref="AN39">
    <cfRule type="cellIs" dxfId="9690" priority="1300" operator="lessThan">
      <formula>$C$4</formula>
    </cfRule>
  </conditionalFormatting>
  <conditionalFormatting sqref="AN40">
    <cfRule type="cellIs" dxfId="9689" priority="1301" operator="lessThan">
      <formula>$C$4</formula>
    </cfRule>
  </conditionalFormatting>
  <conditionalFormatting sqref="AN41">
    <cfRule type="cellIs" dxfId="9688" priority="1302" operator="lessThan">
      <formula>$C$4</formula>
    </cfRule>
  </conditionalFormatting>
  <conditionalFormatting sqref="AN42">
    <cfRule type="cellIs" dxfId="9687" priority="1303" operator="lessThan">
      <formula>$C$4</formula>
    </cfRule>
  </conditionalFormatting>
  <conditionalFormatting sqref="AN43">
    <cfRule type="cellIs" dxfId="9686" priority="1304" operator="lessThan">
      <formula>$C$4</formula>
    </cfRule>
  </conditionalFormatting>
  <conditionalFormatting sqref="AN44">
    <cfRule type="cellIs" dxfId="9685" priority="1305" operator="lessThan">
      <formula>$C$4</formula>
    </cfRule>
  </conditionalFormatting>
  <conditionalFormatting sqref="AN45">
    <cfRule type="cellIs" dxfId="9684" priority="1306" operator="lessThan">
      <formula>$C$4</formula>
    </cfRule>
  </conditionalFormatting>
  <conditionalFormatting sqref="AN46">
    <cfRule type="cellIs" dxfId="9683" priority="1307" operator="lessThan">
      <formula>$C$4</formula>
    </cfRule>
  </conditionalFormatting>
  <conditionalFormatting sqref="AN47">
    <cfRule type="cellIs" dxfId="9682" priority="1308" operator="lessThan">
      <formula>$C$4</formula>
    </cfRule>
  </conditionalFormatting>
  <conditionalFormatting sqref="AN48">
    <cfRule type="cellIs" dxfId="9681" priority="1309" operator="lessThan">
      <formula>$C$4</formula>
    </cfRule>
  </conditionalFormatting>
  <conditionalFormatting sqref="AN49">
    <cfRule type="cellIs" dxfId="9680" priority="1310" operator="lessThan">
      <formula>$C$4</formula>
    </cfRule>
  </conditionalFormatting>
  <conditionalFormatting sqref="AN50">
    <cfRule type="cellIs" dxfId="9679" priority="1311" operator="lessThan">
      <formula>$C$4</formula>
    </cfRule>
  </conditionalFormatting>
  <conditionalFormatting sqref="AN51">
    <cfRule type="cellIs" dxfId="9678" priority="1312" operator="lessThan">
      <formula>$C$4</formula>
    </cfRule>
  </conditionalFormatting>
  <conditionalFormatting sqref="AN52">
    <cfRule type="cellIs" dxfId="9677" priority="1313" operator="lessThan">
      <formula>$C$4</formula>
    </cfRule>
  </conditionalFormatting>
  <conditionalFormatting sqref="AN53">
    <cfRule type="cellIs" dxfId="9676" priority="1314" operator="lessThan">
      <formula>$C$4</formula>
    </cfRule>
  </conditionalFormatting>
  <conditionalFormatting sqref="AN54">
    <cfRule type="cellIs" dxfId="9675" priority="1315" operator="lessThan">
      <formula>$C$4</formula>
    </cfRule>
  </conditionalFormatting>
  <conditionalFormatting sqref="AN55">
    <cfRule type="cellIs" dxfId="9674" priority="1316" operator="lessThan">
      <formula>$C$4</formula>
    </cfRule>
  </conditionalFormatting>
  <conditionalFormatting sqref="AN56">
    <cfRule type="cellIs" dxfId="9673" priority="1317" operator="lessThan">
      <formula>$C$4</formula>
    </cfRule>
  </conditionalFormatting>
  <conditionalFormatting sqref="AN57">
    <cfRule type="cellIs" dxfId="9672" priority="1318" operator="lessThan">
      <formula>$C$4</formula>
    </cfRule>
  </conditionalFormatting>
  <conditionalFormatting sqref="AN58">
    <cfRule type="cellIs" dxfId="9671" priority="1319" operator="lessThan">
      <formula>$C$4</formula>
    </cfRule>
  </conditionalFormatting>
  <conditionalFormatting sqref="AN59">
    <cfRule type="cellIs" dxfId="9670" priority="1320" operator="lessThan">
      <formula>$C$4</formula>
    </cfRule>
  </conditionalFormatting>
  <conditionalFormatting sqref="AN60">
    <cfRule type="cellIs" dxfId="9669" priority="1321" operator="lessThan">
      <formula>$C$4</formula>
    </cfRule>
  </conditionalFormatting>
  <conditionalFormatting sqref="AO11">
    <cfRule type="cellIs" dxfId="9668" priority="1322" operator="lessThan">
      <formula>$C$4</formula>
    </cfRule>
  </conditionalFormatting>
  <conditionalFormatting sqref="AO12">
    <cfRule type="cellIs" dxfId="9667" priority="1323" operator="lessThan">
      <formula>$C$4</formula>
    </cfRule>
  </conditionalFormatting>
  <conditionalFormatting sqref="AO13">
    <cfRule type="cellIs" dxfId="9666" priority="1324" operator="lessThan">
      <formula>$C$4</formula>
    </cfRule>
  </conditionalFormatting>
  <conditionalFormatting sqref="AO14">
    <cfRule type="cellIs" dxfId="9665" priority="1325" operator="lessThan">
      <formula>$C$4</formula>
    </cfRule>
  </conditionalFormatting>
  <conditionalFormatting sqref="AO15">
    <cfRule type="cellIs" dxfId="9664" priority="1326" operator="lessThan">
      <formula>$C$4</formula>
    </cfRule>
  </conditionalFormatting>
  <conditionalFormatting sqref="AO16">
    <cfRule type="cellIs" dxfId="9663" priority="1327" operator="lessThan">
      <formula>$C$4</formula>
    </cfRule>
  </conditionalFormatting>
  <conditionalFormatting sqref="AO17">
    <cfRule type="cellIs" dxfId="9662" priority="1328" operator="lessThan">
      <formula>$C$4</formula>
    </cfRule>
  </conditionalFormatting>
  <conditionalFormatting sqref="AO18">
    <cfRule type="cellIs" dxfId="9661" priority="1329" operator="lessThan">
      <formula>$C$4</formula>
    </cfRule>
  </conditionalFormatting>
  <conditionalFormatting sqref="AO19">
    <cfRule type="cellIs" dxfId="9660" priority="1330" operator="lessThan">
      <formula>$C$4</formula>
    </cfRule>
  </conditionalFormatting>
  <conditionalFormatting sqref="AO20">
    <cfRule type="cellIs" dxfId="9659" priority="1331" operator="lessThan">
      <formula>$C$4</formula>
    </cfRule>
  </conditionalFormatting>
  <conditionalFormatting sqref="AO21">
    <cfRule type="cellIs" dxfId="9658" priority="1332" operator="lessThan">
      <formula>$C$4</formula>
    </cfRule>
  </conditionalFormatting>
  <conditionalFormatting sqref="AO22">
    <cfRule type="cellIs" dxfId="9657" priority="1333" operator="lessThan">
      <formula>$C$4</formula>
    </cfRule>
  </conditionalFormatting>
  <conditionalFormatting sqref="AO23">
    <cfRule type="cellIs" dxfId="9656" priority="1334" operator="lessThan">
      <formula>$C$4</formula>
    </cfRule>
  </conditionalFormatting>
  <conditionalFormatting sqref="AO24">
    <cfRule type="cellIs" dxfId="9655" priority="1335" operator="lessThan">
      <formula>$C$4</formula>
    </cfRule>
  </conditionalFormatting>
  <conditionalFormatting sqref="AO25">
    <cfRule type="cellIs" dxfId="9654" priority="1336" operator="lessThan">
      <formula>$C$4</formula>
    </cfRule>
  </conditionalFormatting>
  <conditionalFormatting sqref="AO26">
    <cfRule type="cellIs" dxfId="9653" priority="1337" operator="lessThan">
      <formula>$C$4</formula>
    </cfRule>
  </conditionalFormatting>
  <conditionalFormatting sqref="AO27">
    <cfRule type="cellIs" dxfId="9652" priority="1338" operator="lessThan">
      <formula>$C$4</formula>
    </cfRule>
  </conditionalFormatting>
  <conditionalFormatting sqref="AO28">
    <cfRule type="cellIs" dxfId="9651" priority="1339" operator="lessThan">
      <formula>$C$4</formula>
    </cfRule>
  </conditionalFormatting>
  <conditionalFormatting sqref="AO29">
    <cfRule type="cellIs" dxfId="9650" priority="1340" operator="lessThan">
      <formula>$C$4</formula>
    </cfRule>
  </conditionalFormatting>
  <conditionalFormatting sqref="AO30">
    <cfRule type="cellIs" dxfId="9649" priority="1341" operator="lessThan">
      <formula>$C$4</formula>
    </cfRule>
  </conditionalFormatting>
  <conditionalFormatting sqref="AO31">
    <cfRule type="cellIs" dxfId="9648" priority="1342" operator="lessThan">
      <formula>$C$4</formula>
    </cfRule>
  </conditionalFormatting>
  <conditionalFormatting sqref="AO32">
    <cfRule type="cellIs" dxfId="9647" priority="1343" operator="lessThan">
      <formula>$C$4</formula>
    </cfRule>
  </conditionalFormatting>
  <conditionalFormatting sqref="AO33">
    <cfRule type="cellIs" dxfId="9646" priority="1344" operator="lessThan">
      <formula>$C$4</formula>
    </cfRule>
  </conditionalFormatting>
  <conditionalFormatting sqref="AO34">
    <cfRule type="cellIs" dxfId="9645" priority="1345" operator="lessThan">
      <formula>$C$4</formula>
    </cfRule>
  </conditionalFormatting>
  <conditionalFormatting sqref="AO35">
    <cfRule type="cellIs" dxfId="9644" priority="1346" operator="lessThan">
      <formula>$C$4</formula>
    </cfRule>
  </conditionalFormatting>
  <conditionalFormatting sqref="AO36">
    <cfRule type="cellIs" dxfId="9643" priority="1347" operator="lessThan">
      <formula>$C$4</formula>
    </cfRule>
  </conditionalFormatting>
  <conditionalFormatting sqref="AO37">
    <cfRule type="cellIs" dxfId="9642" priority="1348" operator="lessThan">
      <formula>$C$4</formula>
    </cfRule>
  </conditionalFormatting>
  <conditionalFormatting sqref="AO38">
    <cfRule type="cellIs" dxfId="9641" priority="1349" operator="lessThan">
      <formula>$C$4</formula>
    </cfRule>
  </conditionalFormatting>
  <conditionalFormatting sqref="AO39">
    <cfRule type="cellIs" dxfId="9640" priority="1350" operator="lessThan">
      <formula>$C$4</formula>
    </cfRule>
  </conditionalFormatting>
  <conditionalFormatting sqref="AO40">
    <cfRule type="cellIs" dxfId="9639" priority="1351" operator="lessThan">
      <formula>$C$4</formula>
    </cfRule>
  </conditionalFormatting>
  <conditionalFormatting sqref="AO41">
    <cfRule type="cellIs" dxfId="9638" priority="1352" operator="lessThan">
      <formula>$C$4</formula>
    </cfRule>
  </conditionalFormatting>
  <conditionalFormatting sqref="AO42">
    <cfRule type="cellIs" dxfId="9637" priority="1353" operator="lessThan">
      <formula>$C$4</formula>
    </cfRule>
  </conditionalFormatting>
  <conditionalFormatting sqref="AO43">
    <cfRule type="cellIs" dxfId="9636" priority="1354" operator="lessThan">
      <formula>$C$4</formula>
    </cfRule>
  </conditionalFormatting>
  <conditionalFormatting sqref="AO44">
    <cfRule type="cellIs" dxfId="9635" priority="1355" operator="lessThan">
      <formula>$C$4</formula>
    </cfRule>
  </conditionalFormatting>
  <conditionalFormatting sqref="AO45">
    <cfRule type="cellIs" dxfId="9634" priority="1356" operator="lessThan">
      <formula>$C$4</formula>
    </cfRule>
  </conditionalFormatting>
  <conditionalFormatting sqref="AO46">
    <cfRule type="cellIs" dxfId="9633" priority="1357" operator="lessThan">
      <formula>$C$4</formula>
    </cfRule>
  </conditionalFormatting>
  <conditionalFormatting sqref="AO47">
    <cfRule type="cellIs" dxfId="9632" priority="1358" operator="lessThan">
      <formula>$C$4</formula>
    </cfRule>
  </conditionalFormatting>
  <conditionalFormatting sqref="AO48">
    <cfRule type="cellIs" dxfId="9631" priority="1359" operator="lessThan">
      <formula>$C$4</formula>
    </cfRule>
  </conditionalFormatting>
  <conditionalFormatting sqref="AO49">
    <cfRule type="cellIs" dxfId="9630" priority="1360" operator="lessThan">
      <formula>$C$4</formula>
    </cfRule>
  </conditionalFormatting>
  <conditionalFormatting sqref="AO50">
    <cfRule type="cellIs" dxfId="9629" priority="1361" operator="lessThan">
      <formula>$C$4</formula>
    </cfRule>
  </conditionalFormatting>
  <conditionalFormatting sqref="AO51">
    <cfRule type="cellIs" dxfId="9628" priority="1362" operator="lessThan">
      <formula>$C$4</formula>
    </cfRule>
  </conditionalFormatting>
  <conditionalFormatting sqref="AO52">
    <cfRule type="cellIs" dxfId="9627" priority="1363" operator="lessThan">
      <formula>$C$4</formula>
    </cfRule>
  </conditionalFormatting>
  <conditionalFormatting sqref="AO53">
    <cfRule type="cellIs" dxfId="9626" priority="1364" operator="lessThan">
      <formula>$C$4</formula>
    </cfRule>
  </conditionalFormatting>
  <conditionalFormatting sqref="AO54">
    <cfRule type="cellIs" dxfId="9625" priority="1365" operator="lessThan">
      <formula>$C$4</formula>
    </cfRule>
  </conditionalFormatting>
  <conditionalFormatting sqref="AO55">
    <cfRule type="cellIs" dxfId="9624" priority="1366" operator="lessThan">
      <formula>$C$4</formula>
    </cfRule>
  </conditionalFormatting>
  <conditionalFormatting sqref="AO56">
    <cfRule type="cellIs" dxfId="9623" priority="1367" operator="lessThan">
      <formula>$C$4</formula>
    </cfRule>
  </conditionalFormatting>
  <conditionalFormatting sqref="AO57">
    <cfRule type="cellIs" dxfId="9622" priority="1368" operator="lessThan">
      <formula>$C$4</formula>
    </cfRule>
  </conditionalFormatting>
  <conditionalFormatting sqref="AO58">
    <cfRule type="cellIs" dxfId="9621" priority="1369" operator="lessThan">
      <formula>$C$4</formula>
    </cfRule>
  </conditionalFormatting>
  <conditionalFormatting sqref="AO59">
    <cfRule type="cellIs" dxfId="9620" priority="1370" operator="lessThan">
      <formula>$C$4</formula>
    </cfRule>
  </conditionalFormatting>
  <conditionalFormatting sqref="AO60">
    <cfRule type="cellIs" dxfId="9619" priority="1371" operator="lessThan">
      <formula>$C$4</formula>
    </cfRule>
  </conditionalFormatting>
  <conditionalFormatting sqref="AP11">
    <cfRule type="cellIs" dxfId="9618" priority="1372" operator="lessThan">
      <formula>$C$4</formula>
    </cfRule>
  </conditionalFormatting>
  <conditionalFormatting sqref="AP12">
    <cfRule type="cellIs" dxfId="9617" priority="1373" operator="lessThan">
      <formula>$C$4</formula>
    </cfRule>
  </conditionalFormatting>
  <conditionalFormatting sqref="AP13">
    <cfRule type="cellIs" dxfId="9616" priority="1374" operator="lessThan">
      <formula>$C$4</formula>
    </cfRule>
  </conditionalFormatting>
  <conditionalFormatting sqref="AP14">
    <cfRule type="cellIs" dxfId="9615" priority="1375" operator="lessThan">
      <formula>$C$4</formula>
    </cfRule>
  </conditionalFormatting>
  <conditionalFormatting sqref="AP15">
    <cfRule type="cellIs" dxfId="9614" priority="1376" operator="lessThan">
      <formula>$C$4</formula>
    </cfRule>
  </conditionalFormatting>
  <conditionalFormatting sqref="AP16">
    <cfRule type="cellIs" dxfId="9613" priority="1377" operator="lessThan">
      <formula>$C$4</formula>
    </cfRule>
  </conditionalFormatting>
  <conditionalFormatting sqref="AP17">
    <cfRule type="cellIs" dxfId="9612" priority="1378" operator="lessThan">
      <formula>$C$4</formula>
    </cfRule>
  </conditionalFormatting>
  <conditionalFormatting sqref="AP18">
    <cfRule type="cellIs" dxfId="9611" priority="1379" operator="lessThan">
      <formula>$C$4</formula>
    </cfRule>
  </conditionalFormatting>
  <conditionalFormatting sqref="AP19">
    <cfRule type="cellIs" dxfId="9610" priority="1380" operator="lessThan">
      <formula>$C$4</formula>
    </cfRule>
  </conditionalFormatting>
  <conditionalFormatting sqref="AP20">
    <cfRule type="cellIs" dxfId="9609" priority="1381" operator="lessThan">
      <formula>$C$4</formula>
    </cfRule>
  </conditionalFormatting>
  <conditionalFormatting sqref="AP21">
    <cfRule type="cellIs" dxfId="9608" priority="1382" operator="lessThan">
      <formula>$C$4</formula>
    </cfRule>
  </conditionalFormatting>
  <conditionalFormatting sqref="AP22">
    <cfRule type="cellIs" dxfId="9607" priority="1383" operator="lessThan">
      <formula>$C$4</formula>
    </cfRule>
  </conditionalFormatting>
  <conditionalFormatting sqref="AP23">
    <cfRule type="cellIs" dxfId="9606" priority="1384" operator="lessThan">
      <formula>$C$4</formula>
    </cfRule>
  </conditionalFormatting>
  <conditionalFormatting sqref="AP24">
    <cfRule type="cellIs" dxfId="9605" priority="1385" operator="lessThan">
      <formula>$C$4</formula>
    </cfRule>
  </conditionalFormatting>
  <conditionalFormatting sqref="AP25">
    <cfRule type="cellIs" dxfId="9604" priority="1386" operator="lessThan">
      <formula>$C$4</formula>
    </cfRule>
  </conditionalFormatting>
  <conditionalFormatting sqref="AP26">
    <cfRule type="cellIs" dxfId="9603" priority="1387" operator="lessThan">
      <formula>$C$4</formula>
    </cfRule>
  </conditionalFormatting>
  <conditionalFormatting sqref="AP27">
    <cfRule type="cellIs" dxfId="9602" priority="1388" operator="lessThan">
      <formula>$C$4</formula>
    </cfRule>
  </conditionalFormatting>
  <conditionalFormatting sqref="AP28">
    <cfRule type="cellIs" dxfId="9601" priority="1389" operator="lessThan">
      <formula>$C$4</formula>
    </cfRule>
  </conditionalFormatting>
  <conditionalFormatting sqref="AP29">
    <cfRule type="cellIs" dxfId="9600" priority="1390" operator="lessThan">
      <formula>$C$4</formula>
    </cfRule>
  </conditionalFormatting>
  <conditionalFormatting sqref="AP30">
    <cfRule type="cellIs" dxfId="9599" priority="1391" operator="lessThan">
      <formula>$C$4</formula>
    </cfRule>
  </conditionalFormatting>
  <conditionalFormatting sqref="AP31">
    <cfRule type="cellIs" dxfId="9598" priority="1392" operator="lessThan">
      <formula>$C$4</formula>
    </cfRule>
  </conditionalFormatting>
  <conditionalFormatting sqref="AP32">
    <cfRule type="cellIs" dxfId="9597" priority="1393" operator="lessThan">
      <formula>$C$4</formula>
    </cfRule>
  </conditionalFormatting>
  <conditionalFormatting sqref="AP33">
    <cfRule type="cellIs" dxfId="9596" priority="1394" operator="lessThan">
      <formula>$C$4</formula>
    </cfRule>
  </conditionalFormatting>
  <conditionalFormatting sqref="AP34">
    <cfRule type="cellIs" dxfId="9595" priority="1395" operator="lessThan">
      <formula>$C$4</formula>
    </cfRule>
  </conditionalFormatting>
  <conditionalFormatting sqref="AP35">
    <cfRule type="cellIs" dxfId="9594" priority="1396" operator="lessThan">
      <formula>$C$4</formula>
    </cfRule>
  </conditionalFormatting>
  <conditionalFormatting sqref="AP36">
    <cfRule type="cellIs" dxfId="9593" priority="1397" operator="lessThan">
      <formula>$C$4</formula>
    </cfRule>
  </conditionalFormatting>
  <conditionalFormatting sqref="AP37">
    <cfRule type="cellIs" dxfId="9592" priority="1398" operator="lessThan">
      <formula>$C$4</formula>
    </cfRule>
  </conditionalFormatting>
  <conditionalFormatting sqref="AP38">
    <cfRule type="cellIs" dxfId="9591" priority="1399" operator="lessThan">
      <formula>$C$4</formula>
    </cfRule>
  </conditionalFormatting>
  <conditionalFormatting sqref="AP39">
    <cfRule type="cellIs" dxfId="9590" priority="1400" operator="lessThan">
      <formula>$C$4</formula>
    </cfRule>
  </conditionalFormatting>
  <conditionalFormatting sqref="AP40">
    <cfRule type="cellIs" dxfId="9589" priority="1401" operator="lessThan">
      <formula>$C$4</formula>
    </cfRule>
  </conditionalFormatting>
  <conditionalFormatting sqref="AP41">
    <cfRule type="cellIs" dxfId="9588" priority="1402" operator="lessThan">
      <formula>$C$4</formula>
    </cfRule>
  </conditionalFormatting>
  <conditionalFormatting sqref="AP42">
    <cfRule type="cellIs" dxfId="9587" priority="1403" operator="lessThan">
      <formula>$C$4</formula>
    </cfRule>
  </conditionalFormatting>
  <conditionalFormatting sqref="AP43">
    <cfRule type="cellIs" dxfId="9586" priority="1404" operator="lessThan">
      <formula>$C$4</formula>
    </cfRule>
  </conditionalFormatting>
  <conditionalFormatting sqref="AP44">
    <cfRule type="cellIs" dxfId="9585" priority="1405" operator="lessThan">
      <formula>$C$4</formula>
    </cfRule>
  </conditionalFormatting>
  <conditionalFormatting sqref="AP45">
    <cfRule type="cellIs" dxfId="9584" priority="1406" operator="lessThan">
      <formula>$C$4</formula>
    </cfRule>
  </conditionalFormatting>
  <conditionalFormatting sqref="AP46">
    <cfRule type="cellIs" dxfId="9583" priority="1407" operator="lessThan">
      <formula>$C$4</formula>
    </cfRule>
  </conditionalFormatting>
  <conditionalFormatting sqref="AP47">
    <cfRule type="cellIs" dxfId="9582" priority="1408" operator="lessThan">
      <formula>$C$4</formula>
    </cfRule>
  </conditionalFormatting>
  <conditionalFormatting sqref="AP48">
    <cfRule type="cellIs" dxfId="9581" priority="1409" operator="lessThan">
      <formula>$C$4</formula>
    </cfRule>
  </conditionalFormatting>
  <conditionalFormatting sqref="AP49">
    <cfRule type="cellIs" dxfId="9580" priority="1410" operator="lessThan">
      <formula>$C$4</formula>
    </cfRule>
  </conditionalFormatting>
  <conditionalFormatting sqref="AP50">
    <cfRule type="cellIs" dxfId="9579" priority="1411" operator="lessThan">
      <formula>$C$4</formula>
    </cfRule>
  </conditionalFormatting>
  <conditionalFormatting sqref="AP51">
    <cfRule type="cellIs" dxfId="9578" priority="1412" operator="lessThan">
      <formula>$C$4</formula>
    </cfRule>
  </conditionalFormatting>
  <conditionalFormatting sqref="AP52">
    <cfRule type="cellIs" dxfId="9577" priority="1413" operator="lessThan">
      <formula>$C$4</formula>
    </cfRule>
  </conditionalFormatting>
  <conditionalFormatting sqref="AP53">
    <cfRule type="cellIs" dxfId="9576" priority="1414" operator="lessThan">
      <formula>$C$4</formula>
    </cfRule>
  </conditionalFormatting>
  <conditionalFormatting sqref="AP54">
    <cfRule type="cellIs" dxfId="9575" priority="1415" operator="lessThan">
      <formula>$C$4</formula>
    </cfRule>
  </conditionalFormatting>
  <conditionalFormatting sqref="AP55">
    <cfRule type="cellIs" dxfId="9574" priority="1416" operator="lessThan">
      <formula>$C$4</formula>
    </cfRule>
  </conditionalFormatting>
  <conditionalFormatting sqref="AP56">
    <cfRule type="cellIs" dxfId="9573" priority="1417" operator="lessThan">
      <formula>$C$4</formula>
    </cfRule>
  </conditionalFormatting>
  <conditionalFormatting sqref="AP57">
    <cfRule type="cellIs" dxfId="9572" priority="1418" operator="lessThan">
      <formula>$C$4</formula>
    </cfRule>
  </conditionalFormatting>
  <conditionalFormatting sqref="AP58">
    <cfRule type="cellIs" dxfId="9571" priority="1419" operator="lessThan">
      <formula>$C$4</formula>
    </cfRule>
  </conditionalFormatting>
  <conditionalFormatting sqref="AP59">
    <cfRule type="cellIs" dxfId="9570" priority="1420" operator="lessThan">
      <formula>$C$4</formula>
    </cfRule>
  </conditionalFormatting>
  <conditionalFormatting sqref="AP60">
    <cfRule type="cellIs" dxfId="9569" priority="1421" operator="lessThan">
      <formula>$C$4</formula>
    </cfRule>
  </conditionalFormatting>
  <conditionalFormatting sqref="AQ11">
    <cfRule type="cellIs" dxfId="9568" priority="1422" operator="lessThan">
      <formula>$C$4</formula>
    </cfRule>
  </conditionalFormatting>
  <conditionalFormatting sqref="AQ12">
    <cfRule type="cellIs" dxfId="9567" priority="1423" operator="lessThan">
      <formula>$C$4</formula>
    </cfRule>
  </conditionalFormatting>
  <conditionalFormatting sqref="AQ13">
    <cfRule type="cellIs" dxfId="9566" priority="1424" operator="lessThan">
      <formula>$C$4</formula>
    </cfRule>
  </conditionalFormatting>
  <conditionalFormatting sqref="AQ14">
    <cfRule type="cellIs" dxfId="9565" priority="1425" operator="lessThan">
      <formula>$C$4</formula>
    </cfRule>
  </conditionalFormatting>
  <conditionalFormatting sqref="AQ15">
    <cfRule type="cellIs" dxfId="9564" priority="1426" operator="lessThan">
      <formula>$C$4</formula>
    </cfRule>
  </conditionalFormatting>
  <conditionalFormatting sqref="AQ16">
    <cfRule type="cellIs" dxfId="9563" priority="1427" operator="lessThan">
      <formula>$C$4</formula>
    </cfRule>
  </conditionalFormatting>
  <conditionalFormatting sqref="AQ17">
    <cfRule type="cellIs" dxfId="9562" priority="1428" operator="lessThan">
      <formula>$C$4</formula>
    </cfRule>
  </conditionalFormatting>
  <conditionalFormatting sqref="AQ18">
    <cfRule type="cellIs" dxfId="9561" priority="1429" operator="lessThan">
      <formula>$C$4</formula>
    </cfRule>
  </conditionalFormatting>
  <conditionalFormatting sqref="AQ19">
    <cfRule type="cellIs" dxfId="9560" priority="1430" operator="lessThan">
      <formula>$C$4</formula>
    </cfRule>
  </conditionalFormatting>
  <conditionalFormatting sqref="AQ20">
    <cfRule type="cellIs" dxfId="9559" priority="1431" operator="lessThan">
      <formula>$C$4</formula>
    </cfRule>
  </conditionalFormatting>
  <conditionalFormatting sqref="AQ21">
    <cfRule type="cellIs" dxfId="9558" priority="1432" operator="lessThan">
      <formula>$C$4</formula>
    </cfRule>
  </conditionalFormatting>
  <conditionalFormatting sqref="AQ22">
    <cfRule type="cellIs" dxfId="9557" priority="1433" operator="lessThan">
      <formula>$C$4</formula>
    </cfRule>
  </conditionalFormatting>
  <conditionalFormatting sqref="AQ23">
    <cfRule type="cellIs" dxfId="9556" priority="1434" operator="lessThan">
      <formula>$C$4</formula>
    </cfRule>
  </conditionalFormatting>
  <conditionalFormatting sqref="AQ24">
    <cfRule type="cellIs" dxfId="9555" priority="1435" operator="lessThan">
      <formula>$C$4</formula>
    </cfRule>
  </conditionalFormatting>
  <conditionalFormatting sqref="AQ25">
    <cfRule type="cellIs" dxfId="9554" priority="1436" operator="lessThan">
      <formula>$C$4</formula>
    </cfRule>
  </conditionalFormatting>
  <conditionalFormatting sqref="AQ26">
    <cfRule type="cellIs" dxfId="9553" priority="1437" operator="lessThan">
      <formula>$C$4</formula>
    </cfRule>
  </conditionalFormatting>
  <conditionalFormatting sqref="AQ27">
    <cfRule type="cellIs" dxfId="9552" priority="1438" operator="lessThan">
      <formula>$C$4</formula>
    </cfRule>
  </conditionalFormatting>
  <conditionalFormatting sqref="AQ28">
    <cfRule type="cellIs" dxfId="9551" priority="1439" operator="lessThan">
      <formula>$C$4</formula>
    </cfRule>
  </conditionalFormatting>
  <conditionalFormatting sqref="AQ29">
    <cfRule type="cellIs" dxfId="9550" priority="1440" operator="lessThan">
      <formula>$C$4</formula>
    </cfRule>
  </conditionalFormatting>
  <conditionalFormatting sqref="AQ30">
    <cfRule type="cellIs" dxfId="9549" priority="1441" operator="lessThan">
      <formula>$C$4</formula>
    </cfRule>
  </conditionalFormatting>
  <conditionalFormatting sqref="AQ31">
    <cfRule type="cellIs" dxfId="9548" priority="1442" operator="lessThan">
      <formula>$C$4</formula>
    </cfRule>
  </conditionalFormatting>
  <conditionalFormatting sqref="AQ32">
    <cfRule type="cellIs" dxfId="9547" priority="1443" operator="lessThan">
      <formula>$C$4</formula>
    </cfRule>
  </conditionalFormatting>
  <conditionalFormatting sqref="AQ33">
    <cfRule type="cellIs" dxfId="9546" priority="1444" operator="lessThan">
      <formula>$C$4</formula>
    </cfRule>
  </conditionalFormatting>
  <conditionalFormatting sqref="AQ34">
    <cfRule type="cellIs" dxfId="9545" priority="1445" operator="lessThan">
      <formula>$C$4</formula>
    </cfRule>
  </conditionalFormatting>
  <conditionalFormatting sqref="AQ35">
    <cfRule type="cellIs" dxfId="9544" priority="1446" operator="lessThan">
      <formula>$C$4</formula>
    </cfRule>
  </conditionalFormatting>
  <conditionalFormatting sqref="AQ36">
    <cfRule type="cellIs" dxfId="9543" priority="1447" operator="lessThan">
      <formula>$C$4</formula>
    </cfRule>
  </conditionalFormatting>
  <conditionalFormatting sqref="AQ37">
    <cfRule type="cellIs" dxfId="9542" priority="1448" operator="lessThan">
      <formula>$C$4</formula>
    </cfRule>
  </conditionalFormatting>
  <conditionalFormatting sqref="AQ38">
    <cfRule type="cellIs" dxfId="9541" priority="1449" operator="lessThan">
      <formula>$C$4</formula>
    </cfRule>
  </conditionalFormatting>
  <conditionalFormatting sqref="AQ39">
    <cfRule type="cellIs" dxfId="9540" priority="1450" operator="lessThan">
      <formula>$C$4</formula>
    </cfRule>
  </conditionalFormatting>
  <conditionalFormatting sqref="AQ40">
    <cfRule type="cellIs" dxfId="9539" priority="1451" operator="lessThan">
      <formula>$C$4</formula>
    </cfRule>
  </conditionalFormatting>
  <conditionalFormatting sqref="AQ41">
    <cfRule type="cellIs" dxfId="9538" priority="1452" operator="lessThan">
      <formula>$C$4</formula>
    </cfRule>
  </conditionalFormatting>
  <conditionalFormatting sqref="AQ42">
    <cfRule type="cellIs" dxfId="9537" priority="1453" operator="lessThan">
      <formula>$C$4</formula>
    </cfRule>
  </conditionalFormatting>
  <conditionalFormatting sqref="AQ43">
    <cfRule type="cellIs" dxfId="9536" priority="1454" operator="lessThan">
      <formula>$C$4</formula>
    </cfRule>
  </conditionalFormatting>
  <conditionalFormatting sqref="AQ44">
    <cfRule type="cellIs" dxfId="9535" priority="1455" operator="lessThan">
      <formula>$C$4</formula>
    </cfRule>
  </conditionalFormatting>
  <conditionalFormatting sqref="AQ45">
    <cfRule type="cellIs" dxfId="9534" priority="1456" operator="lessThan">
      <formula>$C$4</formula>
    </cfRule>
  </conditionalFormatting>
  <conditionalFormatting sqref="AQ46">
    <cfRule type="cellIs" dxfId="9533" priority="1457" operator="lessThan">
      <formula>$C$4</formula>
    </cfRule>
  </conditionalFormatting>
  <conditionalFormatting sqref="AQ47">
    <cfRule type="cellIs" dxfId="9532" priority="1458" operator="lessThan">
      <formula>$C$4</formula>
    </cfRule>
  </conditionalFormatting>
  <conditionalFormatting sqref="AQ48">
    <cfRule type="cellIs" dxfId="9531" priority="1459" operator="lessThan">
      <formula>$C$4</formula>
    </cfRule>
  </conditionalFormatting>
  <conditionalFormatting sqref="AQ49">
    <cfRule type="cellIs" dxfId="9530" priority="1460" operator="lessThan">
      <formula>$C$4</formula>
    </cfRule>
  </conditionalFormatting>
  <conditionalFormatting sqref="AQ50">
    <cfRule type="cellIs" dxfId="9529" priority="1461" operator="lessThan">
      <formula>$C$4</formula>
    </cfRule>
  </conditionalFormatting>
  <conditionalFormatting sqref="AQ51">
    <cfRule type="cellIs" dxfId="9528" priority="1462" operator="lessThan">
      <formula>$C$4</formula>
    </cfRule>
  </conditionalFormatting>
  <conditionalFormatting sqref="AQ52">
    <cfRule type="cellIs" dxfId="9527" priority="1463" operator="lessThan">
      <formula>$C$4</formula>
    </cfRule>
  </conditionalFormatting>
  <conditionalFormatting sqref="AQ53">
    <cfRule type="cellIs" dxfId="9526" priority="1464" operator="lessThan">
      <formula>$C$4</formula>
    </cfRule>
  </conditionalFormatting>
  <conditionalFormatting sqref="AQ54">
    <cfRule type="cellIs" dxfId="9525" priority="1465" operator="lessThan">
      <formula>$C$4</formula>
    </cfRule>
  </conditionalFormatting>
  <conditionalFormatting sqref="AQ55">
    <cfRule type="cellIs" dxfId="9524" priority="1466" operator="lessThan">
      <formula>$C$4</formula>
    </cfRule>
  </conditionalFormatting>
  <conditionalFormatting sqref="AQ56">
    <cfRule type="cellIs" dxfId="9523" priority="1467" operator="lessThan">
      <formula>$C$4</formula>
    </cfRule>
  </conditionalFormatting>
  <conditionalFormatting sqref="AQ57">
    <cfRule type="cellIs" dxfId="9522" priority="1468" operator="lessThan">
      <formula>$C$4</formula>
    </cfRule>
  </conditionalFormatting>
  <conditionalFormatting sqref="AQ58">
    <cfRule type="cellIs" dxfId="9521" priority="1469" operator="lessThan">
      <formula>$C$4</formula>
    </cfRule>
  </conditionalFormatting>
  <conditionalFormatting sqref="AQ59">
    <cfRule type="cellIs" dxfId="9520" priority="1470" operator="lessThan">
      <formula>$C$4</formula>
    </cfRule>
  </conditionalFormatting>
  <conditionalFormatting sqref="AQ60">
    <cfRule type="cellIs" dxfId="9519" priority="1471" operator="lessThan">
      <formula>$C$4</formula>
    </cfRule>
  </conditionalFormatting>
  <conditionalFormatting sqref="AR11">
    <cfRule type="cellIs" dxfId="9518" priority="1472" operator="lessThan">
      <formula>$C$4</formula>
    </cfRule>
  </conditionalFormatting>
  <conditionalFormatting sqref="AR12">
    <cfRule type="cellIs" dxfId="9517" priority="1473" operator="lessThan">
      <formula>$C$4</formula>
    </cfRule>
  </conditionalFormatting>
  <conditionalFormatting sqref="AR13">
    <cfRule type="cellIs" dxfId="9516" priority="1474" operator="lessThan">
      <formula>$C$4</formula>
    </cfRule>
  </conditionalFormatting>
  <conditionalFormatting sqref="AR14">
    <cfRule type="cellIs" dxfId="9515" priority="1475" operator="lessThan">
      <formula>$C$4</formula>
    </cfRule>
  </conditionalFormatting>
  <conditionalFormatting sqref="AR15">
    <cfRule type="cellIs" dxfId="9514" priority="1476" operator="lessThan">
      <formula>$C$4</formula>
    </cfRule>
  </conditionalFormatting>
  <conditionalFormatting sqref="AR16">
    <cfRule type="cellIs" dxfId="9513" priority="1477" operator="lessThan">
      <formula>$C$4</formula>
    </cfRule>
  </conditionalFormatting>
  <conditionalFormatting sqref="AR17">
    <cfRule type="cellIs" dxfId="9512" priority="1478" operator="lessThan">
      <formula>$C$4</formula>
    </cfRule>
  </conditionalFormatting>
  <conditionalFormatting sqref="AR18">
    <cfRule type="cellIs" dxfId="9511" priority="1479" operator="lessThan">
      <formula>$C$4</formula>
    </cfRule>
  </conditionalFormatting>
  <conditionalFormatting sqref="AR19">
    <cfRule type="cellIs" dxfId="9510" priority="1480" operator="lessThan">
      <formula>$C$4</formula>
    </cfRule>
  </conditionalFormatting>
  <conditionalFormatting sqref="AR20">
    <cfRule type="cellIs" dxfId="9509" priority="1481" operator="lessThan">
      <formula>$C$4</formula>
    </cfRule>
  </conditionalFormatting>
  <conditionalFormatting sqref="AR21">
    <cfRule type="cellIs" dxfId="9508" priority="1482" operator="lessThan">
      <formula>$C$4</formula>
    </cfRule>
  </conditionalFormatting>
  <conditionalFormatting sqref="AR22">
    <cfRule type="cellIs" dxfId="9507" priority="1483" operator="lessThan">
      <formula>$C$4</formula>
    </cfRule>
  </conditionalFormatting>
  <conditionalFormatting sqref="AR23">
    <cfRule type="cellIs" dxfId="9506" priority="1484" operator="lessThan">
      <formula>$C$4</formula>
    </cfRule>
  </conditionalFormatting>
  <conditionalFormatting sqref="AR24">
    <cfRule type="cellIs" dxfId="9505" priority="1485" operator="lessThan">
      <formula>$C$4</formula>
    </cfRule>
  </conditionalFormatting>
  <conditionalFormatting sqref="AR25">
    <cfRule type="cellIs" dxfId="9504" priority="1486" operator="lessThan">
      <formula>$C$4</formula>
    </cfRule>
  </conditionalFormatting>
  <conditionalFormatting sqref="AR26">
    <cfRule type="cellIs" dxfId="9503" priority="1487" operator="lessThan">
      <formula>$C$4</formula>
    </cfRule>
  </conditionalFormatting>
  <conditionalFormatting sqref="AR27">
    <cfRule type="cellIs" dxfId="9502" priority="1488" operator="lessThan">
      <formula>$C$4</formula>
    </cfRule>
  </conditionalFormatting>
  <conditionalFormatting sqref="AR28">
    <cfRule type="cellIs" dxfId="9501" priority="1489" operator="lessThan">
      <formula>$C$4</formula>
    </cfRule>
  </conditionalFormatting>
  <conditionalFormatting sqref="AR29">
    <cfRule type="cellIs" dxfId="9500" priority="1490" operator="lessThan">
      <formula>$C$4</formula>
    </cfRule>
  </conditionalFormatting>
  <conditionalFormatting sqref="AR30">
    <cfRule type="cellIs" dxfId="9499" priority="1491" operator="lessThan">
      <formula>$C$4</formula>
    </cfRule>
  </conditionalFormatting>
  <conditionalFormatting sqref="AR31">
    <cfRule type="cellIs" dxfId="9498" priority="1492" operator="lessThan">
      <formula>$C$4</formula>
    </cfRule>
  </conditionalFormatting>
  <conditionalFormatting sqref="AR32">
    <cfRule type="cellIs" dxfId="9497" priority="1493" operator="lessThan">
      <formula>$C$4</formula>
    </cfRule>
  </conditionalFormatting>
  <conditionalFormatting sqref="AR33">
    <cfRule type="cellIs" dxfId="9496" priority="1494" operator="lessThan">
      <formula>$C$4</formula>
    </cfRule>
  </conditionalFormatting>
  <conditionalFormatting sqref="AR34">
    <cfRule type="cellIs" dxfId="9495" priority="1495" operator="lessThan">
      <formula>$C$4</formula>
    </cfRule>
  </conditionalFormatting>
  <conditionalFormatting sqref="AR35">
    <cfRule type="cellIs" dxfId="9494" priority="1496" operator="lessThan">
      <formula>$C$4</formula>
    </cfRule>
  </conditionalFormatting>
  <conditionalFormatting sqref="AR36">
    <cfRule type="cellIs" dxfId="9493" priority="1497" operator="lessThan">
      <formula>$C$4</formula>
    </cfRule>
  </conditionalFormatting>
  <conditionalFormatting sqref="AR37">
    <cfRule type="cellIs" dxfId="9492" priority="1498" operator="lessThan">
      <formula>$C$4</formula>
    </cfRule>
  </conditionalFormatting>
  <conditionalFormatting sqref="AR38">
    <cfRule type="cellIs" dxfId="9491" priority="1499" operator="lessThan">
      <formula>$C$4</formula>
    </cfRule>
  </conditionalFormatting>
  <conditionalFormatting sqref="AR39">
    <cfRule type="cellIs" dxfId="9490" priority="1500" operator="lessThan">
      <formula>$C$4</formula>
    </cfRule>
  </conditionalFormatting>
  <conditionalFormatting sqref="AR40">
    <cfRule type="cellIs" dxfId="9489" priority="1501" operator="lessThan">
      <formula>$C$4</formula>
    </cfRule>
  </conditionalFormatting>
  <conditionalFormatting sqref="AR41">
    <cfRule type="cellIs" dxfId="9488" priority="1502" operator="lessThan">
      <formula>$C$4</formula>
    </cfRule>
  </conditionalFormatting>
  <conditionalFormatting sqref="AR42">
    <cfRule type="cellIs" dxfId="9487" priority="1503" operator="lessThan">
      <formula>$C$4</formula>
    </cfRule>
  </conditionalFormatting>
  <conditionalFormatting sqref="AR43">
    <cfRule type="cellIs" dxfId="9486" priority="1504" operator="lessThan">
      <formula>$C$4</formula>
    </cfRule>
  </conditionalFormatting>
  <conditionalFormatting sqref="AR44">
    <cfRule type="cellIs" dxfId="9485" priority="1505" operator="lessThan">
      <formula>$C$4</formula>
    </cfRule>
  </conditionalFormatting>
  <conditionalFormatting sqref="AR45">
    <cfRule type="cellIs" dxfId="9484" priority="1506" operator="lessThan">
      <formula>$C$4</formula>
    </cfRule>
  </conditionalFormatting>
  <conditionalFormatting sqref="AR46">
    <cfRule type="cellIs" dxfId="9483" priority="1507" operator="lessThan">
      <formula>$C$4</formula>
    </cfRule>
  </conditionalFormatting>
  <conditionalFormatting sqref="AR47">
    <cfRule type="cellIs" dxfId="9482" priority="1508" operator="lessThan">
      <formula>$C$4</formula>
    </cfRule>
  </conditionalFormatting>
  <conditionalFormatting sqref="AR48">
    <cfRule type="cellIs" dxfId="9481" priority="1509" operator="lessThan">
      <formula>$C$4</formula>
    </cfRule>
  </conditionalFormatting>
  <conditionalFormatting sqref="AR49">
    <cfRule type="cellIs" dxfId="9480" priority="1510" operator="lessThan">
      <formula>$C$4</formula>
    </cfRule>
  </conditionalFormatting>
  <conditionalFormatting sqref="AR50">
    <cfRule type="cellIs" dxfId="9479" priority="1511" operator="lessThan">
      <formula>$C$4</formula>
    </cfRule>
  </conditionalFormatting>
  <conditionalFormatting sqref="AR51">
    <cfRule type="cellIs" dxfId="9478" priority="1512" operator="lessThan">
      <formula>$C$4</formula>
    </cfRule>
  </conditionalFormatting>
  <conditionalFormatting sqref="AR52">
    <cfRule type="cellIs" dxfId="9477" priority="1513" operator="lessThan">
      <formula>$C$4</formula>
    </cfRule>
  </conditionalFormatting>
  <conditionalFormatting sqref="AR53">
    <cfRule type="cellIs" dxfId="9476" priority="1514" operator="lessThan">
      <formula>$C$4</formula>
    </cfRule>
  </conditionalFormatting>
  <conditionalFormatting sqref="AR54">
    <cfRule type="cellIs" dxfId="9475" priority="1515" operator="lessThan">
      <formula>$C$4</formula>
    </cfRule>
  </conditionalFormatting>
  <conditionalFormatting sqref="AR55">
    <cfRule type="cellIs" dxfId="9474" priority="1516" operator="lessThan">
      <formula>$C$4</formula>
    </cfRule>
  </conditionalFormatting>
  <conditionalFormatting sqref="AR56">
    <cfRule type="cellIs" dxfId="9473" priority="1517" operator="lessThan">
      <formula>$C$4</formula>
    </cfRule>
  </conditionalFormatting>
  <conditionalFormatting sqref="AR57">
    <cfRule type="cellIs" dxfId="9472" priority="1518" operator="lessThan">
      <formula>$C$4</formula>
    </cfRule>
  </conditionalFormatting>
  <conditionalFormatting sqref="AR58">
    <cfRule type="cellIs" dxfId="9471" priority="1519" operator="lessThan">
      <formula>$C$4</formula>
    </cfRule>
  </conditionalFormatting>
  <conditionalFormatting sqref="AR59">
    <cfRule type="cellIs" dxfId="9470" priority="1520" operator="lessThan">
      <formula>$C$4</formula>
    </cfRule>
  </conditionalFormatting>
  <conditionalFormatting sqref="AR60">
    <cfRule type="cellIs" dxfId="9469" priority="1521" operator="lessThan">
      <formula>$C$4</formula>
    </cfRule>
  </conditionalFormatting>
  <conditionalFormatting sqref="AS11">
    <cfRule type="cellIs" dxfId="9468" priority="1522" operator="lessThan">
      <formula>$C$4</formula>
    </cfRule>
  </conditionalFormatting>
  <conditionalFormatting sqref="AS12">
    <cfRule type="cellIs" dxfId="9467" priority="1523" operator="lessThan">
      <formula>$C$4</formula>
    </cfRule>
  </conditionalFormatting>
  <conditionalFormatting sqref="AS13">
    <cfRule type="cellIs" dxfId="9466" priority="1524" operator="lessThan">
      <formula>$C$4</formula>
    </cfRule>
  </conditionalFormatting>
  <conditionalFormatting sqref="AS14">
    <cfRule type="cellIs" dxfId="9465" priority="1525" operator="lessThan">
      <formula>$C$4</formula>
    </cfRule>
  </conditionalFormatting>
  <conditionalFormatting sqref="AS15">
    <cfRule type="cellIs" dxfId="9464" priority="1526" operator="lessThan">
      <formula>$C$4</formula>
    </cfRule>
  </conditionalFormatting>
  <conditionalFormatting sqref="AS16">
    <cfRule type="cellIs" dxfId="9463" priority="1527" operator="lessThan">
      <formula>$C$4</formula>
    </cfRule>
  </conditionalFormatting>
  <conditionalFormatting sqref="AS17">
    <cfRule type="cellIs" dxfId="9462" priority="1528" operator="lessThan">
      <formula>$C$4</formula>
    </cfRule>
  </conditionalFormatting>
  <conditionalFormatting sqref="AS18">
    <cfRule type="cellIs" dxfId="9461" priority="1529" operator="lessThan">
      <formula>$C$4</formula>
    </cfRule>
  </conditionalFormatting>
  <conditionalFormatting sqref="AS19">
    <cfRule type="cellIs" dxfId="9460" priority="1530" operator="lessThan">
      <formula>$C$4</formula>
    </cfRule>
  </conditionalFormatting>
  <conditionalFormatting sqref="AS20">
    <cfRule type="cellIs" dxfId="9459" priority="1531" operator="lessThan">
      <formula>$C$4</formula>
    </cfRule>
  </conditionalFormatting>
  <conditionalFormatting sqref="AS21">
    <cfRule type="cellIs" dxfId="9458" priority="1532" operator="lessThan">
      <formula>$C$4</formula>
    </cfRule>
  </conditionalFormatting>
  <conditionalFormatting sqref="AS22">
    <cfRule type="cellIs" dxfId="9457" priority="1533" operator="lessThan">
      <formula>$C$4</formula>
    </cfRule>
  </conditionalFormatting>
  <conditionalFormatting sqref="AS23">
    <cfRule type="cellIs" dxfId="9456" priority="1534" operator="lessThan">
      <formula>$C$4</formula>
    </cfRule>
  </conditionalFormatting>
  <conditionalFormatting sqref="AS24">
    <cfRule type="cellIs" dxfId="9455" priority="1535" operator="lessThan">
      <formula>$C$4</formula>
    </cfRule>
  </conditionalFormatting>
  <conditionalFormatting sqref="AS25">
    <cfRule type="cellIs" dxfId="9454" priority="1536" operator="lessThan">
      <formula>$C$4</formula>
    </cfRule>
  </conditionalFormatting>
  <conditionalFormatting sqref="AS26">
    <cfRule type="cellIs" dxfId="9453" priority="1537" operator="lessThan">
      <formula>$C$4</formula>
    </cfRule>
  </conditionalFormatting>
  <conditionalFormatting sqref="AS27">
    <cfRule type="cellIs" dxfId="9452" priority="1538" operator="lessThan">
      <formula>$C$4</formula>
    </cfRule>
  </conditionalFormatting>
  <conditionalFormatting sqref="AS28">
    <cfRule type="cellIs" dxfId="9451" priority="1539" operator="lessThan">
      <formula>$C$4</formula>
    </cfRule>
  </conditionalFormatting>
  <conditionalFormatting sqref="AS29">
    <cfRule type="cellIs" dxfId="9450" priority="1540" operator="lessThan">
      <formula>$C$4</formula>
    </cfRule>
  </conditionalFormatting>
  <conditionalFormatting sqref="AS30">
    <cfRule type="cellIs" dxfId="9449" priority="1541" operator="lessThan">
      <formula>$C$4</formula>
    </cfRule>
  </conditionalFormatting>
  <conditionalFormatting sqref="AS31">
    <cfRule type="cellIs" dxfId="9448" priority="1542" operator="lessThan">
      <formula>$C$4</formula>
    </cfRule>
  </conditionalFormatting>
  <conditionalFormatting sqref="AS32">
    <cfRule type="cellIs" dxfId="9447" priority="1543" operator="lessThan">
      <formula>$C$4</formula>
    </cfRule>
  </conditionalFormatting>
  <conditionalFormatting sqref="AS33">
    <cfRule type="cellIs" dxfId="9446" priority="1544" operator="lessThan">
      <formula>$C$4</formula>
    </cfRule>
  </conditionalFormatting>
  <conditionalFormatting sqref="AS34">
    <cfRule type="cellIs" dxfId="9445" priority="1545" operator="lessThan">
      <formula>$C$4</formula>
    </cfRule>
  </conditionalFormatting>
  <conditionalFormatting sqref="AS35">
    <cfRule type="cellIs" dxfId="9444" priority="1546" operator="lessThan">
      <formula>$C$4</formula>
    </cfRule>
  </conditionalFormatting>
  <conditionalFormatting sqref="AS36">
    <cfRule type="cellIs" dxfId="9443" priority="1547" operator="lessThan">
      <formula>$C$4</formula>
    </cfRule>
  </conditionalFormatting>
  <conditionalFormatting sqref="AS37">
    <cfRule type="cellIs" dxfId="9442" priority="1548" operator="lessThan">
      <formula>$C$4</formula>
    </cfRule>
  </conditionalFormatting>
  <conditionalFormatting sqref="AS38">
    <cfRule type="cellIs" dxfId="9441" priority="1549" operator="lessThan">
      <formula>$C$4</formula>
    </cfRule>
  </conditionalFormatting>
  <conditionalFormatting sqref="AS39">
    <cfRule type="cellIs" dxfId="9440" priority="1550" operator="lessThan">
      <formula>$C$4</formula>
    </cfRule>
  </conditionalFormatting>
  <conditionalFormatting sqref="AS40">
    <cfRule type="cellIs" dxfId="9439" priority="1551" operator="lessThan">
      <formula>$C$4</formula>
    </cfRule>
  </conditionalFormatting>
  <conditionalFormatting sqref="AS41">
    <cfRule type="cellIs" dxfId="9438" priority="1552" operator="lessThan">
      <formula>$C$4</formula>
    </cfRule>
  </conditionalFormatting>
  <conditionalFormatting sqref="AS42">
    <cfRule type="cellIs" dxfId="9437" priority="1553" operator="lessThan">
      <formula>$C$4</formula>
    </cfRule>
  </conditionalFormatting>
  <conditionalFormatting sqref="AS43">
    <cfRule type="cellIs" dxfId="9436" priority="1554" operator="lessThan">
      <formula>$C$4</formula>
    </cfRule>
  </conditionalFormatting>
  <conditionalFormatting sqref="AS44">
    <cfRule type="cellIs" dxfId="9435" priority="1555" operator="lessThan">
      <formula>$C$4</formula>
    </cfRule>
  </conditionalFormatting>
  <conditionalFormatting sqref="AS45">
    <cfRule type="cellIs" dxfId="9434" priority="1556" operator="lessThan">
      <formula>$C$4</formula>
    </cfRule>
  </conditionalFormatting>
  <conditionalFormatting sqref="AS46">
    <cfRule type="cellIs" dxfId="9433" priority="1557" operator="lessThan">
      <formula>$C$4</formula>
    </cfRule>
  </conditionalFormatting>
  <conditionalFormatting sqref="AS47">
    <cfRule type="cellIs" dxfId="9432" priority="1558" operator="lessThan">
      <formula>$C$4</formula>
    </cfRule>
  </conditionalFormatting>
  <conditionalFormatting sqref="AS48">
    <cfRule type="cellIs" dxfId="9431" priority="1559" operator="lessThan">
      <formula>$C$4</formula>
    </cfRule>
  </conditionalFormatting>
  <conditionalFormatting sqref="AS49">
    <cfRule type="cellIs" dxfId="9430" priority="1560" operator="lessThan">
      <formula>$C$4</formula>
    </cfRule>
  </conditionalFormatting>
  <conditionalFormatting sqref="AS50">
    <cfRule type="cellIs" dxfId="9429" priority="1561" operator="lessThan">
      <formula>$C$4</formula>
    </cfRule>
  </conditionalFormatting>
  <conditionalFormatting sqref="AS51">
    <cfRule type="cellIs" dxfId="9428" priority="1562" operator="lessThan">
      <formula>$C$4</formula>
    </cfRule>
  </conditionalFormatting>
  <conditionalFormatting sqref="AS52">
    <cfRule type="cellIs" dxfId="9427" priority="1563" operator="lessThan">
      <formula>$C$4</formula>
    </cfRule>
  </conditionalFormatting>
  <conditionalFormatting sqref="AS53">
    <cfRule type="cellIs" dxfId="9426" priority="1564" operator="lessThan">
      <formula>$C$4</formula>
    </cfRule>
  </conditionalFormatting>
  <conditionalFormatting sqref="AS54">
    <cfRule type="cellIs" dxfId="9425" priority="1565" operator="lessThan">
      <formula>$C$4</formula>
    </cfRule>
  </conditionalFormatting>
  <conditionalFormatting sqref="AS55">
    <cfRule type="cellIs" dxfId="9424" priority="1566" operator="lessThan">
      <formula>$C$4</formula>
    </cfRule>
  </conditionalFormatting>
  <conditionalFormatting sqref="AS56">
    <cfRule type="cellIs" dxfId="9423" priority="1567" operator="lessThan">
      <formula>$C$4</formula>
    </cfRule>
  </conditionalFormatting>
  <conditionalFormatting sqref="AS57">
    <cfRule type="cellIs" dxfId="9422" priority="1568" operator="lessThan">
      <formula>$C$4</formula>
    </cfRule>
  </conditionalFormatting>
  <conditionalFormatting sqref="AS58">
    <cfRule type="cellIs" dxfId="9421" priority="1569" operator="lessThan">
      <formula>$C$4</formula>
    </cfRule>
  </conditionalFormatting>
  <conditionalFormatting sqref="AS59">
    <cfRule type="cellIs" dxfId="9420" priority="1570" operator="lessThan">
      <formula>$C$4</formula>
    </cfRule>
  </conditionalFormatting>
  <conditionalFormatting sqref="AS60">
    <cfRule type="cellIs" dxfId="9419" priority="1571" operator="lessThan">
      <formula>$C$4</formula>
    </cfRule>
  </conditionalFormatting>
  <conditionalFormatting sqref="AT11">
    <cfRule type="cellIs" dxfId="9418" priority="1572" operator="lessThan">
      <formula>$C$4</formula>
    </cfRule>
  </conditionalFormatting>
  <conditionalFormatting sqref="AT12">
    <cfRule type="cellIs" dxfId="9417" priority="1573" operator="lessThan">
      <formula>$C$4</formula>
    </cfRule>
  </conditionalFormatting>
  <conditionalFormatting sqref="AT13">
    <cfRule type="cellIs" dxfId="9416" priority="1574" operator="lessThan">
      <formula>$C$4</formula>
    </cfRule>
  </conditionalFormatting>
  <conditionalFormatting sqref="AT14">
    <cfRule type="cellIs" dxfId="9415" priority="1575" operator="lessThan">
      <formula>$C$4</formula>
    </cfRule>
  </conditionalFormatting>
  <conditionalFormatting sqref="AT15">
    <cfRule type="cellIs" dxfId="9414" priority="1576" operator="lessThan">
      <formula>$C$4</formula>
    </cfRule>
  </conditionalFormatting>
  <conditionalFormatting sqref="AT16">
    <cfRule type="cellIs" dxfId="9413" priority="1577" operator="lessThan">
      <formula>$C$4</formula>
    </cfRule>
  </conditionalFormatting>
  <conditionalFormatting sqref="AT17">
    <cfRule type="cellIs" dxfId="9412" priority="1578" operator="lessThan">
      <formula>$C$4</formula>
    </cfRule>
  </conditionalFormatting>
  <conditionalFormatting sqref="AT18">
    <cfRule type="cellIs" dxfId="9411" priority="1579" operator="lessThan">
      <formula>$C$4</formula>
    </cfRule>
  </conditionalFormatting>
  <conditionalFormatting sqref="AT19">
    <cfRule type="cellIs" dxfId="9410" priority="1580" operator="lessThan">
      <formula>$C$4</formula>
    </cfRule>
  </conditionalFormatting>
  <conditionalFormatting sqref="AT20">
    <cfRule type="cellIs" dxfId="9409" priority="1581" operator="lessThan">
      <formula>$C$4</formula>
    </cfRule>
  </conditionalFormatting>
  <conditionalFormatting sqref="AT21">
    <cfRule type="cellIs" dxfId="9408" priority="1582" operator="lessThan">
      <formula>$C$4</formula>
    </cfRule>
  </conditionalFormatting>
  <conditionalFormatting sqref="AT22">
    <cfRule type="cellIs" dxfId="9407" priority="1583" operator="lessThan">
      <formula>$C$4</formula>
    </cfRule>
  </conditionalFormatting>
  <conditionalFormatting sqref="AT23">
    <cfRule type="cellIs" dxfId="9406" priority="1584" operator="lessThan">
      <formula>$C$4</formula>
    </cfRule>
  </conditionalFormatting>
  <conditionalFormatting sqref="AT24">
    <cfRule type="cellIs" dxfId="9405" priority="1585" operator="lessThan">
      <formula>$C$4</formula>
    </cfRule>
  </conditionalFormatting>
  <conditionalFormatting sqref="AT25">
    <cfRule type="cellIs" dxfId="9404" priority="1586" operator="lessThan">
      <formula>$C$4</formula>
    </cfRule>
  </conditionalFormatting>
  <conditionalFormatting sqref="AT26">
    <cfRule type="cellIs" dxfId="9403" priority="1587" operator="lessThan">
      <formula>$C$4</formula>
    </cfRule>
  </conditionalFormatting>
  <conditionalFormatting sqref="AT27">
    <cfRule type="cellIs" dxfId="9402" priority="1588" operator="lessThan">
      <formula>$C$4</formula>
    </cfRule>
  </conditionalFormatting>
  <conditionalFormatting sqref="AT28">
    <cfRule type="cellIs" dxfId="9401" priority="1589" operator="lessThan">
      <formula>$C$4</formula>
    </cfRule>
  </conditionalFormatting>
  <conditionalFormatting sqref="AT29">
    <cfRule type="cellIs" dxfId="9400" priority="1590" operator="lessThan">
      <formula>$C$4</formula>
    </cfRule>
  </conditionalFormatting>
  <conditionalFormatting sqref="AT30">
    <cfRule type="cellIs" dxfId="9399" priority="1591" operator="lessThan">
      <formula>$C$4</formula>
    </cfRule>
  </conditionalFormatting>
  <conditionalFormatting sqref="AT31">
    <cfRule type="cellIs" dxfId="9398" priority="1592" operator="lessThan">
      <formula>$C$4</formula>
    </cfRule>
  </conditionalFormatting>
  <conditionalFormatting sqref="AT32">
    <cfRule type="cellIs" dxfId="9397" priority="1593" operator="lessThan">
      <formula>$C$4</formula>
    </cfRule>
  </conditionalFormatting>
  <conditionalFormatting sqref="AT33">
    <cfRule type="cellIs" dxfId="9396" priority="1594" operator="lessThan">
      <formula>$C$4</formula>
    </cfRule>
  </conditionalFormatting>
  <conditionalFormatting sqref="AT34">
    <cfRule type="cellIs" dxfId="9395" priority="1595" operator="lessThan">
      <formula>$C$4</formula>
    </cfRule>
  </conditionalFormatting>
  <conditionalFormatting sqref="AT35">
    <cfRule type="cellIs" dxfId="9394" priority="1596" operator="lessThan">
      <formula>$C$4</formula>
    </cfRule>
  </conditionalFormatting>
  <conditionalFormatting sqref="AT36">
    <cfRule type="cellIs" dxfId="9393" priority="1597" operator="lessThan">
      <formula>$C$4</formula>
    </cfRule>
  </conditionalFormatting>
  <conditionalFormatting sqref="AT37">
    <cfRule type="cellIs" dxfId="9392" priority="1598" operator="lessThan">
      <formula>$C$4</formula>
    </cfRule>
  </conditionalFormatting>
  <conditionalFormatting sqref="AT38">
    <cfRule type="cellIs" dxfId="9391" priority="1599" operator="lessThan">
      <formula>$C$4</formula>
    </cfRule>
  </conditionalFormatting>
  <conditionalFormatting sqref="AT39">
    <cfRule type="cellIs" dxfId="9390" priority="1600" operator="lessThan">
      <formula>$C$4</formula>
    </cfRule>
  </conditionalFormatting>
  <conditionalFormatting sqref="AT40">
    <cfRule type="cellIs" dxfId="9389" priority="1601" operator="lessThan">
      <formula>$C$4</formula>
    </cfRule>
  </conditionalFormatting>
  <conditionalFormatting sqref="AT41">
    <cfRule type="cellIs" dxfId="9388" priority="1602" operator="lessThan">
      <formula>$C$4</formula>
    </cfRule>
  </conditionalFormatting>
  <conditionalFormatting sqref="AT42">
    <cfRule type="cellIs" dxfId="9387" priority="1603" operator="lessThan">
      <formula>$C$4</formula>
    </cfRule>
  </conditionalFormatting>
  <conditionalFormatting sqref="AT43">
    <cfRule type="cellIs" dxfId="9386" priority="1604" operator="lessThan">
      <formula>$C$4</formula>
    </cfRule>
  </conditionalFormatting>
  <conditionalFormatting sqref="AT44">
    <cfRule type="cellIs" dxfId="9385" priority="1605" operator="lessThan">
      <formula>$C$4</formula>
    </cfRule>
  </conditionalFormatting>
  <conditionalFormatting sqref="AT45">
    <cfRule type="cellIs" dxfId="9384" priority="1606" operator="lessThan">
      <formula>$C$4</formula>
    </cfRule>
  </conditionalFormatting>
  <conditionalFormatting sqref="AT46">
    <cfRule type="cellIs" dxfId="9383" priority="1607" operator="lessThan">
      <formula>$C$4</formula>
    </cfRule>
  </conditionalFormatting>
  <conditionalFormatting sqref="AT47">
    <cfRule type="cellIs" dxfId="9382" priority="1608" operator="lessThan">
      <formula>$C$4</formula>
    </cfRule>
  </conditionalFormatting>
  <conditionalFormatting sqref="AT48">
    <cfRule type="cellIs" dxfId="9381" priority="1609" operator="lessThan">
      <formula>$C$4</formula>
    </cfRule>
  </conditionalFormatting>
  <conditionalFormatting sqref="AT49">
    <cfRule type="cellIs" dxfId="9380" priority="1610" operator="lessThan">
      <formula>$C$4</formula>
    </cfRule>
  </conditionalFormatting>
  <conditionalFormatting sqref="AT50">
    <cfRule type="cellIs" dxfId="9379" priority="1611" operator="lessThan">
      <formula>$C$4</formula>
    </cfRule>
  </conditionalFormatting>
  <conditionalFormatting sqref="AT51">
    <cfRule type="cellIs" dxfId="9378" priority="1612" operator="lessThan">
      <formula>$C$4</formula>
    </cfRule>
  </conditionalFormatting>
  <conditionalFormatting sqref="AT52">
    <cfRule type="cellIs" dxfId="9377" priority="1613" operator="lessThan">
      <formula>$C$4</formula>
    </cfRule>
  </conditionalFormatting>
  <conditionalFormatting sqref="AT53">
    <cfRule type="cellIs" dxfId="9376" priority="1614" operator="lessThan">
      <formula>$C$4</formula>
    </cfRule>
  </conditionalFormatting>
  <conditionalFormatting sqref="AT54">
    <cfRule type="cellIs" dxfId="9375" priority="1615" operator="lessThan">
      <formula>$C$4</formula>
    </cfRule>
  </conditionalFormatting>
  <conditionalFormatting sqref="AT55">
    <cfRule type="cellIs" dxfId="9374" priority="1616" operator="lessThan">
      <formula>$C$4</formula>
    </cfRule>
  </conditionalFormatting>
  <conditionalFormatting sqref="AT56">
    <cfRule type="cellIs" dxfId="9373" priority="1617" operator="lessThan">
      <formula>$C$4</formula>
    </cfRule>
  </conditionalFormatting>
  <conditionalFormatting sqref="AT57">
    <cfRule type="cellIs" dxfId="9372" priority="1618" operator="lessThan">
      <formula>$C$4</formula>
    </cfRule>
  </conditionalFormatting>
  <conditionalFormatting sqref="AT58">
    <cfRule type="cellIs" dxfId="9371" priority="1619" operator="lessThan">
      <formula>$C$4</formula>
    </cfRule>
  </conditionalFormatting>
  <conditionalFormatting sqref="AT59">
    <cfRule type="cellIs" dxfId="9370" priority="1620" operator="lessThan">
      <formula>$C$4</formula>
    </cfRule>
  </conditionalFormatting>
  <conditionalFormatting sqref="AT60">
    <cfRule type="cellIs" dxfId="9369" priority="1621" operator="lessThan">
      <formula>$C$4</formula>
    </cfRule>
  </conditionalFormatting>
  <conditionalFormatting sqref="AU11">
    <cfRule type="cellIs" dxfId="9368" priority="1622" operator="lessThan">
      <formula>$C$4</formula>
    </cfRule>
  </conditionalFormatting>
  <conditionalFormatting sqref="AU12">
    <cfRule type="cellIs" dxfId="9367" priority="1623" operator="lessThan">
      <formula>$C$4</formula>
    </cfRule>
  </conditionalFormatting>
  <conditionalFormatting sqref="AU13">
    <cfRule type="cellIs" dxfId="9366" priority="1624" operator="lessThan">
      <formula>$C$4</formula>
    </cfRule>
  </conditionalFormatting>
  <conditionalFormatting sqref="AU14">
    <cfRule type="cellIs" dxfId="9365" priority="1625" operator="lessThan">
      <formula>$C$4</formula>
    </cfRule>
  </conditionalFormatting>
  <conditionalFormatting sqref="AU15">
    <cfRule type="cellIs" dxfId="9364" priority="1626" operator="lessThan">
      <formula>$C$4</formula>
    </cfRule>
  </conditionalFormatting>
  <conditionalFormatting sqref="AU16">
    <cfRule type="cellIs" dxfId="9363" priority="1627" operator="lessThan">
      <formula>$C$4</formula>
    </cfRule>
  </conditionalFormatting>
  <conditionalFormatting sqref="AU17">
    <cfRule type="cellIs" dxfId="9362" priority="1628" operator="lessThan">
      <formula>$C$4</formula>
    </cfRule>
  </conditionalFormatting>
  <conditionalFormatting sqref="AU18">
    <cfRule type="cellIs" dxfId="9361" priority="1629" operator="lessThan">
      <formula>$C$4</formula>
    </cfRule>
  </conditionalFormatting>
  <conditionalFormatting sqref="AU19">
    <cfRule type="cellIs" dxfId="9360" priority="1630" operator="lessThan">
      <formula>$C$4</formula>
    </cfRule>
  </conditionalFormatting>
  <conditionalFormatting sqref="AU20">
    <cfRule type="cellIs" dxfId="9359" priority="1631" operator="lessThan">
      <formula>$C$4</formula>
    </cfRule>
  </conditionalFormatting>
  <conditionalFormatting sqref="AU21">
    <cfRule type="cellIs" dxfId="9358" priority="1632" operator="lessThan">
      <formula>$C$4</formula>
    </cfRule>
  </conditionalFormatting>
  <conditionalFormatting sqref="AU22">
    <cfRule type="cellIs" dxfId="9357" priority="1633" operator="lessThan">
      <formula>$C$4</formula>
    </cfRule>
  </conditionalFormatting>
  <conditionalFormatting sqref="AU23">
    <cfRule type="cellIs" dxfId="9356" priority="1634" operator="lessThan">
      <formula>$C$4</formula>
    </cfRule>
  </conditionalFormatting>
  <conditionalFormatting sqref="AU24">
    <cfRule type="cellIs" dxfId="9355" priority="1635" operator="lessThan">
      <formula>$C$4</formula>
    </cfRule>
  </conditionalFormatting>
  <conditionalFormatting sqref="AU25">
    <cfRule type="cellIs" dxfId="9354" priority="1636" operator="lessThan">
      <formula>$C$4</formula>
    </cfRule>
  </conditionalFormatting>
  <conditionalFormatting sqref="AU26">
    <cfRule type="cellIs" dxfId="9353" priority="1637" operator="lessThan">
      <formula>$C$4</formula>
    </cfRule>
  </conditionalFormatting>
  <conditionalFormatting sqref="AU27">
    <cfRule type="cellIs" dxfId="9352" priority="1638" operator="lessThan">
      <formula>$C$4</formula>
    </cfRule>
  </conditionalFormatting>
  <conditionalFormatting sqref="AU28">
    <cfRule type="cellIs" dxfId="9351" priority="1639" operator="lessThan">
      <formula>$C$4</formula>
    </cfRule>
  </conditionalFormatting>
  <conditionalFormatting sqref="AU29">
    <cfRule type="cellIs" dxfId="9350" priority="1640" operator="lessThan">
      <formula>$C$4</formula>
    </cfRule>
  </conditionalFormatting>
  <conditionalFormatting sqref="AU30">
    <cfRule type="cellIs" dxfId="9349" priority="1641" operator="lessThan">
      <formula>$C$4</formula>
    </cfRule>
  </conditionalFormatting>
  <conditionalFormatting sqref="AU31">
    <cfRule type="cellIs" dxfId="9348" priority="1642" operator="lessThan">
      <formula>$C$4</formula>
    </cfRule>
  </conditionalFormatting>
  <conditionalFormatting sqref="AU32">
    <cfRule type="cellIs" dxfId="9347" priority="1643" operator="lessThan">
      <formula>$C$4</formula>
    </cfRule>
  </conditionalFormatting>
  <conditionalFormatting sqref="AU33">
    <cfRule type="cellIs" dxfId="9346" priority="1644" operator="lessThan">
      <formula>$C$4</formula>
    </cfRule>
  </conditionalFormatting>
  <conditionalFormatting sqref="AU34">
    <cfRule type="cellIs" dxfId="9345" priority="1645" operator="lessThan">
      <formula>$C$4</formula>
    </cfRule>
  </conditionalFormatting>
  <conditionalFormatting sqref="AU35">
    <cfRule type="cellIs" dxfId="9344" priority="1646" operator="lessThan">
      <formula>$C$4</formula>
    </cfRule>
  </conditionalFormatting>
  <conditionalFormatting sqref="AU36">
    <cfRule type="cellIs" dxfId="9343" priority="1647" operator="lessThan">
      <formula>$C$4</formula>
    </cfRule>
  </conditionalFormatting>
  <conditionalFormatting sqref="AU37">
    <cfRule type="cellIs" dxfId="9342" priority="1648" operator="lessThan">
      <formula>$C$4</formula>
    </cfRule>
  </conditionalFormatting>
  <conditionalFormatting sqref="AU38">
    <cfRule type="cellIs" dxfId="9341" priority="1649" operator="lessThan">
      <formula>$C$4</formula>
    </cfRule>
  </conditionalFormatting>
  <conditionalFormatting sqref="AU39">
    <cfRule type="cellIs" dxfId="9340" priority="1650" operator="lessThan">
      <formula>$C$4</formula>
    </cfRule>
  </conditionalFormatting>
  <conditionalFormatting sqref="AU40">
    <cfRule type="cellIs" dxfId="9339" priority="1651" operator="lessThan">
      <formula>$C$4</formula>
    </cfRule>
  </conditionalFormatting>
  <conditionalFormatting sqref="AU41">
    <cfRule type="cellIs" dxfId="9338" priority="1652" operator="lessThan">
      <formula>$C$4</formula>
    </cfRule>
  </conditionalFormatting>
  <conditionalFormatting sqref="AU42">
    <cfRule type="cellIs" dxfId="9337" priority="1653" operator="lessThan">
      <formula>$C$4</formula>
    </cfRule>
  </conditionalFormatting>
  <conditionalFormatting sqref="AU43">
    <cfRule type="cellIs" dxfId="9336" priority="1654" operator="lessThan">
      <formula>$C$4</formula>
    </cfRule>
  </conditionalFormatting>
  <conditionalFormatting sqref="AU44">
    <cfRule type="cellIs" dxfId="9335" priority="1655" operator="lessThan">
      <formula>$C$4</formula>
    </cfRule>
  </conditionalFormatting>
  <conditionalFormatting sqref="AU45">
    <cfRule type="cellIs" dxfId="9334" priority="1656" operator="lessThan">
      <formula>$C$4</formula>
    </cfRule>
  </conditionalFormatting>
  <conditionalFormatting sqref="AU46">
    <cfRule type="cellIs" dxfId="9333" priority="1657" operator="lessThan">
      <formula>$C$4</formula>
    </cfRule>
  </conditionalFormatting>
  <conditionalFormatting sqref="AU47">
    <cfRule type="cellIs" dxfId="9332" priority="1658" operator="lessThan">
      <formula>$C$4</formula>
    </cfRule>
  </conditionalFormatting>
  <conditionalFormatting sqref="AU48">
    <cfRule type="cellIs" dxfId="9331" priority="1659" operator="lessThan">
      <formula>$C$4</formula>
    </cfRule>
  </conditionalFormatting>
  <conditionalFormatting sqref="AU49">
    <cfRule type="cellIs" dxfId="9330" priority="1660" operator="lessThan">
      <formula>$C$4</formula>
    </cfRule>
  </conditionalFormatting>
  <conditionalFormatting sqref="AU50">
    <cfRule type="cellIs" dxfId="9329" priority="1661" operator="lessThan">
      <formula>$C$4</formula>
    </cfRule>
  </conditionalFormatting>
  <conditionalFormatting sqref="AU51">
    <cfRule type="cellIs" dxfId="9328" priority="1662" operator="lessThan">
      <formula>$C$4</formula>
    </cfRule>
  </conditionalFormatting>
  <conditionalFormatting sqref="AU52">
    <cfRule type="cellIs" dxfId="9327" priority="1663" operator="lessThan">
      <formula>$C$4</formula>
    </cfRule>
  </conditionalFormatting>
  <conditionalFormatting sqref="AU53">
    <cfRule type="cellIs" dxfId="9326" priority="1664" operator="lessThan">
      <formula>$C$4</formula>
    </cfRule>
  </conditionalFormatting>
  <conditionalFormatting sqref="AU54">
    <cfRule type="cellIs" dxfId="9325" priority="1665" operator="lessThan">
      <formula>$C$4</formula>
    </cfRule>
  </conditionalFormatting>
  <conditionalFormatting sqref="AU55">
    <cfRule type="cellIs" dxfId="9324" priority="1666" operator="lessThan">
      <formula>$C$4</formula>
    </cfRule>
  </conditionalFormatting>
  <conditionalFormatting sqref="AU56">
    <cfRule type="cellIs" dxfId="9323" priority="1667" operator="lessThan">
      <formula>$C$4</formula>
    </cfRule>
  </conditionalFormatting>
  <conditionalFormatting sqref="AU57">
    <cfRule type="cellIs" dxfId="9322" priority="1668" operator="lessThan">
      <formula>$C$4</formula>
    </cfRule>
  </conditionalFormatting>
  <conditionalFormatting sqref="AU58">
    <cfRule type="cellIs" dxfId="9321" priority="1669" operator="lessThan">
      <formula>$C$4</formula>
    </cfRule>
  </conditionalFormatting>
  <conditionalFormatting sqref="AU59">
    <cfRule type="cellIs" dxfId="9320" priority="1670" operator="lessThan">
      <formula>$C$4</formula>
    </cfRule>
  </conditionalFormatting>
  <conditionalFormatting sqref="AU60">
    <cfRule type="cellIs" dxfId="9319" priority="1671" operator="lessThan">
      <formula>$C$4</formula>
    </cfRule>
  </conditionalFormatting>
  <conditionalFormatting sqref="AV11">
    <cfRule type="cellIs" dxfId="9318" priority="1672" operator="lessThan">
      <formula>$C$4</formula>
    </cfRule>
  </conditionalFormatting>
  <conditionalFormatting sqref="AV12">
    <cfRule type="cellIs" dxfId="9317" priority="1673" operator="lessThan">
      <formula>$C$4</formula>
    </cfRule>
  </conditionalFormatting>
  <conditionalFormatting sqref="AV13">
    <cfRule type="cellIs" dxfId="9316" priority="1674" operator="lessThan">
      <formula>$C$4</formula>
    </cfRule>
  </conditionalFormatting>
  <conditionalFormatting sqref="AV14">
    <cfRule type="cellIs" dxfId="9315" priority="1675" operator="lessThan">
      <formula>$C$4</formula>
    </cfRule>
  </conditionalFormatting>
  <conditionalFormatting sqref="AV15">
    <cfRule type="cellIs" dxfId="9314" priority="1676" operator="lessThan">
      <formula>$C$4</formula>
    </cfRule>
  </conditionalFormatting>
  <conditionalFormatting sqref="AV16">
    <cfRule type="cellIs" dxfId="9313" priority="1677" operator="lessThan">
      <formula>$C$4</formula>
    </cfRule>
  </conditionalFormatting>
  <conditionalFormatting sqref="AV17">
    <cfRule type="cellIs" dxfId="9312" priority="1678" operator="lessThan">
      <formula>$C$4</formula>
    </cfRule>
  </conditionalFormatting>
  <conditionalFormatting sqref="AV18">
    <cfRule type="cellIs" dxfId="9311" priority="1679" operator="lessThan">
      <formula>$C$4</formula>
    </cfRule>
  </conditionalFormatting>
  <conditionalFormatting sqref="AV19">
    <cfRule type="cellIs" dxfId="9310" priority="1680" operator="lessThan">
      <formula>$C$4</formula>
    </cfRule>
  </conditionalFormatting>
  <conditionalFormatting sqref="AV20">
    <cfRule type="cellIs" dxfId="9309" priority="1681" operator="lessThan">
      <formula>$C$4</formula>
    </cfRule>
  </conditionalFormatting>
  <conditionalFormatting sqref="AV21">
    <cfRule type="cellIs" dxfId="9308" priority="1682" operator="lessThan">
      <formula>$C$4</formula>
    </cfRule>
  </conditionalFormatting>
  <conditionalFormatting sqref="AV22">
    <cfRule type="cellIs" dxfId="9307" priority="1683" operator="lessThan">
      <formula>$C$4</formula>
    </cfRule>
  </conditionalFormatting>
  <conditionalFormatting sqref="AV23">
    <cfRule type="cellIs" dxfId="9306" priority="1684" operator="lessThan">
      <formula>$C$4</formula>
    </cfRule>
  </conditionalFormatting>
  <conditionalFormatting sqref="AV24">
    <cfRule type="cellIs" dxfId="9305" priority="1685" operator="lessThan">
      <formula>$C$4</formula>
    </cfRule>
  </conditionalFormatting>
  <conditionalFormatting sqref="AV25">
    <cfRule type="cellIs" dxfId="9304" priority="1686" operator="lessThan">
      <formula>$C$4</formula>
    </cfRule>
  </conditionalFormatting>
  <conditionalFormatting sqref="AV26">
    <cfRule type="cellIs" dxfId="9303" priority="1687" operator="lessThan">
      <formula>$C$4</formula>
    </cfRule>
  </conditionalFormatting>
  <conditionalFormatting sqref="AV27">
    <cfRule type="cellIs" dxfId="9302" priority="1688" operator="lessThan">
      <formula>$C$4</formula>
    </cfRule>
  </conditionalFormatting>
  <conditionalFormatting sqref="AV28">
    <cfRule type="cellIs" dxfId="9301" priority="1689" operator="lessThan">
      <formula>$C$4</formula>
    </cfRule>
  </conditionalFormatting>
  <conditionalFormatting sqref="AV29">
    <cfRule type="cellIs" dxfId="9300" priority="1690" operator="lessThan">
      <formula>$C$4</formula>
    </cfRule>
  </conditionalFormatting>
  <conditionalFormatting sqref="AV30">
    <cfRule type="cellIs" dxfId="9299" priority="1691" operator="lessThan">
      <formula>$C$4</formula>
    </cfRule>
  </conditionalFormatting>
  <conditionalFormatting sqref="AV31">
    <cfRule type="cellIs" dxfId="9298" priority="1692" operator="lessThan">
      <formula>$C$4</formula>
    </cfRule>
  </conditionalFormatting>
  <conditionalFormatting sqref="AV32">
    <cfRule type="cellIs" dxfId="9297" priority="1693" operator="lessThan">
      <formula>$C$4</formula>
    </cfRule>
  </conditionalFormatting>
  <conditionalFormatting sqref="AV33">
    <cfRule type="cellIs" dxfId="9296" priority="1694" operator="lessThan">
      <formula>$C$4</formula>
    </cfRule>
  </conditionalFormatting>
  <conditionalFormatting sqref="AV34">
    <cfRule type="cellIs" dxfId="9295" priority="1695" operator="lessThan">
      <formula>$C$4</formula>
    </cfRule>
  </conditionalFormatting>
  <conditionalFormatting sqref="AV35">
    <cfRule type="cellIs" dxfId="9294" priority="1696" operator="lessThan">
      <formula>$C$4</formula>
    </cfRule>
  </conditionalFormatting>
  <conditionalFormatting sqref="AV36">
    <cfRule type="cellIs" dxfId="9293" priority="1697" operator="lessThan">
      <formula>$C$4</formula>
    </cfRule>
  </conditionalFormatting>
  <conditionalFormatting sqref="AV37">
    <cfRule type="cellIs" dxfId="9292" priority="1698" operator="lessThan">
      <formula>$C$4</formula>
    </cfRule>
  </conditionalFormatting>
  <conditionalFormatting sqref="AV38">
    <cfRule type="cellIs" dxfId="9291" priority="1699" operator="lessThan">
      <formula>$C$4</formula>
    </cfRule>
  </conditionalFormatting>
  <conditionalFormatting sqref="AV39">
    <cfRule type="cellIs" dxfId="9290" priority="1700" operator="lessThan">
      <formula>$C$4</formula>
    </cfRule>
  </conditionalFormatting>
  <conditionalFormatting sqref="AV40">
    <cfRule type="cellIs" dxfId="9289" priority="1701" operator="lessThan">
      <formula>$C$4</formula>
    </cfRule>
  </conditionalFormatting>
  <conditionalFormatting sqref="AV41">
    <cfRule type="cellIs" dxfId="9288" priority="1702" operator="lessThan">
      <formula>$C$4</formula>
    </cfRule>
  </conditionalFormatting>
  <conditionalFormatting sqref="AV42">
    <cfRule type="cellIs" dxfId="9287" priority="1703" operator="lessThan">
      <formula>$C$4</formula>
    </cfRule>
  </conditionalFormatting>
  <conditionalFormatting sqref="AV43">
    <cfRule type="cellIs" dxfId="9286" priority="1704" operator="lessThan">
      <formula>$C$4</formula>
    </cfRule>
  </conditionalFormatting>
  <conditionalFormatting sqref="AV44">
    <cfRule type="cellIs" dxfId="9285" priority="1705" operator="lessThan">
      <formula>$C$4</formula>
    </cfRule>
  </conditionalFormatting>
  <conditionalFormatting sqref="AV45">
    <cfRule type="cellIs" dxfId="9284" priority="1706" operator="lessThan">
      <formula>$C$4</formula>
    </cfRule>
  </conditionalFormatting>
  <conditionalFormatting sqref="AV46">
    <cfRule type="cellIs" dxfId="9283" priority="1707" operator="lessThan">
      <formula>$C$4</formula>
    </cfRule>
  </conditionalFormatting>
  <conditionalFormatting sqref="AV47">
    <cfRule type="cellIs" dxfId="9282" priority="1708" operator="lessThan">
      <formula>$C$4</formula>
    </cfRule>
  </conditionalFormatting>
  <conditionalFormatting sqref="AV48">
    <cfRule type="cellIs" dxfId="9281" priority="1709" operator="lessThan">
      <formula>$C$4</formula>
    </cfRule>
  </conditionalFormatting>
  <conditionalFormatting sqref="AV49">
    <cfRule type="cellIs" dxfId="9280" priority="1710" operator="lessThan">
      <formula>$C$4</formula>
    </cfRule>
  </conditionalFormatting>
  <conditionalFormatting sqref="AV50">
    <cfRule type="cellIs" dxfId="9279" priority="1711" operator="lessThan">
      <formula>$C$4</formula>
    </cfRule>
  </conditionalFormatting>
  <conditionalFormatting sqref="AV51">
    <cfRule type="cellIs" dxfId="9278" priority="1712" operator="lessThan">
      <formula>$C$4</formula>
    </cfRule>
  </conditionalFormatting>
  <conditionalFormatting sqref="AV52">
    <cfRule type="cellIs" dxfId="9277" priority="1713" operator="lessThan">
      <formula>$C$4</formula>
    </cfRule>
  </conditionalFormatting>
  <conditionalFormatting sqref="AV53">
    <cfRule type="cellIs" dxfId="9276" priority="1714" operator="lessThan">
      <formula>$C$4</formula>
    </cfRule>
  </conditionalFormatting>
  <conditionalFormatting sqref="AV54">
    <cfRule type="cellIs" dxfId="9275" priority="1715" operator="lessThan">
      <formula>$C$4</formula>
    </cfRule>
  </conditionalFormatting>
  <conditionalFormatting sqref="AV55">
    <cfRule type="cellIs" dxfId="9274" priority="1716" operator="lessThan">
      <formula>$C$4</formula>
    </cfRule>
  </conditionalFormatting>
  <conditionalFormatting sqref="AV56">
    <cfRule type="cellIs" dxfId="9273" priority="1717" operator="lessThan">
      <formula>$C$4</formula>
    </cfRule>
  </conditionalFormatting>
  <conditionalFormatting sqref="AV57">
    <cfRule type="cellIs" dxfId="9272" priority="1718" operator="lessThan">
      <formula>$C$4</formula>
    </cfRule>
  </conditionalFormatting>
  <conditionalFormatting sqref="AV58">
    <cfRule type="cellIs" dxfId="9271" priority="1719" operator="lessThan">
      <formula>$C$4</formula>
    </cfRule>
  </conditionalFormatting>
  <conditionalFormatting sqref="AV59">
    <cfRule type="cellIs" dxfId="9270" priority="1720" operator="lessThan">
      <formula>$C$4</formula>
    </cfRule>
  </conditionalFormatting>
  <conditionalFormatting sqref="AV60">
    <cfRule type="cellIs" dxfId="9269" priority="1721" operator="lessThan">
      <formula>$C$4</formula>
    </cfRule>
  </conditionalFormatting>
  <conditionalFormatting sqref="AW11">
    <cfRule type="cellIs" dxfId="9268" priority="1722" operator="lessThan">
      <formula>$C$4</formula>
    </cfRule>
  </conditionalFormatting>
  <conditionalFormatting sqref="AW12">
    <cfRule type="cellIs" dxfId="9267" priority="1723" operator="lessThan">
      <formula>$C$4</formula>
    </cfRule>
  </conditionalFormatting>
  <conditionalFormatting sqref="AW13">
    <cfRule type="cellIs" dxfId="9266" priority="1724" operator="lessThan">
      <formula>$C$4</formula>
    </cfRule>
  </conditionalFormatting>
  <conditionalFormatting sqref="AW14">
    <cfRule type="cellIs" dxfId="9265" priority="1725" operator="lessThan">
      <formula>$C$4</formula>
    </cfRule>
  </conditionalFormatting>
  <conditionalFormatting sqref="AW15">
    <cfRule type="cellIs" dxfId="9264" priority="1726" operator="lessThan">
      <formula>$C$4</formula>
    </cfRule>
  </conditionalFormatting>
  <conditionalFormatting sqref="AW16">
    <cfRule type="cellIs" dxfId="9263" priority="1727" operator="lessThan">
      <formula>$C$4</formula>
    </cfRule>
  </conditionalFormatting>
  <conditionalFormatting sqref="AW17">
    <cfRule type="cellIs" dxfId="9262" priority="1728" operator="lessThan">
      <formula>$C$4</formula>
    </cfRule>
  </conditionalFormatting>
  <conditionalFormatting sqref="AW18">
    <cfRule type="cellIs" dxfId="9261" priority="1729" operator="lessThan">
      <formula>$C$4</formula>
    </cfRule>
  </conditionalFormatting>
  <conditionalFormatting sqref="AW19">
    <cfRule type="cellIs" dxfId="9260" priority="1730" operator="lessThan">
      <formula>$C$4</formula>
    </cfRule>
  </conditionalFormatting>
  <conditionalFormatting sqref="AW20">
    <cfRule type="cellIs" dxfId="9259" priority="1731" operator="lessThan">
      <formula>$C$4</formula>
    </cfRule>
  </conditionalFormatting>
  <conditionalFormatting sqref="AW21">
    <cfRule type="cellIs" dxfId="9258" priority="1732" operator="lessThan">
      <formula>$C$4</formula>
    </cfRule>
  </conditionalFormatting>
  <conditionalFormatting sqref="AW22">
    <cfRule type="cellIs" dxfId="9257" priority="1733" operator="lessThan">
      <formula>$C$4</formula>
    </cfRule>
  </conditionalFormatting>
  <conditionalFormatting sqref="AW23">
    <cfRule type="cellIs" dxfId="9256" priority="1734" operator="lessThan">
      <formula>$C$4</formula>
    </cfRule>
  </conditionalFormatting>
  <conditionalFormatting sqref="AW24">
    <cfRule type="cellIs" dxfId="9255" priority="1735" operator="lessThan">
      <formula>$C$4</formula>
    </cfRule>
  </conditionalFormatting>
  <conditionalFormatting sqref="AW25">
    <cfRule type="cellIs" dxfId="9254" priority="1736" operator="lessThan">
      <formula>$C$4</formula>
    </cfRule>
  </conditionalFormatting>
  <conditionalFormatting sqref="AW26">
    <cfRule type="cellIs" dxfId="9253" priority="1737" operator="lessThan">
      <formula>$C$4</formula>
    </cfRule>
  </conditionalFormatting>
  <conditionalFormatting sqref="AW27">
    <cfRule type="cellIs" dxfId="9252" priority="1738" operator="lessThan">
      <formula>$C$4</formula>
    </cfRule>
  </conditionalFormatting>
  <conditionalFormatting sqref="AW28">
    <cfRule type="cellIs" dxfId="9251" priority="1739" operator="lessThan">
      <formula>$C$4</formula>
    </cfRule>
  </conditionalFormatting>
  <conditionalFormatting sqref="AW29">
    <cfRule type="cellIs" dxfId="9250" priority="1740" operator="lessThan">
      <formula>$C$4</formula>
    </cfRule>
  </conditionalFormatting>
  <conditionalFormatting sqref="AW30">
    <cfRule type="cellIs" dxfId="9249" priority="1741" operator="lessThan">
      <formula>$C$4</formula>
    </cfRule>
  </conditionalFormatting>
  <conditionalFormatting sqref="AW31">
    <cfRule type="cellIs" dxfId="9248" priority="1742" operator="lessThan">
      <formula>$C$4</formula>
    </cfRule>
  </conditionalFormatting>
  <conditionalFormatting sqref="AW32">
    <cfRule type="cellIs" dxfId="9247" priority="1743" operator="lessThan">
      <formula>$C$4</formula>
    </cfRule>
  </conditionalFormatting>
  <conditionalFormatting sqref="AW33">
    <cfRule type="cellIs" dxfId="9246" priority="1744" operator="lessThan">
      <formula>$C$4</formula>
    </cfRule>
  </conditionalFormatting>
  <conditionalFormatting sqref="AW34">
    <cfRule type="cellIs" dxfId="9245" priority="1745" operator="lessThan">
      <formula>$C$4</formula>
    </cfRule>
  </conditionalFormatting>
  <conditionalFormatting sqref="AW35">
    <cfRule type="cellIs" dxfId="9244" priority="1746" operator="lessThan">
      <formula>$C$4</formula>
    </cfRule>
  </conditionalFormatting>
  <conditionalFormatting sqref="AW36">
    <cfRule type="cellIs" dxfId="9243" priority="1747" operator="lessThan">
      <formula>$C$4</formula>
    </cfRule>
  </conditionalFormatting>
  <conditionalFormatting sqref="AW37">
    <cfRule type="cellIs" dxfId="9242" priority="1748" operator="lessThan">
      <formula>$C$4</formula>
    </cfRule>
  </conditionalFormatting>
  <conditionalFormatting sqref="AW38">
    <cfRule type="cellIs" dxfId="9241" priority="1749" operator="lessThan">
      <formula>$C$4</formula>
    </cfRule>
  </conditionalFormatting>
  <conditionalFormatting sqref="AW39">
    <cfRule type="cellIs" dxfId="9240" priority="1750" operator="lessThan">
      <formula>$C$4</formula>
    </cfRule>
  </conditionalFormatting>
  <conditionalFormatting sqref="AW40">
    <cfRule type="cellIs" dxfId="9239" priority="1751" operator="lessThan">
      <formula>$C$4</formula>
    </cfRule>
  </conditionalFormatting>
  <conditionalFormatting sqref="AW41">
    <cfRule type="cellIs" dxfId="9238" priority="1752" operator="lessThan">
      <formula>$C$4</formula>
    </cfRule>
  </conditionalFormatting>
  <conditionalFormatting sqref="AW42">
    <cfRule type="cellIs" dxfId="9237" priority="1753" operator="lessThan">
      <formula>$C$4</formula>
    </cfRule>
  </conditionalFormatting>
  <conditionalFormatting sqref="AW43">
    <cfRule type="cellIs" dxfId="9236" priority="1754" operator="lessThan">
      <formula>$C$4</formula>
    </cfRule>
  </conditionalFormatting>
  <conditionalFormatting sqref="AW44">
    <cfRule type="cellIs" dxfId="9235" priority="1755" operator="lessThan">
      <formula>$C$4</formula>
    </cfRule>
  </conditionalFormatting>
  <conditionalFormatting sqref="AW45">
    <cfRule type="cellIs" dxfId="9234" priority="1756" operator="lessThan">
      <formula>$C$4</formula>
    </cfRule>
  </conditionalFormatting>
  <conditionalFormatting sqref="AW46">
    <cfRule type="cellIs" dxfId="9233" priority="1757" operator="lessThan">
      <formula>$C$4</formula>
    </cfRule>
  </conditionalFormatting>
  <conditionalFormatting sqref="AW47">
    <cfRule type="cellIs" dxfId="9232" priority="1758" operator="lessThan">
      <formula>$C$4</formula>
    </cfRule>
  </conditionalFormatting>
  <conditionalFormatting sqref="AW48">
    <cfRule type="cellIs" dxfId="9231" priority="1759" operator="lessThan">
      <formula>$C$4</formula>
    </cfRule>
  </conditionalFormatting>
  <conditionalFormatting sqref="AW49">
    <cfRule type="cellIs" dxfId="9230" priority="1760" operator="lessThan">
      <formula>$C$4</formula>
    </cfRule>
  </conditionalFormatting>
  <conditionalFormatting sqref="AW50">
    <cfRule type="cellIs" dxfId="9229" priority="1761" operator="lessThan">
      <formula>$C$4</formula>
    </cfRule>
  </conditionalFormatting>
  <conditionalFormatting sqref="AW51">
    <cfRule type="cellIs" dxfId="9228" priority="1762" operator="lessThan">
      <formula>$C$4</formula>
    </cfRule>
  </conditionalFormatting>
  <conditionalFormatting sqref="AW52">
    <cfRule type="cellIs" dxfId="9227" priority="1763" operator="lessThan">
      <formula>$C$4</formula>
    </cfRule>
  </conditionalFormatting>
  <conditionalFormatting sqref="AW53">
    <cfRule type="cellIs" dxfId="9226" priority="1764" operator="lessThan">
      <formula>$C$4</formula>
    </cfRule>
  </conditionalFormatting>
  <conditionalFormatting sqref="AW54">
    <cfRule type="cellIs" dxfId="9225" priority="1765" operator="lessThan">
      <formula>$C$4</formula>
    </cfRule>
  </conditionalFormatting>
  <conditionalFormatting sqref="AW55">
    <cfRule type="cellIs" dxfId="9224" priority="1766" operator="lessThan">
      <formula>$C$4</formula>
    </cfRule>
  </conditionalFormatting>
  <conditionalFormatting sqref="AW56">
    <cfRule type="cellIs" dxfId="9223" priority="1767" operator="lessThan">
      <formula>$C$4</formula>
    </cfRule>
  </conditionalFormatting>
  <conditionalFormatting sqref="AW57">
    <cfRule type="cellIs" dxfId="9222" priority="1768" operator="lessThan">
      <formula>$C$4</formula>
    </cfRule>
  </conditionalFormatting>
  <conditionalFormatting sqref="AW58">
    <cfRule type="cellIs" dxfId="9221" priority="1769" operator="lessThan">
      <formula>$C$4</formula>
    </cfRule>
  </conditionalFormatting>
  <conditionalFormatting sqref="AW59">
    <cfRule type="cellIs" dxfId="9220" priority="1770" operator="lessThan">
      <formula>$C$4</formula>
    </cfRule>
  </conditionalFormatting>
  <conditionalFormatting sqref="AW60">
    <cfRule type="cellIs" dxfId="9219" priority="1771" operator="lessThan">
      <formula>$C$4</formula>
    </cfRule>
  </conditionalFormatting>
  <conditionalFormatting sqref="BR11">
    <cfRule type="cellIs" dxfId="9218" priority="1772" operator="lessThan">
      <formula>$C$4</formula>
    </cfRule>
  </conditionalFormatting>
  <conditionalFormatting sqref="BR12">
    <cfRule type="cellIs" dxfId="9217" priority="1773" operator="lessThan">
      <formula>$C$4</formula>
    </cfRule>
  </conditionalFormatting>
  <conditionalFormatting sqref="BR13">
    <cfRule type="cellIs" dxfId="9216" priority="1774" operator="lessThan">
      <formula>$C$4</formula>
    </cfRule>
  </conditionalFormatting>
  <conditionalFormatting sqref="BR14">
    <cfRule type="cellIs" dxfId="9215" priority="1775" operator="lessThan">
      <formula>$C$4</formula>
    </cfRule>
  </conditionalFormatting>
  <conditionalFormatting sqref="BR15">
    <cfRule type="cellIs" dxfId="9214" priority="1776" operator="lessThan">
      <formula>$C$4</formula>
    </cfRule>
  </conditionalFormatting>
  <conditionalFormatting sqref="BR16">
    <cfRule type="cellIs" dxfId="9213" priority="1777" operator="lessThan">
      <formula>$C$4</formula>
    </cfRule>
  </conditionalFormatting>
  <conditionalFormatting sqref="BR17">
    <cfRule type="cellIs" dxfId="9212" priority="1778" operator="lessThan">
      <formula>$C$4</formula>
    </cfRule>
  </conditionalFormatting>
  <conditionalFormatting sqref="BR18">
    <cfRule type="cellIs" dxfId="9211" priority="1779" operator="lessThan">
      <formula>$C$4</formula>
    </cfRule>
  </conditionalFormatting>
  <conditionalFormatting sqref="BR19">
    <cfRule type="cellIs" dxfId="9210" priority="1780" operator="lessThan">
      <formula>$C$4</formula>
    </cfRule>
  </conditionalFormatting>
  <conditionalFormatting sqref="BR20">
    <cfRule type="cellIs" dxfId="9209" priority="1781" operator="lessThan">
      <formula>$C$4</formula>
    </cfRule>
  </conditionalFormatting>
  <conditionalFormatting sqref="BR21">
    <cfRule type="cellIs" dxfId="9208" priority="1782" operator="lessThan">
      <formula>$C$4</formula>
    </cfRule>
  </conditionalFormatting>
  <conditionalFormatting sqref="BR22">
    <cfRule type="cellIs" dxfId="9207" priority="1783" operator="lessThan">
      <formula>$C$4</formula>
    </cfRule>
  </conditionalFormatting>
  <conditionalFormatting sqref="BR23">
    <cfRule type="cellIs" dxfId="9206" priority="1784" operator="lessThan">
      <formula>$C$4</formula>
    </cfRule>
  </conditionalFormatting>
  <conditionalFormatting sqref="BR24">
    <cfRule type="cellIs" dxfId="9205" priority="1785" operator="lessThan">
      <formula>$C$4</formula>
    </cfRule>
  </conditionalFormatting>
  <conditionalFormatting sqref="BR25">
    <cfRule type="cellIs" dxfId="9204" priority="1786" operator="lessThan">
      <formula>$C$4</formula>
    </cfRule>
  </conditionalFormatting>
  <conditionalFormatting sqref="BR26">
    <cfRule type="cellIs" dxfId="9203" priority="1787" operator="lessThan">
      <formula>$C$4</formula>
    </cfRule>
  </conditionalFormatting>
  <conditionalFormatting sqref="BR27">
    <cfRule type="cellIs" dxfId="9202" priority="1788" operator="lessThan">
      <formula>$C$4</formula>
    </cfRule>
  </conditionalFormatting>
  <conditionalFormatting sqref="BR28">
    <cfRule type="cellIs" dxfId="9201" priority="1789" operator="lessThan">
      <formula>$C$4</formula>
    </cfRule>
  </conditionalFormatting>
  <conditionalFormatting sqref="BR29">
    <cfRule type="cellIs" dxfId="9200" priority="1790" operator="lessThan">
      <formula>$C$4</formula>
    </cfRule>
  </conditionalFormatting>
  <conditionalFormatting sqref="BR30">
    <cfRule type="cellIs" dxfId="9199" priority="1791" operator="lessThan">
      <formula>$C$4</formula>
    </cfRule>
  </conditionalFormatting>
  <conditionalFormatting sqref="BR31">
    <cfRule type="cellIs" dxfId="9198" priority="1792" operator="lessThan">
      <formula>$C$4</formula>
    </cfRule>
  </conditionalFormatting>
  <conditionalFormatting sqref="BR32">
    <cfRule type="cellIs" dxfId="9197" priority="1793" operator="lessThan">
      <formula>$C$4</formula>
    </cfRule>
  </conditionalFormatting>
  <conditionalFormatting sqref="BR33">
    <cfRule type="cellIs" dxfId="9196" priority="1794" operator="lessThan">
      <formula>$C$4</formula>
    </cfRule>
  </conditionalFormatting>
  <conditionalFormatting sqref="BR34">
    <cfRule type="cellIs" dxfId="9195" priority="1795" operator="lessThan">
      <formula>$C$4</formula>
    </cfRule>
  </conditionalFormatting>
  <conditionalFormatting sqref="BR35">
    <cfRule type="cellIs" dxfId="9194" priority="1796" operator="lessThan">
      <formula>$C$4</formula>
    </cfRule>
  </conditionalFormatting>
  <conditionalFormatting sqref="BR36">
    <cfRule type="cellIs" dxfId="9193" priority="1797" operator="lessThan">
      <formula>$C$4</formula>
    </cfRule>
  </conditionalFormatting>
  <conditionalFormatting sqref="BR37">
    <cfRule type="cellIs" dxfId="9192" priority="1798" operator="lessThan">
      <formula>$C$4</formula>
    </cfRule>
  </conditionalFormatting>
  <conditionalFormatting sqref="BR38">
    <cfRule type="cellIs" dxfId="9191" priority="1799" operator="lessThan">
      <formula>$C$4</formula>
    </cfRule>
  </conditionalFormatting>
  <conditionalFormatting sqref="BR39">
    <cfRule type="cellIs" dxfId="9190" priority="1800" operator="lessThan">
      <formula>$C$4</formula>
    </cfRule>
  </conditionalFormatting>
  <conditionalFormatting sqref="BR40">
    <cfRule type="cellIs" dxfId="9189" priority="1801" operator="lessThan">
      <formula>$C$4</formula>
    </cfRule>
  </conditionalFormatting>
  <conditionalFormatting sqref="BR41">
    <cfRule type="cellIs" dxfId="9188" priority="1802" operator="lessThan">
      <formula>$C$4</formula>
    </cfRule>
  </conditionalFormatting>
  <conditionalFormatting sqref="BR42">
    <cfRule type="cellIs" dxfId="9187" priority="1803" operator="lessThan">
      <formula>$C$4</formula>
    </cfRule>
  </conditionalFormatting>
  <conditionalFormatting sqref="BR43">
    <cfRule type="cellIs" dxfId="9186" priority="1804" operator="lessThan">
      <formula>$C$4</formula>
    </cfRule>
  </conditionalFormatting>
  <conditionalFormatting sqref="BR44">
    <cfRule type="cellIs" dxfId="9185" priority="1805" operator="lessThan">
      <formula>$C$4</formula>
    </cfRule>
  </conditionalFormatting>
  <conditionalFormatting sqref="BR45">
    <cfRule type="cellIs" dxfId="9184" priority="1806" operator="lessThan">
      <formula>$C$4</formula>
    </cfRule>
  </conditionalFormatting>
  <conditionalFormatting sqref="BR46">
    <cfRule type="cellIs" dxfId="9183" priority="1807" operator="lessThan">
      <formula>$C$4</formula>
    </cfRule>
  </conditionalFormatting>
  <conditionalFormatting sqref="BR47">
    <cfRule type="cellIs" dxfId="9182" priority="1808" operator="lessThan">
      <formula>$C$4</formula>
    </cfRule>
  </conditionalFormatting>
  <conditionalFormatting sqref="BR48">
    <cfRule type="cellIs" dxfId="9181" priority="1809" operator="lessThan">
      <formula>$C$4</formula>
    </cfRule>
  </conditionalFormatting>
  <conditionalFormatting sqref="BR49">
    <cfRule type="cellIs" dxfId="9180" priority="1810" operator="lessThan">
      <formula>$C$4</formula>
    </cfRule>
  </conditionalFormatting>
  <conditionalFormatting sqref="BR50">
    <cfRule type="cellIs" dxfId="9179" priority="1811" operator="lessThan">
      <formula>$C$4</formula>
    </cfRule>
  </conditionalFormatting>
  <conditionalFormatting sqref="BR51">
    <cfRule type="cellIs" dxfId="9178" priority="1812" operator="lessThan">
      <formula>$C$4</formula>
    </cfRule>
  </conditionalFormatting>
  <conditionalFormatting sqref="BR52">
    <cfRule type="cellIs" dxfId="9177" priority="1813" operator="lessThan">
      <formula>$C$4</formula>
    </cfRule>
  </conditionalFormatting>
  <conditionalFormatting sqref="BR53">
    <cfRule type="cellIs" dxfId="9176" priority="1814" operator="lessThan">
      <formula>$C$4</formula>
    </cfRule>
  </conditionalFormatting>
  <conditionalFormatting sqref="BR54">
    <cfRule type="cellIs" dxfId="9175" priority="1815" operator="lessThan">
      <formula>$C$4</formula>
    </cfRule>
  </conditionalFormatting>
  <conditionalFormatting sqref="BR55">
    <cfRule type="cellIs" dxfId="9174" priority="1816" operator="lessThan">
      <formula>$C$4</formula>
    </cfRule>
  </conditionalFormatting>
  <conditionalFormatting sqref="BR56">
    <cfRule type="cellIs" dxfId="9173" priority="1817" operator="lessThan">
      <formula>$C$4</formula>
    </cfRule>
  </conditionalFormatting>
  <conditionalFormatting sqref="BR57">
    <cfRule type="cellIs" dxfId="9172" priority="1818" operator="lessThan">
      <formula>$C$4</formula>
    </cfRule>
  </conditionalFormatting>
  <conditionalFormatting sqref="BR58">
    <cfRule type="cellIs" dxfId="9171" priority="1819" operator="lessThan">
      <formula>$C$4</formula>
    </cfRule>
  </conditionalFormatting>
  <conditionalFormatting sqref="BR59">
    <cfRule type="cellIs" dxfId="9170" priority="1820" operator="lessThan">
      <formula>$C$4</formula>
    </cfRule>
  </conditionalFormatting>
  <conditionalFormatting sqref="BR60">
    <cfRule type="cellIs" dxfId="9169" priority="1821" operator="lessThan">
      <formula>$C$4</formula>
    </cfRule>
  </conditionalFormatting>
  <conditionalFormatting sqref="BS47">
    <cfRule type="cellIs" dxfId="9168" priority="1858" operator="lessThan">
      <formula>$C$4</formula>
    </cfRule>
  </conditionalFormatting>
  <conditionalFormatting sqref="BS48">
    <cfRule type="cellIs" dxfId="9167" priority="1859" operator="lessThan">
      <formula>$C$4</formula>
    </cfRule>
  </conditionalFormatting>
  <conditionalFormatting sqref="BS49">
    <cfRule type="cellIs" dxfId="9166" priority="1860" operator="lessThan">
      <formula>$C$4</formula>
    </cfRule>
  </conditionalFormatting>
  <conditionalFormatting sqref="BS50">
    <cfRule type="cellIs" dxfId="9165" priority="1861" operator="lessThan">
      <formula>$C$4</formula>
    </cfRule>
  </conditionalFormatting>
  <conditionalFormatting sqref="BS51">
    <cfRule type="cellIs" dxfId="9164" priority="1862" operator="lessThan">
      <formula>$C$4</formula>
    </cfRule>
  </conditionalFormatting>
  <conditionalFormatting sqref="BS52">
    <cfRule type="cellIs" dxfId="9163" priority="1863" operator="lessThan">
      <formula>$C$4</formula>
    </cfRule>
  </conditionalFormatting>
  <conditionalFormatting sqref="BS53">
    <cfRule type="cellIs" dxfId="9162" priority="1864" operator="lessThan">
      <formula>$C$4</formula>
    </cfRule>
  </conditionalFormatting>
  <conditionalFormatting sqref="BS54">
    <cfRule type="cellIs" dxfId="9161" priority="1865" operator="lessThan">
      <formula>$C$4</formula>
    </cfRule>
  </conditionalFormatting>
  <conditionalFormatting sqref="BS55">
    <cfRule type="cellIs" dxfId="9160" priority="1866" operator="lessThan">
      <formula>$C$4</formula>
    </cfRule>
  </conditionalFormatting>
  <conditionalFormatting sqref="BS56">
    <cfRule type="cellIs" dxfId="9159" priority="1867" operator="lessThan">
      <formula>$C$4</formula>
    </cfRule>
  </conditionalFormatting>
  <conditionalFormatting sqref="BS57">
    <cfRule type="cellIs" dxfId="9158" priority="1868" operator="lessThan">
      <formula>$C$4</formula>
    </cfRule>
  </conditionalFormatting>
  <conditionalFormatting sqref="BS58">
    <cfRule type="cellIs" dxfId="9157" priority="1869" operator="lessThan">
      <formula>$C$4</formula>
    </cfRule>
  </conditionalFormatting>
  <conditionalFormatting sqref="BS59">
    <cfRule type="cellIs" dxfId="9156" priority="1870" operator="lessThan">
      <formula>$C$4</formula>
    </cfRule>
  </conditionalFormatting>
  <conditionalFormatting sqref="BS60">
    <cfRule type="cellIs" dxfId="9155" priority="1871" operator="lessThan">
      <formula>$C$4</formula>
    </cfRule>
  </conditionalFormatting>
  <conditionalFormatting sqref="BT47">
    <cfRule type="cellIs" dxfId="9154" priority="1908" operator="lessThan">
      <formula>$C$4</formula>
    </cfRule>
  </conditionalFormatting>
  <conditionalFormatting sqref="BT48">
    <cfRule type="cellIs" dxfId="9153" priority="1909" operator="lessThan">
      <formula>$C$4</formula>
    </cfRule>
  </conditionalFormatting>
  <conditionalFormatting sqref="BT49">
    <cfRule type="cellIs" dxfId="9152" priority="1910" operator="lessThan">
      <formula>$C$4</formula>
    </cfRule>
  </conditionalFormatting>
  <conditionalFormatting sqref="BT50">
    <cfRule type="cellIs" dxfId="9151" priority="1911" operator="lessThan">
      <formula>$C$4</formula>
    </cfRule>
  </conditionalFormatting>
  <conditionalFormatting sqref="BT51">
    <cfRule type="cellIs" dxfId="9150" priority="1912" operator="lessThan">
      <formula>$C$4</formula>
    </cfRule>
  </conditionalFormatting>
  <conditionalFormatting sqref="BT52">
    <cfRule type="cellIs" dxfId="9149" priority="1913" operator="lessThan">
      <formula>$C$4</formula>
    </cfRule>
  </conditionalFormatting>
  <conditionalFormatting sqref="BT53">
    <cfRule type="cellIs" dxfId="9148" priority="1914" operator="lessThan">
      <formula>$C$4</formula>
    </cfRule>
  </conditionalFormatting>
  <conditionalFormatting sqref="BT54">
    <cfRule type="cellIs" dxfId="9147" priority="1915" operator="lessThan">
      <formula>$C$4</formula>
    </cfRule>
  </conditionalFormatting>
  <conditionalFormatting sqref="BT55">
    <cfRule type="cellIs" dxfId="9146" priority="1916" operator="lessThan">
      <formula>$C$4</formula>
    </cfRule>
  </conditionalFormatting>
  <conditionalFormatting sqref="BT56">
    <cfRule type="cellIs" dxfId="9145" priority="1917" operator="lessThan">
      <formula>$C$4</formula>
    </cfRule>
  </conditionalFormatting>
  <conditionalFormatting sqref="BT57">
    <cfRule type="cellIs" dxfId="9144" priority="1918" operator="lessThan">
      <formula>$C$4</formula>
    </cfRule>
  </conditionalFormatting>
  <conditionalFormatting sqref="BT58">
    <cfRule type="cellIs" dxfId="9143" priority="1919" operator="lessThan">
      <formula>$C$4</formula>
    </cfRule>
  </conditionalFormatting>
  <conditionalFormatting sqref="BT59">
    <cfRule type="cellIs" dxfId="9142" priority="1920" operator="lessThan">
      <formula>$C$4</formula>
    </cfRule>
  </conditionalFormatting>
  <conditionalFormatting sqref="BT60">
    <cfRule type="cellIs" dxfId="9141" priority="1921" operator="lessThan">
      <formula>$C$4</formula>
    </cfRule>
  </conditionalFormatting>
  <conditionalFormatting sqref="BU11">
    <cfRule type="cellIs" dxfId="9140" priority="1922" operator="lessThan">
      <formula>$C$4</formula>
    </cfRule>
  </conditionalFormatting>
  <conditionalFormatting sqref="BU12">
    <cfRule type="cellIs" dxfId="9139" priority="1923" operator="lessThan">
      <formula>$C$4</formula>
    </cfRule>
  </conditionalFormatting>
  <conditionalFormatting sqref="BU13">
    <cfRule type="cellIs" dxfId="9138" priority="1924" operator="lessThan">
      <formula>$C$4</formula>
    </cfRule>
  </conditionalFormatting>
  <conditionalFormatting sqref="BU14">
    <cfRule type="cellIs" dxfId="9137" priority="1925" operator="lessThan">
      <formula>$C$4</formula>
    </cfRule>
  </conditionalFormatting>
  <conditionalFormatting sqref="BU15">
    <cfRule type="cellIs" dxfId="9136" priority="1926" operator="lessThan">
      <formula>$C$4</formula>
    </cfRule>
  </conditionalFormatting>
  <conditionalFormatting sqref="BU16">
    <cfRule type="cellIs" dxfId="9135" priority="1927" operator="lessThan">
      <formula>$C$4</formula>
    </cfRule>
  </conditionalFormatting>
  <conditionalFormatting sqref="BU17">
    <cfRule type="cellIs" dxfId="9134" priority="1928" operator="lessThan">
      <formula>$C$4</formula>
    </cfRule>
  </conditionalFormatting>
  <conditionalFormatting sqref="BU18">
    <cfRule type="cellIs" dxfId="9133" priority="1929" operator="lessThan">
      <formula>$C$4</formula>
    </cfRule>
  </conditionalFormatting>
  <conditionalFormatting sqref="BU19">
    <cfRule type="cellIs" dxfId="9132" priority="1930" operator="lessThan">
      <formula>$C$4</formula>
    </cfRule>
  </conditionalFormatting>
  <conditionalFormatting sqref="BU20">
    <cfRule type="cellIs" dxfId="9131" priority="1931" operator="lessThan">
      <formula>$C$4</formula>
    </cfRule>
  </conditionalFormatting>
  <conditionalFormatting sqref="BU21">
    <cfRule type="cellIs" dxfId="9130" priority="1932" operator="lessThan">
      <formula>$C$4</formula>
    </cfRule>
  </conditionalFormatting>
  <conditionalFormatting sqref="BU22">
    <cfRule type="cellIs" dxfId="9129" priority="1933" operator="lessThan">
      <formula>$C$4</formula>
    </cfRule>
  </conditionalFormatting>
  <conditionalFormatting sqref="BU23">
    <cfRule type="cellIs" dxfId="9128" priority="1934" operator="lessThan">
      <formula>$C$4</formula>
    </cfRule>
  </conditionalFormatting>
  <conditionalFormatting sqref="BU24">
    <cfRule type="cellIs" dxfId="9127" priority="1935" operator="lessThan">
      <formula>$C$4</formula>
    </cfRule>
  </conditionalFormatting>
  <conditionalFormatting sqref="BU25">
    <cfRule type="cellIs" dxfId="9126" priority="1936" operator="lessThan">
      <formula>$C$4</formula>
    </cfRule>
  </conditionalFormatting>
  <conditionalFormatting sqref="BU26">
    <cfRule type="cellIs" dxfId="9125" priority="1937" operator="lessThan">
      <formula>$C$4</formula>
    </cfRule>
  </conditionalFormatting>
  <conditionalFormatting sqref="BU27">
    <cfRule type="cellIs" dxfId="9124" priority="1938" operator="lessThan">
      <formula>$C$4</formula>
    </cfRule>
  </conditionalFormatting>
  <conditionalFormatting sqref="BU28">
    <cfRule type="cellIs" dxfId="9123" priority="1939" operator="lessThan">
      <formula>$C$4</formula>
    </cfRule>
  </conditionalFormatting>
  <conditionalFormatting sqref="BU29">
    <cfRule type="cellIs" dxfId="9122" priority="1940" operator="lessThan">
      <formula>$C$4</formula>
    </cfRule>
  </conditionalFormatting>
  <conditionalFormatting sqref="BU30">
    <cfRule type="cellIs" dxfId="9121" priority="1941" operator="lessThan">
      <formula>$C$4</formula>
    </cfRule>
  </conditionalFormatting>
  <conditionalFormatting sqref="BU31">
    <cfRule type="cellIs" dxfId="9120" priority="1942" operator="lessThan">
      <formula>$C$4</formula>
    </cfRule>
  </conditionalFormatting>
  <conditionalFormatting sqref="BU32">
    <cfRule type="cellIs" dxfId="9119" priority="1943" operator="lessThan">
      <formula>$C$4</formula>
    </cfRule>
  </conditionalFormatting>
  <conditionalFormatting sqref="BU33">
    <cfRule type="cellIs" dxfId="9118" priority="1944" operator="lessThan">
      <formula>$C$4</formula>
    </cfRule>
  </conditionalFormatting>
  <conditionalFormatting sqref="BU34">
    <cfRule type="cellIs" dxfId="9117" priority="1945" operator="lessThan">
      <formula>$C$4</formula>
    </cfRule>
  </conditionalFormatting>
  <conditionalFormatting sqref="BU35">
    <cfRule type="cellIs" dxfId="9116" priority="1946" operator="lessThan">
      <formula>$C$4</formula>
    </cfRule>
  </conditionalFormatting>
  <conditionalFormatting sqref="BU36">
    <cfRule type="cellIs" dxfId="9115" priority="1947" operator="lessThan">
      <formula>$C$4</formula>
    </cfRule>
  </conditionalFormatting>
  <conditionalFormatting sqref="BU37">
    <cfRule type="cellIs" dxfId="9114" priority="1948" operator="lessThan">
      <formula>$C$4</formula>
    </cfRule>
  </conditionalFormatting>
  <conditionalFormatting sqref="BU38">
    <cfRule type="cellIs" dxfId="9113" priority="1949" operator="lessThan">
      <formula>$C$4</formula>
    </cfRule>
  </conditionalFormatting>
  <conditionalFormatting sqref="BU39">
    <cfRule type="cellIs" dxfId="9112" priority="1950" operator="lessThan">
      <formula>$C$4</formula>
    </cfRule>
  </conditionalFormatting>
  <conditionalFormatting sqref="BU40">
    <cfRule type="cellIs" dxfId="9111" priority="1951" operator="lessThan">
      <formula>$C$4</formula>
    </cfRule>
  </conditionalFormatting>
  <conditionalFormatting sqref="BU41">
    <cfRule type="cellIs" dxfId="9110" priority="1952" operator="lessThan">
      <formula>$C$4</formula>
    </cfRule>
  </conditionalFormatting>
  <conditionalFormatting sqref="BU42">
    <cfRule type="cellIs" dxfId="9109" priority="1953" operator="lessThan">
      <formula>$C$4</formula>
    </cfRule>
  </conditionalFormatting>
  <conditionalFormatting sqref="BU43">
    <cfRule type="cellIs" dxfId="9108" priority="1954" operator="lessThan">
      <formula>$C$4</formula>
    </cfRule>
  </conditionalFormatting>
  <conditionalFormatting sqref="BU44">
    <cfRule type="cellIs" dxfId="9107" priority="1955" operator="lessThan">
      <formula>$C$4</formula>
    </cfRule>
  </conditionalFormatting>
  <conditionalFormatting sqref="BU45">
    <cfRule type="cellIs" dxfId="9106" priority="1956" operator="lessThan">
      <formula>$C$4</formula>
    </cfRule>
  </conditionalFormatting>
  <conditionalFormatting sqref="BU46">
    <cfRule type="cellIs" dxfId="9105" priority="1957" operator="lessThan">
      <formula>$C$4</formula>
    </cfRule>
  </conditionalFormatting>
  <conditionalFormatting sqref="BU47">
    <cfRule type="cellIs" dxfId="9104" priority="1958" operator="lessThan">
      <formula>$C$4</formula>
    </cfRule>
  </conditionalFormatting>
  <conditionalFormatting sqref="BU48">
    <cfRule type="cellIs" dxfId="9103" priority="1959" operator="lessThan">
      <formula>$C$4</formula>
    </cfRule>
  </conditionalFormatting>
  <conditionalFormatting sqref="BU49">
    <cfRule type="cellIs" dxfId="9102" priority="1960" operator="lessThan">
      <formula>$C$4</formula>
    </cfRule>
  </conditionalFormatting>
  <conditionalFormatting sqref="BU50">
    <cfRule type="cellIs" dxfId="9101" priority="1961" operator="lessThan">
      <formula>$C$4</formula>
    </cfRule>
  </conditionalFormatting>
  <conditionalFormatting sqref="BU51">
    <cfRule type="cellIs" dxfId="9100" priority="1962" operator="lessThan">
      <formula>$C$4</formula>
    </cfRule>
  </conditionalFormatting>
  <conditionalFormatting sqref="BU52">
    <cfRule type="cellIs" dxfId="9099" priority="1963" operator="lessThan">
      <formula>$C$4</formula>
    </cfRule>
  </conditionalFormatting>
  <conditionalFormatting sqref="BU53">
    <cfRule type="cellIs" dxfId="9098" priority="1964" operator="lessThan">
      <formula>$C$4</formula>
    </cfRule>
  </conditionalFormatting>
  <conditionalFormatting sqref="BU54">
    <cfRule type="cellIs" dxfId="9097" priority="1965" operator="lessThan">
      <formula>$C$4</formula>
    </cfRule>
  </conditionalFormatting>
  <conditionalFormatting sqref="BU55">
    <cfRule type="cellIs" dxfId="9096" priority="1966" operator="lessThan">
      <formula>$C$4</formula>
    </cfRule>
  </conditionalFormatting>
  <conditionalFormatting sqref="BU56">
    <cfRule type="cellIs" dxfId="9095" priority="1967" operator="lessThan">
      <formula>$C$4</formula>
    </cfRule>
  </conditionalFormatting>
  <conditionalFormatting sqref="BU57">
    <cfRule type="cellIs" dxfId="9094" priority="1968" operator="lessThan">
      <formula>$C$4</formula>
    </cfRule>
  </conditionalFormatting>
  <conditionalFormatting sqref="BU58">
    <cfRule type="cellIs" dxfId="9093" priority="1969" operator="lessThan">
      <formula>$C$4</formula>
    </cfRule>
  </conditionalFormatting>
  <conditionalFormatting sqref="BU59">
    <cfRule type="cellIs" dxfId="9092" priority="1970" operator="lessThan">
      <formula>$C$4</formula>
    </cfRule>
  </conditionalFormatting>
  <conditionalFormatting sqref="BU60">
    <cfRule type="cellIs" dxfId="9091" priority="1971" operator="lessThan">
      <formula>$C$4</formula>
    </cfRule>
  </conditionalFormatting>
  <conditionalFormatting sqref="BV11:BV46">
    <cfRule type="cellIs" dxfId="9090" priority="1972" operator="lessThan">
      <formula>$C$4</formula>
    </cfRule>
  </conditionalFormatting>
  <conditionalFormatting sqref="BV47">
    <cfRule type="cellIs" dxfId="9089" priority="2008" operator="lessThan">
      <formula>$C$4</formula>
    </cfRule>
  </conditionalFormatting>
  <conditionalFormatting sqref="BV48">
    <cfRule type="cellIs" dxfId="9088" priority="2009" operator="lessThan">
      <formula>$C$4</formula>
    </cfRule>
  </conditionalFormatting>
  <conditionalFormatting sqref="BV49">
    <cfRule type="cellIs" dxfId="9087" priority="2010" operator="lessThan">
      <formula>$C$4</formula>
    </cfRule>
  </conditionalFormatting>
  <conditionalFormatting sqref="BV50">
    <cfRule type="cellIs" dxfId="9086" priority="2011" operator="lessThan">
      <formula>$C$4</formula>
    </cfRule>
  </conditionalFormatting>
  <conditionalFormatting sqref="BV51">
    <cfRule type="cellIs" dxfId="9085" priority="2012" operator="lessThan">
      <formula>$C$4</formula>
    </cfRule>
  </conditionalFormatting>
  <conditionalFormatting sqref="BV52">
    <cfRule type="cellIs" dxfId="9084" priority="2013" operator="lessThan">
      <formula>$C$4</formula>
    </cfRule>
  </conditionalFormatting>
  <conditionalFormatting sqref="BV53">
    <cfRule type="cellIs" dxfId="9083" priority="2014" operator="lessThan">
      <formula>$C$4</formula>
    </cfRule>
  </conditionalFormatting>
  <conditionalFormatting sqref="BV54">
    <cfRule type="cellIs" dxfId="9082" priority="2015" operator="lessThan">
      <formula>$C$4</formula>
    </cfRule>
  </conditionalFormatting>
  <conditionalFormatting sqref="BV55">
    <cfRule type="cellIs" dxfId="9081" priority="2016" operator="lessThan">
      <formula>$C$4</formula>
    </cfRule>
  </conditionalFormatting>
  <conditionalFormatting sqref="BV56">
    <cfRule type="cellIs" dxfId="9080" priority="2017" operator="lessThan">
      <formula>$C$4</formula>
    </cfRule>
  </conditionalFormatting>
  <conditionalFormatting sqref="BV57">
    <cfRule type="cellIs" dxfId="9079" priority="2018" operator="lessThan">
      <formula>$C$4</formula>
    </cfRule>
  </conditionalFormatting>
  <conditionalFormatting sqref="BV58">
    <cfRule type="cellIs" dxfId="9078" priority="2019" operator="lessThan">
      <formula>$C$4</formula>
    </cfRule>
  </conditionalFormatting>
  <conditionalFormatting sqref="BV59">
    <cfRule type="cellIs" dxfId="9077" priority="2020" operator="lessThan">
      <formula>$C$4</formula>
    </cfRule>
  </conditionalFormatting>
  <conditionalFormatting sqref="BV60">
    <cfRule type="cellIs" dxfId="9076" priority="2021" operator="lessThan">
      <formula>$C$4</formula>
    </cfRule>
  </conditionalFormatting>
  <conditionalFormatting sqref="BW11">
    <cfRule type="cellIs" dxfId="9075" priority="2022" operator="lessThan">
      <formula>$C$4</formula>
    </cfRule>
  </conditionalFormatting>
  <conditionalFormatting sqref="BW12">
    <cfRule type="cellIs" dxfId="9074" priority="2023" operator="lessThan">
      <formula>$C$4</formula>
    </cfRule>
  </conditionalFormatting>
  <conditionalFormatting sqref="BW13">
    <cfRule type="cellIs" dxfId="9073" priority="2024" operator="lessThan">
      <formula>$C$4</formula>
    </cfRule>
  </conditionalFormatting>
  <conditionalFormatting sqref="BW14">
    <cfRule type="cellIs" dxfId="9072" priority="2025" operator="lessThan">
      <formula>$C$4</formula>
    </cfRule>
  </conditionalFormatting>
  <conditionalFormatting sqref="BW15">
    <cfRule type="cellIs" dxfId="9071" priority="2026" operator="lessThan">
      <formula>$C$4</formula>
    </cfRule>
  </conditionalFormatting>
  <conditionalFormatting sqref="BW16">
    <cfRule type="cellIs" dxfId="9070" priority="2027" operator="lessThan">
      <formula>$C$4</formula>
    </cfRule>
  </conditionalFormatting>
  <conditionalFormatting sqref="BW17">
    <cfRule type="cellIs" dxfId="9069" priority="2028" operator="lessThan">
      <formula>$C$4</formula>
    </cfRule>
  </conditionalFormatting>
  <conditionalFormatting sqref="BW18">
    <cfRule type="cellIs" dxfId="9068" priority="2029" operator="lessThan">
      <formula>$C$4</formula>
    </cfRule>
  </conditionalFormatting>
  <conditionalFormatting sqref="BW19">
    <cfRule type="cellIs" dxfId="9067" priority="2030" operator="lessThan">
      <formula>$C$4</formula>
    </cfRule>
  </conditionalFormatting>
  <conditionalFormatting sqref="BW20">
    <cfRule type="cellIs" dxfId="9066" priority="2031" operator="lessThan">
      <formula>$C$4</formula>
    </cfRule>
  </conditionalFormatting>
  <conditionalFormatting sqref="BW21">
    <cfRule type="cellIs" dxfId="9065" priority="2032" operator="lessThan">
      <formula>$C$4</formula>
    </cfRule>
  </conditionalFormatting>
  <conditionalFormatting sqref="BW22">
    <cfRule type="cellIs" dxfId="9064" priority="2033" operator="lessThan">
      <formula>$C$4</formula>
    </cfRule>
  </conditionalFormatting>
  <conditionalFormatting sqref="BW23">
    <cfRule type="cellIs" dxfId="9063" priority="2034" operator="lessThan">
      <formula>$C$4</formula>
    </cfRule>
  </conditionalFormatting>
  <conditionalFormatting sqref="BW24">
    <cfRule type="cellIs" dxfId="9062" priority="2035" operator="lessThan">
      <formula>$C$4</formula>
    </cfRule>
  </conditionalFormatting>
  <conditionalFormatting sqref="BW25">
    <cfRule type="cellIs" dxfId="9061" priority="2036" operator="lessThan">
      <formula>$C$4</formula>
    </cfRule>
  </conditionalFormatting>
  <conditionalFormatting sqref="BW26">
    <cfRule type="cellIs" dxfId="9060" priority="2037" operator="lessThan">
      <formula>$C$4</formula>
    </cfRule>
  </conditionalFormatting>
  <conditionalFormatting sqref="BW27">
    <cfRule type="cellIs" dxfId="9059" priority="2038" operator="lessThan">
      <formula>$C$4</formula>
    </cfRule>
  </conditionalFormatting>
  <conditionalFormatting sqref="BW28">
    <cfRule type="cellIs" dxfId="9058" priority="2039" operator="lessThan">
      <formula>$C$4</formula>
    </cfRule>
  </conditionalFormatting>
  <conditionalFormatting sqref="BW29">
    <cfRule type="cellIs" dxfId="9057" priority="2040" operator="lessThan">
      <formula>$C$4</formula>
    </cfRule>
  </conditionalFormatting>
  <conditionalFormatting sqref="BW30">
    <cfRule type="cellIs" dxfId="9056" priority="2041" operator="lessThan">
      <formula>$C$4</formula>
    </cfRule>
  </conditionalFormatting>
  <conditionalFormatting sqref="BW31">
    <cfRule type="cellIs" dxfId="9055" priority="2042" operator="lessThan">
      <formula>$C$4</formula>
    </cfRule>
  </conditionalFormatting>
  <conditionalFormatting sqref="BW32">
    <cfRule type="cellIs" dxfId="9054" priority="2043" operator="lessThan">
      <formula>$C$4</formula>
    </cfRule>
  </conditionalFormatting>
  <conditionalFormatting sqref="BW33">
    <cfRule type="cellIs" dxfId="9053" priority="2044" operator="lessThan">
      <formula>$C$4</formula>
    </cfRule>
  </conditionalFormatting>
  <conditionalFormatting sqref="BW34">
    <cfRule type="cellIs" dxfId="9052" priority="2045" operator="lessThan">
      <formula>$C$4</formula>
    </cfRule>
  </conditionalFormatting>
  <conditionalFormatting sqref="BW35">
    <cfRule type="cellIs" dxfId="9051" priority="2046" operator="lessThan">
      <formula>$C$4</formula>
    </cfRule>
  </conditionalFormatting>
  <conditionalFormatting sqref="BW36">
    <cfRule type="cellIs" dxfId="9050" priority="2047" operator="lessThan">
      <formula>$C$4</formula>
    </cfRule>
  </conditionalFormatting>
  <conditionalFormatting sqref="BW37">
    <cfRule type="cellIs" dxfId="9049" priority="2048" operator="lessThan">
      <formula>$C$4</formula>
    </cfRule>
  </conditionalFormatting>
  <conditionalFormatting sqref="BW38">
    <cfRule type="cellIs" dxfId="9048" priority="2049" operator="lessThan">
      <formula>$C$4</formula>
    </cfRule>
  </conditionalFormatting>
  <conditionalFormatting sqref="BW39">
    <cfRule type="cellIs" dxfId="9047" priority="2050" operator="lessThan">
      <formula>$C$4</formula>
    </cfRule>
  </conditionalFormatting>
  <conditionalFormatting sqref="BW40">
    <cfRule type="cellIs" dxfId="9046" priority="2051" operator="lessThan">
      <formula>$C$4</formula>
    </cfRule>
  </conditionalFormatting>
  <conditionalFormatting sqref="BW41">
    <cfRule type="cellIs" dxfId="9045" priority="2052" operator="lessThan">
      <formula>$C$4</formula>
    </cfRule>
  </conditionalFormatting>
  <conditionalFormatting sqref="BW42">
    <cfRule type="cellIs" dxfId="9044" priority="2053" operator="lessThan">
      <formula>$C$4</formula>
    </cfRule>
  </conditionalFormatting>
  <conditionalFormatting sqref="BW43">
    <cfRule type="cellIs" dxfId="9043" priority="2054" operator="lessThan">
      <formula>$C$4</formula>
    </cfRule>
  </conditionalFormatting>
  <conditionalFormatting sqref="BW44">
    <cfRule type="cellIs" dxfId="9042" priority="2055" operator="lessThan">
      <formula>$C$4</formula>
    </cfRule>
  </conditionalFormatting>
  <conditionalFormatting sqref="BW45">
    <cfRule type="cellIs" dxfId="9041" priority="2056" operator="lessThan">
      <formula>$C$4</formula>
    </cfRule>
  </conditionalFormatting>
  <conditionalFormatting sqref="BW46">
    <cfRule type="cellIs" dxfId="9040" priority="2057" operator="lessThan">
      <formula>$C$4</formula>
    </cfRule>
  </conditionalFormatting>
  <conditionalFormatting sqref="BW47">
    <cfRule type="cellIs" dxfId="9039" priority="2058" operator="lessThan">
      <formula>$C$4</formula>
    </cfRule>
  </conditionalFormatting>
  <conditionalFormatting sqref="BW48">
    <cfRule type="cellIs" dxfId="9038" priority="2059" operator="lessThan">
      <formula>$C$4</formula>
    </cfRule>
  </conditionalFormatting>
  <conditionalFormatting sqref="BW49">
    <cfRule type="cellIs" dxfId="9037" priority="2060" operator="lessThan">
      <formula>$C$4</formula>
    </cfRule>
  </conditionalFormatting>
  <conditionalFormatting sqref="BW50">
    <cfRule type="cellIs" dxfId="9036" priority="2061" operator="lessThan">
      <formula>$C$4</formula>
    </cfRule>
  </conditionalFormatting>
  <conditionalFormatting sqref="BW51">
    <cfRule type="cellIs" dxfId="9035" priority="2062" operator="lessThan">
      <formula>$C$4</formula>
    </cfRule>
  </conditionalFormatting>
  <conditionalFormatting sqref="BW52">
    <cfRule type="cellIs" dxfId="9034" priority="2063" operator="lessThan">
      <formula>$C$4</formula>
    </cfRule>
  </conditionalFormatting>
  <conditionalFormatting sqref="BW53">
    <cfRule type="cellIs" dxfId="9033" priority="2064" operator="lessThan">
      <formula>$C$4</formula>
    </cfRule>
  </conditionalFormatting>
  <conditionalFormatting sqref="BW54">
    <cfRule type="cellIs" dxfId="9032" priority="2065" operator="lessThan">
      <formula>$C$4</formula>
    </cfRule>
  </conditionalFormatting>
  <conditionalFormatting sqref="BW55">
    <cfRule type="cellIs" dxfId="9031" priority="2066" operator="lessThan">
      <formula>$C$4</formula>
    </cfRule>
  </conditionalFormatting>
  <conditionalFormatting sqref="BW56">
    <cfRule type="cellIs" dxfId="9030" priority="2067" operator="lessThan">
      <formula>$C$4</formula>
    </cfRule>
  </conditionalFormatting>
  <conditionalFormatting sqref="BW57">
    <cfRule type="cellIs" dxfId="9029" priority="2068" operator="lessThan">
      <formula>$C$4</formula>
    </cfRule>
  </conditionalFormatting>
  <conditionalFormatting sqref="BW58">
    <cfRule type="cellIs" dxfId="9028" priority="2069" operator="lessThan">
      <formula>$C$4</formula>
    </cfRule>
  </conditionalFormatting>
  <conditionalFormatting sqref="BW59">
    <cfRule type="cellIs" dxfId="9027" priority="2070" operator="lessThan">
      <formula>$C$4</formula>
    </cfRule>
  </conditionalFormatting>
  <conditionalFormatting sqref="BW60">
    <cfRule type="cellIs" dxfId="9026" priority="2071" operator="lessThan">
      <formula>$C$4</formula>
    </cfRule>
  </conditionalFormatting>
  <conditionalFormatting sqref="BX11">
    <cfRule type="cellIs" dxfId="9025" priority="2072" operator="lessThan">
      <formula>$C$4</formula>
    </cfRule>
  </conditionalFormatting>
  <conditionalFormatting sqref="BX12">
    <cfRule type="cellIs" dxfId="9024" priority="2073" operator="lessThan">
      <formula>$C$4</formula>
    </cfRule>
  </conditionalFormatting>
  <conditionalFormatting sqref="BX13">
    <cfRule type="cellIs" dxfId="9023" priority="2074" operator="lessThan">
      <formula>$C$4</formula>
    </cfRule>
  </conditionalFormatting>
  <conditionalFormatting sqref="BX14">
    <cfRule type="cellIs" dxfId="9022" priority="2075" operator="lessThan">
      <formula>$C$4</formula>
    </cfRule>
  </conditionalFormatting>
  <conditionalFormatting sqref="BX15">
    <cfRule type="cellIs" dxfId="9021" priority="2076" operator="lessThan">
      <formula>$C$4</formula>
    </cfRule>
  </conditionalFormatting>
  <conditionalFormatting sqref="BX16">
    <cfRule type="cellIs" dxfId="9020" priority="2077" operator="lessThan">
      <formula>$C$4</formula>
    </cfRule>
  </conditionalFormatting>
  <conditionalFormatting sqref="BX17">
    <cfRule type="cellIs" dxfId="9019" priority="2078" operator="lessThan">
      <formula>$C$4</formula>
    </cfRule>
  </conditionalFormatting>
  <conditionalFormatting sqref="BX18">
    <cfRule type="cellIs" dxfId="9018" priority="2079" operator="lessThan">
      <formula>$C$4</formula>
    </cfRule>
  </conditionalFormatting>
  <conditionalFormatting sqref="BX19">
    <cfRule type="cellIs" dxfId="9017" priority="2080" operator="lessThan">
      <formula>$C$4</formula>
    </cfRule>
  </conditionalFormatting>
  <conditionalFormatting sqref="BX20">
    <cfRule type="cellIs" dxfId="9016" priority="2081" operator="lessThan">
      <formula>$C$4</formula>
    </cfRule>
  </conditionalFormatting>
  <conditionalFormatting sqref="BX21">
    <cfRule type="cellIs" dxfId="9015" priority="2082" operator="lessThan">
      <formula>$C$4</formula>
    </cfRule>
  </conditionalFormatting>
  <conditionalFormatting sqref="BX22">
    <cfRule type="cellIs" dxfId="9014" priority="2083" operator="lessThan">
      <formula>$C$4</formula>
    </cfRule>
  </conditionalFormatting>
  <conditionalFormatting sqref="BX23">
    <cfRule type="cellIs" dxfId="9013" priority="2084" operator="lessThan">
      <formula>$C$4</formula>
    </cfRule>
  </conditionalFormatting>
  <conditionalFormatting sqref="BX24">
    <cfRule type="cellIs" dxfId="9012" priority="2085" operator="lessThan">
      <formula>$C$4</formula>
    </cfRule>
  </conditionalFormatting>
  <conditionalFormatting sqref="BX25">
    <cfRule type="cellIs" dxfId="9011" priority="2086" operator="lessThan">
      <formula>$C$4</formula>
    </cfRule>
  </conditionalFormatting>
  <conditionalFormatting sqref="BX26">
    <cfRule type="cellIs" dxfId="9010" priority="2087" operator="lessThan">
      <formula>$C$4</formula>
    </cfRule>
  </conditionalFormatting>
  <conditionalFormatting sqref="BX27">
    <cfRule type="cellIs" dxfId="9009" priority="2088" operator="lessThan">
      <formula>$C$4</formula>
    </cfRule>
  </conditionalFormatting>
  <conditionalFormatting sqref="BX28">
    <cfRule type="cellIs" dxfId="9008" priority="2089" operator="lessThan">
      <formula>$C$4</formula>
    </cfRule>
  </conditionalFormatting>
  <conditionalFormatting sqref="BX29">
    <cfRule type="cellIs" dxfId="9007" priority="2090" operator="lessThan">
      <formula>$C$4</formula>
    </cfRule>
  </conditionalFormatting>
  <conditionalFormatting sqref="BX30">
    <cfRule type="cellIs" dxfId="9006" priority="2091" operator="lessThan">
      <formula>$C$4</formula>
    </cfRule>
  </conditionalFormatting>
  <conditionalFormatting sqref="BX31">
    <cfRule type="cellIs" dxfId="9005" priority="2092" operator="lessThan">
      <formula>$C$4</formula>
    </cfRule>
  </conditionalFormatting>
  <conditionalFormatting sqref="BX32">
    <cfRule type="cellIs" dxfId="9004" priority="2093" operator="lessThan">
      <formula>$C$4</formula>
    </cfRule>
  </conditionalFormatting>
  <conditionalFormatting sqref="BX33">
    <cfRule type="cellIs" dxfId="9003" priority="2094" operator="lessThan">
      <formula>$C$4</formula>
    </cfRule>
  </conditionalFormatting>
  <conditionalFormatting sqref="BX34">
    <cfRule type="cellIs" dxfId="9002" priority="2095" operator="lessThan">
      <formula>$C$4</formula>
    </cfRule>
  </conditionalFormatting>
  <conditionalFormatting sqref="BX35">
    <cfRule type="cellIs" dxfId="9001" priority="2096" operator="lessThan">
      <formula>$C$4</formula>
    </cfRule>
  </conditionalFormatting>
  <conditionalFormatting sqref="BX36">
    <cfRule type="cellIs" dxfId="9000" priority="2097" operator="lessThan">
      <formula>$C$4</formula>
    </cfRule>
  </conditionalFormatting>
  <conditionalFormatting sqref="BX37">
    <cfRule type="cellIs" dxfId="8999" priority="2098" operator="lessThan">
      <formula>$C$4</formula>
    </cfRule>
  </conditionalFormatting>
  <conditionalFormatting sqref="BX38">
    <cfRule type="cellIs" dxfId="8998" priority="2099" operator="lessThan">
      <formula>$C$4</formula>
    </cfRule>
  </conditionalFormatting>
  <conditionalFormatting sqref="BX39">
    <cfRule type="cellIs" dxfId="8997" priority="2100" operator="lessThan">
      <formula>$C$4</formula>
    </cfRule>
  </conditionalFormatting>
  <conditionalFormatting sqref="BX40">
    <cfRule type="cellIs" dxfId="8996" priority="2101" operator="lessThan">
      <formula>$C$4</formula>
    </cfRule>
  </conditionalFormatting>
  <conditionalFormatting sqref="BX41">
    <cfRule type="cellIs" dxfId="8995" priority="2102" operator="lessThan">
      <formula>$C$4</formula>
    </cfRule>
  </conditionalFormatting>
  <conditionalFormatting sqref="BX42">
    <cfRule type="cellIs" dxfId="8994" priority="2103" operator="lessThan">
      <formula>$C$4</formula>
    </cfRule>
  </conditionalFormatting>
  <conditionalFormatting sqref="BX43">
    <cfRule type="cellIs" dxfId="8993" priority="2104" operator="lessThan">
      <formula>$C$4</formula>
    </cfRule>
  </conditionalFormatting>
  <conditionalFormatting sqref="BX44">
    <cfRule type="cellIs" dxfId="8992" priority="2105" operator="lessThan">
      <formula>$C$4</formula>
    </cfRule>
  </conditionalFormatting>
  <conditionalFormatting sqref="BX45">
    <cfRule type="cellIs" dxfId="8991" priority="2106" operator="lessThan">
      <formula>$C$4</formula>
    </cfRule>
  </conditionalFormatting>
  <conditionalFormatting sqref="BX46">
    <cfRule type="cellIs" dxfId="8990" priority="2107" operator="lessThan">
      <formula>$C$4</formula>
    </cfRule>
  </conditionalFormatting>
  <conditionalFormatting sqref="BX47">
    <cfRule type="cellIs" dxfId="8989" priority="2108" operator="lessThan">
      <formula>$C$4</formula>
    </cfRule>
  </conditionalFormatting>
  <conditionalFormatting sqref="BX48">
    <cfRule type="cellIs" dxfId="8988" priority="2109" operator="lessThan">
      <formula>$C$4</formula>
    </cfRule>
  </conditionalFormatting>
  <conditionalFormatting sqref="BX49">
    <cfRule type="cellIs" dxfId="8987" priority="2110" operator="lessThan">
      <formula>$C$4</formula>
    </cfRule>
  </conditionalFormatting>
  <conditionalFormatting sqref="BX50">
    <cfRule type="cellIs" dxfId="8986" priority="2111" operator="lessThan">
      <formula>$C$4</formula>
    </cfRule>
  </conditionalFormatting>
  <conditionalFormatting sqref="BX51">
    <cfRule type="cellIs" dxfId="8985" priority="2112" operator="lessThan">
      <formula>$C$4</formula>
    </cfRule>
  </conditionalFormatting>
  <conditionalFormatting sqref="BX52">
    <cfRule type="cellIs" dxfId="8984" priority="2113" operator="lessThan">
      <formula>$C$4</formula>
    </cfRule>
  </conditionalFormatting>
  <conditionalFormatting sqref="BX53">
    <cfRule type="cellIs" dxfId="8983" priority="2114" operator="lessThan">
      <formula>$C$4</formula>
    </cfRule>
  </conditionalFormatting>
  <conditionalFormatting sqref="BX54">
    <cfRule type="cellIs" dxfId="8982" priority="2115" operator="lessThan">
      <formula>$C$4</formula>
    </cfRule>
  </conditionalFormatting>
  <conditionalFormatting sqref="BX55">
    <cfRule type="cellIs" dxfId="8981" priority="2116" operator="lessThan">
      <formula>$C$4</formula>
    </cfRule>
  </conditionalFormatting>
  <conditionalFormatting sqref="BX56">
    <cfRule type="cellIs" dxfId="8980" priority="2117" operator="lessThan">
      <formula>$C$4</formula>
    </cfRule>
  </conditionalFormatting>
  <conditionalFormatting sqref="BX57">
    <cfRule type="cellIs" dxfId="8979" priority="2118" operator="lessThan">
      <formula>$C$4</formula>
    </cfRule>
  </conditionalFormatting>
  <conditionalFormatting sqref="BX58">
    <cfRule type="cellIs" dxfId="8978" priority="2119" operator="lessThan">
      <formula>$C$4</formula>
    </cfRule>
  </conditionalFormatting>
  <conditionalFormatting sqref="BX59">
    <cfRule type="cellIs" dxfId="8977" priority="2120" operator="lessThan">
      <formula>$C$4</formula>
    </cfRule>
  </conditionalFormatting>
  <conditionalFormatting sqref="BX60">
    <cfRule type="cellIs" dxfId="8976" priority="2121" operator="lessThan">
      <formula>$C$4</formula>
    </cfRule>
  </conditionalFormatting>
  <conditionalFormatting sqref="BY11">
    <cfRule type="cellIs" dxfId="8975" priority="2122" operator="lessThan">
      <formula>$C$4</formula>
    </cfRule>
  </conditionalFormatting>
  <conditionalFormatting sqref="BY12">
    <cfRule type="cellIs" dxfId="8974" priority="2123" operator="lessThan">
      <formula>$C$4</formula>
    </cfRule>
  </conditionalFormatting>
  <conditionalFormatting sqref="BY13">
    <cfRule type="cellIs" dxfId="8973" priority="2124" operator="lessThan">
      <formula>$C$4</formula>
    </cfRule>
  </conditionalFormatting>
  <conditionalFormatting sqref="BY14">
    <cfRule type="cellIs" dxfId="8972" priority="2125" operator="lessThan">
      <formula>$C$4</formula>
    </cfRule>
  </conditionalFormatting>
  <conditionalFormatting sqref="BY15">
    <cfRule type="cellIs" dxfId="8971" priority="2126" operator="lessThan">
      <formula>$C$4</formula>
    </cfRule>
  </conditionalFormatting>
  <conditionalFormatting sqref="BY16">
    <cfRule type="cellIs" dxfId="8970" priority="2127" operator="lessThan">
      <formula>$C$4</formula>
    </cfRule>
  </conditionalFormatting>
  <conditionalFormatting sqref="BY17">
    <cfRule type="cellIs" dxfId="8969" priority="2128" operator="lessThan">
      <formula>$C$4</formula>
    </cfRule>
  </conditionalFormatting>
  <conditionalFormatting sqref="BY18">
    <cfRule type="cellIs" dxfId="8968" priority="2129" operator="lessThan">
      <formula>$C$4</formula>
    </cfRule>
  </conditionalFormatting>
  <conditionalFormatting sqref="BY19">
    <cfRule type="cellIs" dxfId="8967" priority="2130" operator="lessThan">
      <formula>$C$4</formula>
    </cfRule>
  </conditionalFormatting>
  <conditionalFormatting sqref="BY20">
    <cfRule type="cellIs" dxfId="8966" priority="2131" operator="lessThan">
      <formula>$C$4</formula>
    </cfRule>
  </conditionalFormatting>
  <conditionalFormatting sqref="BY21">
    <cfRule type="cellIs" dxfId="8965" priority="2132" operator="lessThan">
      <formula>$C$4</formula>
    </cfRule>
  </conditionalFormatting>
  <conditionalFormatting sqref="BY22">
    <cfRule type="cellIs" dxfId="8964" priority="2133" operator="lessThan">
      <formula>$C$4</formula>
    </cfRule>
  </conditionalFormatting>
  <conditionalFormatting sqref="BY23">
    <cfRule type="cellIs" dxfId="8963" priority="2134" operator="lessThan">
      <formula>$C$4</formula>
    </cfRule>
  </conditionalFormatting>
  <conditionalFormatting sqref="BY24">
    <cfRule type="cellIs" dxfId="8962" priority="2135" operator="lessThan">
      <formula>$C$4</formula>
    </cfRule>
  </conditionalFormatting>
  <conditionalFormatting sqref="BY25">
    <cfRule type="cellIs" dxfId="8961" priority="2136" operator="lessThan">
      <formula>$C$4</formula>
    </cfRule>
  </conditionalFormatting>
  <conditionalFormatting sqref="BY26">
    <cfRule type="cellIs" dxfId="8960" priority="2137" operator="lessThan">
      <formula>$C$4</formula>
    </cfRule>
  </conditionalFormatting>
  <conditionalFormatting sqref="BY27">
    <cfRule type="cellIs" dxfId="8959" priority="2138" operator="lessThan">
      <formula>$C$4</formula>
    </cfRule>
  </conditionalFormatting>
  <conditionalFormatting sqref="BY28">
    <cfRule type="cellIs" dxfId="8958" priority="2139" operator="lessThan">
      <formula>$C$4</formula>
    </cfRule>
  </conditionalFormatting>
  <conditionalFormatting sqref="BY29">
    <cfRule type="cellIs" dxfId="8957" priority="2140" operator="lessThan">
      <formula>$C$4</formula>
    </cfRule>
  </conditionalFormatting>
  <conditionalFormatting sqref="BY30">
    <cfRule type="cellIs" dxfId="8956" priority="2141" operator="lessThan">
      <formula>$C$4</formula>
    </cfRule>
  </conditionalFormatting>
  <conditionalFormatting sqref="BY31">
    <cfRule type="cellIs" dxfId="8955" priority="2142" operator="lessThan">
      <formula>$C$4</formula>
    </cfRule>
  </conditionalFormatting>
  <conditionalFormatting sqref="BY32">
    <cfRule type="cellIs" dxfId="8954" priority="2143" operator="lessThan">
      <formula>$C$4</formula>
    </cfRule>
  </conditionalFormatting>
  <conditionalFormatting sqref="BY33">
    <cfRule type="cellIs" dxfId="8953" priority="2144" operator="lessThan">
      <formula>$C$4</formula>
    </cfRule>
  </conditionalFormatting>
  <conditionalFormatting sqref="BY34">
    <cfRule type="cellIs" dxfId="8952" priority="2145" operator="lessThan">
      <formula>$C$4</formula>
    </cfRule>
  </conditionalFormatting>
  <conditionalFormatting sqref="BY35">
    <cfRule type="cellIs" dxfId="8951" priority="2146" operator="lessThan">
      <formula>$C$4</formula>
    </cfRule>
  </conditionalFormatting>
  <conditionalFormatting sqref="BY36">
    <cfRule type="cellIs" dxfId="8950" priority="2147" operator="lessThan">
      <formula>$C$4</formula>
    </cfRule>
  </conditionalFormatting>
  <conditionalFormatting sqref="BY37">
    <cfRule type="cellIs" dxfId="8949" priority="2148" operator="lessThan">
      <formula>$C$4</formula>
    </cfRule>
  </conditionalFormatting>
  <conditionalFormatting sqref="BY38">
    <cfRule type="cellIs" dxfId="8948" priority="2149" operator="lessThan">
      <formula>$C$4</formula>
    </cfRule>
  </conditionalFormatting>
  <conditionalFormatting sqref="BY39">
    <cfRule type="cellIs" dxfId="8947" priority="2150" operator="lessThan">
      <formula>$C$4</formula>
    </cfRule>
  </conditionalFormatting>
  <conditionalFormatting sqref="BY40">
    <cfRule type="cellIs" dxfId="8946" priority="2151" operator="lessThan">
      <formula>$C$4</formula>
    </cfRule>
  </conditionalFormatting>
  <conditionalFormatting sqref="BY41">
    <cfRule type="cellIs" dxfId="8945" priority="2152" operator="lessThan">
      <formula>$C$4</formula>
    </cfRule>
  </conditionalFormatting>
  <conditionalFormatting sqref="BY42">
    <cfRule type="cellIs" dxfId="8944" priority="2153" operator="lessThan">
      <formula>$C$4</formula>
    </cfRule>
  </conditionalFormatting>
  <conditionalFormatting sqref="BY43">
    <cfRule type="cellIs" dxfId="8943" priority="2154" operator="lessThan">
      <formula>$C$4</formula>
    </cfRule>
  </conditionalFormatting>
  <conditionalFormatting sqref="BY44">
    <cfRule type="cellIs" dxfId="8942" priority="2155" operator="lessThan">
      <formula>$C$4</formula>
    </cfRule>
  </conditionalFormatting>
  <conditionalFormatting sqref="BY45">
    <cfRule type="cellIs" dxfId="8941" priority="2156" operator="lessThan">
      <formula>$C$4</formula>
    </cfRule>
  </conditionalFormatting>
  <conditionalFormatting sqref="BY46">
    <cfRule type="cellIs" dxfId="8940" priority="2157" operator="lessThan">
      <formula>$C$4</formula>
    </cfRule>
  </conditionalFormatting>
  <conditionalFormatting sqref="BY47">
    <cfRule type="cellIs" dxfId="8939" priority="2158" operator="lessThan">
      <formula>$C$4</formula>
    </cfRule>
  </conditionalFormatting>
  <conditionalFormatting sqref="BY48">
    <cfRule type="cellIs" dxfId="8938" priority="2159" operator="lessThan">
      <formula>$C$4</formula>
    </cfRule>
  </conditionalFormatting>
  <conditionalFormatting sqref="BY49">
    <cfRule type="cellIs" dxfId="8937" priority="2160" operator="lessThan">
      <formula>$C$4</formula>
    </cfRule>
  </conditionalFormatting>
  <conditionalFormatting sqref="BY50">
    <cfRule type="cellIs" dxfId="8936" priority="2161" operator="lessThan">
      <formula>$C$4</formula>
    </cfRule>
  </conditionalFormatting>
  <conditionalFormatting sqref="BY51">
    <cfRule type="cellIs" dxfId="8935" priority="2162" operator="lessThan">
      <formula>$C$4</formula>
    </cfRule>
  </conditionalFormatting>
  <conditionalFormatting sqref="BY52">
    <cfRule type="cellIs" dxfId="8934" priority="2163" operator="lessThan">
      <formula>$C$4</formula>
    </cfRule>
  </conditionalFormatting>
  <conditionalFormatting sqref="BY53">
    <cfRule type="cellIs" dxfId="8933" priority="2164" operator="lessThan">
      <formula>$C$4</formula>
    </cfRule>
  </conditionalFormatting>
  <conditionalFormatting sqref="BY54">
    <cfRule type="cellIs" dxfId="8932" priority="2165" operator="lessThan">
      <formula>$C$4</formula>
    </cfRule>
  </conditionalFormatting>
  <conditionalFormatting sqref="BY55">
    <cfRule type="cellIs" dxfId="8931" priority="2166" operator="lessThan">
      <formula>$C$4</formula>
    </cfRule>
  </conditionalFormatting>
  <conditionalFormatting sqref="BY56">
    <cfRule type="cellIs" dxfId="8930" priority="2167" operator="lessThan">
      <formula>$C$4</formula>
    </cfRule>
  </conditionalFormatting>
  <conditionalFormatting sqref="BY57">
    <cfRule type="cellIs" dxfId="8929" priority="2168" operator="lessThan">
      <formula>$C$4</formula>
    </cfRule>
  </conditionalFormatting>
  <conditionalFormatting sqref="BY58">
    <cfRule type="cellIs" dxfId="8928" priority="2169" operator="lessThan">
      <formula>$C$4</formula>
    </cfRule>
  </conditionalFormatting>
  <conditionalFormatting sqref="BY59">
    <cfRule type="cellIs" dxfId="8927" priority="2170" operator="lessThan">
      <formula>$C$4</formula>
    </cfRule>
  </conditionalFormatting>
  <conditionalFormatting sqref="BY60">
    <cfRule type="cellIs" dxfId="8926" priority="2171" operator="lessThan">
      <formula>$C$4</formula>
    </cfRule>
  </conditionalFormatting>
  <conditionalFormatting sqref="BZ11">
    <cfRule type="cellIs" dxfId="8925" priority="2172" operator="lessThan">
      <formula>$C$4</formula>
    </cfRule>
  </conditionalFormatting>
  <conditionalFormatting sqref="BZ12">
    <cfRule type="cellIs" dxfId="8924" priority="2173" operator="lessThan">
      <formula>$C$4</formula>
    </cfRule>
  </conditionalFormatting>
  <conditionalFormatting sqref="BZ13">
    <cfRule type="cellIs" dxfId="8923" priority="2174" operator="lessThan">
      <formula>$C$4</formula>
    </cfRule>
  </conditionalFormatting>
  <conditionalFormatting sqref="BZ14">
    <cfRule type="cellIs" dxfId="8922" priority="2175" operator="lessThan">
      <formula>$C$4</formula>
    </cfRule>
  </conditionalFormatting>
  <conditionalFormatting sqref="BZ15">
    <cfRule type="cellIs" dxfId="8921" priority="2176" operator="lessThan">
      <formula>$C$4</formula>
    </cfRule>
  </conditionalFormatting>
  <conditionalFormatting sqref="BZ16">
    <cfRule type="cellIs" dxfId="8920" priority="2177" operator="lessThan">
      <formula>$C$4</formula>
    </cfRule>
  </conditionalFormatting>
  <conditionalFormatting sqref="BZ17">
    <cfRule type="cellIs" dxfId="8919" priority="2178" operator="lessThan">
      <formula>$C$4</formula>
    </cfRule>
  </conditionalFormatting>
  <conditionalFormatting sqref="BZ18">
    <cfRule type="cellIs" dxfId="8918" priority="2179" operator="lessThan">
      <formula>$C$4</formula>
    </cfRule>
  </conditionalFormatting>
  <conditionalFormatting sqref="BZ19">
    <cfRule type="cellIs" dxfId="8917" priority="2180" operator="lessThan">
      <formula>$C$4</formula>
    </cfRule>
  </conditionalFormatting>
  <conditionalFormatting sqref="BZ20">
    <cfRule type="cellIs" dxfId="8916" priority="2181" operator="lessThan">
      <formula>$C$4</formula>
    </cfRule>
  </conditionalFormatting>
  <conditionalFormatting sqref="BZ21">
    <cfRule type="cellIs" dxfId="8915" priority="2182" operator="lessThan">
      <formula>$C$4</formula>
    </cfRule>
  </conditionalFormatting>
  <conditionalFormatting sqref="BZ22">
    <cfRule type="cellIs" dxfId="8914" priority="2183" operator="lessThan">
      <formula>$C$4</formula>
    </cfRule>
  </conditionalFormatting>
  <conditionalFormatting sqref="BZ23">
    <cfRule type="cellIs" dxfId="8913" priority="2184" operator="lessThan">
      <formula>$C$4</formula>
    </cfRule>
  </conditionalFormatting>
  <conditionalFormatting sqref="BZ24">
    <cfRule type="cellIs" dxfId="8912" priority="2185" operator="lessThan">
      <formula>$C$4</formula>
    </cfRule>
  </conditionalFormatting>
  <conditionalFormatting sqref="BZ25">
    <cfRule type="cellIs" dxfId="8911" priority="2186" operator="lessThan">
      <formula>$C$4</formula>
    </cfRule>
  </conditionalFormatting>
  <conditionalFormatting sqref="BZ26">
    <cfRule type="cellIs" dxfId="8910" priority="2187" operator="lessThan">
      <formula>$C$4</formula>
    </cfRule>
  </conditionalFormatting>
  <conditionalFormatting sqref="BZ27">
    <cfRule type="cellIs" dxfId="8909" priority="2188" operator="lessThan">
      <formula>$C$4</formula>
    </cfRule>
  </conditionalFormatting>
  <conditionalFormatting sqref="BZ28">
    <cfRule type="cellIs" dxfId="8908" priority="2189" operator="lessThan">
      <formula>$C$4</formula>
    </cfRule>
  </conditionalFormatting>
  <conditionalFormatting sqref="BZ29">
    <cfRule type="cellIs" dxfId="8907" priority="2190" operator="lessThan">
      <formula>$C$4</formula>
    </cfRule>
  </conditionalFormatting>
  <conditionalFormatting sqref="BZ30">
    <cfRule type="cellIs" dxfId="8906" priority="2191" operator="lessThan">
      <formula>$C$4</formula>
    </cfRule>
  </conditionalFormatting>
  <conditionalFormatting sqref="BZ31">
    <cfRule type="cellIs" dxfId="8905" priority="2192" operator="lessThan">
      <formula>$C$4</formula>
    </cfRule>
  </conditionalFormatting>
  <conditionalFormatting sqref="BZ32">
    <cfRule type="cellIs" dxfId="8904" priority="2193" operator="lessThan">
      <formula>$C$4</formula>
    </cfRule>
  </conditionalFormatting>
  <conditionalFormatting sqref="BZ33">
    <cfRule type="cellIs" dxfId="8903" priority="2194" operator="lessThan">
      <formula>$C$4</formula>
    </cfRule>
  </conditionalFormatting>
  <conditionalFormatting sqref="BZ34">
    <cfRule type="cellIs" dxfId="8902" priority="2195" operator="lessThan">
      <formula>$C$4</formula>
    </cfRule>
  </conditionalFormatting>
  <conditionalFormatting sqref="BZ35">
    <cfRule type="cellIs" dxfId="8901" priority="2196" operator="lessThan">
      <formula>$C$4</formula>
    </cfRule>
  </conditionalFormatting>
  <conditionalFormatting sqref="BZ36">
    <cfRule type="cellIs" dxfId="8900" priority="2197" operator="lessThan">
      <formula>$C$4</formula>
    </cfRule>
  </conditionalFormatting>
  <conditionalFormatting sqref="BZ37">
    <cfRule type="cellIs" dxfId="8899" priority="2198" operator="lessThan">
      <formula>$C$4</formula>
    </cfRule>
  </conditionalFormatting>
  <conditionalFormatting sqref="BZ38">
    <cfRule type="cellIs" dxfId="8898" priority="2199" operator="lessThan">
      <formula>$C$4</formula>
    </cfRule>
  </conditionalFormatting>
  <conditionalFormatting sqref="BZ39">
    <cfRule type="cellIs" dxfId="8897" priority="2200" operator="lessThan">
      <formula>$C$4</formula>
    </cfRule>
  </conditionalFormatting>
  <conditionalFormatting sqref="BZ40">
    <cfRule type="cellIs" dxfId="8896" priority="2201" operator="lessThan">
      <formula>$C$4</formula>
    </cfRule>
  </conditionalFormatting>
  <conditionalFormatting sqref="BZ41">
    <cfRule type="cellIs" dxfId="8895" priority="2202" operator="lessThan">
      <formula>$C$4</formula>
    </cfRule>
  </conditionalFormatting>
  <conditionalFormatting sqref="BZ42">
    <cfRule type="cellIs" dxfId="8894" priority="2203" operator="lessThan">
      <formula>$C$4</formula>
    </cfRule>
  </conditionalFormatting>
  <conditionalFormatting sqref="BZ43">
    <cfRule type="cellIs" dxfId="8893" priority="2204" operator="lessThan">
      <formula>$C$4</formula>
    </cfRule>
  </conditionalFormatting>
  <conditionalFormatting sqref="BZ44">
    <cfRule type="cellIs" dxfId="8892" priority="2205" operator="lessThan">
      <formula>$C$4</formula>
    </cfRule>
  </conditionalFormatting>
  <conditionalFormatting sqref="BZ45">
    <cfRule type="cellIs" dxfId="8891" priority="2206" operator="lessThan">
      <formula>$C$4</formula>
    </cfRule>
  </conditionalFormatting>
  <conditionalFormatting sqref="BZ46">
    <cfRule type="cellIs" dxfId="8890" priority="2207" operator="lessThan">
      <formula>$C$4</formula>
    </cfRule>
  </conditionalFormatting>
  <conditionalFormatting sqref="BZ47">
    <cfRule type="cellIs" dxfId="8889" priority="2208" operator="lessThan">
      <formula>$C$4</formula>
    </cfRule>
  </conditionalFormatting>
  <conditionalFormatting sqref="BZ48">
    <cfRule type="cellIs" dxfId="8888" priority="2209" operator="lessThan">
      <formula>$C$4</formula>
    </cfRule>
  </conditionalFormatting>
  <conditionalFormatting sqref="BZ49">
    <cfRule type="cellIs" dxfId="8887" priority="2210" operator="lessThan">
      <formula>$C$4</formula>
    </cfRule>
  </conditionalFormatting>
  <conditionalFormatting sqref="BZ50">
    <cfRule type="cellIs" dxfId="8886" priority="2211" operator="lessThan">
      <formula>$C$4</formula>
    </cfRule>
  </conditionalFormatting>
  <conditionalFormatting sqref="BZ51">
    <cfRule type="cellIs" dxfId="8885" priority="2212" operator="lessThan">
      <formula>$C$4</formula>
    </cfRule>
  </conditionalFormatting>
  <conditionalFormatting sqref="BZ52">
    <cfRule type="cellIs" dxfId="8884" priority="2213" operator="lessThan">
      <formula>$C$4</formula>
    </cfRule>
  </conditionalFormatting>
  <conditionalFormatting sqref="BZ53">
    <cfRule type="cellIs" dxfId="8883" priority="2214" operator="lessThan">
      <formula>$C$4</formula>
    </cfRule>
  </conditionalFormatting>
  <conditionalFormatting sqref="BZ54">
    <cfRule type="cellIs" dxfId="8882" priority="2215" operator="lessThan">
      <formula>$C$4</formula>
    </cfRule>
  </conditionalFormatting>
  <conditionalFormatting sqref="BZ55">
    <cfRule type="cellIs" dxfId="8881" priority="2216" operator="lessThan">
      <formula>$C$4</formula>
    </cfRule>
  </conditionalFormatting>
  <conditionalFormatting sqref="BZ56">
    <cfRule type="cellIs" dxfId="8880" priority="2217" operator="lessThan">
      <formula>$C$4</formula>
    </cfRule>
  </conditionalFormatting>
  <conditionalFormatting sqref="BZ57">
    <cfRule type="cellIs" dxfId="8879" priority="2218" operator="lessThan">
      <formula>$C$4</formula>
    </cfRule>
  </conditionalFormatting>
  <conditionalFormatting sqref="BZ58">
    <cfRule type="cellIs" dxfId="8878" priority="2219" operator="lessThan">
      <formula>$C$4</formula>
    </cfRule>
  </conditionalFormatting>
  <conditionalFormatting sqref="BZ59">
    <cfRule type="cellIs" dxfId="8877" priority="2220" operator="lessThan">
      <formula>$C$4</formula>
    </cfRule>
  </conditionalFormatting>
  <conditionalFormatting sqref="BZ60">
    <cfRule type="cellIs" dxfId="8876" priority="2221" operator="lessThan">
      <formula>$C$4</formula>
    </cfRule>
  </conditionalFormatting>
  <conditionalFormatting sqref="CA11">
    <cfRule type="cellIs" dxfId="8875" priority="2222" operator="lessThan">
      <formula>$C$4</formula>
    </cfRule>
  </conditionalFormatting>
  <conditionalFormatting sqref="CA12">
    <cfRule type="cellIs" dxfId="8874" priority="2223" operator="lessThan">
      <formula>$C$4</formula>
    </cfRule>
  </conditionalFormatting>
  <conditionalFormatting sqref="CA13">
    <cfRule type="cellIs" dxfId="8873" priority="2224" operator="lessThan">
      <formula>$C$4</formula>
    </cfRule>
  </conditionalFormatting>
  <conditionalFormatting sqref="CA14">
    <cfRule type="cellIs" dxfId="8872" priority="2225" operator="lessThan">
      <formula>$C$4</formula>
    </cfRule>
  </conditionalFormatting>
  <conditionalFormatting sqref="CA15">
    <cfRule type="cellIs" dxfId="8871" priority="2226" operator="lessThan">
      <formula>$C$4</formula>
    </cfRule>
  </conditionalFormatting>
  <conditionalFormatting sqref="CA16">
    <cfRule type="cellIs" dxfId="8870" priority="2227" operator="lessThan">
      <formula>$C$4</formula>
    </cfRule>
  </conditionalFormatting>
  <conditionalFormatting sqref="CA17">
    <cfRule type="cellIs" dxfId="8869" priority="2228" operator="lessThan">
      <formula>$C$4</formula>
    </cfRule>
  </conditionalFormatting>
  <conditionalFormatting sqref="CA18">
    <cfRule type="cellIs" dxfId="8868" priority="2229" operator="lessThan">
      <formula>$C$4</formula>
    </cfRule>
  </conditionalFormatting>
  <conditionalFormatting sqref="CA19">
    <cfRule type="cellIs" dxfId="8867" priority="2230" operator="lessThan">
      <formula>$C$4</formula>
    </cfRule>
  </conditionalFormatting>
  <conditionalFormatting sqref="CA20">
    <cfRule type="cellIs" dxfId="8866" priority="2231" operator="lessThan">
      <formula>$C$4</formula>
    </cfRule>
  </conditionalFormatting>
  <conditionalFormatting sqref="CA21">
    <cfRule type="cellIs" dxfId="8865" priority="2232" operator="lessThan">
      <formula>$C$4</formula>
    </cfRule>
  </conditionalFormatting>
  <conditionalFormatting sqref="CA22">
    <cfRule type="cellIs" dxfId="8864" priority="2233" operator="lessThan">
      <formula>$C$4</formula>
    </cfRule>
  </conditionalFormatting>
  <conditionalFormatting sqref="CA23">
    <cfRule type="cellIs" dxfId="8863" priority="2234" operator="lessThan">
      <formula>$C$4</formula>
    </cfRule>
  </conditionalFormatting>
  <conditionalFormatting sqref="CA24">
    <cfRule type="cellIs" dxfId="8862" priority="2235" operator="lessThan">
      <formula>$C$4</formula>
    </cfRule>
  </conditionalFormatting>
  <conditionalFormatting sqref="CA25">
    <cfRule type="cellIs" dxfId="8861" priority="2236" operator="lessThan">
      <formula>$C$4</formula>
    </cfRule>
  </conditionalFormatting>
  <conditionalFormatting sqref="CA26">
    <cfRule type="cellIs" dxfId="8860" priority="2237" operator="lessThan">
      <formula>$C$4</formula>
    </cfRule>
  </conditionalFormatting>
  <conditionalFormatting sqref="CA27">
    <cfRule type="cellIs" dxfId="8859" priority="2238" operator="lessThan">
      <formula>$C$4</formula>
    </cfRule>
  </conditionalFormatting>
  <conditionalFormatting sqref="CA28">
    <cfRule type="cellIs" dxfId="8858" priority="2239" operator="lessThan">
      <formula>$C$4</formula>
    </cfRule>
  </conditionalFormatting>
  <conditionalFormatting sqref="CA29">
    <cfRule type="cellIs" dxfId="8857" priority="2240" operator="lessThan">
      <formula>$C$4</formula>
    </cfRule>
  </conditionalFormatting>
  <conditionalFormatting sqref="CA30">
    <cfRule type="cellIs" dxfId="8856" priority="2241" operator="lessThan">
      <formula>$C$4</formula>
    </cfRule>
  </conditionalFormatting>
  <conditionalFormatting sqref="CA31">
    <cfRule type="cellIs" dxfId="8855" priority="2242" operator="lessThan">
      <formula>$C$4</formula>
    </cfRule>
  </conditionalFormatting>
  <conditionalFormatting sqref="CA32">
    <cfRule type="cellIs" dxfId="8854" priority="2243" operator="lessThan">
      <formula>$C$4</formula>
    </cfRule>
  </conditionalFormatting>
  <conditionalFormatting sqref="CA33">
    <cfRule type="cellIs" dxfId="8853" priority="2244" operator="lessThan">
      <formula>$C$4</formula>
    </cfRule>
  </conditionalFormatting>
  <conditionalFormatting sqref="CA34">
    <cfRule type="cellIs" dxfId="8852" priority="2245" operator="lessThan">
      <formula>$C$4</formula>
    </cfRule>
  </conditionalFormatting>
  <conditionalFormatting sqref="CA35">
    <cfRule type="cellIs" dxfId="8851" priority="2246" operator="lessThan">
      <formula>$C$4</formula>
    </cfRule>
  </conditionalFormatting>
  <conditionalFormatting sqref="CA36">
    <cfRule type="cellIs" dxfId="8850" priority="2247" operator="lessThan">
      <formula>$C$4</formula>
    </cfRule>
  </conditionalFormatting>
  <conditionalFormatting sqref="CA37">
    <cfRule type="cellIs" dxfId="8849" priority="2248" operator="lessThan">
      <formula>$C$4</formula>
    </cfRule>
  </conditionalFormatting>
  <conditionalFormatting sqref="CA38">
    <cfRule type="cellIs" dxfId="8848" priority="2249" operator="lessThan">
      <formula>$C$4</formula>
    </cfRule>
  </conditionalFormatting>
  <conditionalFormatting sqref="CA39">
    <cfRule type="cellIs" dxfId="8847" priority="2250" operator="lessThan">
      <formula>$C$4</formula>
    </cfRule>
  </conditionalFormatting>
  <conditionalFormatting sqref="CA40">
    <cfRule type="cellIs" dxfId="8846" priority="2251" operator="lessThan">
      <formula>$C$4</formula>
    </cfRule>
  </conditionalFormatting>
  <conditionalFormatting sqref="CA41">
    <cfRule type="cellIs" dxfId="8845" priority="2252" operator="lessThan">
      <formula>$C$4</formula>
    </cfRule>
  </conditionalFormatting>
  <conditionalFormatting sqref="CA42">
    <cfRule type="cellIs" dxfId="8844" priority="2253" operator="lessThan">
      <formula>$C$4</formula>
    </cfRule>
  </conditionalFormatting>
  <conditionalFormatting sqref="CA43">
    <cfRule type="cellIs" dxfId="8843" priority="2254" operator="lessThan">
      <formula>$C$4</formula>
    </cfRule>
  </conditionalFormatting>
  <conditionalFormatting sqref="CA44">
    <cfRule type="cellIs" dxfId="8842" priority="2255" operator="lessThan">
      <formula>$C$4</formula>
    </cfRule>
  </conditionalFormatting>
  <conditionalFormatting sqref="CA45">
    <cfRule type="cellIs" dxfId="8841" priority="2256" operator="lessThan">
      <formula>$C$4</formula>
    </cfRule>
  </conditionalFormatting>
  <conditionalFormatting sqref="CA46">
    <cfRule type="cellIs" dxfId="8840" priority="2257" operator="lessThan">
      <formula>$C$4</formula>
    </cfRule>
  </conditionalFormatting>
  <conditionalFormatting sqref="CA47">
    <cfRule type="cellIs" dxfId="8839" priority="2258" operator="lessThan">
      <formula>$C$4</formula>
    </cfRule>
  </conditionalFormatting>
  <conditionalFormatting sqref="CA48">
    <cfRule type="cellIs" dxfId="8838" priority="2259" operator="lessThan">
      <formula>$C$4</formula>
    </cfRule>
  </conditionalFormatting>
  <conditionalFormatting sqref="CA49">
    <cfRule type="cellIs" dxfId="8837" priority="2260" operator="lessThan">
      <formula>$C$4</formula>
    </cfRule>
  </conditionalFormatting>
  <conditionalFormatting sqref="CA50">
    <cfRule type="cellIs" dxfId="8836" priority="2261" operator="lessThan">
      <formula>$C$4</formula>
    </cfRule>
  </conditionalFormatting>
  <conditionalFormatting sqref="CA51">
    <cfRule type="cellIs" dxfId="8835" priority="2262" operator="lessThan">
      <formula>$C$4</formula>
    </cfRule>
  </conditionalFormatting>
  <conditionalFormatting sqref="CA52">
    <cfRule type="cellIs" dxfId="8834" priority="2263" operator="lessThan">
      <formula>$C$4</formula>
    </cfRule>
  </conditionalFormatting>
  <conditionalFormatting sqref="CA53">
    <cfRule type="cellIs" dxfId="8833" priority="2264" operator="lessThan">
      <formula>$C$4</formula>
    </cfRule>
  </conditionalFormatting>
  <conditionalFormatting sqref="CA54">
    <cfRule type="cellIs" dxfId="8832" priority="2265" operator="lessThan">
      <formula>$C$4</formula>
    </cfRule>
  </conditionalFormatting>
  <conditionalFormatting sqref="CA55">
    <cfRule type="cellIs" dxfId="8831" priority="2266" operator="lessThan">
      <formula>$C$4</formula>
    </cfRule>
  </conditionalFormatting>
  <conditionalFormatting sqref="CA56">
    <cfRule type="cellIs" dxfId="8830" priority="2267" operator="lessThan">
      <formula>$C$4</formula>
    </cfRule>
  </conditionalFormatting>
  <conditionalFormatting sqref="CA57">
    <cfRule type="cellIs" dxfId="8829" priority="2268" operator="lessThan">
      <formula>$C$4</formula>
    </cfRule>
  </conditionalFormatting>
  <conditionalFormatting sqref="CA58">
    <cfRule type="cellIs" dxfId="8828" priority="2269" operator="lessThan">
      <formula>$C$4</formula>
    </cfRule>
  </conditionalFormatting>
  <conditionalFormatting sqref="CA59">
    <cfRule type="cellIs" dxfId="8827" priority="2270" operator="lessThan">
      <formula>$C$4</formula>
    </cfRule>
  </conditionalFormatting>
  <conditionalFormatting sqref="CA60">
    <cfRule type="cellIs" dxfId="8826" priority="2271" operator="lessThan">
      <formula>$C$4</formula>
    </cfRule>
  </conditionalFormatting>
  <conditionalFormatting sqref="CB11">
    <cfRule type="cellIs" dxfId="8825" priority="2272" operator="lessThan">
      <formula>$C$4</formula>
    </cfRule>
  </conditionalFormatting>
  <conditionalFormatting sqref="CB12">
    <cfRule type="cellIs" dxfId="8824" priority="2273" operator="lessThan">
      <formula>$C$4</formula>
    </cfRule>
  </conditionalFormatting>
  <conditionalFormatting sqref="CB13">
    <cfRule type="cellIs" dxfId="8823" priority="2274" operator="lessThan">
      <formula>$C$4</formula>
    </cfRule>
  </conditionalFormatting>
  <conditionalFormatting sqref="CB14">
    <cfRule type="cellIs" dxfId="8822" priority="2275" operator="lessThan">
      <formula>$C$4</formula>
    </cfRule>
  </conditionalFormatting>
  <conditionalFormatting sqref="CB15">
    <cfRule type="cellIs" dxfId="8821" priority="2276" operator="lessThan">
      <formula>$C$4</formula>
    </cfRule>
  </conditionalFormatting>
  <conditionalFormatting sqref="CB16">
    <cfRule type="cellIs" dxfId="8820" priority="2277" operator="lessThan">
      <formula>$C$4</formula>
    </cfRule>
  </conditionalFormatting>
  <conditionalFormatting sqref="CB17">
    <cfRule type="cellIs" dxfId="8819" priority="2278" operator="lessThan">
      <formula>$C$4</formula>
    </cfRule>
  </conditionalFormatting>
  <conditionalFormatting sqref="CB18">
    <cfRule type="cellIs" dxfId="8818" priority="2279" operator="lessThan">
      <formula>$C$4</formula>
    </cfRule>
  </conditionalFormatting>
  <conditionalFormatting sqref="CB19">
    <cfRule type="cellIs" dxfId="8817" priority="2280" operator="lessThan">
      <formula>$C$4</formula>
    </cfRule>
  </conditionalFormatting>
  <conditionalFormatting sqref="CB20">
    <cfRule type="cellIs" dxfId="8816" priority="2281" operator="lessThan">
      <formula>$C$4</formula>
    </cfRule>
  </conditionalFormatting>
  <conditionalFormatting sqref="CB21">
    <cfRule type="cellIs" dxfId="8815" priority="2282" operator="lessThan">
      <formula>$C$4</formula>
    </cfRule>
  </conditionalFormatting>
  <conditionalFormatting sqref="CB22">
    <cfRule type="cellIs" dxfId="8814" priority="2283" operator="lessThan">
      <formula>$C$4</formula>
    </cfRule>
  </conditionalFormatting>
  <conditionalFormatting sqref="CB23">
    <cfRule type="cellIs" dxfId="8813" priority="2284" operator="lessThan">
      <formula>$C$4</formula>
    </cfRule>
  </conditionalFormatting>
  <conditionalFormatting sqref="CB24">
    <cfRule type="cellIs" dxfId="8812" priority="2285" operator="lessThan">
      <formula>$C$4</formula>
    </cfRule>
  </conditionalFormatting>
  <conditionalFormatting sqref="CB25">
    <cfRule type="cellIs" dxfId="8811" priority="2286" operator="lessThan">
      <formula>$C$4</formula>
    </cfRule>
  </conditionalFormatting>
  <conditionalFormatting sqref="CB26">
    <cfRule type="cellIs" dxfId="8810" priority="2287" operator="lessThan">
      <formula>$C$4</formula>
    </cfRule>
  </conditionalFormatting>
  <conditionalFormatting sqref="CB27">
    <cfRule type="cellIs" dxfId="8809" priority="2288" operator="lessThan">
      <formula>$C$4</formula>
    </cfRule>
  </conditionalFormatting>
  <conditionalFormatting sqref="CB28">
    <cfRule type="cellIs" dxfId="8808" priority="2289" operator="lessThan">
      <formula>$C$4</formula>
    </cfRule>
  </conditionalFormatting>
  <conditionalFormatting sqref="CB29">
    <cfRule type="cellIs" dxfId="8807" priority="2290" operator="lessThan">
      <formula>$C$4</formula>
    </cfRule>
  </conditionalFormatting>
  <conditionalFormatting sqref="CB30">
    <cfRule type="cellIs" dxfId="8806" priority="2291" operator="lessThan">
      <formula>$C$4</formula>
    </cfRule>
  </conditionalFormatting>
  <conditionalFormatting sqref="CB31">
    <cfRule type="cellIs" dxfId="8805" priority="2292" operator="lessThan">
      <formula>$C$4</formula>
    </cfRule>
  </conditionalFormatting>
  <conditionalFormatting sqref="CB32">
    <cfRule type="cellIs" dxfId="8804" priority="2293" operator="lessThan">
      <formula>$C$4</formula>
    </cfRule>
  </conditionalFormatting>
  <conditionalFormatting sqref="CB33">
    <cfRule type="cellIs" dxfId="8803" priority="2294" operator="lessThan">
      <formula>$C$4</formula>
    </cfRule>
  </conditionalFormatting>
  <conditionalFormatting sqref="CB34">
    <cfRule type="cellIs" dxfId="8802" priority="2295" operator="lessThan">
      <formula>$C$4</formula>
    </cfRule>
  </conditionalFormatting>
  <conditionalFormatting sqref="CB35">
    <cfRule type="cellIs" dxfId="8801" priority="2296" operator="lessThan">
      <formula>$C$4</formula>
    </cfRule>
  </conditionalFormatting>
  <conditionalFormatting sqref="CB36">
    <cfRule type="cellIs" dxfId="8800" priority="2297" operator="lessThan">
      <formula>$C$4</formula>
    </cfRule>
  </conditionalFormatting>
  <conditionalFormatting sqref="CB37">
    <cfRule type="cellIs" dxfId="8799" priority="2298" operator="lessThan">
      <formula>$C$4</formula>
    </cfRule>
  </conditionalFormatting>
  <conditionalFormatting sqref="CB38">
    <cfRule type="cellIs" dxfId="8798" priority="2299" operator="lessThan">
      <formula>$C$4</formula>
    </cfRule>
  </conditionalFormatting>
  <conditionalFormatting sqref="CB39">
    <cfRule type="cellIs" dxfId="8797" priority="2300" operator="lessThan">
      <formula>$C$4</formula>
    </cfRule>
  </conditionalFormatting>
  <conditionalFormatting sqref="CB40">
    <cfRule type="cellIs" dxfId="8796" priority="2301" operator="lessThan">
      <formula>$C$4</formula>
    </cfRule>
  </conditionalFormatting>
  <conditionalFormatting sqref="CB41">
    <cfRule type="cellIs" dxfId="8795" priority="2302" operator="lessThan">
      <formula>$C$4</formula>
    </cfRule>
  </conditionalFormatting>
  <conditionalFormatting sqref="CB42">
    <cfRule type="cellIs" dxfId="8794" priority="2303" operator="lessThan">
      <formula>$C$4</formula>
    </cfRule>
  </conditionalFormatting>
  <conditionalFormatting sqref="CB43">
    <cfRule type="cellIs" dxfId="8793" priority="2304" operator="lessThan">
      <formula>$C$4</formula>
    </cfRule>
  </conditionalFormatting>
  <conditionalFormatting sqref="CB44">
    <cfRule type="cellIs" dxfId="8792" priority="2305" operator="lessThan">
      <formula>$C$4</formula>
    </cfRule>
  </conditionalFormatting>
  <conditionalFormatting sqref="CB45">
    <cfRule type="cellIs" dxfId="8791" priority="2306" operator="lessThan">
      <formula>$C$4</formula>
    </cfRule>
  </conditionalFormatting>
  <conditionalFormatting sqref="CB46">
    <cfRule type="cellIs" dxfId="8790" priority="2307" operator="lessThan">
      <formula>$C$4</formula>
    </cfRule>
  </conditionalFormatting>
  <conditionalFormatting sqref="CB47">
    <cfRule type="cellIs" dxfId="8789" priority="2308" operator="lessThan">
      <formula>$C$4</formula>
    </cfRule>
  </conditionalFormatting>
  <conditionalFormatting sqref="CB48">
    <cfRule type="cellIs" dxfId="8788" priority="2309" operator="lessThan">
      <formula>$C$4</formula>
    </cfRule>
  </conditionalFormatting>
  <conditionalFormatting sqref="CB49">
    <cfRule type="cellIs" dxfId="8787" priority="2310" operator="lessThan">
      <formula>$C$4</formula>
    </cfRule>
  </conditionalFormatting>
  <conditionalFormatting sqref="CB50">
    <cfRule type="cellIs" dxfId="8786" priority="2311" operator="lessThan">
      <formula>$C$4</formula>
    </cfRule>
  </conditionalFormatting>
  <conditionalFormatting sqref="CB51">
    <cfRule type="cellIs" dxfId="8785" priority="2312" operator="lessThan">
      <formula>$C$4</formula>
    </cfRule>
  </conditionalFormatting>
  <conditionalFormatting sqref="CB52">
    <cfRule type="cellIs" dxfId="8784" priority="2313" operator="lessThan">
      <formula>$C$4</formula>
    </cfRule>
  </conditionalFormatting>
  <conditionalFormatting sqref="CB53">
    <cfRule type="cellIs" dxfId="8783" priority="2314" operator="lessThan">
      <formula>$C$4</formula>
    </cfRule>
  </conditionalFormatting>
  <conditionalFormatting sqref="CB54">
    <cfRule type="cellIs" dxfId="8782" priority="2315" operator="lessThan">
      <formula>$C$4</formula>
    </cfRule>
  </conditionalFormatting>
  <conditionalFormatting sqref="CB55">
    <cfRule type="cellIs" dxfId="8781" priority="2316" operator="lessThan">
      <formula>$C$4</formula>
    </cfRule>
  </conditionalFormatting>
  <conditionalFormatting sqref="CB56">
    <cfRule type="cellIs" dxfId="8780" priority="2317" operator="lessThan">
      <formula>$C$4</formula>
    </cfRule>
  </conditionalFormatting>
  <conditionalFormatting sqref="CB57">
    <cfRule type="cellIs" dxfId="8779" priority="2318" operator="lessThan">
      <formula>$C$4</formula>
    </cfRule>
  </conditionalFormatting>
  <conditionalFormatting sqref="CB58">
    <cfRule type="cellIs" dxfId="8778" priority="2319" operator="lessThan">
      <formula>$C$4</formula>
    </cfRule>
  </conditionalFormatting>
  <conditionalFormatting sqref="CB59">
    <cfRule type="cellIs" dxfId="8777" priority="2320" operator="lessThan">
      <formula>$C$4</formula>
    </cfRule>
  </conditionalFormatting>
  <conditionalFormatting sqref="CB60">
    <cfRule type="cellIs" dxfId="8776" priority="2321" operator="lessThan">
      <formula>$C$4</formula>
    </cfRule>
  </conditionalFormatting>
  <conditionalFormatting sqref="CC11">
    <cfRule type="cellIs" dxfId="8775" priority="2322" operator="lessThan">
      <formula>$C$4</formula>
    </cfRule>
  </conditionalFormatting>
  <conditionalFormatting sqref="CC12">
    <cfRule type="cellIs" dxfId="8774" priority="2323" operator="lessThan">
      <formula>$C$4</formula>
    </cfRule>
  </conditionalFormatting>
  <conditionalFormatting sqref="CC13">
    <cfRule type="cellIs" dxfId="8773" priority="2324" operator="lessThan">
      <formula>$C$4</formula>
    </cfRule>
  </conditionalFormatting>
  <conditionalFormatting sqref="CC14">
    <cfRule type="cellIs" dxfId="8772" priority="2325" operator="lessThan">
      <formula>$C$4</formula>
    </cfRule>
  </conditionalFormatting>
  <conditionalFormatting sqref="CC15">
    <cfRule type="cellIs" dxfId="8771" priority="2326" operator="lessThan">
      <formula>$C$4</formula>
    </cfRule>
  </conditionalFormatting>
  <conditionalFormatting sqref="CC16">
    <cfRule type="cellIs" dxfId="8770" priority="2327" operator="lessThan">
      <formula>$C$4</formula>
    </cfRule>
  </conditionalFormatting>
  <conditionalFormatting sqref="CC17">
    <cfRule type="cellIs" dxfId="8769" priority="2328" operator="lessThan">
      <formula>$C$4</formula>
    </cfRule>
  </conditionalFormatting>
  <conditionalFormatting sqref="CC18">
    <cfRule type="cellIs" dxfId="8768" priority="2329" operator="lessThan">
      <formula>$C$4</formula>
    </cfRule>
  </conditionalFormatting>
  <conditionalFormatting sqref="CC19">
    <cfRule type="cellIs" dxfId="8767" priority="2330" operator="lessThan">
      <formula>$C$4</formula>
    </cfRule>
  </conditionalFormatting>
  <conditionalFormatting sqref="CC20">
    <cfRule type="cellIs" dxfId="8766" priority="2331" operator="lessThan">
      <formula>$C$4</formula>
    </cfRule>
  </conditionalFormatting>
  <conditionalFormatting sqref="CC21">
    <cfRule type="cellIs" dxfId="8765" priority="2332" operator="lessThan">
      <formula>$C$4</formula>
    </cfRule>
  </conditionalFormatting>
  <conditionalFormatting sqref="CC22">
    <cfRule type="cellIs" dxfId="8764" priority="2333" operator="lessThan">
      <formula>$C$4</formula>
    </cfRule>
  </conditionalFormatting>
  <conditionalFormatting sqref="CC23">
    <cfRule type="cellIs" dxfId="8763" priority="2334" operator="lessThan">
      <formula>$C$4</formula>
    </cfRule>
  </conditionalFormatting>
  <conditionalFormatting sqref="CC24">
    <cfRule type="cellIs" dxfId="8762" priority="2335" operator="lessThan">
      <formula>$C$4</formula>
    </cfRule>
  </conditionalFormatting>
  <conditionalFormatting sqref="CC25">
    <cfRule type="cellIs" dxfId="8761" priority="2336" operator="lessThan">
      <formula>$C$4</formula>
    </cfRule>
  </conditionalFormatting>
  <conditionalFormatting sqref="CC26">
    <cfRule type="cellIs" dxfId="8760" priority="2337" operator="lessThan">
      <formula>$C$4</formula>
    </cfRule>
  </conditionalFormatting>
  <conditionalFormatting sqref="CC27">
    <cfRule type="cellIs" dxfId="8759" priority="2338" operator="lessThan">
      <formula>$C$4</formula>
    </cfRule>
  </conditionalFormatting>
  <conditionalFormatting sqref="CC28">
    <cfRule type="cellIs" dxfId="8758" priority="2339" operator="lessThan">
      <formula>$C$4</formula>
    </cfRule>
  </conditionalFormatting>
  <conditionalFormatting sqref="CC29">
    <cfRule type="cellIs" dxfId="8757" priority="2340" operator="lessThan">
      <formula>$C$4</formula>
    </cfRule>
  </conditionalFormatting>
  <conditionalFormatting sqref="CC30">
    <cfRule type="cellIs" dxfId="8756" priority="2341" operator="lessThan">
      <formula>$C$4</formula>
    </cfRule>
  </conditionalFormatting>
  <conditionalFormatting sqref="CC31">
    <cfRule type="cellIs" dxfId="8755" priority="2342" operator="lessThan">
      <formula>$C$4</formula>
    </cfRule>
  </conditionalFormatting>
  <conditionalFormatting sqref="CC32">
    <cfRule type="cellIs" dxfId="8754" priority="2343" operator="lessThan">
      <formula>$C$4</formula>
    </cfRule>
  </conditionalFormatting>
  <conditionalFormatting sqref="CC33">
    <cfRule type="cellIs" dxfId="8753" priority="2344" operator="lessThan">
      <formula>$C$4</formula>
    </cfRule>
  </conditionalFormatting>
  <conditionalFormatting sqref="CC34">
    <cfRule type="cellIs" dxfId="8752" priority="2345" operator="lessThan">
      <formula>$C$4</formula>
    </cfRule>
  </conditionalFormatting>
  <conditionalFormatting sqref="CC35">
    <cfRule type="cellIs" dxfId="8751" priority="2346" operator="lessThan">
      <formula>$C$4</formula>
    </cfRule>
  </conditionalFormatting>
  <conditionalFormatting sqref="CC36">
    <cfRule type="cellIs" dxfId="8750" priority="2347" operator="lessThan">
      <formula>$C$4</formula>
    </cfRule>
  </conditionalFormatting>
  <conditionalFormatting sqref="CC37">
    <cfRule type="cellIs" dxfId="8749" priority="2348" operator="lessThan">
      <formula>$C$4</formula>
    </cfRule>
  </conditionalFormatting>
  <conditionalFormatting sqref="CC38">
    <cfRule type="cellIs" dxfId="8748" priority="2349" operator="lessThan">
      <formula>$C$4</formula>
    </cfRule>
  </conditionalFormatting>
  <conditionalFormatting sqref="CC39">
    <cfRule type="cellIs" dxfId="8747" priority="2350" operator="lessThan">
      <formula>$C$4</formula>
    </cfRule>
  </conditionalFormatting>
  <conditionalFormatting sqref="CC40">
    <cfRule type="cellIs" dxfId="8746" priority="2351" operator="lessThan">
      <formula>$C$4</formula>
    </cfRule>
  </conditionalFormatting>
  <conditionalFormatting sqref="CC41">
    <cfRule type="cellIs" dxfId="8745" priority="2352" operator="lessThan">
      <formula>$C$4</formula>
    </cfRule>
  </conditionalFormatting>
  <conditionalFormatting sqref="CC42">
    <cfRule type="cellIs" dxfId="8744" priority="2353" operator="lessThan">
      <formula>$C$4</formula>
    </cfRule>
  </conditionalFormatting>
  <conditionalFormatting sqref="CC43">
    <cfRule type="cellIs" dxfId="8743" priority="2354" operator="lessThan">
      <formula>$C$4</formula>
    </cfRule>
  </conditionalFormatting>
  <conditionalFormatting sqref="CC44">
    <cfRule type="cellIs" dxfId="8742" priority="2355" operator="lessThan">
      <formula>$C$4</formula>
    </cfRule>
  </conditionalFormatting>
  <conditionalFormatting sqref="CC45">
    <cfRule type="cellIs" dxfId="8741" priority="2356" operator="lessThan">
      <formula>$C$4</formula>
    </cfRule>
  </conditionalFormatting>
  <conditionalFormatting sqref="CC46">
    <cfRule type="cellIs" dxfId="8740" priority="2357" operator="lessThan">
      <formula>$C$4</formula>
    </cfRule>
  </conditionalFormatting>
  <conditionalFormatting sqref="CC47">
    <cfRule type="cellIs" dxfId="8739" priority="2358" operator="lessThan">
      <formula>$C$4</formula>
    </cfRule>
  </conditionalFormatting>
  <conditionalFormatting sqref="CC48">
    <cfRule type="cellIs" dxfId="8738" priority="2359" operator="lessThan">
      <formula>$C$4</formula>
    </cfRule>
  </conditionalFormatting>
  <conditionalFormatting sqref="CC49">
    <cfRule type="cellIs" dxfId="8737" priority="2360" operator="lessThan">
      <formula>$C$4</formula>
    </cfRule>
  </conditionalFormatting>
  <conditionalFormatting sqref="CC50">
    <cfRule type="cellIs" dxfId="8736" priority="2361" operator="lessThan">
      <formula>$C$4</formula>
    </cfRule>
  </conditionalFormatting>
  <conditionalFormatting sqref="CC51">
    <cfRule type="cellIs" dxfId="8735" priority="2362" operator="lessThan">
      <formula>$C$4</formula>
    </cfRule>
  </conditionalFormatting>
  <conditionalFormatting sqref="CC52">
    <cfRule type="cellIs" dxfId="8734" priority="2363" operator="lessThan">
      <formula>$C$4</formula>
    </cfRule>
  </conditionalFormatting>
  <conditionalFormatting sqref="CC53">
    <cfRule type="cellIs" dxfId="8733" priority="2364" operator="lessThan">
      <formula>$C$4</formula>
    </cfRule>
  </conditionalFormatting>
  <conditionalFormatting sqref="CC54">
    <cfRule type="cellIs" dxfId="8732" priority="2365" operator="lessThan">
      <formula>$C$4</formula>
    </cfRule>
  </conditionalFormatting>
  <conditionalFormatting sqref="CC55">
    <cfRule type="cellIs" dxfId="8731" priority="2366" operator="lessThan">
      <formula>$C$4</formula>
    </cfRule>
  </conditionalFormatting>
  <conditionalFormatting sqref="CC56">
    <cfRule type="cellIs" dxfId="8730" priority="2367" operator="lessThan">
      <formula>$C$4</formula>
    </cfRule>
  </conditionalFormatting>
  <conditionalFormatting sqref="CC57">
    <cfRule type="cellIs" dxfId="8729" priority="2368" operator="lessThan">
      <formula>$C$4</formula>
    </cfRule>
  </conditionalFormatting>
  <conditionalFormatting sqref="CC58">
    <cfRule type="cellIs" dxfId="8728" priority="2369" operator="lessThan">
      <formula>$C$4</formula>
    </cfRule>
  </conditionalFormatting>
  <conditionalFormatting sqref="CC59">
    <cfRule type="cellIs" dxfId="8727" priority="2370" operator="lessThan">
      <formula>$C$4</formula>
    </cfRule>
  </conditionalFormatting>
  <conditionalFormatting sqref="CC60">
    <cfRule type="cellIs" dxfId="8726" priority="2371" operator="lessThan">
      <formula>$C$4</formula>
    </cfRule>
  </conditionalFormatting>
  <conditionalFormatting sqref="CD11">
    <cfRule type="cellIs" dxfId="8725" priority="2372" operator="lessThan">
      <formula>$C$4</formula>
    </cfRule>
  </conditionalFormatting>
  <conditionalFormatting sqref="CD12">
    <cfRule type="cellIs" dxfId="8724" priority="2373" operator="lessThan">
      <formula>$C$4</formula>
    </cfRule>
  </conditionalFormatting>
  <conditionalFormatting sqref="CD13">
    <cfRule type="cellIs" dxfId="8723" priority="2374" operator="lessThan">
      <formula>$C$4</formula>
    </cfRule>
  </conditionalFormatting>
  <conditionalFormatting sqref="CD14">
    <cfRule type="cellIs" dxfId="8722" priority="2375" operator="lessThan">
      <formula>$C$4</formula>
    </cfRule>
  </conditionalFormatting>
  <conditionalFormatting sqref="CD15">
    <cfRule type="cellIs" dxfId="8721" priority="2376" operator="lessThan">
      <formula>$C$4</formula>
    </cfRule>
  </conditionalFormatting>
  <conditionalFormatting sqref="CD16">
    <cfRule type="cellIs" dxfId="8720" priority="2377" operator="lessThan">
      <formula>$C$4</formula>
    </cfRule>
  </conditionalFormatting>
  <conditionalFormatting sqref="CD17">
    <cfRule type="cellIs" dxfId="8719" priority="2378" operator="lessThan">
      <formula>$C$4</formula>
    </cfRule>
  </conditionalFormatting>
  <conditionalFormatting sqref="CD18">
    <cfRule type="cellIs" dxfId="8718" priority="2379" operator="lessThan">
      <formula>$C$4</formula>
    </cfRule>
  </conditionalFormatting>
  <conditionalFormatting sqref="CD19">
    <cfRule type="cellIs" dxfId="8717" priority="2380" operator="lessThan">
      <formula>$C$4</formula>
    </cfRule>
  </conditionalFormatting>
  <conditionalFormatting sqref="CD20">
    <cfRule type="cellIs" dxfId="8716" priority="2381" operator="lessThan">
      <formula>$C$4</formula>
    </cfRule>
  </conditionalFormatting>
  <conditionalFormatting sqref="CD21">
    <cfRule type="cellIs" dxfId="8715" priority="2382" operator="lessThan">
      <formula>$C$4</formula>
    </cfRule>
  </conditionalFormatting>
  <conditionalFormatting sqref="CD22">
    <cfRule type="cellIs" dxfId="8714" priority="2383" operator="lessThan">
      <formula>$C$4</formula>
    </cfRule>
  </conditionalFormatting>
  <conditionalFormatting sqref="CD23">
    <cfRule type="cellIs" dxfId="8713" priority="2384" operator="lessThan">
      <formula>$C$4</formula>
    </cfRule>
  </conditionalFormatting>
  <conditionalFormatting sqref="CD24">
    <cfRule type="cellIs" dxfId="8712" priority="2385" operator="lessThan">
      <formula>$C$4</formula>
    </cfRule>
  </conditionalFormatting>
  <conditionalFormatting sqref="CD25">
    <cfRule type="cellIs" dxfId="8711" priority="2386" operator="lessThan">
      <formula>$C$4</formula>
    </cfRule>
  </conditionalFormatting>
  <conditionalFormatting sqref="CD26">
    <cfRule type="cellIs" dxfId="8710" priority="2387" operator="lessThan">
      <formula>$C$4</formula>
    </cfRule>
  </conditionalFormatting>
  <conditionalFormatting sqref="CD27">
    <cfRule type="cellIs" dxfId="8709" priority="2388" operator="lessThan">
      <formula>$C$4</formula>
    </cfRule>
  </conditionalFormatting>
  <conditionalFormatting sqref="CD28">
    <cfRule type="cellIs" dxfId="8708" priority="2389" operator="lessThan">
      <formula>$C$4</formula>
    </cfRule>
  </conditionalFormatting>
  <conditionalFormatting sqref="CD29">
    <cfRule type="cellIs" dxfId="8707" priority="2390" operator="lessThan">
      <formula>$C$4</formula>
    </cfRule>
  </conditionalFormatting>
  <conditionalFormatting sqref="CD30">
    <cfRule type="cellIs" dxfId="8706" priority="2391" operator="lessThan">
      <formula>$C$4</formula>
    </cfRule>
  </conditionalFormatting>
  <conditionalFormatting sqref="CD31">
    <cfRule type="cellIs" dxfId="8705" priority="2392" operator="lessThan">
      <formula>$C$4</formula>
    </cfRule>
  </conditionalFormatting>
  <conditionalFormatting sqref="CD32">
    <cfRule type="cellIs" dxfId="8704" priority="2393" operator="lessThan">
      <formula>$C$4</formula>
    </cfRule>
  </conditionalFormatting>
  <conditionalFormatting sqref="CD33">
    <cfRule type="cellIs" dxfId="8703" priority="2394" operator="lessThan">
      <formula>$C$4</formula>
    </cfRule>
  </conditionalFormatting>
  <conditionalFormatting sqref="CD34">
    <cfRule type="cellIs" dxfId="8702" priority="2395" operator="lessThan">
      <formula>$C$4</formula>
    </cfRule>
  </conditionalFormatting>
  <conditionalFormatting sqref="CD35">
    <cfRule type="cellIs" dxfId="8701" priority="2396" operator="lessThan">
      <formula>$C$4</formula>
    </cfRule>
  </conditionalFormatting>
  <conditionalFormatting sqref="CD36">
    <cfRule type="cellIs" dxfId="8700" priority="2397" operator="lessThan">
      <formula>$C$4</formula>
    </cfRule>
  </conditionalFormatting>
  <conditionalFormatting sqref="CD37">
    <cfRule type="cellIs" dxfId="8699" priority="2398" operator="lessThan">
      <formula>$C$4</formula>
    </cfRule>
  </conditionalFormatting>
  <conditionalFormatting sqref="CD38">
    <cfRule type="cellIs" dxfId="8698" priority="2399" operator="lessThan">
      <formula>$C$4</formula>
    </cfRule>
  </conditionalFormatting>
  <conditionalFormatting sqref="CD39">
    <cfRule type="cellIs" dxfId="8697" priority="2400" operator="lessThan">
      <formula>$C$4</formula>
    </cfRule>
  </conditionalFormatting>
  <conditionalFormatting sqref="CD40">
    <cfRule type="cellIs" dxfId="8696" priority="2401" operator="lessThan">
      <formula>$C$4</formula>
    </cfRule>
  </conditionalFormatting>
  <conditionalFormatting sqref="CD41">
    <cfRule type="cellIs" dxfId="8695" priority="2402" operator="lessThan">
      <formula>$C$4</formula>
    </cfRule>
  </conditionalFormatting>
  <conditionalFormatting sqref="CD42">
    <cfRule type="cellIs" dxfId="8694" priority="2403" operator="lessThan">
      <formula>$C$4</formula>
    </cfRule>
  </conditionalFormatting>
  <conditionalFormatting sqref="CD43">
    <cfRule type="cellIs" dxfId="8693" priority="2404" operator="lessThan">
      <formula>$C$4</formula>
    </cfRule>
  </conditionalFormatting>
  <conditionalFormatting sqref="CD44">
    <cfRule type="cellIs" dxfId="8692" priority="2405" operator="lessThan">
      <formula>$C$4</formula>
    </cfRule>
  </conditionalFormatting>
  <conditionalFormatting sqref="CD45">
    <cfRule type="cellIs" dxfId="8691" priority="2406" operator="lessThan">
      <formula>$C$4</formula>
    </cfRule>
  </conditionalFormatting>
  <conditionalFormatting sqref="CD46">
    <cfRule type="cellIs" dxfId="8690" priority="2407" operator="lessThan">
      <formula>$C$4</formula>
    </cfRule>
  </conditionalFormatting>
  <conditionalFormatting sqref="CD47">
    <cfRule type="cellIs" dxfId="8689" priority="2408" operator="lessThan">
      <formula>$C$4</formula>
    </cfRule>
  </conditionalFormatting>
  <conditionalFormatting sqref="CD48">
    <cfRule type="cellIs" dxfId="8688" priority="2409" operator="lessThan">
      <formula>$C$4</formula>
    </cfRule>
  </conditionalFormatting>
  <conditionalFormatting sqref="CD49">
    <cfRule type="cellIs" dxfId="8687" priority="2410" operator="lessThan">
      <formula>$C$4</formula>
    </cfRule>
  </conditionalFormatting>
  <conditionalFormatting sqref="CD50">
    <cfRule type="cellIs" dxfId="8686" priority="2411" operator="lessThan">
      <formula>$C$4</formula>
    </cfRule>
  </conditionalFormatting>
  <conditionalFormatting sqref="CD51">
    <cfRule type="cellIs" dxfId="8685" priority="2412" operator="lessThan">
      <formula>$C$4</formula>
    </cfRule>
  </conditionalFormatting>
  <conditionalFormatting sqref="CD52">
    <cfRule type="cellIs" dxfId="8684" priority="2413" operator="lessThan">
      <formula>$C$4</formula>
    </cfRule>
  </conditionalFormatting>
  <conditionalFormatting sqref="CD53">
    <cfRule type="cellIs" dxfId="8683" priority="2414" operator="lessThan">
      <formula>$C$4</formula>
    </cfRule>
  </conditionalFormatting>
  <conditionalFormatting sqref="CD54">
    <cfRule type="cellIs" dxfId="8682" priority="2415" operator="lessThan">
      <formula>$C$4</formula>
    </cfRule>
  </conditionalFormatting>
  <conditionalFormatting sqref="CD55">
    <cfRule type="cellIs" dxfId="8681" priority="2416" operator="lessThan">
      <formula>$C$4</formula>
    </cfRule>
  </conditionalFormatting>
  <conditionalFormatting sqref="CD56">
    <cfRule type="cellIs" dxfId="8680" priority="2417" operator="lessThan">
      <formula>$C$4</formula>
    </cfRule>
  </conditionalFormatting>
  <conditionalFormatting sqref="CD57">
    <cfRule type="cellIs" dxfId="8679" priority="2418" operator="lessThan">
      <formula>$C$4</formula>
    </cfRule>
  </conditionalFormatting>
  <conditionalFormatting sqref="CD58">
    <cfRule type="cellIs" dxfId="8678" priority="2419" operator="lessThan">
      <formula>$C$4</formula>
    </cfRule>
  </conditionalFormatting>
  <conditionalFormatting sqref="CD59">
    <cfRule type="cellIs" dxfId="8677" priority="2420" operator="lessThan">
      <formula>$C$4</formula>
    </cfRule>
  </conditionalFormatting>
  <conditionalFormatting sqref="CD60">
    <cfRule type="cellIs" dxfId="8676" priority="2421" operator="lessThan">
      <formula>$C$4</formula>
    </cfRule>
  </conditionalFormatting>
  <conditionalFormatting sqref="CE11">
    <cfRule type="cellIs" dxfId="8675" priority="2422" operator="lessThan">
      <formula>$C$4</formula>
    </cfRule>
  </conditionalFormatting>
  <conditionalFormatting sqref="CE12">
    <cfRule type="cellIs" dxfId="8674" priority="2423" operator="lessThan">
      <formula>$C$4</formula>
    </cfRule>
  </conditionalFormatting>
  <conditionalFormatting sqref="CE13">
    <cfRule type="cellIs" dxfId="8673" priority="2424" operator="lessThan">
      <formula>$C$4</formula>
    </cfRule>
  </conditionalFormatting>
  <conditionalFormatting sqref="CE14">
    <cfRule type="cellIs" dxfId="8672" priority="2425" operator="lessThan">
      <formula>$C$4</formula>
    </cfRule>
  </conditionalFormatting>
  <conditionalFormatting sqref="CE15">
    <cfRule type="cellIs" dxfId="8671" priority="2426" operator="lessThan">
      <formula>$C$4</formula>
    </cfRule>
  </conditionalFormatting>
  <conditionalFormatting sqref="CE16">
    <cfRule type="cellIs" dxfId="8670" priority="2427" operator="lessThan">
      <formula>$C$4</formula>
    </cfRule>
  </conditionalFormatting>
  <conditionalFormatting sqref="CE17">
    <cfRule type="cellIs" dxfId="8669" priority="2428" operator="lessThan">
      <formula>$C$4</formula>
    </cfRule>
  </conditionalFormatting>
  <conditionalFormatting sqref="CE18">
    <cfRule type="cellIs" dxfId="8668" priority="2429" operator="lessThan">
      <formula>$C$4</formula>
    </cfRule>
  </conditionalFormatting>
  <conditionalFormatting sqref="CE19">
    <cfRule type="cellIs" dxfId="8667" priority="2430" operator="lessThan">
      <formula>$C$4</formula>
    </cfRule>
  </conditionalFormatting>
  <conditionalFormatting sqref="CE20">
    <cfRule type="cellIs" dxfId="8666" priority="2431" operator="lessThan">
      <formula>$C$4</formula>
    </cfRule>
  </conditionalFormatting>
  <conditionalFormatting sqref="CE21">
    <cfRule type="cellIs" dxfId="8665" priority="2432" operator="lessThan">
      <formula>$C$4</formula>
    </cfRule>
  </conditionalFormatting>
  <conditionalFormatting sqref="CE22">
    <cfRule type="cellIs" dxfId="8664" priority="2433" operator="lessThan">
      <formula>$C$4</formula>
    </cfRule>
  </conditionalFormatting>
  <conditionalFormatting sqref="CE23">
    <cfRule type="cellIs" dxfId="8663" priority="2434" operator="lessThan">
      <formula>$C$4</formula>
    </cfRule>
  </conditionalFormatting>
  <conditionalFormatting sqref="CE24">
    <cfRule type="cellIs" dxfId="8662" priority="2435" operator="lessThan">
      <formula>$C$4</formula>
    </cfRule>
  </conditionalFormatting>
  <conditionalFormatting sqref="CE25">
    <cfRule type="cellIs" dxfId="8661" priority="2436" operator="lessThan">
      <formula>$C$4</formula>
    </cfRule>
  </conditionalFormatting>
  <conditionalFormatting sqref="CE26">
    <cfRule type="cellIs" dxfId="8660" priority="2437" operator="lessThan">
      <formula>$C$4</formula>
    </cfRule>
  </conditionalFormatting>
  <conditionalFormatting sqref="CE27">
    <cfRule type="cellIs" dxfId="8659" priority="2438" operator="lessThan">
      <formula>$C$4</formula>
    </cfRule>
  </conditionalFormatting>
  <conditionalFormatting sqref="CE28">
    <cfRule type="cellIs" dxfId="8658" priority="2439" operator="lessThan">
      <formula>$C$4</formula>
    </cfRule>
  </conditionalFormatting>
  <conditionalFormatting sqref="CE29">
    <cfRule type="cellIs" dxfId="8657" priority="2440" operator="lessThan">
      <formula>$C$4</formula>
    </cfRule>
  </conditionalFormatting>
  <conditionalFormatting sqref="CE30">
    <cfRule type="cellIs" dxfId="8656" priority="2441" operator="lessThan">
      <formula>$C$4</formula>
    </cfRule>
  </conditionalFormatting>
  <conditionalFormatting sqref="CE31">
    <cfRule type="cellIs" dxfId="8655" priority="2442" operator="lessThan">
      <formula>$C$4</formula>
    </cfRule>
  </conditionalFormatting>
  <conditionalFormatting sqref="CE32">
    <cfRule type="cellIs" dxfId="8654" priority="2443" operator="lessThan">
      <formula>$C$4</formula>
    </cfRule>
  </conditionalFormatting>
  <conditionalFormatting sqref="CE33">
    <cfRule type="cellIs" dxfId="8653" priority="2444" operator="lessThan">
      <formula>$C$4</formula>
    </cfRule>
  </conditionalFormatting>
  <conditionalFormatting sqref="CE34">
    <cfRule type="cellIs" dxfId="8652" priority="2445" operator="lessThan">
      <formula>$C$4</formula>
    </cfRule>
  </conditionalFormatting>
  <conditionalFormatting sqref="CE35">
    <cfRule type="cellIs" dxfId="8651" priority="2446" operator="lessThan">
      <formula>$C$4</formula>
    </cfRule>
  </conditionalFormatting>
  <conditionalFormatting sqref="CE36">
    <cfRule type="cellIs" dxfId="8650" priority="2447" operator="lessThan">
      <formula>$C$4</formula>
    </cfRule>
  </conditionalFormatting>
  <conditionalFormatting sqref="CE37">
    <cfRule type="cellIs" dxfId="8649" priority="2448" operator="lessThan">
      <formula>$C$4</formula>
    </cfRule>
  </conditionalFormatting>
  <conditionalFormatting sqref="CE38">
    <cfRule type="cellIs" dxfId="8648" priority="2449" operator="lessThan">
      <formula>$C$4</formula>
    </cfRule>
  </conditionalFormatting>
  <conditionalFormatting sqref="CE39">
    <cfRule type="cellIs" dxfId="8647" priority="2450" operator="lessThan">
      <formula>$C$4</formula>
    </cfRule>
  </conditionalFormatting>
  <conditionalFormatting sqref="CE40">
    <cfRule type="cellIs" dxfId="8646" priority="2451" operator="lessThan">
      <formula>$C$4</formula>
    </cfRule>
  </conditionalFormatting>
  <conditionalFormatting sqref="CE41">
    <cfRule type="cellIs" dxfId="8645" priority="2452" operator="lessThan">
      <formula>$C$4</formula>
    </cfRule>
  </conditionalFormatting>
  <conditionalFormatting sqref="CE42">
    <cfRule type="cellIs" dxfId="8644" priority="2453" operator="lessThan">
      <formula>$C$4</formula>
    </cfRule>
  </conditionalFormatting>
  <conditionalFormatting sqref="CE43">
    <cfRule type="cellIs" dxfId="8643" priority="2454" operator="lessThan">
      <formula>$C$4</formula>
    </cfRule>
  </conditionalFormatting>
  <conditionalFormatting sqref="CE44">
    <cfRule type="cellIs" dxfId="8642" priority="2455" operator="lessThan">
      <formula>$C$4</formula>
    </cfRule>
  </conditionalFormatting>
  <conditionalFormatting sqref="CE45">
    <cfRule type="cellIs" dxfId="8641" priority="2456" operator="lessThan">
      <formula>$C$4</formula>
    </cfRule>
  </conditionalFormatting>
  <conditionalFormatting sqref="CE46">
    <cfRule type="cellIs" dxfId="8640" priority="2457" operator="lessThan">
      <formula>$C$4</formula>
    </cfRule>
  </conditionalFormatting>
  <conditionalFormatting sqref="CE47">
    <cfRule type="cellIs" dxfId="8639" priority="2458" operator="lessThan">
      <formula>$C$4</formula>
    </cfRule>
  </conditionalFormatting>
  <conditionalFormatting sqref="CE48">
    <cfRule type="cellIs" dxfId="8638" priority="2459" operator="lessThan">
      <formula>$C$4</formula>
    </cfRule>
  </conditionalFormatting>
  <conditionalFormatting sqref="CE49">
    <cfRule type="cellIs" dxfId="8637" priority="2460" operator="lessThan">
      <formula>$C$4</formula>
    </cfRule>
  </conditionalFormatting>
  <conditionalFormatting sqref="CE50">
    <cfRule type="cellIs" dxfId="8636" priority="2461" operator="lessThan">
      <formula>$C$4</formula>
    </cfRule>
  </conditionalFormatting>
  <conditionalFormatting sqref="CE51">
    <cfRule type="cellIs" dxfId="8635" priority="2462" operator="lessThan">
      <formula>$C$4</formula>
    </cfRule>
  </conditionalFormatting>
  <conditionalFormatting sqref="CE52">
    <cfRule type="cellIs" dxfId="8634" priority="2463" operator="lessThan">
      <formula>$C$4</formula>
    </cfRule>
  </conditionalFormatting>
  <conditionalFormatting sqref="CE53">
    <cfRule type="cellIs" dxfId="8633" priority="2464" operator="lessThan">
      <formula>$C$4</formula>
    </cfRule>
  </conditionalFormatting>
  <conditionalFormatting sqref="CE54">
    <cfRule type="cellIs" dxfId="8632" priority="2465" operator="lessThan">
      <formula>$C$4</formula>
    </cfRule>
  </conditionalFormatting>
  <conditionalFormatting sqref="CE55">
    <cfRule type="cellIs" dxfId="8631" priority="2466" operator="lessThan">
      <formula>$C$4</formula>
    </cfRule>
  </conditionalFormatting>
  <conditionalFormatting sqref="CE56">
    <cfRule type="cellIs" dxfId="8630" priority="2467" operator="lessThan">
      <formula>$C$4</formula>
    </cfRule>
  </conditionalFormatting>
  <conditionalFormatting sqref="CE57">
    <cfRule type="cellIs" dxfId="8629" priority="2468" operator="lessThan">
      <formula>$C$4</formula>
    </cfRule>
  </conditionalFormatting>
  <conditionalFormatting sqref="CE58">
    <cfRule type="cellIs" dxfId="8628" priority="2469" operator="lessThan">
      <formula>$C$4</formula>
    </cfRule>
  </conditionalFormatting>
  <conditionalFormatting sqref="CE59">
    <cfRule type="cellIs" dxfId="8627" priority="2470" operator="lessThan">
      <formula>$C$4</formula>
    </cfRule>
  </conditionalFormatting>
  <conditionalFormatting sqref="CE60">
    <cfRule type="cellIs" dxfId="8626" priority="2471" operator="lessThan">
      <formula>$C$4</formula>
    </cfRule>
  </conditionalFormatting>
  <conditionalFormatting sqref="CF11">
    <cfRule type="cellIs" dxfId="8625" priority="2472" operator="lessThan">
      <formula>$C$4</formula>
    </cfRule>
  </conditionalFormatting>
  <conditionalFormatting sqref="CF12">
    <cfRule type="cellIs" dxfId="8624" priority="2473" operator="lessThan">
      <formula>$C$4</formula>
    </cfRule>
  </conditionalFormatting>
  <conditionalFormatting sqref="CF13">
    <cfRule type="cellIs" dxfId="8623" priority="2474" operator="lessThan">
      <formula>$C$4</formula>
    </cfRule>
  </conditionalFormatting>
  <conditionalFormatting sqref="CF14">
    <cfRule type="cellIs" dxfId="8622" priority="2475" operator="lessThan">
      <formula>$C$4</formula>
    </cfRule>
  </conditionalFormatting>
  <conditionalFormatting sqref="CF15">
    <cfRule type="cellIs" dxfId="8621" priority="2476" operator="lessThan">
      <formula>$C$4</formula>
    </cfRule>
  </conditionalFormatting>
  <conditionalFormatting sqref="CF16">
    <cfRule type="cellIs" dxfId="8620" priority="2477" operator="lessThan">
      <formula>$C$4</formula>
    </cfRule>
  </conditionalFormatting>
  <conditionalFormatting sqref="CF17">
    <cfRule type="cellIs" dxfId="8619" priority="2478" operator="lessThan">
      <formula>$C$4</formula>
    </cfRule>
  </conditionalFormatting>
  <conditionalFormatting sqref="CF18">
    <cfRule type="cellIs" dxfId="8618" priority="2479" operator="lessThan">
      <formula>$C$4</formula>
    </cfRule>
  </conditionalFormatting>
  <conditionalFormatting sqref="CF19">
    <cfRule type="cellIs" dxfId="8617" priority="2480" operator="lessThan">
      <formula>$C$4</formula>
    </cfRule>
  </conditionalFormatting>
  <conditionalFormatting sqref="CF20">
    <cfRule type="cellIs" dxfId="8616" priority="2481" operator="lessThan">
      <formula>$C$4</formula>
    </cfRule>
  </conditionalFormatting>
  <conditionalFormatting sqref="CF21">
    <cfRule type="cellIs" dxfId="8615" priority="2482" operator="lessThan">
      <formula>$C$4</formula>
    </cfRule>
  </conditionalFormatting>
  <conditionalFormatting sqref="CF22">
    <cfRule type="cellIs" dxfId="8614" priority="2483" operator="lessThan">
      <formula>$C$4</formula>
    </cfRule>
  </conditionalFormatting>
  <conditionalFormatting sqref="CF23">
    <cfRule type="cellIs" dxfId="8613" priority="2484" operator="lessThan">
      <formula>$C$4</formula>
    </cfRule>
  </conditionalFormatting>
  <conditionalFormatting sqref="CF24">
    <cfRule type="cellIs" dxfId="8612" priority="2485" operator="lessThan">
      <formula>$C$4</formula>
    </cfRule>
  </conditionalFormatting>
  <conditionalFormatting sqref="CF25">
    <cfRule type="cellIs" dxfId="8611" priority="2486" operator="lessThan">
      <formula>$C$4</formula>
    </cfRule>
  </conditionalFormatting>
  <conditionalFormatting sqref="CF26">
    <cfRule type="cellIs" dxfId="8610" priority="2487" operator="lessThan">
      <formula>$C$4</formula>
    </cfRule>
  </conditionalFormatting>
  <conditionalFormatting sqref="CF27">
    <cfRule type="cellIs" dxfId="8609" priority="2488" operator="lessThan">
      <formula>$C$4</formula>
    </cfRule>
  </conditionalFormatting>
  <conditionalFormatting sqref="CF28">
    <cfRule type="cellIs" dxfId="8608" priority="2489" operator="lessThan">
      <formula>$C$4</formula>
    </cfRule>
  </conditionalFormatting>
  <conditionalFormatting sqref="CF29">
    <cfRule type="cellIs" dxfId="8607" priority="2490" operator="lessThan">
      <formula>$C$4</formula>
    </cfRule>
  </conditionalFormatting>
  <conditionalFormatting sqref="CF30">
    <cfRule type="cellIs" dxfId="8606" priority="2491" operator="lessThan">
      <formula>$C$4</formula>
    </cfRule>
  </conditionalFormatting>
  <conditionalFormatting sqref="CF31">
    <cfRule type="cellIs" dxfId="8605" priority="2492" operator="lessThan">
      <formula>$C$4</formula>
    </cfRule>
  </conditionalFormatting>
  <conditionalFormatting sqref="CF32">
    <cfRule type="cellIs" dxfId="8604" priority="2493" operator="lessThan">
      <formula>$C$4</formula>
    </cfRule>
  </conditionalFormatting>
  <conditionalFormatting sqref="CF33">
    <cfRule type="cellIs" dxfId="8603" priority="2494" operator="lessThan">
      <formula>$C$4</formula>
    </cfRule>
  </conditionalFormatting>
  <conditionalFormatting sqref="CF34">
    <cfRule type="cellIs" dxfId="8602" priority="2495" operator="lessThan">
      <formula>$C$4</formula>
    </cfRule>
  </conditionalFormatting>
  <conditionalFormatting sqref="CF35">
    <cfRule type="cellIs" dxfId="8601" priority="2496" operator="lessThan">
      <formula>$C$4</formula>
    </cfRule>
  </conditionalFormatting>
  <conditionalFormatting sqref="CF36">
    <cfRule type="cellIs" dxfId="8600" priority="2497" operator="lessThan">
      <formula>$C$4</formula>
    </cfRule>
  </conditionalFormatting>
  <conditionalFormatting sqref="CF37">
    <cfRule type="cellIs" dxfId="8599" priority="2498" operator="lessThan">
      <formula>$C$4</formula>
    </cfRule>
  </conditionalFormatting>
  <conditionalFormatting sqref="CF38">
    <cfRule type="cellIs" dxfId="8598" priority="2499" operator="lessThan">
      <formula>$C$4</formula>
    </cfRule>
  </conditionalFormatting>
  <conditionalFormatting sqref="CF39">
    <cfRule type="cellIs" dxfId="8597" priority="2500" operator="lessThan">
      <formula>$C$4</formula>
    </cfRule>
  </conditionalFormatting>
  <conditionalFormatting sqref="CF40">
    <cfRule type="cellIs" dxfId="8596" priority="2501" operator="lessThan">
      <formula>$C$4</formula>
    </cfRule>
  </conditionalFormatting>
  <conditionalFormatting sqref="CF41">
    <cfRule type="cellIs" dxfId="8595" priority="2502" operator="lessThan">
      <formula>$C$4</formula>
    </cfRule>
  </conditionalFormatting>
  <conditionalFormatting sqref="CF42">
    <cfRule type="cellIs" dxfId="8594" priority="2503" operator="lessThan">
      <formula>$C$4</formula>
    </cfRule>
  </conditionalFormatting>
  <conditionalFormatting sqref="CF43">
    <cfRule type="cellIs" dxfId="8593" priority="2504" operator="lessThan">
      <formula>$C$4</formula>
    </cfRule>
  </conditionalFormatting>
  <conditionalFormatting sqref="CF44">
    <cfRule type="cellIs" dxfId="8592" priority="2505" operator="lessThan">
      <formula>$C$4</formula>
    </cfRule>
  </conditionalFormatting>
  <conditionalFormatting sqref="CF45">
    <cfRule type="cellIs" dxfId="8591" priority="2506" operator="lessThan">
      <formula>$C$4</formula>
    </cfRule>
  </conditionalFormatting>
  <conditionalFormatting sqref="CF46">
    <cfRule type="cellIs" dxfId="8590" priority="2507" operator="lessThan">
      <formula>$C$4</formula>
    </cfRule>
  </conditionalFormatting>
  <conditionalFormatting sqref="CF47">
    <cfRule type="cellIs" dxfId="8589" priority="2508" operator="lessThan">
      <formula>$C$4</formula>
    </cfRule>
  </conditionalFormatting>
  <conditionalFormatting sqref="CF48">
    <cfRule type="cellIs" dxfId="8588" priority="2509" operator="lessThan">
      <formula>$C$4</formula>
    </cfRule>
  </conditionalFormatting>
  <conditionalFormatting sqref="CF49">
    <cfRule type="cellIs" dxfId="8587" priority="2510" operator="lessThan">
      <formula>$C$4</formula>
    </cfRule>
  </conditionalFormatting>
  <conditionalFormatting sqref="CF50">
    <cfRule type="cellIs" dxfId="8586" priority="2511" operator="lessThan">
      <formula>$C$4</formula>
    </cfRule>
  </conditionalFormatting>
  <conditionalFormatting sqref="CF51">
    <cfRule type="cellIs" dxfId="8585" priority="2512" operator="lessThan">
      <formula>$C$4</formula>
    </cfRule>
  </conditionalFormatting>
  <conditionalFormatting sqref="CF52">
    <cfRule type="cellIs" dxfId="8584" priority="2513" operator="lessThan">
      <formula>$C$4</formula>
    </cfRule>
  </conditionalFormatting>
  <conditionalFormatting sqref="CF53">
    <cfRule type="cellIs" dxfId="8583" priority="2514" operator="lessThan">
      <formula>$C$4</formula>
    </cfRule>
  </conditionalFormatting>
  <conditionalFormatting sqref="CF54">
    <cfRule type="cellIs" dxfId="8582" priority="2515" operator="lessThan">
      <formula>$C$4</formula>
    </cfRule>
  </conditionalFormatting>
  <conditionalFormatting sqref="CF55">
    <cfRule type="cellIs" dxfId="8581" priority="2516" operator="lessThan">
      <formula>$C$4</formula>
    </cfRule>
  </conditionalFormatting>
  <conditionalFormatting sqref="CF56">
    <cfRule type="cellIs" dxfId="8580" priority="2517" operator="lessThan">
      <formula>$C$4</formula>
    </cfRule>
  </conditionalFormatting>
  <conditionalFormatting sqref="CF57">
    <cfRule type="cellIs" dxfId="8579" priority="2518" operator="lessThan">
      <formula>$C$4</formula>
    </cfRule>
  </conditionalFormatting>
  <conditionalFormatting sqref="CF58">
    <cfRule type="cellIs" dxfId="8578" priority="2519" operator="lessThan">
      <formula>$C$4</formula>
    </cfRule>
  </conditionalFormatting>
  <conditionalFormatting sqref="CF59">
    <cfRule type="cellIs" dxfId="8577" priority="2520" operator="lessThan">
      <formula>$C$4</formula>
    </cfRule>
  </conditionalFormatting>
  <conditionalFormatting sqref="CF60">
    <cfRule type="cellIs" dxfId="8576" priority="2521" operator="lessThan">
      <formula>$C$4</formula>
    </cfRule>
  </conditionalFormatting>
  <conditionalFormatting sqref="CG11">
    <cfRule type="cellIs" dxfId="8575" priority="2522" operator="lessThan">
      <formula>$C$4</formula>
    </cfRule>
  </conditionalFormatting>
  <conditionalFormatting sqref="CG12">
    <cfRule type="cellIs" dxfId="8574" priority="2523" operator="lessThan">
      <formula>$C$4</formula>
    </cfRule>
  </conditionalFormatting>
  <conditionalFormatting sqref="CG13">
    <cfRule type="cellIs" dxfId="8573" priority="2524" operator="lessThan">
      <formula>$C$4</formula>
    </cfRule>
  </conditionalFormatting>
  <conditionalFormatting sqref="CG14">
    <cfRule type="cellIs" dxfId="8572" priority="2525" operator="lessThan">
      <formula>$C$4</formula>
    </cfRule>
  </conditionalFormatting>
  <conditionalFormatting sqref="CG15">
    <cfRule type="cellIs" dxfId="8571" priority="2526" operator="lessThan">
      <formula>$C$4</formula>
    </cfRule>
  </conditionalFormatting>
  <conditionalFormatting sqref="CG16">
    <cfRule type="cellIs" dxfId="8570" priority="2527" operator="lessThan">
      <formula>$C$4</formula>
    </cfRule>
  </conditionalFormatting>
  <conditionalFormatting sqref="CG17">
    <cfRule type="cellIs" dxfId="8569" priority="2528" operator="lessThan">
      <formula>$C$4</formula>
    </cfRule>
  </conditionalFormatting>
  <conditionalFormatting sqref="CG18">
    <cfRule type="cellIs" dxfId="8568" priority="2529" operator="lessThan">
      <formula>$C$4</formula>
    </cfRule>
  </conditionalFormatting>
  <conditionalFormatting sqref="CG19">
    <cfRule type="cellIs" dxfId="8567" priority="2530" operator="lessThan">
      <formula>$C$4</formula>
    </cfRule>
  </conditionalFormatting>
  <conditionalFormatting sqref="CG20">
    <cfRule type="cellIs" dxfId="8566" priority="2531" operator="lessThan">
      <formula>$C$4</formula>
    </cfRule>
  </conditionalFormatting>
  <conditionalFormatting sqref="CG21">
    <cfRule type="cellIs" dxfId="8565" priority="2532" operator="lessThan">
      <formula>$C$4</formula>
    </cfRule>
  </conditionalFormatting>
  <conditionalFormatting sqref="CG22">
    <cfRule type="cellIs" dxfId="8564" priority="2533" operator="lessThan">
      <formula>$C$4</formula>
    </cfRule>
  </conditionalFormatting>
  <conditionalFormatting sqref="CG23">
    <cfRule type="cellIs" dxfId="8563" priority="2534" operator="lessThan">
      <formula>$C$4</formula>
    </cfRule>
  </conditionalFormatting>
  <conditionalFormatting sqref="CG24">
    <cfRule type="cellIs" dxfId="8562" priority="2535" operator="lessThan">
      <formula>$C$4</formula>
    </cfRule>
  </conditionalFormatting>
  <conditionalFormatting sqref="CG25">
    <cfRule type="cellIs" dxfId="8561" priority="2536" operator="lessThan">
      <formula>$C$4</formula>
    </cfRule>
  </conditionalFormatting>
  <conditionalFormatting sqref="CG26">
    <cfRule type="cellIs" dxfId="8560" priority="2537" operator="lessThan">
      <formula>$C$4</formula>
    </cfRule>
  </conditionalFormatting>
  <conditionalFormatting sqref="CG27">
    <cfRule type="cellIs" dxfId="8559" priority="2538" operator="lessThan">
      <formula>$C$4</formula>
    </cfRule>
  </conditionalFormatting>
  <conditionalFormatting sqref="CG28">
    <cfRule type="cellIs" dxfId="8558" priority="2539" operator="lessThan">
      <formula>$C$4</formula>
    </cfRule>
  </conditionalFormatting>
  <conditionalFormatting sqref="CG29">
    <cfRule type="cellIs" dxfId="8557" priority="2540" operator="lessThan">
      <formula>$C$4</formula>
    </cfRule>
  </conditionalFormatting>
  <conditionalFormatting sqref="CG30">
    <cfRule type="cellIs" dxfId="8556" priority="2541" operator="lessThan">
      <formula>$C$4</formula>
    </cfRule>
  </conditionalFormatting>
  <conditionalFormatting sqref="CG31">
    <cfRule type="cellIs" dxfId="8555" priority="2542" operator="lessThan">
      <formula>$C$4</formula>
    </cfRule>
  </conditionalFormatting>
  <conditionalFormatting sqref="CG32">
    <cfRule type="cellIs" dxfId="8554" priority="2543" operator="lessThan">
      <formula>$C$4</formula>
    </cfRule>
  </conditionalFormatting>
  <conditionalFormatting sqref="CG33">
    <cfRule type="cellIs" dxfId="8553" priority="2544" operator="lessThan">
      <formula>$C$4</formula>
    </cfRule>
  </conditionalFormatting>
  <conditionalFormatting sqref="CG34">
    <cfRule type="cellIs" dxfId="8552" priority="2545" operator="lessThan">
      <formula>$C$4</formula>
    </cfRule>
  </conditionalFormatting>
  <conditionalFormatting sqref="CG35">
    <cfRule type="cellIs" dxfId="8551" priority="2546" operator="lessThan">
      <formula>$C$4</formula>
    </cfRule>
  </conditionalFormatting>
  <conditionalFormatting sqref="CG36">
    <cfRule type="cellIs" dxfId="8550" priority="2547" operator="lessThan">
      <formula>$C$4</formula>
    </cfRule>
  </conditionalFormatting>
  <conditionalFormatting sqref="CG37">
    <cfRule type="cellIs" dxfId="8549" priority="2548" operator="lessThan">
      <formula>$C$4</formula>
    </cfRule>
  </conditionalFormatting>
  <conditionalFormatting sqref="CG38">
    <cfRule type="cellIs" dxfId="8548" priority="2549" operator="lessThan">
      <formula>$C$4</formula>
    </cfRule>
  </conditionalFormatting>
  <conditionalFormatting sqref="CG39">
    <cfRule type="cellIs" dxfId="8547" priority="2550" operator="lessThan">
      <formula>$C$4</formula>
    </cfRule>
  </conditionalFormatting>
  <conditionalFormatting sqref="CG40">
    <cfRule type="cellIs" dxfId="8546" priority="2551" operator="lessThan">
      <formula>$C$4</formula>
    </cfRule>
  </conditionalFormatting>
  <conditionalFormatting sqref="CG41">
    <cfRule type="cellIs" dxfId="8545" priority="2552" operator="lessThan">
      <formula>$C$4</formula>
    </cfRule>
  </conditionalFormatting>
  <conditionalFormatting sqref="CG42">
    <cfRule type="cellIs" dxfId="8544" priority="2553" operator="lessThan">
      <formula>$C$4</formula>
    </cfRule>
  </conditionalFormatting>
  <conditionalFormatting sqref="CG43">
    <cfRule type="cellIs" dxfId="8543" priority="2554" operator="lessThan">
      <formula>$C$4</formula>
    </cfRule>
  </conditionalFormatting>
  <conditionalFormatting sqref="CG44">
    <cfRule type="cellIs" dxfId="8542" priority="2555" operator="lessThan">
      <formula>$C$4</formula>
    </cfRule>
  </conditionalFormatting>
  <conditionalFormatting sqref="CG45">
    <cfRule type="cellIs" dxfId="8541" priority="2556" operator="lessThan">
      <formula>$C$4</formula>
    </cfRule>
  </conditionalFormatting>
  <conditionalFormatting sqref="CG46">
    <cfRule type="cellIs" dxfId="8540" priority="2557" operator="lessThan">
      <formula>$C$4</formula>
    </cfRule>
  </conditionalFormatting>
  <conditionalFormatting sqref="CG47">
    <cfRule type="cellIs" dxfId="8539" priority="2558" operator="lessThan">
      <formula>$C$4</formula>
    </cfRule>
  </conditionalFormatting>
  <conditionalFormatting sqref="CG48">
    <cfRule type="cellIs" dxfId="8538" priority="2559" operator="lessThan">
      <formula>$C$4</formula>
    </cfRule>
  </conditionalFormatting>
  <conditionalFormatting sqref="CG49">
    <cfRule type="cellIs" dxfId="8537" priority="2560" operator="lessThan">
      <formula>$C$4</formula>
    </cfRule>
  </conditionalFormatting>
  <conditionalFormatting sqref="CG50">
    <cfRule type="cellIs" dxfId="8536" priority="2561" operator="lessThan">
      <formula>$C$4</formula>
    </cfRule>
  </conditionalFormatting>
  <conditionalFormatting sqref="CG51">
    <cfRule type="cellIs" dxfId="8535" priority="2562" operator="lessThan">
      <formula>$C$4</formula>
    </cfRule>
  </conditionalFormatting>
  <conditionalFormatting sqref="CG52">
    <cfRule type="cellIs" dxfId="8534" priority="2563" operator="lessThan">
      <formula>$C$4</formula>
    </cfRule>
  </conditionalFormatting>
  <conditionalFormatting sqref="CG53">
    <cfRule type="cellIs" dxfId="8533" priority="2564" operator="lessThan">
      <formula>$C$4</formula>
    </cfRule>
  </conditionalFormatting>
  <conditionalFormatting sqref="CG54">
    <cfRule type="cellIs" dxfId="8532" priority="2565" operator="lessThan">
      <formula>$C$4</formula>
    </cfRule>
  </conditionalFormatting>
  <conditionalFormatting sqref="CG55">
    <cfRule type="cellIs" dxfId="8531" priority="2566" operator="lessThan">
      <formula>$C$4</formula>
    </cfRule>
  </conditionalFormatting>
  <conditionalFormatting sqref="CG56">
    <cfRule type="cellIs" dxfId="8530" priority="2567" operator="lessThan">
      <formula>$C$4</formula>
    </cfRule>
  </conditionalFormatting>
  <conditionalFormatting sqref="CG57">
    <cfRule type="cellIs" dxfId="8529" priority="2568" operator="lessThan">
      <formula>$C$4</formula>
    </cfRule>
  </conditionalFormatting>
  <conditionalFormatting sqref="CG58">
    <cfRule type="cellIs" dxfId="8528" priority="2569" operator="lessThan">
      <formula>$C$4</formula>
    </cfRule>
  </conditionalFormatting>
  <conditionalFormatting sqref="CG59">
    <cfRule type="cellIs" dxfId="8527" priority="2570" operator="lessThan">
      <formula>$C$4</formula>
    </cfRule>
  </conditionalFormatting>
  <conditionalFormatting sqref="CG60">
    <cfRule type="cellIs" dxfId="8526" priority="2571" operator="lessThan">
      <formula>$C$4</formula>
    </cfRule>
  </conditionalFormatting>
  <conditionalFormatting sqref="CM11">
    <cfRule type="cellIs" dxfId="8525" priority="2572" operator="lessThan">
      <formula>$C$4</formula>
    </cfRule>
  </conditionalFormatting>
  <conditionalFormatting sqref="CM12">
    <cfRule type="cellIs" dxfId="8524" priority="2573" operator="lessThan">
      <formula>$C$4</formula>
    </cfRule>
  </conditionalFormatting>
  <conditionalFormatting sqref="CM13">
    <cfRule type="cellIs" dxfId="8523" priority="2574" operator="lessThan">
      <formula>$C$4</formula>
    </cfRule>
  </conditionalFormatting>
  <conditionalFormatting sqref="CM14">
    <cfRule type="cellIs" dxfId="8522" priority="2575" operator="lessThan">
      <formula>$C$4</formula>
    </cfRule>
  </conditionalFormatting>
  <conditionalFormatting sqref="CM15">
    <cfRule type="cellIs" dxfId="8521" priority="2576" operator="lessThan">
      <formula>$C$4</formula>
    </cfRule>
  </conditionalFormatting>
  <conditionalFormatting sqref="CM16">
    <cfRule type="cellIs" dxfId="8520" priority="2577" operator="lessThan">
      <formula>$C$4</formula>
    </cfRule>
  </conditionalFormatting>
  <conditionalFormatting sqref="CM17">
    <cfRule type="cellIs" dxfId="8519" priority="2578" operator="lessThan">
      <formula>$C$4</formula>
    </cfRule>
  </conditionalFormatting>
  <conditionalFormatting sqref="CM18">
    <cfRule type="cellIs" dxfId="8518" priority="2579" operator="lessThan">
      <formula>$C$4</formula>
    </cfRule>
  </conditionalFormatting>
  <conditionalFormatting sqref="CM19">
    <cfRule type="cellIs" dxfId="8517" priority="2580" operator="lessThan">
      <formula>$C$4</formula>
    </cfRule>
  </conditionalFormatting>
  <conditionalFormatting sqref="CM20">
    <cfRule type="cellIs" dxfId="8516" priority="2581" operator="lessThan">
      <formula>$C$4</formula>
    </cfRule>
  </conditionalFormatting>
  <conditionalFormatting sqref="CM21">
    <cfRule type="cellIs" dxfId="8515" priority="2582" operator="lessThan">
      <formula>$C$4</formula>
    </cfRule>
  </conditionalFormatting>
  <conditionalFormatting sqref="CM22">
    <cfRule type="cellIs" dxfId="8514" priority="2583" operator="lessThan">
      <formula>$C$4</formula>
    </cfRule>
  </conditionalFormatting>
  <conditionalFormatting sqref="CM23">
    <cfRule type="cellIs" dxfId="8513" priority="2584" operator="lessThan">
      <formula>$C$4</formula>
    </cfRule>
  </conditionalFormatting>
  <conditionalFormatting sqref="CM24">
    <cfRule type="cellIs" dxfId="8512" priority="2585" operator="lessThan">
      <formula>$C$4</formula>
    </cfRule>
  </conditionalFormatting>
  <conditionalFormatting sqref="CM25">
    <cfRule type="cellIs" dxfId="8511" priority="2586" operator="lessThan">
      <formula>$C$4</formula>
    </cfRule>
  </conditionalFormatting>
  <conditionalFormatting sqref="CM26">
    <cfRule type="cellIs" dxfId="8510" priority="2587" operator="lessThan">
      <formula>$C$4</formula>
    </cfRule>
  </conditionalFormatting>
  <conditionalFormatting sqref="CM27">
    <cfRule type="cellIs" dxfId="8509" priority="2588" operator="lessThan">
      <formula>$C$4</formula>
    </cfRule>
  </conditionalFormatting>
  <conditionalFormatting sqref="CM28">
    <cfRule type="cellIs" dxfId="8508" priority="2589" operator="lessThan">
      <formula>$C$4</formula>
    </cfRule>
  </conditionalFormatting>
  <conditionalFormatting sqref="CM29">
    <cfRule type="cellIs" dxfId="8507" priority="2590" operator="lessThan">
      <formula>$C$4</formula>
    </cfRule>
  </conditionalFormatting>
  <conditionalFormatting sqref="CM30">
    <cfRule type="cellIs" dxfId="8506" priority="2591" operator="lessThan">
      <formula>$C$4</formula>
    </cfRule>
  </conditionalFormatting>
  <conditionalFormatting sqref="CM31">
    <cfRule type="cellIs" dxfId="8505" priority="2592" operator="lessThan">
      <formula>$C$4</formula>
    </cfRule>
  </conditionalFormatting>
  <conditionalFormatting sqref="CM32">
    <cfRule type="cellIs" dxfId="8504" priority="2593" operator="lessThan">
      <formula>$C$4</formula>
    </cfRule>
  </conditionalFormatting>
  <conditionalFormatting sqref="CM33">
    <cfRule type="cellIs" dxfId="8503" priority="2594" operator="lessThan">
      <formula>$C$4</formula>
    </cfRule>
  </conditionalFormatting>
  <conditionalFormatting sqref="CM34">
    <cfRule type="cellIs" dxfId="8502" priority="2595" operator="lessThan">
      <formula>$C$4</formula>
    </cfRule>
  </conditionalFormatting>
  <conditionalFormatting sqref="CM35">
    <cfRule type="cellIs" dxfId="8501" priority="2596" operator="lessThan">
      <formula>$C$4</formula>
    </cfRule>
  </conditionalFormatting>
  <conditionalFormatting sqref="CM36">
    <cfRule type="cellIs" dxfId="8500" priority="2597" operator="lessThan">
      <formula>$C$4</formula>
    </cfRule>
  </conditionalFormatting>
  <conditionalFormatting sqref="CM37">
    <cfRule type="cellIs" dxfId="8499" priority="2598" operator="lessThan">
      <formula>$C$4</formula>
    </cfRule>
  </conditionalFormatting>
  <conditionalFormatting sqref="CM38">
    <cfRule type="cellIs" dxfId="8498" priority="2599" operator="lessThan">
      <formula>$C$4</formula>
    </cfRule>
  </conditionalFormatting>
  <conditionalFormatting sqref="CM39">
    <cfRule type="cellIs" dxfId="8497" priority="2600" operator="lessThan">
      <formula>$C$4</formula>
    </cfRule>
  </conditionalFormatting>
  <conditionalFormatting sqref="CM40">
    <cfRule type="cellIs" dxfId="8496" priority="2601" operator="lessThan">
      <formula>$C$4</formula>
    </cfRule>
  </conditionalFormatting>
  <conditionalFormatting sqref="CM41">
    <cfRule type="cellIs" dxfId="8495" priority="2602" operator="lessThan">
      <formula>$C$4</formula>
    </cfRule>
  </conditionalFormatting>
  <conditionalFormatting sqref="CM42">
    <cfRule type="cellIs" dxfId="8494" priority="2603" operator="lessThan">
      <formula>$C$4</formula>
    </cfRule>
  </conditionalFormatting>
  <conditionalFormatting sqref="CM43">
    <cfRule type="cellIs" dxfId="8493" priority="2604" operator="lessThan">
      <formula>$C$4</formula>
    </cfRule>
  </conditionalFormatting>
  <conditionalFormatting sqref="CM44">
    <cfRule type="cellIs" dxfId="8492" priority="2605" operator="lessThan">
      <formula>$C$4</formula>
    </cfRule>
  </conditionalFormatting>
  <conditionalFormatting sqref="CM45">
    <cfRule type="cellIs" dxfId="8491" priority="2606" operator="lessThan">
      <formula>$C$4</formula>
    </cfRule>
  </conditionalFormatting>
  <conditionalFormatting sqref="CM46">
    <cfRule type="cellIs" dxfId="8490" priority="2607" operator="lessThan">
      <formula>$C$4</formula>
    </cfRule>
  </conditionalFormatting>
  <conditionalFormatting sqref="CM47">
    <cfRule type="cellIs" dxfId="8489" priority="2608" operator="lessThan">
      <formula>$C$4</formula>
    </cfRule>
  </conditionalFormatting>
  <conditionalFormatting sqref="CM48">
    <cfRule type="cellIs" dxfId="8488" priority="2609" operator="lessThan">
      <formula>$C$4</formula>
    </cfRule>
  </conditionalFormatting>
  <conditionalFormatting sqref="CM49">
    <cfRule type="cellIs" dxfId="8487" priority="2610" operator="lessThan">
      <formula>$C$4</formula>
    </cfRule>
  </conditionalFormatting>
  <conditionalFormatting sqref="CM50">
    <cfRule type="cellIs" dxfId="8486" priority="2611" operator="lessThan">
      <formula>$C$4</formula>
    </cfRule>
  </conditionalFormatting>
  <conditionalFormatting sqref="CM51">
    <cfRule type="cellIs" dxfId="8485" priority="2612" operator="lessThan">
      <formula>$C$4</formula>
    </cfRule>
  </conditionalFormatting>
  <conditionalFormatting sqref="CM52">
    <cfRule type="cellIs" dxfId="8484" priority="2613" operator="lessThan">
      <formula>$C$4</formula>
    </cfRule>
  </conditionalFormatting>
  <conditionalFormatting sqref="CM53">
    <cfRule type="cellIs" dxfId="8483" priority="2614" operator="lessThan">
      <formula>$C$4</formula>
    </cfRule>
  </conditionalFormatting>
  <conditionalFormatting sqref="CM54">
    <cfRule type="cellIs" dxfId="8482" priority="2615" operator="lessThan">
      <formula>$C$4</formula>
    </cfRule>
  </conditionalFormatting>
  <conditionalFormatting sqref="CM55">
    <cfRule type="cellIs" dxfId="8481" priority="2616" operator="lessThan">
      <formula>$C$4</formula>
    </cfRule>
  </conditionalFormatting>
  <conditionalFormatting sqref="CM56">
    <cfRule type="cellIs" dxfId="8480" priority="2617" operator="lessThan">
      <formula>$C$4</formula>
    </cfRule>
  </conditionalFormatting>
  <conditionalFormatting sqref="CM57">
    <cfRule type="cellIs" dxfId="8479" priority="2618" operator="lessThan">
      <formula>$C$4</formula>
    </cfRule>
  </conditionalFormatting>
  <conditionalFormatting sqref="CM58">
    <cfRule type="cellIs" dxfId="8478" priority="2619" operator="lessThan">
      <formula>$C$4</formula>
    </cfRule>
  </conditionalFormatting>
  <conditionalFormatting sqref="CM59">
    <cfRule type="cellIs" dxfId="8477" priority="2620" operator="lessThan">
      <formula>$C$4</formula>
    </cfRule>
  </conditionalFormatting>
  <conditionalFormatting sqref="CM60">
    <cfRule type="cellIs" dxfId="8476" priority="2621" operator="lessThan">
      <formula>$C$4</formula>
    </cfRule>
  </conditionalFormatting>
  <conditionalFormatting sqref="CN11">
    <cfRule type="cellIs" dxfId="8475" priority="2622" operator="lessThan">
      <formula>$C$4</formula>
    </cfRule>
  </conditionalFormatting>
  <conditionalFormatting sqref="CN12">
    <cfRule type="cellIs" dxfId="8474" priority="2623" operator="lessThan">
      <formula>$C$4</formula>
    </cfRule>
  </conditionalFormatting>
  <conditionalFormatting sqref="CN13">
    <cfRule type="cellIs" dxfId="8473" priority="2624" operator="lessThan">
      <formula>$C$4</formula>
    </cfRule>
  </conditionalFormatting>
  <conditionalFormatting sqref="CN14">
    <cfRule type="cellIs" dxfId="8472" priority="2625" operator="lessThan">
      <formula>$C$4</formula>
    </cfRule>
  </conditionalFormatting>
  <conditionalFormatting sqref="CN15">
    <cfRule type="cellIs" dxfId="8471" priority="2626" operator="lessThan">
      <formula>$C$4</formula>
    </cfRule>
  </conditionalFormatting>
  <conditionalFormatting sqref="CN16">
    <cfRule type="cellIs" dxfId="8470" priority="2627" operator="lessThan">
      <formula>$C$4</formula>
    </cfRule>
  </conditionalFormatting>
  <conditionalFormatting sqref="CN17">
    <cfRule type="cellIs" dxfId="8469" priority="2628" operator="lessThan">
      <formula>$C$4</formula>
    </cfRule>
  </conditionalFormatting>
  <conditionalFormatting sqref="CN18">
    <cfRule type="cellIs" dxfId="8468" priority="2629" operator="lessThan">
      <formula>$C$4</formula>
    </cfRule>
  </conditionalFormatting>
  <conditionalFormatting sqref="CN19">
    <cfRule type="cellIs" dxfId="8467" priority="2630" operator="lessThan">
      <formula>$C$4</formula>
    </cfRule>
  </conditionalFormatting>
  <conditionalFormatting sqref="CN20">
    <cfRule type="cellIs" dxfId="8466" priority="2631" operator="lessThan">
      <formula>$C$4</formula>
    </cfRule>
  </conditionalFormatting>
  <conditionalFormatting sqref="CN21">
    <cfRule type="cellIs" dxfId="8465" priority="2632" operator="lessThan">
      <formula>$C$4</formula>
    </cfRule>
  </conditionalFormatting>
  <conditionalFormatting sqref="CN22">
    <cfRule type="cellIs" dxfId="8464" priority="2633" operator="lessThan">
      <formula>$C$4</formula>
    </cfRule>
  </conditionalFormatting>
  <conditionalFormatting sqref="CN23">
    <cfRule type="cellIs" dxfId="8463" priority="2634" operator="lessThan">
      <formula>$C$4</formula>
    </cfRule>
  </conditionalFormatting>
  <conditionalFormatting sqref="CN24">
    <cfRule type="cellIs" dxfId="8462" priority="2635" operator="lessThan">
      <formula>$C$4</formula>
    </cfRule>
  </conditionalFormatting>
  <conditionalFormatting sqref="CN25">
    <cfRule type="cellIs" dxfId="8461" priority="2636" operator="lessThan">
      <formula>$C$4</formula>
    </cfRule>
  </conditionalFormatting>
  <conditionalFormatting sqref="CN26">
    <cfRule type="cellIs" dxfId="8460" priority="2637" operator="lessThan">
      <formula>$C$4</formula>
    </cfRule>
  </conditionalFormatting>
  <conditionalFormatting sqref="CN27">
    <cfRule type="cellIs" dxfId="8459" priority="2638" operator="lessThan">
      <formula>$C$4</formula>
    </cfRule>
  </conditionalFormatting>
  <conditionalFormatting sqref="CN28">
    <cfRule type="cellIs" dxfId="8458" priority="2639" operator="lessThan">
      <formula>$C$4</formula>
    </cfRule>
  </conditionalFormatting>
  <conditionalFormatting sqref="CN29">
    <cfRule type="cellIs" dxfId="8457" priority="2640" operator="lessThan">
      <formula>$C$4</formula>
    </cfRule>
  </conditionalFormatting>
  <conditionalFormatting sqref="CN30">
    <cfRule type="cellIs" dxfId="8456" priority="2641" operator="lessThan">
      <formula>$C$4</formula>
    </cfRule>
  </conditionalFormatting>
  <conditionalFormatting sqref="CN31">
    <cfRule type="cellIs" dxfId="8455" priority="2642" operator="lessThan">
      <formula>$C$4</formula>
    </cfRule>
  </conditionalFormatting>
  <conditionalFormatting sqref="CN32">
    <cfRule type="cellIs" dxfId="8454" priority="2643" operator="lessThan">
      <formula>$C$4</formula>
    </cfRule>
  </conditionalFormatting>
  <conditionalFormatting sqref="CN33">
    <cfRule type="cellIs" dxfId="8453" priority="2644" operator="lessThan">
      <formula>$C$4</formula>
    </cfRule>
  </conditionalFormatting>
  <conditionalFormatting sqref="CN34">
    <cfRule type="cellIs" dxfId="8452" priority="2645" operator="lessThan">
      <formula>$C$4</formula>
    </cfRule>
  </conditionalFormatting>
  <conditionalFormatting sqref="CN35">
    <cfRule type="cellIs" dxfId="8451" priority="2646" operator="lessThan">
      <formula>$C$4</formula>
    </cfRule>
  </conditionalFormatting>
  <conditionalFormatting sqref="CN36">
    <cfRule type="cellIs" dxfId="8450" priority="2647" operator="lessThan">
      <formula>$C$4</formula>
    </cfRule>
  </conditionalFormatting>
  <conditionalFormatting sqref="CN37">
    <cfRule type="cellIs" dxfId="8449" priority="2648" operator="lessThan">
      <formula>$C$4</formula>
    </cfRule>
  </conditionalFormatting>
  <conditionalFormatting sqref="CN38">
    <cfRule type="cellIs" dxfId="8448" priority="2649" operator="lessThan">
      <formula>$C$4</formula>
    </cfRule>
  </conditionalFormatting>
  <conditionalFormatting sqref="CN39">
    <cfRule type="cellIs" dxfId="8447" priority="2650" operator="lessThan">
      <formula>$C$4</formula>
    </cfRule>
  </conditionalFormatting>
  <conditionalFormatting sqref="CN40">
    <cfRule type="cellIs" dxfId="8446" priority="2651" operator="lessThan">
      <formula>$C$4</formula>
    </cfRule>
  </conditionalFormatting>
  <conditionalFormatting sqref="CN41">
    <cfRule type="cellIs" dxfId="8445" priority="2652" operator="lessThan">
      <formula>$C$4</formula>
    </cfRule>
  </conditionalFormatting>
  <conditionalFormatting sqref="CN42">
    <cfRule type="cellIs" dxfId="8444" priority="2653" operator="lessThan">
      <formula>$C$4</formula>
    </cfRule>
  </conditionalFormatting>
  <conditionalFormatting sqref="CN43">
    <cfRule type="cellIs" dxfId="8443" priority="2654" operator="lessThan">
      <formula>$C$4</formula>
    </cfRule>
  </conditionalFormatting>
  <conditionalFormatting sqref="CN44">
    <cfRule type="cellIs" dxfId="8442" priority="2655" operator="lessThan">
      <formula>$C$4</formula>
    </cfRule>
  </conditionalFormatting>
  <conditionalFormatting sqref="CN45">
    <cfRule type="cellIs" dxfId="8441" priority="2656" operator="lessThan">
      <formula>$C$4</formula>
    </cfRule>
  </conditionalFormatting>
  <conditionalFormatting sqref="CN46">
    <cfRule type="cellIs" dxfId="8440" priority="2657" operator="lessThan">
      <formula>$C$4</formula>
    </cfRule>
  </conditionalFormatting>
  <conditionalFormatting sqref="CN47">
    <cfRule type="cellIs" dxfId="8439" priority="2658" operator="lessThan">
      <formula>$C$4</formula>
    </cfRule>
  </conditionalFormatting>
  <conditionalFormatting sqref="CN48">
    <cfRule type="cellIs" dxfId="8438" priority="2659" operator="lessThan">
      <formula>$C$4</formula>
    </cfRule>
  </conditionalFormatting>
  <conditionalFormatting sqref="CN49">
    <cfRule type="cellIs" dxfId="8437" priority="2660" operator="lessThan">
      <formula>$C$4</formula>
    </cfRule>
  </conditionalFormatting>
  <conditionalFormatting sqref="CN50">
    <cfRule type="cellIs" dxfId="8436" priority="2661" operator="lessThan">
      <formula>$C$4</formula>
    </cfRule>
  </conditionalFormatting>
  <conditionalFormatting sqref="CN51">
    <cfRule type="cellIs" dxfId="8435" priority="2662" operator="lessThan">
      <formula>$C$4</formula>
    </cfRule>
  </conditionalFormatting>
  <conditionalFormatting sqref="CN52">
    <cfRule type="cellIs" dxfId="8434" priority="2663" operator="lessThan">
      <formula>$C$4</formula>
    </cfRule>
  </conditionalFormatting>
  <conditionalFormatting sqref="CN53">
    <cfRule type="cellIs" dxfId="8433" priority="2664" operator="lessThan">
      <formula>$C$4</formula>
    </cfRule>
  </conditionalFormatting>
  <conditionalFormatting sqref="CN54">
    <cfRule type="cellIs" dxfId="8432" priority="2665" operator="lessThan">
      <formula>$C$4</formula>
    </cfRule>
  </conditionalFormatting>
  <conditionalFormatting sqref="CN55">
    <cfRule type="cellIs" dxfId="8431" priority="2666" operator="lessThan">
      <formula>$C$4</formula>
    </cfRule>
  </conditionalFormatting>
  <conditionalFormatting sqref="CN56">
    <cfRule type="cellIs" dxfId="8430" priority="2667" operator="lessThan">
      <formula>$C$4</formula>
    </cfRule>
  </conditionalFormatting>
  <conditionalFormatting sqref="CN57">
    <cfRule type="cellIs" dxfId="8429" priority="2668" operator="lessThan">
      <formula>$C$4</formula>
    </cfRule>
  </conditionalFormatting>
  <conditionalFormatting sqref="CN58">
    <cfRule type="cellIs" dxfId="8428" priority="2669" operator="lessThan">
      <formula>$C$4</formula>
    </cfRule>
  </conditionalFormatting>
  <conditionalFormatting sqref="CN59">
    <cfRule type="cellIs" dxfId="8427" priority="2670" operator="lessThan">
      <formula>$C$4</formula>
    </cfRule>
  </conditionalFormatting>
  <conditionalFormatting sqref="CN60">
    <cfRule type="cellIs" dxfId="8426" priority="2671" operator="lessThan">
      <formula>$C$4</formula>
    </cfRule>
  </conditionalFormatting>
  <conditionalFormatting sqref="CO11">
    <cfRule type="cellIs" dxfId="8425" priority="2672" operator="lessThan">
      <formula>$C$4</formula>
    </cfRule>
  </conditionalFormatting>
  <conditionalFormatting sqref="CO12">
    <cfRule type="cellIs" dxfId="8424" priority="2673" operator="lessThan">
      <formula>$C$4</formula>
    </cfRule>
  </conditionalFormatting>
  <conditionalFormatting sqref="CO13">
    <cfRule type="cellIs" dxfId="8423" priority="2674" operator="lessThan">
      <formula>$C$4</formula>
    </cfRule>
  </conditionalFormatting>
  <conditionalFormatting sqref="CO14">
    <cfRule type="cellIs" dxfId="8422" priority="2675" operator="lessThan">
      <formula>$C$4</formula>
    </cfRule>
  </conditionalFormatting>
  <conditionalFormatting sqref="CO15">
    <cfRule type="cellIs" dxfId="8421" priority="2676" operator="lessThan">
      <formula>$C$4</formula>
    </cfRule>
  </conditionalFormatting>
  <conditionalFormatting sqref="CO16">
    <cfRule type="cellIs" dxfId="8420" priority="2677" operator="lessThan">
      <formula>$C$4</formula>
    </cfRule>
  </conditionalFormatting>
  <conditionalFormatting sqref="CO17">
    <cfRule type="cellIs" dxfId="8419" priority="2678" operator="lessThan">
      <formula>$C$4</formula>
    </cfRule>
  </conditionalFormatting>
  <conditionalFormatting sqref="CO18">
    <cfRule type="cellIs" dxfId="8418" priority="2679" operator="lessThan">
      <formula>$C$4</formula>
    </cfRule>
  </conditionalFormatting>
  <conditionalFormatting sqref="CO19">
    <cfRule type="cellIs" dxfId="8417" priority="2680" operator="lessThan">
      <formula>$C$4</formula>
    </cfRule>
  </conditionalFormatting>
  <conditionalFormatting sqref="CO20">
    <cfRule type="cellIs" dxfId="8416" priority="2681" operator="lessThan">
      <formula>$C$4</formula>
    </cfRule>
  </conditionalFormatting>
  <conditionalFormatting sqref="CO21">
    <cfRule type="cellIs" dxfId="8415" priority="2682" operator="lessThan">
      <formula>$C$4</formula>
    </cfRule>
  </conditionalFormatting>
  <conditionalFormatting sqref="CO22">
    <cfRule type="cellIs" dxfId="8414" priority="2683" operator="lessThan">
      <formula>$C$4</formula>
    </cfRule>
  </conditionalFormatting>
  <conditionalFormatting sqref="CO23">
    <cfRule type="cellIs" dxfId="8413" priority="2684" operator="lessThan">
      <formula>$C$4</formula>
    </cfRule>
  </conditionalFormatting>
  <conditionalFormatting sqref="CO24">
    <cfRule type="cellIs" dxfId="8412" priority="2685" operator="lessThan">
      <formula>$C$4</formula>
    </cfRule>
  </conditionalFormatting>
  <conditionalFormatting sqref="CO25">
    <cfRule type="cellIs" dxfId="8411" priority="2686" operator="lessThan">
      <formula>$C$4</formula>
    </cfRule>
  </conditionalFormatting>
  <conditionalFormatting sqref="CO26">
    <cfRule type="cellIs" dxfId="8410" priority="2687" operator="lessThan">
      <formula>$C$4</formula>
    </cfRule>
  </conditionalFormatting>
  <conditionalFormatting sqref="CO27">
    <cfRule type="cellIs" dxfId="8409" priority="2688" operator="lessThan">
      <formula>$C$4</formula>
    </cfRule>
  </conditionalFormatting>
  <conditionalFormatting sqref="CO28">
    <cfRule type="cellIs" dxfId="8408" priority="2689" operator="lessThan">
      <formula>$C$4</formula>
    </cfRule>
  </conditionalFormatting>
  <conditionalFormatting sqref="CO29">
    <cfRule type="cellIs" dxfId="8407" priority="2690" operator="lessThan">
      <formula>$C$4</formula>
    </cfRule>
  </conditionalFormatting>
  <conditionalFormatting sqref="CO30">
    <cfRule type="cellIs" dxfId="8406" priority="2691" operator="lessThan">
      <formula>$C$4</formula>
    </cfRule>
  </conditionalFormatting>
  <conditionalFormatting sqref="CO31">
    <cfRule type="cellIs" dxfId="8405" priority="2692" operator="lessThan">
      <formula>$C$4</formula>
    </cfRule>
  </conditionalFormatting>
  <conditionalFormatting sqref="CO32">
    <cfRule type="cellIs" dxfId="8404" priority="2693" operator="lessThan">
      <formula>$C$4</formula>
    </cfRule>
  </conditionalFormatting>
  <conditionalFormatting sqref="CO33">
    <cfRule type="cellIs" dxfId="8403" priority="2694" operator="lessThan">
      <formula>$C$4</formula>
    </cfRule>
  </conditionalFormatting>
  <conditionalFormatting sqref="CO34">
    <cfRule type="cellIs" dxfId="8402" priority="2695" operator="lessThan">
      <formula>$C$4</formula>
    </cfRule>
  </conditionalFormatting>
  <conditionalFormatting sqref="CO35">
    <cfRule type="cellIs" dxfId="8401" priority="2696" operator="lessThan">
      <formula>$C$4</formula>
    </cfRule>
  </conditionalFormatting>
  <conditionalFormatting sqref="CO36">
    <cfRule type="cellIs" dxfId="8400" priority="2697" operator="lessThan">
      <formula>$C$4</formula>
    </cfRule>
  </conditionalFormatting>
  <conditionalFormatting sqref="CO37">
    <cfRule type="cellIs" dxfId="8399" priority="2698" operator="lessThan">
      <formula>$C$4</formula>
    </cfRule>
  </conditionalFormatting>
  <conditionalFormatting sqref="CO38">
    <cfRule type="cellIs" dxfId="8398" priority="2699" operator="lessThan">
      <formula>$C$4</formula>
    </cfRule>
  </conditionalFormatting>
  <conditionalFormatting sqref="CO39">
    <cfRule type="cellIs" dxfId="8397" priority="2700" operator="lessThan">
      <formula>$C$4</formula>
    </cfRule>
  </conditionalFormatting>
  <conditionalFormatting sqref="CO40">
    <cfRule type="cellIs" dxfId="8396" priority="2701" operator="lessThan">
      <formula>$C$4</formula>
    </cfRule>
  </conditionalFormatting>
  <conditionalFormatting sqref="CO41">
    <cfRule type="cellIs" dxfId="8395" priority="2702" operator="lessThan">
      <formula>$C$4</formula>
    </cfRule>
  </conditionalFormatting>
  <conditionalFormatting sqref="CO42">
    <cfRule type="cellIs" dxfId="8394" priority="2703" operator="lessThan">
      <formula>$C$4</formula>
    </cfRule>
  </conditionalFormatting>
  <conditionalFormatting sqref="CO43">
    <cfRule type="cellIs" dxfId="8393" priority="2704" operator="lessThan">
      <formula>$C$4</formula>
    </cfRule>
  </conditionalFormatting>
  <conditionalFormatting sqref="CO44">
    <cfRule type="cellIs" dxfId="8392" priority="2705" operator="lessThan">
      <formula>$C$4</formula>
    </cfRule>
  </conditionalFormatting>
  <conditionalFormatting sqref="CO45">
    <cfRule type="cellIs" dxfId="8391" priority="2706" operator="lessThan">
      <formula>$C$4</formula>
    </cfRule>
  </conditionalFormatting>
  <conditionalFormatting sqref="CO46">
    <cfRule type="cellIs" dxfId="8390" priority="2707" operator="lessThan">
      <formula>$C$4</formula>
    </cfRule>
  </conditionalFormatting>
  <conditionalFormatting sqref="CO47">
    <cfRule type="cellIs" dxfId="8389" priority="2708" operator="lessThan">
      <formula>$C$4</formula>
    </cfRule>
  </conditionalFormatting>
  <conditionalFormatting sqref="CO48">
    <cfRule type="cellIs" dxfId="8388" priority="2709" operator="lessThan">
      <formula>$C$4</formula>
    </cfRule>
  </conditionalFormatting>
  <conditionalFormatting sqref="CO49">
    <cfRule type="cellIs" dxfId="8387" priority="2710" operator="lessThan">
      <formula>$C$4</formula>
    </cfRule>
  </conditionalFormatting>
  <conditionalFormatting sqref="CO50">
    <cfRule type="cellIs" dxfId="8386" priority="2711" operator="lessThan">
      <formula>$C$4</formula>
    </cfRule>
  </conditionalFormatting>
  <conditionalFormatting sqref="CO51">
    <cfRule type="cellIs" dxfId="8385" priority="2712" operator="lessThan">
      <formula>$C$4</formula>
    </cfRule>
  </conditionalFormatting>
  <conditionalFormatting sqref="CO52">
    <cfRule type="cellIs" dxfId="8384" priority="2713" operator="lessThan">
      <formula>$C$4</formula>
    </cfRule>
  </conditionalFormatting>
  <conditionalFormatting sqref="CO53">
    <cfRule type="cellIs" dxfId="8383" priority="2714" operator="lessThan">
      <formula>$C$4</formula>
    </cfRule>
  </conditionalFormatting>
  <conditionalFormatting sqref="CO54">
    <cfRule type="cellIs" dxfId="8382" priority="2715" operator="lessThan">
      <formula>$C$4</formula>
    </cfRule>
  </conditionalFormatting>
  <conditionalFormatting sqref="CO55">
    <cfRule type="cellIs" dxfId="8381" priority="2716" operator="lessThan">
      <formula>$C$4</formula>
    </cfRule>
  </conditionalFormatting>
  <conditionalFormatting sqref="CO56">
    <cfRule type="cellIs" dxfId="8380" priority="2717" operator="lessThan">
      <formula>$C$4</formula>
    </cfRule>
  </conditionalFormatting>
  <conditionalFormatting sqref="CO57">
    <cfRule type="cellIs" dxfId="8379" priority="2718" operator="lessThan">
      <formula>$C$4</formula>
    </cfRule>
  </conditionalFormatting>
  <conditionalFormatting sqref="CO58">
    <cfRule type="cellIs" dxfId="8378" priority="2719" operator="lessThan">
      <formula>$C$4</formula>
    </cfRule>
  </conditionalFormatting>
  <conditionalFormatting sqref="CO59">
    <cfRule type="cellIs" dxfId="8377" priority="2720" operator="lessThan">
      <formula>$C$4</formula>
    </cfRule>
  </conditionalFormatting>
  <conditionalFormatting sqref="CO60">
    <cfRule type="cellIs" dxfId="8376" priority="2721" operator="lessThan">
      <formula>$C$4</formula>
    </cfRule>
  </conditionalFormatting>
  <conditionalFormatting sqref="R11">
    <cfRule type="cellIs" dxfId="8375" priority="2722" operator="lessThan">
      <formula>$C$4</formula>
    </cfRule>
  </conditionalFormatting>
  <conditionalFormatting sqref="R12">
    <cfRule type="cellIs" dxfId="8374" priority="2723" operator="lessThan">
      <formula>$C$4</formula>
    </cfRule>
  </conditionalFormatting>
  <conditionalFormatting sqref="R13">
    <cfRule type="cellIs" dxfId="8373" priority="2724" operator="lessThan">
      <formula>$C$4</formula>
    </cfRule>
  </conditionalFormatting>
  <conditionalFormatting sqref="R14">
    <cfRule type="cellIs" dxfId="8372" priority="2725" operator="lessThan">
      <formula>$C$4</formula>
    </cfRule>
  </conditionalFormatting>
  <conditionalFormatting sqref="R15">
    <cfRule type="cellIs" dxfId="8371" priority="2726" operator="lessThan">
      <formula>$C$4</formula>
    </cfRule>
  </conditionalFormatting>
  <conditionalFormatting sqref="R16">
    <cfRule type="cellIs" dxfId="8370" priority="2727" operator="lessThan">
      <formula>$C$4</formula>
    </cfRule>
  </conditionalFormatting>
  <conditionalFormatting sqref="R17">
    <cfRule type="cellIs" dxfId="8369" priority="2728" operator="lessThan">
      <formula>$C$4</formula>
    </cfRule>
  </conditionalFormatting>
  <conditionalFormatting sqref="R18">
    <cfRule type="cellIs" dxfId="8368" priority="2729" operator="lessThan">
      <formula>$C$4</formula>
    </cfRule>
  </conditionalFormatting>
  <conditionalFormatting sqref="R19">
    <cfRule type="cellIs" dxfId="8367" priority="2730" operator="lessThan">
      <formula>$C$4</formula>
    </cfRule>
  </conditionalFormatting>
  <conditionalFormatting sqref="R20">
    <cfRule type="cellIs" dxfId="8366" priority="2731" operator="lessThan">
      <formula>$C$4</formula>
    </cfRule>
  </conditionalFormatting>
  <conditionalFormatting sqref="R21">
    <cfRule type="cellIs" dxfId="8365" priority="2732" operator="lessThan">
      <formula>$C$4</formula>
    </cfRule>
  </conditionalFormatting>
  <conditionalFormatting sqref="R22">
    <cfRule type="cellIs" dxfId="8364" priority="2733" operator="lessThan">
      <formula>$C$4</formula>
    </cfRule>
  </conditionalFormatting>
  <conditionalFormatting sqref="R23">
    <cfRule type="cellIs" dxfId="8363" priority="2734" operator="lessThan">
      <formula>$C$4</formula>
    </cfRule>
  </conditionalFormatting>
  <conditionalFormatting sqref="R24">
    <cfRule type="cellIs" dxfId="8362" priority="2735" operator="lessThan">
      <formula>$C$4</formula>
    </cfRule>
  </conditionalFormatting>
  <conditionalFormatting sqref="R25">
    <cfRule type="cellIs" dxfId="8361" priority="2736" operator="lessThan">
      <formula>$C$4</formula>
    </cfRule>
  </conditionalFormatting>
  <conditionalFormatting sqref="R26">
    <cfRule type="cellIs" dxfId="8360" priority="2737" operator="lessThan">
      <formula>$C$4</formula>
    </cfRule>
  </conditionalFormatting>
  <conditionalFormatting sqref="R27">
    <cfRule type="cellIs" dxfId="8359" priority="2738" operator="lessThan">
      <formula>$C$4</formula>
    </cfRule>
  </conditionalFormatting>
  <conditionalFormatting sqref="R28">
    <cfRule type="cellIs" dxfId="8358" priority="2739" operator="lessThan">
      <formula>$C$4</formula>
    </cfRule>
  </conditionalFormatting>
  <conditionalFormatting sqref="R29">
    <cfRule type="cellIs" dxfId="8357" priority="2740" operator="lessThan">
      <formula>$C$4</formula>
    </cfRule>
  </conditionalFormatting>
  <conditionalFormatting sqref="R30">
    <cfRule type="cellIs" dxfId="8356" priority="2741" operator="lessThan">
      <formula>$C$4</formula>
    </cfRule>
  </conditionalFormatting>
  <conditionalFormatting sqref="R31">
    <cfRule type="cellIs" dxfId="8355" priority="2742" operator="lessThan">
      <formula>$C$4</formula>
    </cfRule>
  </conditionalFormatting>
  <conditionalFormatting sqref="R32">
    <cfRule type="cellIs" dxfId="8354" priority="2743" operator="lessThan">
      <formula>$C$4</formula>
    </cfRule>
  </conditionalFormatting>
  <conditionalFormatting sqref="R33">
    <cfRule type="cellIs" dxfId="8353" priority="2744" operator="lessThan">
      <formula>$C$4</formula>
    </cfRule>
  </conditionalFormatting>
  <conditionalFormatting sqref="R34">
    <cfRule type="cellIs" dxfId="8352" priority="2745" operator="lessThan">
      <formula>$C$4</formula>
    </cfRule>
  </conditionalFormatting>
  <conditionalFormatting sqref="R35">
    <cfRule type="cellIs" dxfId="8351" priority="2746" operator="lessThan">
      <formula>$C$4</formula>
    </cfRule>
  </conditionalFormatting>
  <conditionalFormatting sqref="R36">
    <cfRule type="cellIs" dxfId="8350" priority="2747" operator="lessThan">
      <formula>$C$4</formula>
    </cfRule>
  </conditionalFormatting>
  <conditionalFormatting sqref="R37">
    <cfRule type="cellIs" dxfId="8349" priority="2748" operator="lessThan">
      <formula>$C$4</formula>
    </cfRule>
  </conditionalFormatting>
  <conditionalFormatting sqref="R38">
    <cfRule type="cellIs" dxfId="8348" priority="2749" operator="lessThan">
      <formula>$C$4</formula>
    </cfRule>
  </conditionalFormatting>
  <conditionalFormatting sqref="R39">
    <cfRule type="cellIs" dxfId="8347" priority="2750" operator="lessThan">
      <formula>$C$4</formula>
    </cfRule>
  </conditionalFormatting>
  <conditionalFormatting sqref="R40">
    <cfRule type="cellIs" dxfId="8346" priority="2751" operator="lessThan">
      <formula>$C$4</formula>
    </cfRule>
  </conditionalFormatting>
  <conditionalFormatting sqref="R41">
    <cfRule type="cellIs" dxfId="8345" priority="2752" operator="lessThan">
      <formula>$C$4</formula>
    </cfRule>
  </conditionalFormatting>
  <conditionalFormatting sqref="R42">
    <cfRule type="cellIs" dxfId="8344" priority="2753" operator="lessThan">
      <formula>$C$4</formula>
    </cfRule>
  </conditionalFormatting>
  <conditionalFormatting sqref="R43">
    <cfRule type="cellIs" dxfId="8343" priority="2754" operator="lessThan">
      <formula>$C$4</formula>
    </cfRule>
  </conditionalFormatting>
  <conditionalFormatting sqref="R44">
    <cfRule type="cellIs" dxfId="8342" priority="2755" operator="lessThan">
      <formula>$C$4</formula>
    </cfRule>
  </conditionalFormatting>
  <conditionalFormatting sqref="R45">
    <cfRule type="cellIs" dxfId="8341" priority="2756" operator="lessThan">
      <formula>$C$4</formula>
    </cfRule>
  </conditionalFormatting>
  <conditionalFormatting sqref="R46">
    <cfRule type="cellIs" dxfId="8340" priority="2757" operator="lessThan">
      <formula>$C$4</formula>
    </cfRule>
  </conditionalFormatting>
  <conditionalFormatting sqref="R47">
    <cfRule type="cellIs" dxfId="8339" priority="2758" operator="lessThan">
      <formula>$C$4</formula>
    </cfRule>
  </conditionalFormatting>
  <conditionalFormatting sqref="R48">
    <cfRule type="cellIs" dxfId="8338" priority="2759" operator="lessThan">
      <formula>$C$4</formula>
    </cfRule>
  </conditionalFormatting>
  <conditionalFormatting sqref="R49">
    <cfRule type="cellIs" dxfId="8337" priority="2760" operator="lessThan">
      <formula>$C$4</formula>
    </cfRule>
  </conditionalFormatting>
  <conditionalFormatting sqref="R50">
    <cfRule type="cellIs" dxfId="8336" priority="2761" operator="lessThan">
      <formula>$C$4</formula>
    </cfRule>
  </conditionalFormatting>
  <conditionalFormatting sqref="R51">
    <cfRule type="cellIs" dxfId="8335" priority="2762" operator="lessThan">
      <formula>$C$4</formula>
    </cfRule>
  </conditionalFormatting>
  <conditionalFormatting sqref="R52">
    <cfRule type="cellIs" dxfId="8334" priority="2763" operator="lessThan">
      <formula>$C$4</formula>
    </cfRule>
  </conditionalFormatting>
  <conditionalFormatting sqref="R53">
    <cfRule type="cellIs" dxfId="8333" priority="2764" operator="lessThan">
      <formula>$C$4</formula>
    </cfRule>
  </conditionalFormatting>
  <conditionalFormatting sqref="R54">
    <cfRule type="cellIs" dxfId="8332" priority="2765" operator="lessThan">
      <formula>$C$4</formula>
    </cfRule>
  </conditionalFormatting>
  <conditionalFormatting sqref="R55">
    <cfRule type="cellIs" dxfId="8331" priority="2766" operator="lessThan">
      <formula>$C$4</formula>
    </cfRule>
  </conditionalFormatting>
  <conditionalFormatting sqref="R56">
    <cfRule type="cellIs" dxfId="8330" priority="2767" operator="lessThan">
      <formula>$C$4</formula>
    </cfRule>
  </conditionalFormatting>
  <conditionalFormatting sqref="R57">
    <cfRule type="cellIs" dxfId="8329" priority="2768" operator="lessThan">
      <formula>$C$4</formula>
    </cfRule>
  </conditionalFormatting>
  <conditionalFormatting sqref="R58">
    <cfRule type="cellIs" dxfId="8328" priority="2769" operator="lessThan">
      <formula>$C$4</formula>
    </cfRule>
  </conditionalFormatting>
  <conditionalFormatting sqref="R59">
    <cfRule type="cellIs" dxfId="8327" priority="2770" operator="lessThan">
      <formula>$C$4</formula>
    </cfRule>
  </conditionalFormatting>
  <conditionalFormatting sqref="R60">
    <cfRule type="cellIs" dxfId="8326" priority="2771" operator="lessThan">
      <formula>$C$4</formula>
    </cfRule>
  </conditionalFormatting>
  <conditionalFormatting sqref="S11">
    <cfRule type="cellIs" dxfId="8325" priority="2772" operator="lessThan">
      <formula>$C$4</formula>
    </cfRule>
  </conditionalFormatting>
  <conditionalFormatting sqref="S12">
    <cfRule type="cellIs" dxfId="8324" priority="2773" operator="lessThan">
      <formula>$C$4</formula>
    </cfRule>
  </conditionalFormatting>
  <conditionalFormatting sqref="S13">
    <cfRule type="cellIs" dxfId="8323" priority="2774" operator="lessThan">
      <formula>$C$4</formula>
    </cfRule>
  </conditionalFormatting>
  <conditionalFormatting sqref="S14">
    <cfRule type="cellIs" dxfId="8322" priority="2775" operator="lessThan">
      <formula>$C$4</formula>
    </cfRule>
  </conditionalFormatting>
  <conditionalFormatting sqref="S15">
    <cfRule type="cellIs" dxfId="8321" priority="2776" operator="lessThan">
      <formula>$C$4</formula>
    </cfRule>
  </conditionalFormatting>
  <conditionalFormatting sqref="S16">
    <cfRule type="cellIs" dxfId="8320" priority="2777" operator="lessThan">
      <formula>$C$4</formula>
    </cfRule>
  </conditionalFormatting>
  <conditionalFormatting sqref="S17">
    <cfRule type="cellIs" dxfId="8319" priority="2778" operator="lessThan">
      <formula>$C$4</formula>
    </cfRule>
  </conditionalFormatting>
  <conditionalFormatting sqref="S18">
    <cfRule type="cellIs" dxfId="8318" priority="2779" operator="lessThan">
      <formula>$C$4</formula>
    </cfRule>
  </conditionalFormatting>
  <conditionalFormatting sqref="S19">
    <cfRule type="cellIs" dxfId="8317" priority="2780" operator="lessThan">
      <formula>$C$4</formula>
    </cfRule>
  </conditionalFormatting>
  <conditionalFormatting sqref="S20">
    <cfRule type="cellIs" dxfId="8316" priority="2781" operator="lessThan">
      <formula>$C$4</formula>
    </cfRule>
  </conditionalFormatting>
  <conditionalFormatting sqref="S21">
    <cfRule type="cellIs" dxfId="8315" priority="2782" operator="lessThan">
      <formula>$C$4</formula>
    </cfRule>
  </conditionalFormatting>
  <conditionalFormatting sqref="S22">
    <cfRule type="cellIs" dxfId="8314" priority="2783" operator="lessThan">
      <formula>$C$4</formula>
    </cfRule>
  </conditionalFormatting>
  <conditionalFormatting sqref="S23">
    <cfRule type="cellIs" dxfId="8313" priority="2784" operator="lessThan">
      <formula>$C$4</formula>
    </cfRule>
  </conditionalFormatting>
  <conditionalFormatting sqref="S24">
    <cfRule type="cellIs" dxfId="8312" priority="2785" operator="lessThan">
      <formula>$C$4</formula>
    </cfRule>
  </conditionalFormatting>
  <conditionalFormatting sqref="S25">
    <cfRule type="cellIs" dxfId="8311" priority="2786" operator="lessThan">
      <formula>$C$4</formula>
    </cfRule>
  </conditionalFormatting>
  <conditionalFormatting sqref="S26">
    <cfRule type="cellIs" dxfId="8310" priority="2787" operator="lessThan">
      <formula>$C$4</formula>
    </cfRule>
  </conditionalFormatting>
  <conditionalFormatting sqref="S27">
    <cfRule type="cellIs" dxfId="8309" priority="2788" operator="lessThan">
      <formula>$C$4</formula>
    </cfRule>
  </conditionalFormatting>
  <conditionalFormatting sqref="S28">
    <cfRule type="cellIs" dxfId="8308" priority="2789" operator="lessThan">
      <formula>$C$4</formula>
    </cfRule>
  </conditionalFormatting>
  <conditionalFormatting sqref="S29">
    <cfRule type="cellIs" dxfId="8307" priority="2790" operator="lessThan">
      <formula>$C$4</formula>
    </cfRule>
  </conditionalFormatting>
  <conditionalFormatting sqref="S30">
    <cfRule type="cellIs" dxfId="8306" priority="2791" operator="lessThan">
      <formula>$C$4</formula>
    </cfRule>
  </conditionalFormatting>
  <conditionalFormatting sqref="S31">
    <cfRule type="cellIs" dxfId="8305" priority="2792" operator="lessThan">
      <formula>$C$4</formula>
    </cfRule>
  </conditionalFormatting>
  <conditionalFormatting sqref="S32">
    <cfRule type="cellIs" dxfId="8304" priority="2793" operator="lessThan">
      <formula>$C$4</formula>
    </cfRule>
  </conditionalFormatting>
  <conditionalFormatting sqref="S33">
    <cfRule type="cellIs" dxfId="8303" priority="2794" operator="lessThan">
      <formula>$C$4</formula>
    </cfRule>
  </conditionalFormatting>
  <conditionalFormatting sqref="S34">
    <cfRule type="cellIs" dxfId="8302" priority="2795" operator="lessThan">
      <formula>$C$4</formula>
    </cfRule>
  </conditionalFormatting>
  <conditionalFormatting sqref="S35">
    <cfRule type="cellIs" dxfId="8301" priority="2796" operator="lessThan">
      <formula>$C$4</formula>
    </cfRule>
  </conditionalFormatting>
  <conditionalFormatting sqref="S36">
    <cfRule type="cellIs" dxfId="8300" priority="2797" operator="lessThan">
      <formula>$C$4</formula>
    </cfRule>
  </conditionalFormatting>
  <conditionalFormatting sqref="S37">
    <cfRule type="cellIs" dxfId="8299" priority="2798" operator="lessThan">
      <formula>$C$4</formula>
    </cfRule>
  </conditionalFormatting>
  <conditionalFormatting sqref="S38">
    <cfRule type="cellIs" dxfId="8298" priority="2799" operator="lessThan">
      <formula>$C$4</formula>
    </cfRule>
  </conditionalFormatting>
  <conditionalFormatting sqref="S39">
    <cfRule type="cellIs" dxfId="8297" priority="2800" operator="lessThan">
      <formula>$C$4</formula>
    </cfRule>
  </conditionalFormatting>
  <conditionalFormatting sqref="S40">
    <cfRule type="cellIs" dxfId="8296" priority="2801" operator="lessThan">
      <formula>$C$4</formula>
    </cfRule>
  </conditionalFormatting>
  <conditionalFormatting sqref="S41">
    <cfRule type="cellIs" dxfId="8295" priority="2802" operator="lessThan">
      <formula>$C$4</formula>
    </cfRule>
  </conditionalFormatting>
  <conditionalFormatting sqref="S42">
    <cfRule type="cellIs" dxfId="8294" priority="2803" operator="lessThan">
      <formula>$C$4</formula>
    </cfRule>
  </conditionalFormatting>
  <conditionalFormatting sqref="S43">
    <cfRule type="cellIs" dxfId="8293" priority="2804" operator="lessThan">
      <formula>$C$4</formula>
    </cfRule>
  </conditionalFormatting>
  <conditionalFormatting sqref="S44">
    <cfRule type="cellIs" dxfId="8292" priority="2805" operator="lessThan">
      <formula>$C$4</formula>
    </cfRule>
  </conditionalFormatting>
  <conditionalFormatting sqref="S45">
    <cfRule type="cellIs" dxfId="8291" priority="2806" operator="lessThan">
      <formula>$C$4</formula>
    </cfRule>
  </conditionalFormatting>
  <conditionalFormatting sqref="S46">
    <cfRule type="cellIs" dxfId="8290" priority="2807" operator="lessThan">
      <formula>$C$4</formula>
    </cfRule>
  </conditionalFormatting>
  <conditionalFormatting sqref="S47">
    <cfRule type="cellIs" dxfId="8289" priority="2808" operator="lessThan">
      <formula>$C$4</formula>
    </cfRule>
  </conditionalFormatting>
  <conditionalFormatting sqref="S48">
    <cfRule type="cellIs" dxfId="8288" priority="2809" operator="lessThan">
      <formula>$C$4</formula>
    </cfRule>
  </conditionalFormatting>
  <conditionalFormatting sqref="S49">
    <cfRule type="cellIs" dxfId="8287" priority="2810" operator="lessThan">
      <formula>$C$4</formula>
    </cfRule>
  </conditionalFormatting>
  <conditionalFormatting sqref="S50">
    <cfRule type="cellIs" dxfId="8286" priority="2811" operator="lessThan">
      <formula>$C$4</formula>
    </cfRule>
  </conditionalFormatting>
  <conditionalFormatting sqref="S51">
    <cfRule type="cellIs" dxfId="8285" priority="2812" operator="lessThan">
      <formula>$C$4</formula>
    </cfRule>
  </conditionalFormatting>
  <conditionalFormatting sqref="S52">
    <cfRule type="cellIs" dxfId="8284" priority="2813" operator="lessThan">
      <formula>$C$4</formula>
    </cfRule>
  </conditionalFormatting>
  <conditionalFormatting sqref="S53">
    <cfRule type="cellIs" dxfId="8283" priority="2814" operator="lessThan">
      <formula>$C$4</formula>
    </cfRule>
  </conditionalFormatting>
  <conditionalFormatting sqref="S54">
    <cfRule type="cellIs" dxfId="8282" priority="2815" operator="lessThan">
      <formula>$C$4</formula>
    </cfRule>
  </conditionalFormatting>
  <conditionalFormatting sqref="S55">
    <cfRule type="cellIs" dxfId="8281" priority="2816" operator="lessThan">
      <formula>$C$4</formula>
    </cfRule>
  </conditionalFormatting>
  <conditionalFormatting sqref="S56">
    <cfRule type="cellIs" dxfId="8280" priority="2817" operator="lessThan">
      <formula>$C$4</formula>
    </cfRule>
  </conditionalFormatting>
  <conditionalFormatting sqref="S57">
    <cfRule type="cellIs" dxfId="8279" priority="2818" operator="lessThan">
      <formula>$C$4</formula>
    </cfRule>
  </conditionalFormatting>
  <conditionalFormatting sqref="S58">
    <cfRule type="cellIs" dxfId="8278" priority="2819" operator="lessThan">
      <formula>$C$4</formula>
    </cfRule>
  </conditionalFormatting>
  <conditionalFormatting sqref="S59">
    <cfRule type="cellIs" dxfId="8277" priority="2820" operator="lessThan">
      <formula>$C$4</formula>
    </cfRule>
  </conditionalFormatting>
  <conditionalFormatting sqref="S60">
    <cfRule type="cellIs" dxfId="8276" priority="2821" operator="lessThan">
      <formula>$C$4</formula>
    </cfRule>
  </conditionalFormatting>
  <conditionalFormatting sqref="U11">
    <cfRule type="cellIs" dxfId="8275" priority="2822" operator="lessThan">
      <formula>$C$4</formula>
    </cfRule>
  </conditionalFormatting>
  <conditionalFormatting sqref="U12">
    <cfRule type="cellIs" dxfId="8274" priority="2823" operator="lessThan">
      <formula>$C$4</formula>
    </cfRule>
  </conditionalFormatting>
  <conditionalFormatting sqref="U13">
    <cfRule type="cellIs" dxfId="8273" priority="2824" operator="lessThan">
      <formula>$C$4</formula>
    </cfRule>
  </conditionalFormatting>
  <conditionalFormatting sqref="U14">
    <cfRule type="cellIs" dxfId="8272" priority="2825" operator="lessThan">
      <formula>$C$4</formula>
    </cfRule>
  </conditionalFormatting>
  <conditionalFormatting sqref="U15">
    <cfRule type="cellIs" dxfId="8271" priority="2826" operator="lessThan">
      <formula>$C$4</formula>
    </cfRule>
  </conditionalFormatting>
  <conditionalFormatting sqref="U16">
    <cfRule type="cellIs" dxfId="8270" priority="2827" operator="lessThan">
      <formula>$C$4</formula>
    </cfRule>
  </conditionalFormatting>
  <conditionalFormatting sqref="U17">
    <cfRule type="cellIs" dxfId="8269" priority="2828" operator="lessThan">
      <formula>$C$4</formula>
    </cfRule>
  </conditionalFormatting>
  <conditionalFormatting sqref="U18">
    <cfRule type="cellIs" dxfId="8268" priority="2829" operator="lessThan">
      <formula>$C$4</formula>
    </cfRule>
  </conditionalFormatting>
  <conditionalFormatting sqref="U19">
    <cfRule type="cellIs" dxfId="8267" priority="2830" operator="lessThan">
      <formula>$C$4</formula>
    </cfRule>
  </conditionalFormatting>
  <conditionalFormatting sqref="U20">
    <cfRule type="cellIs" dxfId="8266" priority="2831" operator="lessThan">
      <formula>$C$4</formula>
    </cfRule>
  </conditionalFormatting>
  <conditionalFormatting sqref="U21">
    <cfRule type="cellIs" dxfId="8265" priority="2832" operator="lessThan">
      <formula>$C$4</formula>
    </cfRule>
  </conditionalFormatting>
  <conditionalFormatting sqref="U22">
    <cfRule type="cellIs" dxfId="8264" priority="2833" operator="lessThan">
      <formula>$C$4</formula>
    </cfRule>
  </conditionalFormatting>
  <conditionalFormatting sqref="U23">
    <cfRule type="cellIs" dxfId="8263" priority="2834" operator="lessThan">
      <formula>$C$4</formula>
    </cfRule>
  </conditionalFormatting>
  <conditionalFormatting sqref="U24">
    <cfRule type="cellIs" dxfId="8262" priority="2835" operator="lessThan">
      <formula>$C$4</formula>
    </cfRule>
  </conditionalFormatting>
  <conditionalFormatting sqref="U25">
    <cfRule type="cellIs" dxfId="8261" priority="2836" operator="lessThan">
      <formula>$C$4</formula>
    </cfRule>
  </conditionalFormatting>
  <conditionalFormatting sqref="U26">
    <cfRule type="cellIs" dxfId="8260" priority="2837" operator="lessThan">
      <formula>$C$4</formula>
    </cfRule>
  </conditionalFormatting>
  <conditionalFormatting sqref="U27">
    <cfRule type="cellIs" dxfId="8259" priority="2838" operator="lessThan">
      <formula>$C$4</formula>
    </cfRule>
  </conditionalFormatting>
  <conditionalFormatting sqref="U28">
    <cfRule type="cellIs" dxfId="8258" priority="2839" operator="lessThan">
      <formula>$C$4</formula>
    </cfRule>
  </conditionalFormatting>
  <conditionalFormatting sqref="U29">
    <cfRule type="cellIs" dxfId="8257" priority="2840" operator="lessThan">
      <formula>$C$4</formula>
    </cfRule>
  </conditionalFormatting>
  <conditionalFormatting sqref="U30">
    <cfRule type="cellIs" dxfId="8256" priority="2841" operator="lessThan">
      <formula>$C$4</formula>
    </cfRule>
  </conditionalFormatting>
  <conditionalFormatting sqref="U31">
    <cfRule type="cellIs" dxfId="8255" priority="2842" operator="lessThan">
      <formula>$C$4</formula>
    </cfRule>
  </conditionalFormatting>
  <conditionalFormatting sqref="U32">
    <cfRule type="cellIs" dxfId="8254" priority="2843" operator="lessThan">
      <formula>$C$4</formula>
    </cfRule>
  </conditionalFormatting>
  <conditionalFormatting sqref="U33">
    <cfRule type="cellIs" dxfId="8253" priority="2844" operator="lessThan">
      <formula>$C$4</formula>
    </cfRule>
  </conditionalFormatting>
  <conditionalFormatting sqref="U34">
    <cfRule type="cellIs" dxfId="8252" priority="2845" operator="lessThan">
      <formula>$C$4</formula>
    </cfRule>
  </conditionalFormatting>
  <conditionalFormatting sqref="U35">
    <cfRule type="cellIs" dxfId="8251" priority="2846" operator="lessThan">
      <formula>$C$4</formula>
    </cfRule>
  </conditionalFormatting>
  <conditionalFormatting sqref="U36">
    <cfRule type="cellIs" dxfId="8250" priority="2847" operator="lessThan">
      <formula>$C$4</formula>
    </cfRule>
  </conditionalFormatting>
  <conditionalFormatting sqref="U37">
    <cfRule type="cellIs" dxfId="8249" priority="2848" operator="lessThan">
      <formula>$C$4</formula>
    </cfRule>
  </conditionalFormatting>
  <conditionalFormatting sqref="U38">
    <cfRule type="cellIs" dxfId="8248" priority="2849" operator="lessThan">
      <formula>$C$4</formula>
    </cfRule>
  </conditionalFormatting>
  <conditionalFormatting sqref="U39">
    <cfRule type="cellIs" dxfId="8247" priority="2850" operator="lessThan">
      <formula>$C$4</formula>
    </cfRule>
  </conditionalFormatting>
  <conditionalFormatting sqref="U40">
    <cfRule type="cellIs" dxfId="8246" priority="2851" operator="lessThan">
      <formula>$C$4</formula>
    </cfRule>
  </conditionalFormatting>
  <conditionalFormatting sqref="U41">
    <cfRule type="cellIs" dxfId="8245" priority="2852" operator="lessThan">
      <formula>$C$4</formula>
    </cfRule>
  </conditionalFormatting>
  <conditionalFormatting sqref="U42">
    <cfRule type="cellIs" dxfId="8244" priority="2853" operator="lessThan">
      <formula>$C$4</formula>
    </cfRule>
  </conditionalFormatting>
  <conditionalFormatting sqref="U43">
    <cfRule type="cellIs" dxfId="8243" priority="2854" operator="lessThan">
      <formula>$C$4</formula>
    </cfRule>
  </conditionalFormatting>
  <conditionalFormatting sqref="U44">
    <cfRule type="cellIs" dxfId="8242" priority="2855" operator="lessThan">
      <formula>$C$4</formula>
    </cfRule>
  </conditionalFormatting>
  <conditionalFormatting sqref="U45">
    <cfRule type="cellIs" dxfId="8241" priority="2856" operator="lessThan">
      <formula>$C$4</formula>
    </cfRule>
  </conditionalFormatting>
  <conditionalFormatting sqref="U46">
    <cfRule type="cellIs" dxfId="8240" priority="2857" operator="lessThan">
      <formula>$C$4</formula>
    </cfRule>
  </conditionalFormatting>
  <conditionalFormatting sqref="U47">
    <cfRule type="cellIs" dxfId="8239" priority="2858" operator="lessThan">
      <formula>$C$4</formula>
    </cfRule>
  </conditionalFormatting>
  <conditionalFormatting sqref="U48">
    <cfRule type="cellIs" dxfId="8238" priority="2859" operator="lessThan">
      <formula>$C$4</formula>
    </cfRule>
  </conditionalFormatting>
  <conditionalFormatting sqref="U49">
    <cfRule type="cellIs" dxfId="8237" priority="2860" operator="lessThan">
      <formula>$C$4</formula>
    </cfRule>
  </conditionalFormatting>
  <conditionalFormatting sqref="U50">
    <cfRule type="cellIs" dxfId="8236" priority="2861" operator="lessThan">
      <formula>$C$4</formula>
    </cfRule>
  </conditionalFormatting>
  <conditionalFormatting sqref="U51">
    <cfRule type="cellIs" dxfId="8235" priority="2862" operator="lessThan">
      <formula>$C$4</formula>
    </cfRule>
  </conditionalFormatting>
  <conditionalFormatting sqref="U52">
    <cfRule type="cellIs" dxfId="8234" priority="2863" operator="lessThan">
      <formula>$C$4</formula>
    </cfRule>
  </conditionalFormatting>
  <conditionalFormatting sqref="U53">
    <cfRule type="cellIs" dxfId="8233" priority="2864" operator="lessThan">
      <formula>$C$4</formula>
    </cfRule>
  </conditionalFormatting>
  <conditionalFormatting sqref="U54">
    <cfRule type="cellIs" dxfId="8232" priority="2865" operator="lessThan">
      <formula>$C$4</formula>
    </cfRule>
  </conditionalFormatting>
  <conditionalFormatting sqref="U55">
    <cfRule type="cellIs" dxfId="8231" priority="2866" operator="lessThan">
      <formula>$C$4</formula>
    </cfRule>
  </conditionalFormatting>
  <conditionalFormatting sqref="U56">
    <cfRule type="cellIs" dxfId="8230" priority="2867" operator="lessThan">
      <formula>$C$4</formula>
    </cfRule>
  </conditionalFormatting>
  <conditionalFormatting sqref="U57">
    <cfRule type="cellIs" dxfId="8229" priority="2868" operator="lessThan">
      <formula>$C$4</formula>
    </cfRule>
  </conditionalFormatting>
  <conditionalFormatting sqref="U58">
    <cfRule type="cellIs" dxfId="8228" priority="2869" operator="lessThan">
      <formula>$C$4</formula>
    </cfRule>
  </conditionalFormatting>
  <conditionalFormatting sqref="U59">
    <cfRule type="cellIs" dxfId="8227" priority="2870" operator="lessThan">
      <formula>$C$4</formula>
    </cfRule>
  </conditionalFormatting>
  <conditionalFormatting sqref="U60">
    <cfRule type="cellIs" dxfId="8226" priority="2871" operator="lessThan">
      <formula>$C$4</formula>
    </cfRule>
  </conditionalFormatting>
  <conditionalFormatting sqref="V11">
    <cfRule type="cellIs" dxfId="8225" priority="2872" operator="lessThan">
      <formula>$C$4</formula>
    </cfRule>
  </conditionalFormatting>
  <conditionalFormatting sqref="V12">
    <cfRule type="cellIs" dxfId="8224" priority="2873" operator="lessThan">
      <formula>$C$4</formula>
    </cfRule>
  </conditionalFormatting>
  <conditionalFormatting sqref="V13">
    <cfRule type="cellIs" dxfId="8223" priority="2874" operator="lessThan">
      <formula>$C$4</formula>
    </cfRule>
  </conditionalFormatting>
  <conditionalFormatting sqref="V14">
    <cfRule type="cellIs" dxfId="8222" priority="2875" operator="lessThan">
      <formula>$C$4</formula>
    </cfRule>
  </conditionalFormatting>
  <conditionalFormatting sqref="V15">
    <cfRule type="cellIs" dxfId="8221" priority="2876" operator="lessThan">
      <formula>$C$4</formula>
    </cfRule>
  </conditionalFormatting>
  <conditionalFormatting sqref="V16">
    <cfRule type="cellIs" dxfId="8220" priority="2877" operator="lessThan">
      <formula>$C$4</formula>
    </cfRule>
  </conditionalFormatting>
  <conditionalFormatting sqref="V17">
    <cfRule type="cellIs" dxfId="8219" priority="2878" operator="lessThan">
      <formula>$C$4</formula>
    </cfRule>
  </conditionalFormatting>
  <conditionalFormatting sqref="V18">
    <cfRule type="cellIs" dxfId="8218" priority="2879" operator="lessThan">
      <formula>$C$4</formula>
    </cfRule>
  </conditionalFormatting>
  <conditionalFormatting sqref="V19">
    <cfRule type="cellIs" dxfId="8217" priority="2880" operator="lessThan">
      <formula>$C$4</formula>
    </cfRule>
  </conditionalFormatting>
  <conditionalFormatting sqref="V20">
    <cfRule type="cellIs" dxfId="8216" priority="2881" operator="lessThan">
      <formula>$C$4</formula>
    </cfRule>
  </conditionalFormatting>
  <conditionalFormatting sqref="V21">
    <cfRule type="cellIs" dxfId="8215" priority="2882" operator="lessThan">
      <formula>$C$4</formula>
    </cfRule>
  </conditionalFormatting>
  <conditionalFormatting sqref="V22">
    <cfRule type="cellIs" dxfId="8214" priority="2883" operator="lessThan">
      <formula>$C$4</formula>
    </cfRule>
  </conditionalFormatting>
  <conditionalFormatting sqref="V23">
    <cfRule type="cellIs" dxfId="8213" priority="2884" operator="lessThan">
      <formula>$C$4</formula>
    </cfRule>
  </conditionalFormatting>
  <conditionalFormatting sqref="V24">
    <cfRule type="cellIs" dxfId="8212" priority="2885" operator="lessThan">
      <formula>$C$4</formula>
    </cfRule>
  </conditionalFormatting>
  <conditionalFormatting sqref="V25">
    <cfRule type="cellIs" dxfId="8211" priority="2886" operator="lessThan">
      <formula>$C$4</formula>
    </cfRule>
  </conditionalFormatting>
  <conditionalFormatting sqref="V26">
    <cfRule type="cellIs" dxfId="8210" priority="2887" operator="lessThan">
      <formula>$C$4</formula>
    </cfRule>
  </conditionalFormatting>
  <conditionalFormatting sqref="V27">
    <cfRule type="cellIs" dxfId="8209" priority="2888" operator="lessThan">
      <formula>$C$4</formula>
    </cfRule>
  </conditionalFormatting>
  <conditionalFormatting sqref="V28">
    <cfRule type="cellIs" dxfId="8208" priority="2889" operator="lessThan">
      <formula>$C$4</formula>
    </cfRule>
  </conditionalFormatting>
  <conditionalFormatting sqref="V29">
    <cfRule type="cellIs" dxfId="8207" priority="2890" operator="lessThan">
      <formula>$C$4</formula>
    </cfRule>
  </conditionalFormatting>
  <conditionalFormatting sqref="V30">
    <cfRule type="cellIs" dxfId="8206" priority="2891" operator="lessThan">
      <formula>$C$4</formula>
    </cfRule>
  </conditionalFormatting>
  <conditionalFormatting sqref="V31">
    <cfRule type="cellIs" dxfId="8205" priority="2892" operator="lessThan">
      <formula>$C$4</formula>
    </cfRule>
  </conditionalFormatting>
  <conditionalFormatting sqref="V32">
    <cfRule type="cellIs" dxfId="8204" priority="2893" operator="lessThan">
      <formula>$C$4</formula>
    </cfRule>
  </conditionalFormatting>
  <conditionalFormatting sqref="V33">
    <cfRule type="cellIs" dxfId="8203" priority="2894" operator="lessThan">
      <formula>$C$4</formula>
    </cfRule>
  </conditionalFormatting>
  <conditionalFormatting sqref="V34">
    <cfRule type="cellIs" dxfId="8202" priority="2895" operator="lessThan">
      <formula>$C$4</formula>
    </cfRule>
  </conditionalFormatting>
  <conditionalFormatting sqref="V35">
    <cfRule type="cellIs" dxfId="8201" priority="2896" operator="lessThan">
      <formula>$C$4</formula>
    </cfRule>
  </conditionalFormatting>
  <conditionalFormatting sqref="V36">
    <cfRule type="cellIs" dxfId="8200" priority="2897" operator="lessThan">
      <formula>$C$4</formula>
    </cfRule>
  </conditionalFormatting>
  <conditionalFormatting sqref="V37">
    <cfRule type="cellIs" dxfId="8199" priority="2898" operator="lessThan">
      <formula>$C$4</formula>
    </cfRule>
  </conditionalFormatting>
  <conditionalFormatting sqref="V38">
    <cfRule type="cellIs" dxfId="8198" priority="2899" operator="lessThan">
      <formula>$C$4</formula>
    </cfRule>
  </conditionalFormatting>
  <conditionalFormatting sqref="V39">
    <cfRule type="cellIs" dxfId="8197" priority="2900" operator="lessThan">
      <formula>$C$4</formula>
    </cfRule>
  </conditionalFormatting>
  <conditionalFormatting sqref="V40">
    <cfRule type="cellIs" dxfId="8196" priority="2901" operator="lessThan">
      <formula>$C$4</formula>
    </cfRule>
  </conditionalFormatting>
  <conditionalFormatting sqref="V41">
    <cfRule type="cellIs" dxfId="8195" priority="2902" operator="lessThan">
      <formula>$C$4</formula>
    </cfRule>
  </conditionalFormatting>
  <conditionalFormatting sqref="V42">
    <cfRule type="cellIs" dxfId="8194" priority="2903" operator="lessThan">
      <formula>$C$4</formula>
    </cfRule>
  </conditionalFormatting>
  <conditionalFormatting sqref="V43">
    <cfRule type="cellIs" dxfId="8193" priority="2904" operator="lessThan">
      <formula>$C$4</formula>
    </cfRule>
  </conditionalFormatting>
  <conditionalFormatting sqref="V44">
    <cfRule type="cellIs" dxfId="8192" priority="2905" operator="lessThan">
      <formula>$C$4</formula>
    </cfRule>
  </conditionalFormatting>
  <conditionalFormatting sqref="V45">
    <cfRule type="cellIs" dxfId="8191" priority="2906" operator="lessThan">
      <formula>$C$4</formula>
    </cfRule>
  </conditionalFormatting>
  <conditionalFormatting sqref="V46">
    <cfRule type="cellIs" dxfId="8190" priority="2907" operator="lessThan">
      <formula>$C$4</formula>
    </cfRule>
  </conditionalFormatting>
  <conditionalFormatting sqref="V47">
    <cfRule type="cellIs" dxfId="8189" priority="2908" operator="lessThan">
      <formula>$C$4</formula>
    </cfRule>
  </conditionalFormatting>
  <conditionalFormatting sqref="V48">
    <cfRule type="cellIs" dxfId="8188" priority="2909" operator="lessThan">
      <formula>$C$4</formula>
    </cfRule>
  </conditionalFormatting>
  <conditionalFormatting sqref="V49">
    <cfRule type="cellIs" dxfId="8187" priority="2910" operator="lessThan">
      <formula>$C$4</formula>
    </cfRule>
  </conditionalFormatting>
  <conditionalFormatting sqref="V50">
    <cfRule type="cellIs" dxfId="8186" priority="2911" operator="lessThan">
      <formula>$C$4</formula>
    </cfRule>
  </conditionalFormatting>
  <conditionalFormatting sqref="V51">
    <cfRule type="cellIs" dxfId="8185" priority="2912" operator="lessThan">
      <formula>$C$4</formula>
    </cfRule>
  </conditionalFormatting>
  <conditionalFormatting sqref="V52">
    <cfRule type="cellIs" dxfId="8184" priority="2913" operator="lessThan">
      <formula>$C$4</formula>
    </cfRule>
  </conditionalFormatting>
  <conditionalFormatting sqref="V53">
    <cfRule type="cellIs" dxfId="8183" priority="2914" operator="lessThan">
      <formula>$C$4</formula>
    </cfRule>
  </conditionalFormatting>
  <conditionalFormatting sqref="V54">
    <cfRule type="cellIs" dxfId="8182" priority="2915" operator="lessThan">
      <formula>$C$4</formula>
    </cfRule>
  </conditionalFormatting>
  <conditionalFormatting sqref="V55">
    <cfRule type="cellIs" dxfId="8181" priority="2916" operator="lessThan">
      <formula>$C$4</formula>
    </cfRule>
  </conditionalFormatting>
  <conditionalFormatting sqref="V56">
    <cfRule type="cellIs" dxfId="8180" priority="2917" operator="lessThan">
      <formula>$C$4</formula>
    </cfRule>
  </conditionalFormatting>
  <conditionalFormatting sqref="V57">
    <cfRule type="cellIs" dxfId="8179" priority="2918" operator="lessThan">
      <formula>$C$4</formula>
    </cfRule>
  </conditionalFormatting>
  <conditionalFormatting sqref="V58">
    <cfRule type="cellIs" dxfId="8178" priority="2919" operator="lessThan">
      <formula>$C$4</formula>
    </cfRule>
  </conditionalFormatting>
  <conditionalFormatting sqref="V59">
    <cfRule type="cellIs" dxfId="8177" priority="2920" operator="lessThan">
      <formula>$C$4</formula>
    </cfRule>
  </conditionalFormatting>
  <conditionalFormatting sqref="V60">
    <cfRule type="cellIs" dxfId="8176" priority="2921" operator="lessThan">
      <formula>$C$4</formula>
    </cfRule>
  </conditionalFormatting>
  <conditionalFormatting sqref="CR11">
    <cfRule type="cellIs" dxfId="8175" priority="2922" operator="lessThan">
      <formula>$C$4</formula>
    </cfRule>
  </conditionalFormatting>
  <conditionalFormatting sqref="CR11">
    <cfRule type="cellIs" dxfId="8174" priority="2923" operator="lessThan">
      <formula>$C$4</formula>
    </cfRule>
  </conditionalFormatting>
  <conditionalFormatting sqref="CR12">
    <cfRule type="cellIs" dxfId="8173" priority="2924" operator="lessThan">
      <formula>$C$4</formula>
    </cfRule>
  </conditionalFormatting>
  <conditionalFormatting sqref="CR12">
    <cfRule type="cellIs" dxfId="8172" priority="2925" operator="lessThan">
      <formula>$C$4</formula>
    </cfRule>
  </conditionalFormatting>
  <conditionalFormatting sqref="CR13">
    <cfRule type="cellIs" dxfId="8171" priority="2926" operator="lessThan">
      <formula>$C$4</formula>
    </cfRule>
  </conditionalFormatting>
  <conditionalFormatting sqref="CR13">
    <cfRule type="cellIs" dxfId="8170" priority="2927" operator="lessThan">
      <formula>$C$4</formula>
    </cfRule>
  </conditionalFormatting>
  <conditionalFormatting sqref="CR14">
    <cfRule type="cellIs" dxfId="8169" priority="2928" operator="lessThan">
      <formula>$C$4</formula>
    </cfRule>
  </conditionalFormatting>
  <conditionalFormatting sqref="CR14">
    <cfRule type="cellIs" dxfId="8168" priority="2929" operator="lessThan">
      <formula>$C$4</formula>
    </cfRule>
  </conditionalFormatting>
  <conditionalFormatting sqref="CR15">
    <cfRule type="cellIs" dxfId="8167" priority="2930" operator="lessThan">
      <formula>$C$4</formula>
    </cfRule>
  </conditionalFormatting>
  <conditionalFormatting sqref="CR15">
    <cfRule type="cellIs" dxfId="8166" priority="2931" operator="lessThan">
      <formula>$C$4</formula>
    </cfRule>
  </conditionalFormatting>
  <conditionalFormatting sqref="CR16">
    <cfRule type="cellIs" dxfId="8165" priority="2932" operator="lessThan">
      <formula>$C$4</formula>
    </cfRule>
  </conditionalFormatting>
  <conditionalFormatting sqref="CR16">
    <cfRule type="cellIs" dxfId="8164" priority="2933" operator="lessThan">
      <formula>$C$4</formula>
    </cfRule>
  </conditionalFormatting>
  <conditionalFormatting sqref="CR17">
    <cfRule type="cellIs" dxfId="8163" priority="2934" operator="lessThan">
      <formula>$C$4</formula>
    </cfRule>
  </conditionalFormatting>
  <conditionalFormatting sqref="CR17">
    <cfRule type="cellIs" dxfId="8162" priority="2935" operator="lessThan">
      <formula>$C$4</formula>
    </cfRule>
  </conditionalFormatting>
  <conditionalFormatting sqref="CR18">
    <cfRule type="cellIs" dxfId="8161" priority="2936" operator="lessThan">
      <formula>$C$4</formula>
    </cfRule>
  </conditionalFormatting>
  <conditionalFormatting sqref="CR18">
    <cfRule type="cellIs" dxfId="8160" priority="2937" operator="lessThan">
      <formula>$C$4</formula>
    </cfRule>
  </conditionalFormatting>
  <conditionalFormatting sqref="CR19">
    <cfRule type="cellIs" dxfId="8159" priority="2938" operator="lessThan">
      <formula>$C$4</formula>
    </cfRule>
  </conditionalFormatting>
  <conditionalFormatting sqref="CR19">
    <cfRule type="cellIs" dxfId="8158" priority="2939" operator="lessThan">
      <formula>$C$4</formula>
    </cfRule>
  </conditionalFormatting>
  <conditionalFormatting sqref="CR20">
    <cfRule type="cellIs" dxfId="8157" priority="2940" operator="lessThan">
      <formula>$C$4</formula>
    </cfRule>
  </conditionalFormatting>
  <conditionalFormatting sqref="CR20">
    <cfRule type="cellIs" dxfId="8156" priority="2941" operator="lessThan">
      <formula>$C$4</formula>
    </cfRule>
  </conditionalFormatting>
  <conditionalFormatting sqref="CR21">
    <cfRule type="cellIs" dxfId="8155" priority="2942" operator="lessThan">
      <formula>$C$4</formula>
    </cfRule>
  </conditionalFormatting>
  <conditionalFormatting sqref="CR21">
    <cfRule type="cellIs" dxfId="8154" priority="2943" operator="lessThan">
      <formula>$C$4</formula>
    </cfRule>
  </conditionalFormatting>
  <conditionalFormatting sqref="CR22">
    <cfRule type="cellIs" dxfId="8153" priority="2944" operator="lessThan">
      <formula>$C$4</formula>
    </cfRule>
  </conditionalFormatting>
  <conditionalFormatting sqref="CR22">
    <cfRule type="cellIs" dxfId="8152" priority="2945" operator="lessThan">
      <formula>$C$4</formula>
    </cfRule>
  </conditionalFormatting>
  <conditionalFormatting sqref="CR23">
    <cfRule type="cellIs" dxfId="8151" priority="2946" operator="lessThan">
      <formula>$C$4</formula>
    </cfRule>
  </conditionalFormatting>
  <conditionalFormatting sqref="CR23">
    <cfRule type="cellIs" dxfId="8150" priority="2947" operator="lessThan">
      <formula>$C$4</formula>
    </cfRule>
  </conditionalFormatting>
  <conditionalFormatting sqref="CR24">
    <cfRule type="cellIs" dxfId="8149" priority="2948" operator="lessThan">
      <formula>$C$4</formula>
    </cfRule>
  </conditionalFormatting>
  <conditionalFormatting sqref="CR24">
    <cfRule type="cellIs" dxfId="8148" priority="2949" operator="lessThan">
      <formula>$C$4</formula>
    </cfRule>
  </conditionalFormatting>
  <conditionalFormatting sqref="CR25">
    <cfRule type="cellIs" dxfId="8147" priority="2950" operator="lessThan">
      <formula>$C$4</formula>
    </cfRule>
  </conditionalFormatting>
  <conditionalFormatting sqref="CR25">
    <cfRule type="cellIs" dxfId="8146" priority="2951" operator="lessThan">
      <formula>$C$4</formula>
    </cfRule>
  </conditionalFormatting>
  <conditionalFormatting sqref="CR26">
    <cfRule type="cellIs" dxfId="8145" priority="2952" operator="lessThan">
      <formula>$C$4</formula>
    </cfRule>
  </conditionalFormatting>
  <conditionalFormatting sqref="CR26">
    <cfRule type="cellIs" dxfId="8144" priority="2953" operator="lessThan">
      <formula>$C$4</formula>
    </cfRule>
  </conditionalFormatting>
  <conditionalFormatting sqref="CR27">
    <cfRule type="cellIs" dxfId="8143" priority="2954" operator="lessThan">
      <formula>$C$4</formula>
    </cfRule>
  </conditionalFormatting>
  <conditionalFormatting sqref="CR27">
    <cfRule type="cellIs" dxfId="8142" priority="2955" operator="lessThan">
      <formula>$C$4</formula>
    </cfRule>
  </conditionalFormatting>
  <conditionalFormatting sqref="CR28">
    <cfRule type="cellIs" dxfId="8141" priority="2956" operator="lessThan">
      <formula>$C$4</formula>
    </cfRule>
  </conditionalFormatting>
  <conditionalFormatting sqref="CR28">
    <cfRule type="cellIs" dxfId="8140" priority="2957" operator="lessThan">
      <formula>$C$4</formula>
    </cfRule>
  </conditionalFormatting>
  <conditionalFormatting sqref="CR29">
    <cfRule type="cellIs" dxfId="8139" priority="2958" operator="lessThan">
      <formula>$C$4</formula>
    </cfRule>
  </conditionalFormatting>
  <conditionalFormatting sqref="CR29">
    <cfRule type="cellIs" dxfId="8138" priority="2959" operator="lessThan">
      <formula>$C$4</formula>
    </cfRule>
  </conditionalFormatting>
  <conditionalFormatting sqref="CR30">
    <cfRule type="cellIs" dxfId="8137" priority="2960" operator="lessThan">
      <formula>$C$4</formula>
    </cfRule>
  </conditionalFormatting>
  <conditionalFormatting sqref="CR30">
    <cfRule type="cellIs" dxfId="8136" priority="2961" operator="lessThan">
      <formula>$C$4</formula>
    </cfRule>
  </conditionalFormatting>
  <conditionalFormatting sqref="CR31">
    <cfRule type="cellIs" dxfId="8135" priority="2962" operator="lessThan">
      <formula>$C$4</formula>
    </cfRule>
  </conditionalFormatting>
  <conditionalFormatting sqref="CR31">
    <cfRule type="cellIs" dxfId="8134" priority="2963" operator="lessThan">
      <formula>$C$4</formula>
    </cfRule>
  </conditionalFormatting>
  <conditionalFormatting sqref="CR32">
    <cfRule type="cellIs" dxfId="8133" priority="2964" operator="lessThan">
      <formula>$C$4</formula>
    </cfRule>
  </conditionalFormatting>
  <conditionalFormatting sqref="CR32">
    <cfRule type="cellIs" dxfId="8132" priority="2965" operator="lessThan">
      <formula>$C$4</formula>
    </cfRule>
  </conditionalFormatting>
  <conditionalFormatting sqref="CR33">
    <cfRule type="cellIs" dxfId="8131" priority="2966" operator="lessThan">
      <formula>$C$4</formula>
    </cfRule>
  </conditionalFormatting>
  <conditionalFormatting sqref="CR33">
    <cfRule type="cellIs" dxfId="8130" priority="2967" operator="lessThan">
      <formula>$C$4</formula>
    </cfRule>
  </conditionalFormatting>
  <conditionalFormatting sqref="CR34">
    <cfRule type="cellIs" dxfId="8129" priority="2968" operator="lessThan">
      <formula>$C$4</formula>
    </cfRule>
  </conditionalFormatting>
  <conditionalFormatting sqref="CR34">
    <cfRule type="cellIs" dxfId="8128" priority="2969" operator="lessThan">
      <formula>$C$4</formula>
    </cfRule>
  </conditionalFormatting>
  <conditionalFormatting sqref="CR35">
    <cfRule type="cellIs" dxfId="8127" priority="2970" operator="lessThan">
      <formula>$C$4</formula>
    </cfRule>
  </conditionalFormatting>
  <conditionalFormatting sqref="CR35">
    <cfRule type="cellIs" dxfId="8126" priority="2971" operator="lessThan">
      <formula>$C$4</formula>
    </cfRule>
  </conditionalFormatting>
  <conditionalFormatting sqref="CR36">
    <cfRule type="cellIs" dxfId="8125" priority="2972" operator="lessThan">
      <formula>$C$4</formula>
    </cfRule>
  </conditionalFormatting>
  <conditionalFormatting sqref="CR36">
    <cfRule type="cellIs" dxfId="8124" priority="2973" operator="lessThan">
      <formula>$C$4</formula>
    </cfRule>
  </conditionalFormatting>
  <conditionalFormatting sqref="CR37">
    <cfRule type="cellIs" dxfId="8123" priority="2974" operator="lessThan">
      <formula>$C$4</formula>
    </cfRule>
  </conditionalFormatting>
  <conditionalFormatting sqref="CR37">
    <cfRule type="cellIs" dxfId="8122" priority="2975" operator="lessThan">
      <formula>$C$4</formula>
    </cfRule>
  </conditionalFormatting>
  <conditionalFormatting sqref="CR38">
    <cfRule type="cellIs" dxfId="8121" priority="2976" operator="lessThan">
      <formula>$C$4</formula>
    </cfRule>
  </conditionalFormatting>
  <conditionalFormatting sqref="CR38">
    <cfRule type="cellIs" dxfId="8120" priority="2977" operator="lessThan">
      <formula>$C$4</formula>
    </cfRule>
  </conditionalFormatting>
  <conditionalFormatting sqref="CR39">
    <cfRule type="cellIs" dxfId="8119" priority="2978" operator="lessThan">
      <formula>$C$4</formula>
    </cfRule>
  </conditionalFormatting>
  <conditionalFormatting sqref="CR39">
    <cfRule type="cellIs" dxfId="8118" priority="2979" operator="lessThan">
      <formula>$C$4</formula>
    </cfRule>
  </conditionalFormatting>
  <conditionalFormatting sqref="CR40">
    <cfRule type="cellIs" dxfId="8117" priority="2980" operator="lessThan">
      <formula>$C$4</formula>
    </cfRule>
  </conditionalFormatting>
  <conditionalFormatting sqref="CR40">
    <cfRule type="cellIs" dxfId="8116" priority="2981" operator="lessThan">
      <formula>$C$4</formula>
    </cfRule>
  </conditionalFormatting>
  <conditionalFormatting sqref="CR41">
    <cfRule type="cellIs" dxfId="8115" priority="2982" operator="lessThan">
      <formula>$C$4</formula>
    </cfRule>
  </conditionalFormatting>
  <conditionalFormatting sqref="CR41">
    <cfRule type="cellIs" dxfId="8114" priority="2983" operator="lessThan">
      <formula>$C$4</formula>
    </cfRule>
  </conditionalFormatting>
  <conditionalFormatting sqref="CR42">
    <cfRule type="cellIs" dxfId="8113" priority="2984" operator="lessThan">
      <formula>$C$4</formula>
    </cfRule>
  </conditionalFormatting>
  <conditionalFormatting sqref="CR42">
    <cfRule type="cellIs" dxfId="8112" priority="2985" operator="lessThan">
      <formula>$C$4</formula>
    </cfRule>
  </conditionalFormatting>
  <conditionalFormatting sqref="CR43">
    <cfRule type="cellIs" dxfId="8111" priority="2986" operator="lessThan">
      <formula>$C$4</formula>
    </cfRule>
  </conditionalFormatting>
  <conditionalFormatting sqref="CR43">
    <cfRule type="cellIs" dxfId="8110" priority="2987" operator="lessThan">
      <formula>$C$4</formula>
    </cfRule>
  </conditionalFormatting>
  <conditionalFormatting sqref="CR44">
    <cfRule type="cellIs" dxfId="8109" priority="2988" operator="lessThan">
      <formula>$C$4</formula>
    </cfRule>
  </conditionalFormatting>
  <conditionalFormatting sqref="CR44">
    <cfRule type="cellIs" dxfId="8108" priority="2989" operator="lessThan">
      <formula>$C$4</formula>
    </cfRule>
  </conditionalFormatting>
  <conditionalFormatting sqref="CR45">
    <cfRule type="cellIs" dxfId="8107" priority="2990" operator="lessThan">
      <formula>$C$4</formula>
    </cfRule>
  </conditionalFormatting>
  <conditionalFormatting sqref="CR45">
    <cfRule type="cellIs" dxfId="8106" priority="2991" operator="lessThan">
      <formula>$C$4</formula>
    </cfRule>
  </conditionalFormatting>
  <conditionalFormatting sqref="CR46">
    <cfRule type="cellIs" dxfId="8105" priority="2992" operator="lessThan">
      <formula>$C$4</formula>
    </cfRule>
  </conditionalFormatting>
  <conditionalFormatting sqref="CR46">
    <cfRule type="cellIs" dxfId="8104" priority="2993" operator="lessThan">
      <formula>$C$4</formula>
    </cfRule>
  </conditionalFormatting>
  <conditionalFormatting sqref="CR47">
    <cfRule type="cellIs" dxfId="8103" priority="2994" operator="lessThan">
      <formula>$C$4</formula>
    </cfRule>
  </conditionalFormatting>
  <conditionalFormatting sqref="CR47">
    <cfRule type="cellIs" dxfId="8102" priority="2995" operator="lessThan">
      <formula>$C$4</formula>
    </cfRule>
  </conditionalFormatting>
  <conditionalFormatting sqref="CR48">
    <cfRule type="cellIs" dxfId="8101" priority="2996" operator="lessThan">
      <formula>$C$4</formula>
    </cfRule>
  </conditionalFormatting>
  <conditionalFormatting sqref="CR48">
    <cfRule type="cellIs" dxfId="8100" priority="2997" operator="lessThan">
      <formula>$C$4</formula>
    </cfRule>
  </conditionalFormatting>
  <conditionalFormatting sqref="CR49">
    <cfRule type="cellIs" dxfId="8099" priority="2998" operator="lessThan">
      <formula>$C$4</formula>
    </cfRule>
  </conditionalFormatting>
  <conditionalFormatting sqref="CR49">
    <cfRule type="cellIs" dxfId="8098" priority="2999" operator="lessThan">
      <formula>$C$4</formula>
    </cfRule>
  </conditionalFormatting>
  <conditionalFormatting sqref="CR50">
    <cfRule type="cellIs" dxfId="8097" priority="3000" operator="lessThan">
      <formula>$C$4</formula>
    </cfRule>
  </conditionalFormatting>
  <conditionalFormatting sqref="CR50">
    <cfRule type="cellIs" dxfId="8096" priority="3001" operator="lessThan">
      <formula>$C$4</formula>
    </cfRule>
  </conditionalFormatting>
  <conditionalFormatting sqref="CR51">
    <cfRule type="cellIs" dxfId="8095" priority="3002" operator="lessThan">
      <formula>$C$4</formula>
    </cfRule>
  </conditionalFormatting>
  <conditionalFormatting sqref="CR51">
    <cfRule type="cellIs" dxfId="8094" priority="3003" operator="lessThan">
      <formula>$C$4</formula>
    </cfRule>
  </conditionalFormatting>
  <conditionalFormatting sqref="CR52">
    <cfRule type="cellIs" dxfId="8093" priority="3004" operator="lessThan">
      <formula>$C$4</formula>
    </cfRule>
  </conditionalFormatting>
  <conditionalFormatting sqref="CR52">
    <cfRule type="cellIs" dxfId="8092" priority="3005" operator="lessThan">
      <formula>$C$4</formula>
    </cfRule>
  </conditionalFormatting>
  <conditionalFormatting sqref="CR53">
    <cfRule type="cellIs" dxfId="8091" priority="3006" operator="lessThan">
      <formula>$C$4</formula>
    </cfRule>
  </conditionalFormatting>
  <conditionalFormatting sqref="CR53">
    <cfRule type="cellIs" dxfId="8090" priority="3007" operator="lessThan">
      <formula>$C$4</formula>
    </cfRule>
  </conditionalFormatting>
  <conditionalFormatting sqref="CR54">
    <cfRule type="cellIs" dxfId="8089" priority="3008" operator="lessThan">
      <formula>$C$4</formula>
    </cfRule>
  </conditionalFormatting>
  <conditionalFormatting sqref="CR54">
    <cfRule type="cellIs" dxfId="8088" priority="3009" operator="lessThan">
      <formula>$C$4</formula>
    </cfRule>
  </conditionalFormatting>
  <conditionalFormatting sqref="CR55">
    <cfRule type="cellIs" dxfId="8087" priority="3010" operator="lessThan">
      <formula>$C$4</formula>
    </cfRule>
  </conditionalFormatting>
  <conditionalFormatting sqref="CR55">
    <cfRule type="cellIs" dxfId="8086" priority="3011" operator="lessThan">
      <formula>$C$4</formula>
    </cfRule>
  </conditionalFormatting>
  <conditionalFormatting sqref="CR56">
    <cfRule type="cellIs" dxfId="8085" priority="3012" operator="lessThan">
      <formula>$C$4</formula>
    </cfRule>
  </conditionalFormatting>
  <conditionalFormatting sqref="CR56">
    <cfRule type="cellIs" dxfId="8084" priority="3013" operator="lessThan">
      <formula>$C$4</formula>
    </cfRule>
  </conditionalFormatting>
  <conditionalFormatting sqref="CR57">
    <cfRule type="cellIs" dxfId="8083" priority="3014" operator="lessThan">
      <formula>$C$4</formula>
    </cfRule>
  </conditionalFormatting>
  <conditionalFormatting sqref="CR57">
    <cfRule type="cellIs" dxfId="8082" priority="3015" operator="lessThan">
      <formula>$C$4</formula>
    </cfRule>
  </conditionalFormatting>
  <conditionalFormatting sqref="CR58">
    <cfRule type="cellIs" dxfId="8081" priority="3016" operator="lessThan">
      <formula>$C$4</formula>
    </cfRule>
  </conditionalFormatting>
  <conditionalFormatting sqref="CR58">
    <cfRule type="cellIs" dxfId="8080" priority="3017" operator="lessThan">
      <formula>$C$4</formula>
    </cfRule>
  </conditionalFormatting>
  <conditionalFormatting sqref="CR59">
    <cfRule type="cellIs" dxfId="8079" priority="3018" operator="lessThan">
      <formula>$C$4</formula>
    </cfRule>
  </conditionalFormatting>
  <conditionalFormatting sqref="CR59">
    <cfRule type="cellIs" dxfId="8078" priority="3019" operator="lessThan">
      <formula>$C$4</formula>
    </cfRule>
  </conditionalFormatting>
  <conditionalFormatting sqref="CR60">
    <cfRule type="cellIs" dxfId="8077" priority="3020" operator="lessThan">
      <formula>$C$4</formula>
    </cfRule>
  </conditionalFormatting>
  <conditionalFormatting sqref="CR60">
    <cfRule type="cellIs" dxfId="8076" priority="3021" operator="lessThan">
      <formula>$C$4</formula>
    </cfRule>
  </conditionalFormatting>
  <conditionalFormatting sqref="CW14">
    <cfRule type="cellIs" dxfId="8075" priority="3026" operator="lessThan">
      <formula>1</formula>
    </cfRule>
  </conditionalFormatting>
  <conditionalFormatting sqref="CW15">
    <cfRule type="cellIs" dxfId="8074" priority="3027" operator="lessThan">
      <formula>1</formula>
    </cfRule>
  </conditionalFormatting>
  <conditionalFormatting sqref="CW16">
    <cfRule type="cellIs" dxfId="8073" priority="3028" operator="lessThan">
      <formula>1</formula>
    </cfRule>
  </conditionalFormatting>
  <conditionalFormatting sqref="CW17">
    <cfRule type="cellIs" dxfId="8072" priority="3029" operator="lessThan">
      <formula>1</formula>
    </cfRule>
  </conditionalFormatting>
  <conditionalFormatting sqref="CW18">
    <cfRule type="cellIs" dxfId="8071" priority="3030" operator="lessThan">
      <formula>1</formula>
    </cfRule>
  </conditionalFormatting>
  <conditionalFormatting sqref="CW19">
    <cfRule type="cellIs" dxfId="8070" priority="3031" operator="lessThan">
      <formula>1</formula>
    </cfRule>
  </conditionalFormatting>
  <conditionalFormatting sqref="CW27">
    <cfRule type="cellIs" dxfId="8069" priority="3036" operator="lessThan">
      <formula>1</formula>
    </cfRule>
  </conditionalFormatting>
  <conditionalFormatting sqref="CW28">
    <cfRule type="cellIs" dxfId="8068" priority="3037" operator="lessThan">
      <formula>1</formula>
    </cfRule>
  </conditionalFormatting>
  <conditionalFormatting sqref="CW29">
    <cfRule type="cellIs" dxfId="8067" priority="3038" operator="lessThan">
      <formula>1</formula>
    </cfRule>
  </conditionalFormatting>
  <conditionalFormatting sqref="CW30">
    <cfRule type="cellIs" dxfId="8066" priority="3039" operator="lessThan">
      <formula>1</formula>
    </cfRule>
  </conditionalFormatting>
  <conditionalFormatting sqref="CW31">
    <cfRule type="cellIs" dxfId="8065" priority="3040" operator="lessThan">
      <formula>1</formula>
    </cfRule>
  </conditionalFormatting>
  <conditionalFormatting sqref="CW32">
    <cfRule type="cellIs" dxfId="8064" priority="3041" operator="lessThan">
      <formula>1</formula>
    </cfRule>
  </conditionalFormatting>
  <conditionalFormatting sqref="AX47">
    <cfRule type="cellIs" dxfId="8063" priority="3114" operator="lessThan">
      <formula>$C$4</formula>
    </cfRule>
  </conditionalFormatting>
  <conditionalFormatting sqref="AX47">
    <cfRule type="cellIs" dxfId="8062" priority="3115" operator="lessThan">
      <formula>$C$4</formula>
    </cfRule>
  </conditionalFormatting>
  <conditionalFormatting sqref="AX48">
    <cfRule type="cellIs" dxfId="8061" priority="3116" operator="lessThan">
      <formula>$C$4</formula>
    </cfRule>
  </conditionalFormatting>
  <conditionalFormatting sqref="AX48">
    <cfRule type="cellIs" dxfId="8060" priority="3117" operator="lessThan">
      <formula>$C$4</formula>
    </cfRule>
  </conditionalFormatting>
  <conditionalFormatting sqref="AX49">
    <cfRule type="cellIs" dxfId="8059" priority="3118" operator="lessThan">
      <formula>$C$4</formula>
    </cfRule>
  </conditionalFormatting>
  <conditionalFormatting sqref="AX49">
    <cfRule type="cellIs" dxfId="8058" priority="3119" operator="lessThan">
      <formula>$C$4</formula>
    </cfRule>
  </conditionalFormatting>
  <conditionalFormatting sqref="AX50">
    <cfRule type="cellIs" dxfId="8057" priority="3120" operator="lessThan">
      <formula>$C$4</formula>
    </cfRule>
  </conditionalFormatting>
  <conditionalFormatting sqref="AX50">
    <cfRule type="cellIs" dxfId="8056" priority="3121" operator="lessThan">
      <formula>$C$4</formula>
    </cfRule>
  </conditionalFormatting>
  <conditionalFormatting sqref="AX51">
    <cfRule type="cellIs" dxfId="8055" priority="3122" operator="lessThan">
      <formula>$C$4</formula>
    </cfRule>
  </conditionalFormatting>
  <conditionalFormatting sqref="AX51">
    <cfRule type="cellIs" dxfId="8054" priority="3123" operator="lessThan">
      <formula>$C$4</formula>
    </cfRule>
  </conditionalFormatting>
  <conditionalFormatting sqref="AX52">
    <cfRule type="cellIs" dxfId="8053" priority="3124" operator="lessThan">
      <formula>$C$4</formula>
    </cfRule>
  </conditionalFormatting>
  <conditionalFormatting sqref="AX52">
    <cfRule type="cellIs" dxfId="8052" priority="3125" operator="lessThan">
      <formula>$C$4</formula>
    </cfRule>
  </conditionalFormatting>
  <conditionalFormatting sqref="AX53">
    <cfRule type="cellIs" dxfId="8051" priority="3126" operator="lessThan">
      <formula>$C$4</formula>
    </cfRule>
  </conditionalFormatting>
  <conditionalFormatting sqref="AX53">
    <cfRule type="cellIs" dxfId="8050" priority="3127" operator="lessThan">
      <formula>$C$4</formula>
    </cfRule>
  </conditionalFormatting>
  <conditionalFormatting sqref="AX54">
    <cfRule type="cellIs" dxfId="8049" priority="3128" operator="lessThan">
      <formula>$C$4</formula>
    </cfRule>
  </conditionalFormatting>
  <conditionalFormatting sqref="AX54">
    <cfRule type="cellIs" dxfId="8048" priority="3129" operator="lessThan">
      <formula>$C$4</formula>
    </cfRule>
  </conditionalFormatting>
  <conditionalFormatting sqref="AX55">
    <cfRule type="cellIs" dxfId="8047" priority="3130" operator="lessThan">
      <formula>$C$4</formula>
    </cfRule>
  </conditionalFormatting>
  <conditionalFormatting sqref="AX55">
    <cfRule type="cellIs" dxfId="8046" priority="3131" operator="lessThan">
      <formula>$C$4</formula>
    </cfRule>
  </conditionalFormatting>
  <conditionalFormatting sqref="AX56">
    <cfRule type="cellIs" dxfId="8045" priority="3132" operator="lessThan">
      <formula>$C$4</formula>
    </cfRule>
  </conditionalFormatting>
  <conditionalFormatting sqref="AX56">
    <cfRule type="cellIs" dxfId="8044" priority="3133" operator="lessThan">
      <formula>$C$4</formula>
    </cfRule>
  </conditionalFormatting>
  <conditionalFormatting sqref="AX57">
    <cfRule type="cellIs" dxfId="8043" priority="3134" operator="lessThan">
      <formula>$C$4</formula>
    </cfRule>
  </conditionalFormatting>
  <conditionalFormatting sqref="AX57">
    <cfRule type="cellIs" dxfId="8042" priority="3135" operator="lessThan">
      <formula>$C$4</formula>
    </cfRule>
  </conditionalFormatting>
  <conditionalFormatting sqref="AX58">
    <cfRule type="cellIs" dxfId="8041" priority="3136" operator="lessThan">
      <formula>$C$4</formula>
    </cfRule>
  </conditionalFormatting>
  <conditionalFormatting sqref="AX58">
    <cfRule type="cellIs" dxfId="8040" priority="3137" operator="lessThan">
      <formula>$C$4</formula>
    </cfRule>
  </conditionalFormatting>
  <conditionalFormatting sqref="AX59">
    <cfRule type="cellIs" dxfId="8039" priority="3138" operator="lessThan">
      <formula>$C$4</formula>
    </cfRule>
  </conditionalFormatting>
  <conditionalFormatting sqref="AX59">
    <cfRule type="cellIs" dxfId="8038" priority="3139" operator="lessThan">
      <formula>$C$4</formula>
    </cfRule>
  </conditionalFormatting>
  <conditionalFormatting sqref="AX60">
    <cfRule type="cellIs" dxfId="8037" priority="3140" operator="lessThan">
      <formula>$C$4</formula>
    </cfRule>
  </conditionalFormatting>
  <conditionalFormatting sqref="AX60">
    <cfRule type="cellIs" dxfId="8036" priority="3141" operator="lessThan">
      <formula>$C$4</formula>
    </cfRule>
  </conditionalFormatting>
  <conditionalFormatting sqref="AY11">
    <cfRule type="cellIs" dxfId="8035" priority="3142" operator="lessThan">
      <formula>$C$4</formula>
    </cfRule>
  </conditionalFormatting>
  <conditionalFormatting sqref="AY11">
    <cfRule type="cellIs" dxfId="8034" priority="3143" operator="lessThan">
      <formula>$C$4</formula>
    </cfRule>
  </conditionalFormatting>
  <conditionalFormatting sqref="AY12">
    <cfRule type="cellIs" dxfId="8033" priority="3144" operator="lessThan">
      <formula>$C$4</formula>
    </cfRule>
  </conditionalFormatting>
  <conditionalFormatting sqref="AY12">
    <cfRule type="cellIs" dxfId="8032" priority="3145" operator="lessThan">
      <formula>$C$4</formula>
    </cfRule>
  </conditionalFormatting>
  <conditionalFormatting sqref="AY13">
    <cfRule type="cellIs" dxfId="8031" priority="3146" operator="lessThan">
      <formula>$C$4</formula>
    </cfRule>
  </conditionalFormatting>
  <conditionalFormatting sqref="AY13">
    <cfRule type="cellIs" dxfId="8030" priority="3147" operator="lessThan">
      <formula>$C$4</formula>
    </cfRule>
  </conditionalFormatting>
  <conditionalFormatting sqref="AY14">
    <cfRule type="cellIs" dxfId="8029" priority="3148" operator="lessThan">
      <formula>$C$4</formula>
    </cfRule>
  </conditionalFormatting>
  <conditionalFormatting sqref="AY14">
    <cfRule type="cellIs" dxfId="8028" priority="3149" operator="lessThan">
      <formula>$C$4</formula>
    </cfRule>
  </conditionalFormatting>
  <conditionalFormatting sqref="AY15">
    <cfRule type="cellIs" dxfId="8027" priority="3150" operator="lessThan">
      <formula>$C$4</formula>
    </cfRule>
  </conditionalFormatting>
  <conditionalFormatting sqref="AY15">
    <cfRule type="cellIs" dxfId="8026" priority="3151" operator="lessThan">
      <formula>$C$4</formula>
    </cfRule>
  </conditionalFormatting>
  <conditionalFormatting sqref="AY16">
    <cfRule type="cellIs" dxfId="8025" priority="3152" operator="lessThan">
      <formula>$C$4</formula>
    </cfRule>
  </conditionalFormatting>
  <conditionalFormatting sqref="AY16">
    <cfRule type="cellIs" dxfId="8024" priority="3153" operator="lessThan">
      <formula>$C$4</formula>
    </cfRule>
  </conditionalFormatting>
  <conditionalFormatting sqref="AY17">
    <cfRule type="cellIs" dxfId="8023" priority="3154" operator="lessThan">
      <formula>$C$4</formula>
    </cfRule>
  </conditionalFormatting>
  <conditionalFormatting sqref="AY17">
    <cfRule type="cellIs" dxfId="8022" priority="3155" operator="lessThan">
      <formula>$C$4</formula>
    </cfRule>
  </conditionalFormatting>
  <conditionalFormatting sqref="AY18">
    <cfRule type="cellIs" dxfId="8021" priority="3156" operator="lessThan">
      <formula>$C$4</formula>
    </cfRule>
  </conditionalFormatting>
  <conditionalFormatting sqref="AY18">
    <cfRule type="cellIs" dxfId="8020" priority="3157" operator="lessThan">
      <formula>$C$4</formula>
    </cfRule>
  </conditionalFormatting>
  <conditionalFormatting sqref="AY19">
    <cfRule type="cellIs" dxfId="8019" priority="3158" operator="lessThan">
      <formula>$C$4</formula>
    </cfRule>
  </conditionalFormatting>
  <conditionalFormatting sqref="AY19">
    <cfRule type="cellIs" dxfId="8018" priority="3159" operator="lessThan">
      <formula>$C$4</formula>
    </cfRule>
  </conditionalFormatting>
  <conditionalFormatting sqref="AY20">
    <cfRule type="cellIs" dxfId="8017" priority="3160" operator="lessThan">
      <formula>$C$4</formula>
    </cfRule>
  </conditionalFormatting>
  <conditionalFormatting sqref="AY20">
    <cfRule type="cellIs" dxfId="8016" priority="3161" operator="lessThan">
      <formula>$C$4</formula>
    </cfRule>
  </conditionalFormatting>
  <conditionalFormatting sqref="AY21">
    <cfRule type="cellIs" dxfId="8015" priority="3162" operator="lessThan">
      <formula>$C$4</formula>
    </cfRule>
  </conditionalFormatting>
  <conditionalFormatting sqref="AY21">
    <cfRule type="cellIs" dxfId="8014" priority="3163" operator="lessThan">
      <formula>$C$4</formula>
    </cfRule>
  </conditionalFormatting>
  <conditionalFormatting sqref="AY22">
    <cfRule type="cellIs" dxfId="8013" priority="3164" operator="lessThan">
      <formula>$C$4</formula>
    </cfRule>
  </conditionalFormatting>
  <conditionalFormatting sqref="AY22">
    <cfRule type="cellIs" dxfId="8012" priority="3165" operator="lessThan">
      <formula>$C$4</formula>
    </cfRule>
  </conditionalFormatting>
  <conditionalFormatting sqref="AY23">
    <cfRule type="cellIs" dxfId="8011" priority="3166" operator="lessThan">
      <formula>$C$4</formula>
    </cfRule>
  </conditionalFormatting>
  <conditionalFormatting sqref="AY23">
    <cfRule type="cellIs" dxfId="8010" priority="3167" operator="lessThan">
      <formula>$C$4</formula>
    </cfRule>
  </conditionalFormatting>
  <conditionalFormatting sqref="AY24">
    <cfRule type="cellIs" dxfId="8009" priority="3168" operator="lessThan">
      <formula>$C$4</formula>
    </cfRule>
  </conditionalFormatting>
  <conditionalFormatting sqref="AY24">
    <cfRule type="cellIs" dxfId="8008" priority="3169" operator="lessThan">
      <formula>$C$4</formula>
    </cfRule>
  </conditionalFormatting>
  <conditionalFormatting sqref="AY25">
    <cfRule type="cellIs" dxfId="8007" priority="3170" operator="lessThan">
      <formula>$C$4</formula>
    </cfRule>
  </conditionalFormatting>
  <conditionalFormatting sqref="AY25">
    <cfRule type="cellIs" dxfId="8006" priority="3171" operator="lessThan">
      <formula>$C$4</formula>
    </cfRule>
  </conditionalFormatting>
  <conditionalFormatting sqref="AY26">
    <cfRule type="cellIs" dxfId="8005" priority="3172" operator="lessThan">
      <formula>$C$4</formula>
    </cfRule>
  </conditionalFormatting>
  <conditionalFormatting sqref="AY26">
    <cfRule type="cellIs" dxfId="8004" priority="3173" operator="lessThan">
      <formula>$C$4</formula>
    </cfRule>
  </conditionalFormatting>
  <conditionalFormatting sqref="AY27">
    <cfRule type="cellIs" dxfId="8003" priority="3174" operator="lessThan">
      <formula>$C$4</formula>
    </cfRule>
  </conditionalFormatting>
  <conditionalFormatting sqref="AY27">
    <cfRule type="cellIs" dxfId="8002" priority="3175" operator="lessThan">
      <formula>$C$4</formula>
    </cfRule>
  </conditionalFormatting>
  <conditionalFormatting sqref="AY28">
    <cfRule type="cellIs" dxfId="8001" priority="3176" operator="lessThan">
      <formula>$C$4</formula>
    </cfRule>
  </conditionalFormatting>
  <conditionalFormatting sqref="AY28">
    <cfRule type="cellIs" dxfId="8000" priority="3177" operator="lessThan">
      <formula>$C$4</formula>
    </cfRule>
  </conditionalFormatting>
  <conditionalFormatting sqref="AY29">
    <cfRule type="cellIs" dxfId="7999" priority="3178" operator="lessThan">
      <formula>$C$4</formula>
    </cfRule>
  </conditionalFormatting>
  <conditionalFormatting sqref="AY29">
    <cfRule type="cellIs" dxfId="7998" priority="3179" operator="lessThan">
      <formula>$C$4</formula>
    </cfRule>
  </conditionalFormatting>
  <conditionalFormatting sqref="AY30">
    <cfRule type="cellIs" dxfId="7997" priority="3180" operator="lessThan">
      <formula>$C$4</formula>
    </cfRule>
  </conditionalFormatting>
  <conditionalFormatting sqref="AY30">
    <cfRule type="cellIs" dxfId="7996" priority="3181" operator="lessThan">
      <formula>$C$4</formula>
    </cfRule>
  </conditionalFormatting>
  <conditionalFormatting sqref="AY31">
    <cfRule type="cellIs" dxfId="7995" priority="3182" operator="lessThan">
      <formula>$C$4</formula>
    </cfRule>
  </conditionalFormatting>
  <conditionalFormatting sqref="AY31">
    <cfRule type="cellIs" dxfId="7994" priority="3183" operator="lessThan">
      <formula>$C$4</formula>
    </cfRule>
  </conditionalFormatting>
  <conditionalFormatting sqref="AY32">
    <cfRule type="cellIs" dxfId="7993" priority="3184" operator="lessThan">
      <formula>$C$4</formula>
    </cfRule>
  </conditionalFormatting>
  <conditionalFormatting sqref="AY32">
    <cfRule type="cellIs" dxfId="7992" priority="3185" operator="lessThan">
      <formula>$C$4</formula>
    </cfRule>
  </conditionalFormatting>
  <conditionalFormatting sqref="AY33">
    <cfRule type="cellIs" dxfId="7991" priority="3186" operator="lessThan">
      <formula>$C$4</formula>
    </cfRule>
  </conditionalFormatting>
  <conditionalFormatting sqref="AY33">
    <cfRule type="cellIs" dxfId="7990" priority="3187" operator="lessThan">
      <formula>$C$4</formula>
    </cfRule>
  </conditionalFormatting>
  <conditionalFormatting sqref="AY34">
    <cfRule type="cellIs" dxfId="7989" priority="3188" operator="lessThan">
      <formula>$C$4</formula>
    </cfRule>
  </conditionalFormatting>
  <conditionalFormatting sqref="AY34">
    <cfRule type="cellIs" dxfId="7988" priority="3189" operator="lessThan">
      <formula>$C$4</formula>
    </cfRule>
  </conditionalFormatting>
  <conditionalFormatting sqref="AY35">
    <cfRule type="cellIs" dxfId="7987" priority="3190" operator="lessThan">
      <formula>$C$4</formula>
    </cfRule>
  </conditionalFormatting>
  <conditionalFormatting sqref="AY35">
    <cfRule type="cellIs" dxfId="7986" priority="3191" operator="lessThan">
      <formula>$C$4</formula>
    </cfRule>
  </conditionalFormatting>
  <conditionalFormatting sqref="AY36">
    <cfRule type="cellIs" dxfId="7985" priority="3192" operator="lessThan">
      <formula>$C$4</formula>
    </cfRule>
  </conditionalFormatting>
  <conditionalFormatting sqref="AY36">
    <cfRule type="cellIs" dxfId="7984" priority="3193" operator="lessThan">
      <formula>$C$4</formula>
    </cfRule>
  </conditionalFormatting>
  <conditionalFormatting sqref="AY37">
    <cfRule type="cellIs" dxfId="7983" priority="3194" operator="lessThan">
      <formula>$C$4</formula>
    </cfRule>
  </conditionalFormatting>
  <conditionalFormatting sqref="AY37">
    <cfRule type="cellIs" dxfId="7982" priority="3195" operator="lessThan">
      <formula>$C$4</formula>
    </cfRule>
  </conditionalFormatting>
  <conditionalFormatting sqref="AY38">
    <cfRule type="cellIs" dxfId="7981" priority="3196" operator="lessThan">
      <formula>$C$4</formula>
    </cfRule>
  </conditionalFormatting>
  <conditionalFormatting sqref="AY38">
    <cfRule type="cellIs" dxfId="7980" priority="3197" operator="lessThan">
      <formula>$C$4</formula>
    </cfRule>
  </conditionalFormatting>
  <conditionalFormatting sqref="AY39">
    <cfRule type="cellIs" dxfId="7979" priority="3198" operator="lessThan">
      <formula>$C$4</formula>
    </cfRule>
  </conditionalFormatting>
  <conditionalFormatting sqref="AY39">
    <cfRule type="cellIs" dxfId="7978" priority="3199" operator="lessThan">
      <formula>$C$4</formula>
    </cfRule>
  </conditionalFormatting>
  <conditionalFormatting sqref="AY40">
    <cfRule type="cellIs" dxfId="7977" priority="3200" operator="lessThan">
      <formula>$C$4</formula>
    </cfRule>
  </conditionalFormatting>
  <conditionalFormatting sqref="AY40">
    <cfRule type="cellIs" dxfId="7976" priority="3201" operator="lessThan">
      <formula>$C$4</formula>
    </cfRule>
  </conditionalFormatting>
  <conditionalFormatting sqref="AY41">
    <cfRule type="cellIs" dxfId="7975" priority="3202" operator="lessThan">
      <formula>$C$4</formula>
    </cfRule>
  </conditionalFormatting>
  <conditionalFormatting sqref="AY41">
    <cfRule type="cellIs" dxfId="7974" priority="3203" operator="lessThan">
      <formula>$C$4</formula>
    </cfRule>
  </conditionalFormatting>
  <conditionalFormatting sqref="AY42">
    <cfRule type="cellIs" dxfId="7973" priority="3204" operator="lessThan">
      <formula>$C$4</formula>
    </cfRule>
  </conditionalFormatting>
  <conditionalFormatting sqref="AY42">
    <cfRule type="cellIs" dxfId="7972" priority="3205" operator="lessThan">
      <formula>$C$4</formula>
    </cfRule>
  </conditionalFormatting>
  <conditionalFormatting sqref="AY43">
    <cfRule type="cellIs" dxfId="7971" priority="3206" operator="lessThan">
      <formula>$C$4</formula>
    </cfRule>
  </conditionalFormatting>
  <conditionalFormatting sqref="AY43">
    <cfRule type="cellIs" dxfId="7970" priority="3207" operator="lessThan">
      <formula>$C$4</formula>
    </cfRule>
  </conditionalFormatting>
  <conditionalFormatting sqref="AY44">
    <cfRule type="cellIs" dxfId="7969" priority="3208" operator="lessThan">
      <formula>$C$4</formula>
    </cfRule>
  </conditionalFormatting>
  <conditionalFormatting sqref="AY44">
    <cfRule type="cellIs" dxfId="7968" priority="3209" operator="lessThan">
      <formula>$C$4</formula>
    </cfRule>
  </conditionalFormatting>
  <conditionalFormatting sqref="AY45">
    <cfRule type="cellIs" dxfId="7967" priority="3210" operator="lessThan">
      <formula>$C$4</formula>
    </cfRule>
  </conditionalFormatting>
  <conditionalFormatting sqref="AY45">
    <cfRule type="cellIs" dxfId="7966" priority="3211" operator="lessThan">
      <formula>$C$4</formula>
    </cfRule>
  </conditionalFormatting>
  <conditionalFormatting sqref="AY46">
    <cfRule type="cellIs" dxfId="7965" priority="3212" operator="lessThan">
      <formula>$C$4</formula>
    </cfRule>
  </conditionalFormatting>
  <conditionalFormatting sqref="AY46">
    <cfRule type="cellIs" dxfId="7964" priority="3213" operator="lessThan">
      <formula>$C$4</formula>
    </cfRule>
  </conditionalFormatting>
  <conditionalFormatting sqref="AY47">
    <cfRule type="cellIs" dxfId="7963" priority="3214" operator="lessThan">
      <formula>$C$4</formula>
    </cfRule>
  </conditionalFormatting>
  <conditionalFormatting sqref="AY47">
    <cfRule type="cellIs" dxfId="7962" priority="3215" operator="lessThan">
      <formula>$C$4</formula>
    </cfRule>
  </conditionalFormatting>
  <conditionalFormatting sqref="AY48">
    <cfRule type="cellIs" dxfId="7961" priority="3216" operator="lessThan">
      <formula>$C$4</formula>
    </cfRule>
  </conditionalFormatting>
  <conditionalFormatting sqref="AY48">
    <cfRule type="cellIs" dxfId="7960" priority="3217" operator="lessThan">
      <formula>$C$4</formula>
    </cfRule>
  </conditionalFormatting>
  <conditionalFormatting sqref="AY49">
    <cfRule type="cellIs" dxfId="7959" priority="3218" operator="lessThan">
      <formula>$C$4</formula>
    </cfRule>
  </conditionalFormatting>
  <conditionalFormatting sqref="AY49">
    <cfRule type="cellIs" dxfId="7958" priority="3219" operator="lessThan">
      <formula>$C$4</formula>
    </cfRule>
  </conditionalFormatting>
  <conditionalFormatting sqref="AY50">
    <cfRule type="cellIs" dxfId="7957" priority="3220" operator="lessThan">
      <formula>$C$4</formula>
    </cfRule>
  </conditionalFormatting>
  <conditionalFormatting sqref="AY50">
    <cfRule type="cellIs" dxfId="7956" priority="3221" operator="lessThan">
      <formula>$C$4</formula>
    </cfRule>
  </conditionalFormatting>
  <conditionalFormatting sqref="AY51">
    <cfRule type="cellIs" dxfId="7955" priority="3222" operator="lessThan">
      <formula>$C$4</formula>
    </cfRule>
  </conditionalFormatting>
  <conditionalFormatting sqref="AY51">
    <cfRule type="cellIs" dxfId="7954" priority="3223" operator="lessThan">
      <formula>$C$4</formula>
    </cfRule>
  </conditionalFormatting>
  <conditionalFormatting sqref="AY52">
    <cfRule type="cellIs" dxfId="7953" priority="3224" operator="lessThan">
      <formula>$C$4</formula>
    </cfRule>
  </conditionalFormatting>
  <conditionalFormatting sqref="AY52">
    <cfRule type="cellIs" dxfId="7952" priority="3225" operator="lessThan">
      <formula>$C$4</formula>
    </cfRule>
  </conditionalFormatting>
  <conditionalFormatting sqref="AY53">
    <cfRule type="cellIs" dxfId="7951" priority="3226" operator="lessThan">
      <formula>$C$4</formula>
    </cfRule>
  </conditionalFormatting>
  <conditionalFormatting sqref="AY53">
    <cfRule type="cellIs" dxfId="7950" priority="3227" operator="lessThan">
      <formula>$C$4</formula>
    </cfRule>
  </conditionalFormatting>
  <conditionalFormatting sqref="AY54">
    <cfRule type="cellIs" dxfId="7949" priority="3228" operator="lessThan">
      <formula>$C$4</formula>
    </cfRule>
  </conditionalFormatting>
  <conditionalFormatting sqref="AY54">
    <cfRule type="cellIs" dxfId="7948" priority="3229" operator="lessThan">
      <formula>$C$4</formula>
    </cfRule>
  </conditionalFormatting>
  <conditionalFormatting sqref="AY55">
    <cfRule type="cellIs" dxfId="7947" priority="3230" operator="lessThan">
      <formula>$C$4</formula>
    </cfRule>
  </conditionalFormatting>
  <conditionalFormatting sqref="AY55">
    <cfRule type="cellIs" dxfId="7946" priority="3231" operator="lessThan">
      <formula>$C$4</formula>
    </cfRule>
  </conditionalFormatting>
  <conditionalFormatting sqref="AY56">
    <cfRule type="cellIs" dxfId="7945" priority="3232" operator="lessThan">
      <formula>$C$4</formula>
    </cfRule>
  </conditionalFormatting>
  <conditionalFormatting sqref="AY56">
    <cfRule type="cellIs" dxfId="7944" priority="3233" operator="lessThan">
      <formula>$C$4</formula>
    </cfRule>
  </conditionalFormatting>
  <conditionalFormatting sqref="AY57">
    <cfRule type="cellIs" dxfId="7943" priority="3234" operator="lessThan">
      <formula>$C$4</formula>
    </cfRule>
  </conditionalFormatting>
  <conditionalFormatting sqref="AY57">
    <cfRule type="cellIs" dxfId="7942" priority="3235" operator="lessThan">
      <formula>$C$4</formula>
    </cfRule>
  </conditionalFormatting>
  <conditionalFormatting sqref="AY58">
    <cfRule type="cellIs" dxfId="7941" priority="3236" operator="lessThan">
      <formula>$C$4</formula>
    </cfRule>
  </conditionalFormatting>
  <conditionalFormatting sqref="AY58">
    <cfRule type="cellIs" dxfId="7940" priority="3237" operator="lessThan">
      <formula>$C$4</formula>
    </cfRule>
  </conditionalFormatting>
  <conditionalFormatting sqref="AY59">
    <cfRule type="cellIs" dxfId="7939" priority="3238" operator="lessThan">
      <formula>$C$4</formula>
    </cfRule>
  </conditionalFormatting>
  <conditionalFormatting sqref="AY59">
    <cfRule type="cellIs" dxfId="7938" priority="3239" operator="lessThan">
      <formula>$C$4</formula>
    </cfRule>
  </conditionalFormatting>
  <conditionalFormatting sqref="AY60">
    <cfRule type="cellIs" dxfId="7937" priority="3240" operator="lessThan">
      <formula>$C$4</formula>
    </cfRule>
  </conditionalFormatting>
  <conditionalFormatting sqref="AY60">
    <cfRule type="cellIs" dxfId="7936" priority="3241" operator="lessThan">
      <formula>$C$4</formula>
    </cfRule>
  </conditionalFormatting>
  <conditionalFormatting sqref="AZ11">
    <cfRule type="cellIs" dxfId="7935" priority="3242" operator="lessThan">
      <formula>$C$4</formula>
    </cfRule>
  </conditionalFormatting>
  <conditionalFormatting sqref="AZ11">
    <cfRule type="cellIs" dxfId="7934" priority="3243" operator="lessThan">
      <formula>$C$4</formula>
    </cfRule>
  </conditionalFormatting>
  <conditionalFormatting sqref="AZ12">
    <cfRule type="cellIs" dxfId="7933" priority="3244" operator="lessThan">
      <formula>$C$4</formula>
    </cfRule>
  </conditionalFormatting>
  <conditionalFormatting sqref="AZ12">
    <cfRule type="cellIs" dxfId="7932" priority="3245" operator="lessThan">
      <formula>$C$4</formula>
    </cfRule>
  </conditionalFormatting>
  <conditionalFormatting sqref="AZ13">
    <cfRule type="cellIs" dxfId="7931" priority="3246" operator="lessThan">
      <formula>$C$4</formula>
    </cfRule>
  </conditionalFormatting>
  <conditionalFormatting sqref="AZ13">
    <cfRule type="cellIs" dxfId="7930" priority="3247" operator="lessThan">
      <formula>$C$4</formula>
    </cfRule>
  </conditionalFormatting>
  <conditionalFormatting sqref="AZ14">
    <cfRule type="cellIs" dxfId="7929" priority="3248" operator="lessThan">
      <formula>$C$4</formula>
    </cfRule>
  </conditionalFormatting>
  <conditionalFormatting sqref="AZ14">
    <cfRule type="cellIs" dxfId="7928" priority="3249" operator="lessThan">
      <formula>$C$4</formula>
    </cfRule>
  </conditionalFormatting>
  <conditionalFormatting sqref="AZ15">
    <cfRule type="cellIs" dxfId="7927" priority="3250" operator="lessThan">
      <formula>$C$4</formula>
    </cfRule>
  </conditionalFormatting>
  <conditionalFormatting sqref="AZ15">
    <cfRule type="cellIs" dxfId="7926" priority="3251" operator="lessThan">
      <formula>$C$4</formula>
    </cfRule>
  </conditionalFormatting>
  <conditionalFormatting sqref="AZ16">
    <cfRule type="cellIs" dxfId="7925" priority="3252" operator="lessThan">
      <formula>$C$4</formula>
    </cfRule>
  </conditionalFormatting>
  <conditionalFormatting sqref="AZ16">
    <cfRule type="cellIs" dxfId="7924" priority="3253" operator="lessThan">
      <formula>$C$4</formula>
    </cfRule>
  </conditionalFormatting>
  <conditionalFormatting sqref="AZ17">
    <cfRule type="cellIs" dxfId="7923" priority="3254" operator="lessThan">
      <formula>$C$4</formula>
    </cfRule>
  </conditionalFormatting>
  <conditionalFormatting sqref="AZ17">
    <cfRule type="cellIs" dxfId="7922" priority="3255" operator="lessThan">
      <formula>$C$4</formula>
    </cfRule>
  </conditionalFormatting>
  <conditionalFormatting sqref="AZ18">
    <cfRule type="cellIs" dxfId="7921" priority="3256" operator="lessThan">
      <formula>$C$4</formula>
    </cfRule>
  </conditionalFormatting>
  <conditionalFormatting sqref="AZ18">
    <cfRule type="cellIs" dxfId="7920" priority="3257" operator="lessThan">
      <formula>$C$4</formula>
    </cfRule>
  </conditionalFormatting>
  <conditionalFormatting sqref="AZ19">
    <cfRule type="cellIs" dxfId="7919" priority="3258" operator="lessThan">
      <formula>$C$4</formula>
    </cfRule>
  </conditionalFormatting>
  <conditionalFormatting sqref="AZ19">
    <cfRule type="cellIs" dxfId="7918" priority="3259" operator="lessThan">
      <formula>$C$4</formula>
    </cfRule>
  </conditionalFormatting>
  <conditionalFormatting sqref="AZ20">
    <cfRule type="cellIs" dxfId="7917" priority="3260" operator="lessThan">
      <formula>$C$4</formula>
    </cfRule>
  </conditionalFormatting>
  <conditionalFormatting sqref="AZ20">
    <cfRule type="cellIs" dxfId="7916" priority="3261" operator="lessThan">
      <formula>$C$4</formula>
    </cfRule>
  </conditionalFormatting>
  <conditionalFormatting sqref="AZ21">
    <cfRule type="cellIs" dxfId="7915" priority="3262" operator="lessThan">
      <formula>$C$4</formula>
    </cfRule>
  </conditionalFormatting>
  <conditionalFormatting sqref="AZ21">
    <cfRule type="cellIs" dxfId="7914" priority="3263" operator="lessThan">
      <formula>$C$4</formula>
    </cfRule>
  </conditionalFormatting>
  <conditionalFormatting sqref="AZ22">
    <cfRule type="cellIs" dxfId="7913" priority="3264" operator="lessThan">
      <formula>$C$4</formula>
    </cfRule>
  </conditionalFormatting>
  <conditionalFormatting sqref="AZ22">
    <cfRule type="cellIs" dxfId="7912" priority="3265" operator="lessThan">
      <formula>$C$4</formula>
    </cfRule>
  </conditionalFormatting>
  <conditionalFormatting sqref="AZ23">
    <cfRule type="cellIs" dxfId="7911" priority="3266" operator="lessThan">
      <formula>$C$4</formula>
    </cfRule>
  </conditionalFormatting>
  <conditionalFormatting sqref="AZ23">
    <cfRule type="cellIs" dxfId="7910" priority="3267" operator="lessThan">
      <formula>$C$4</formula>
    </cfRule>
  </conditionalFormatting>
  <conditionalFormatting sqref="AZ24">
    <cfRule type="cellIs" dxfId="7909" priority="3268" operator="lessThan">
      <formula>$C$4</formula>
    </cfRule>
  </conditionalFormatting>
  <conditionalFormatting sqref="AZ24">
    <cfRule type="cellIs" dxfId="7908" priority="3269" operator="lessThan">
      <formula>$C$4</formula>
    </cfRule>
  </conditionalFormatting>
  <conditionalFormatting sqref="AZ25">
    <cfRule type="cellIs" dxfId="7907" priority="3270" operator="lessThan">
      <formula>$C$4</formula>
    </cfRule>
  </conditionalFormatting>
  <conditionalFormatting sqref="AZ25">
    <cfRule type="cellIs" dxfId="7906" priority="3271" operator="lessThan">
      <formula>$C$4</formula>
    </cfRule>
  </conditionalFormatting>
  <conditionalFormatting sqref="AZ26">
    <cfRule type="cellIs" dxfId="7905" priority="3272" operator="lessThan">
      <formula>$C$4</formula>
    </cfRule>
  </conditionalFormatting>
  <conditionalFormatting sqref="AZ26">
    <cfRule type="cellIs" dxfId="7904" priority="3273" operator="lessThan">
      <formula>$C$4</formula>
    </cfRule>
  </conditionalFormatting>
  <conditionalFormatting sqref="AZ27">
    <cfRule type="cellIs" dxfId="7903" priority="3274" operator="lessThan">
      <formula>$C$4</formula>
    </cfRule>
  </conditionalFormatting>
  <conditionalFormatting sqref="AZ27">
    <cfRule type="cellIs" dxfId="7902" priority="3275" operator="lessThan">
      <formula>$C$4</formula>
    </cfRule>
  </conditionalFormatting>
  <conditionalFormatting sqref="AZ28">
    <cfRule type="cellIs" dxfId="7901" priority="3276" operator="lessThan">
      <formula>$C$4</formula>
    </cfRule>
  </conditionalFormatting>
  <conditionalFormatting sqref="AZ28">
    <cfRule type="cellIs" dxfId="7900" priority="3277" operator="lessThan">
      <formula>$C$4</formula>
    </cfRule>
  </conditionalFormatting>
  <conditionalFormatting sqref="AZ29">
    <cfRule type="cellIs" dxfId="7899" priority="3278" operator="lessThan">
      <formula>$C$4</formula>
    </cfRule>
  </conditionalFormatting>
  <conditionalFormatting sqref="AZ29">
    <cfRule type="cellIs" dxfId="7898" priority="3279" operator="lessThan">
      <formula>$C$4</formula>
    </cfRule>
  </conditionalFormatting>
  <conditionalFormatting sqref="AZ30">
    <cfRule type="cellIs" dxfId="7897" priority="3280" operator="lessThan">
      <formula>$C$4</formula>
    </cfRule>
  </conditionalFormatting>
  <conditionalFormatting sqref="AZ30">
    <cfRule type="cellIs" dxfId="7896" priority="3281" operator="lessThan">
      <formula>$C$4</formula>
    </cfRule>
  </conditionalFormatting>
  <conditionalFormatting sqref="AZ31">
    <cfRule type="cellIs" dxfId="7895" priority="3282" operator="lessThan">
      <formula>$C$4</formula>
    </cfRule>
  </conditionalFormatting>
  <conditionalFormatting sqref="AZ31">
    <cfRule type="cellIs" dxfId="7894" priority="3283" operator="lessThan">
      <formula>$C$4</formula>
    </cfRule>
  </conditionalFormatting>
  <conditionalFormatting sqref="AZ32">
    <cfRule type="cellIs" dxfId="7893" priority="3284" operator="lessThan">
      <formula>$C$4</formula>
    </cfRule>
  </conditionalFormatting>
  <conditionalFormatting sqref="AZ32">
    <cfRule type="cellIs" dxfId="7892" priority="3285" operator="lessThan">
      <formula>$C$4</formula>
    </cfRule>
  </conditionalFormatting>
  <conditionalFormatting sqref="AZ33">
    <cfRule type="cellIs" dxfId="7891" priority="3286" operator="lessThan">
      <formula>$C$4</formula>
    </cfRule>
  </conditionalFormatting>
  <conditionalFormatting sqref="AZ33">
    <cfRule type="cellIs" dxfId="7890" priority="3287" operator="lessThan">
      <formula>$C$4</formula>
    </cfRule>
  </conditionalFormatting>
  <conditionalFormatting sqref="AZ34">
    <cfRule type="cellIs" dxfId="7889" priority="3288" operator="lessThan">
      <formula>$C$4</formula>
    </cfRule>
  </conditionalFormatting>
  <conditionalFormatting sqref="AZ34">
    <cfRule type="cellIs" dxfId="7888" priority="3289" operator="lessThan">
      <formula>$C$4</formula>
    </cfRule>
  </conditionalFormatting>
  <conditionalFormatting sqref="AZ35">
    <cfRule type="cellIs" dxfId="7887" priority="3290" operator="lessThan">
      <formula>$C$4</formula>
    </cfRule>
  </conditionalFormatting>
  <conditionalFormatting sqref="AZ35">
    <cfRule type="cellIs" dxfId="7886" priority="3291" operator="lessThan">
      <formula>$C$4</formula>
    </cfRule>
  </conditionalFormatting>
  <conditionalFormatting sqref="AZ36">
    <cfRule type="cellIs" dxfId="7885" priority="3292" operator="lessThan">
      <formula>$C$4</formula>
    </cfRule>
  </conditionalFormatting>
  <conditionalFormatting sqref="AZ36">
    <cfRule type="cellIs" dxfId="7884" priority="3293" operator="lessThan">
      <formula>$C$4</formula>
    </cfRule>
  </conditionalFormatting>
  <conditionalFormatting sqref="AZ37">
    <cfRule type="cellIs" dxfId="7883" priority="3294" operator="lessThan">
      <formula>$C$4</formula>
    </cfRule>
  </conditionalFormatting>
  <conditionalFormatting sqref="AZ37">
    <cfRule type="cellIs" dxfId="7882" priority="3295" operator="lessThan">
      <formula>$C$4</formula>
    </cfRule>
  </conditionalFormatting>
  <conditionalFormatting sqref="AZ38">
    <cfRule type="cellIs" dxfId="7881" priority="3296" operator="lessThan">
      <formula>$C$4</formula>
    </cfRule>
  </conditionalFormatting>
  <conditionalFormatting sqref="AZ38">
    <cfRule type="cellIs" dxfId="7880" priority="3297" operator="lessThan">
      <formula>$C$4</formula>
    </cfRule>
  </conditionalFormatting>
  <conditionalFormatting sqref="AZ39">
    <cfRule type="cellIs" dxfId="7879" priority="3298" operator="lessThan">
      <formula>$C$4</formula>
    </cfRule>
  </conditionalFormatting>
  <conditionalFormatting sqref="AZ39">
    <cfRule type="cellIs" dxfId="7878" priority="3299" operator="lessThan">
      <formula>$C$4</formula>
    </cfRule>
  </conditionalFormatting>
  <conditionalFormatting sqref="AZ40">
    <cfRule type="cellIs" dxfId="7877" priority="3300" operator="lessThan">
      <formula>$C$4</formula>
    </cfRule>
  </conditionalFormatting>
  <conditionalFormatting sqref="AZ40">
    <cfRule type="cellIs" dxfId="7876" priority="3301" operator="lessThan">
      <formula>$C$4</formula>
    </cfRule>
  </conditionalFormatting>
  <conditionalFormatting sqref="AZ41">
    <cfRule type="cellIs" dxfId="7875" priority="3302" operator="lessThan">
      <formula>$C$4</formula>
    </cfRule>
  </conditionalFormatting>
  <conditionalFormatting sqref="AZ41">
    <cfRule type="cellIs" dxfId="7874" priority="3303" operator="lessThan">
      <formula>$C$4</formula>
    </cfRule>
  </conditionalFormatting>
  <conditionalFormatting sqref="AZ42">
    <cfRule type="cellIs" dxfId="7873" priority="3304" operator="lessThan">
      <formula>$C$4</formula>
    </cfRule>
  </conditionalFormatting>
  <conditionalFormatting sqref="AZ42">
    <cfRule type="cellIs" dxfId="7872" priority="3305" operator="lessThan">
      <formula>$C$4</formula>
    </cfRule>
  </conditionalFormatting>
  <conditionalFormatting sqref="AZ43">
    <cfRule type="cellIs" dxfId="7871" priority="3306" operator="lessThan">
      <formula>$C$4</formula>
    </cfRule>
  </conditionalFormatting>
  <conditionalFormatting sqref="AZ43">
    <cfRule type="cellIs" dxfId="7870" priority="3307" operator="lessThan">
      <formula>$C$4</formula>
    </cfRule>
  </conditionalFormatting>
  <conditionalFormatting sqref="AZ44">
    <cfRule type="cellIs" dxfId="7869" priority="3308" operator="lessThan">
      <formula>$C$4</formula>
    </cfRule>
  </conditionalFormatting>
  <conditionalFormatting sqref="AZ44">
    <cfRule type="cellIs" dxfId="7868" priority="3309" operator="lessThan">
      <formula>$C$4</formula>
    </cfRule>
  </conditionalFormatting>
  <conditionalFormatting sqref="AZ45">
    <cfRule type="cellIs" dxfId="7867" priority="3310" operator="lessThan">
      <formula>$C$4</formula>
    </cfRule>
  </conditionalFormatting>
  <conditionalFormatting sqref="AZ45">
    <cfRule type="cellIs" dxfId="7866" priority="3311" operator="lessThan">
      <formula>$C$4</formula>
    </cfRule>
  </conditionalFormatting>
  <conditionalFormatting sqref="AZ46">
    <cfRule type="cellIs" dxfId="7865" priority="3312" operator="lessThan">
      <formula>$C$4</formula>
    </cfRule>
  </conditionalFormatting>
  <conditionalFormatting sqref="AZ46">
    <cfRule type="cellIs" dxfId="7864" priority="3313" operator="lessThan">
      <formula>$C$4</formula>
    </cfRule>
  </conditionalFormatting>
  <conditionalFormatting sqref="AZ47">
    <cfRule type="cellIs" dxfId="7863" priority="3314" operator="lessThan">
      <formula>$C$4</formula>
    </cfRule>
  </conditionalFormatting>
  <conditionalFormatting sqref="AZ47">
    <cfRule type="cellIs" dxfId="7862" priority="3315" operator="lessThan">
      <formula>$C$4</formula>
    </cfRule>
  </conditionalFormatting>
  <conditionalFormatting sqref="AZ48">
    <cfRule type="cellIs" dxfId="7861" priority="3316" operator="lessThan">
      <formula>$C$4</formula>
    </cfRule>
  </conditionalFormatting>
  <conditionalFormatting sqref="AZ48">
    <cfRule type="cellIs" dxfId="7860" priority="3317" operator="lessThan">
      <formula>$C$4</formula>
    </cfRule>
  </conditionalFormatting>
  <conditionalFormatting sqref="AZ49">
    <cfRule type="cellIs" dxfId="7859" priority="3318" operator="lessThan">
      <formula>$C$4</formula>
    </cfRule>
  </conditionalFormatting>
  <conditionalFormatting sqref="AZ49">
    <cfRule type="cellIs" dxfId="7858" priority="3319" operator="lessThan">
      <formula>$C$4</formula>
    </cfRule>
  </conditionalFormatting>
  <conditionalFormatting sqref="AZ50">
    <cfRule type="cellIs" dxfId="7857" priority="3320" operator="lessThan">
      <formula>$C$4</formula>
    </cfRule>
  </conditionalFormatting>
  <conditionalFormatting sqref="AZ50">
    <cfRule type="cellIs" dxfId="7856" priority="3321" operator="lessThan">
      <formula>$C$4</formula>
    </cfRule>
  </conditionalFormatting>
  <conditionalFormatting sqref="AZ51">
    <cfRule type="cellIs" dxfId="7855" priority="3322" operator="lessThan">
      <formula>$C$4</formula>
    </cfRule>
  </conditionalFormatting>
  <conditionalFormatting sqref="AZ51">
    <cfRule type="cellIs" dxfId="7854" priority="3323" operator="lessThan">
      <formula>$C$4</formula>
    </cfRule>
  </conditionalFormatting>
  <conditionalFormatting sqref="AZ52">
    <cfRule type="cellIs" dxfId="7853" priority="3324" operator="lessThan">
      <formula>$C$4</formula>
    </cfRule>
  </conditionalFormatting>
  <conditionalFormatting sqref="AZ52">
    <cfRule type="cellIs" dxfId="7852" priority="3325" operator="lessThan">
      <formula>$C$4</formula>
    </cfRule>
  </conditionalFormatting>
  <conditionalFormatting sqref="AZ53">
    <cfRule type="cellIs" dxfId="7851" priority="3326" operator="lessThan">
      <formula>$C$4</formula>
    </cfRule>
  </conditionalFormatting>
  <conditionalFormatting sqref="AZ53">
    <cfRule type="cellIs" dxfId="7850" priority="3327" operator="lessThan">
      <formula>$C$4</formula>
    </cfRule>
  </conditionalFormatting>
  <conditionalFormatting sqref="AZ54">
    <cfRule type="cellIs" dxfId="7849" priority="3328" operator="lessThan">
      <formula>$C$4</formula>
    </cfRule>
  </conditionalFormatting>
  <conditionalFormatting sqref="AZ54">
    <cfRule type="cellIs" dxfId="7848" priority="3329" operator="lessThan">
      <formula>$C$4</formula>
    </cfRule>
  </conditionalFormatting>
  <conditionalFormatting sqref="AZ55">
    <cfRule type="cellIs" dxfId="7847" priority="3330" operator="lessThan">
      <formula>$C$4</formula>
    </cfRule>
  </conditionalFormatting>
  <conditionalFormatting sqref="AZ55">
    <cfRule type="cellIs" dxfId="7846" priority="3331" operator="lessThan">
      <formula>$C$4</formula>
    </cfRule>
  </conditionalFormatting>
  <conditionalFormatting sqref="AZ56">
    <cfRule type="cellIs" dxfId="7845" priority="3332" operator="lessThan">
      <formula>$C$4</formula>
    </cfRule>
  </conditionalFormatting>
  <conditionalFormatting sqref="AZ56">
    <cfRule type="cellIs" dxfId="7844" priority="3333" operator="lessThan">
      <formula>$C$4</formula>
    </cfRule>
  </conditionalFormatting>
  <conditionalFormatting sqref="AZ57">
    <cfRule type="cellIs" dxfId="7843" priority="3334" operator="lessThan">
      <formula>$C$4</formula>
    </cfRule>
  </conditionalFormatting>
  <conditionalFormatting sqref="AZ57">
    <cfRule type="cellIs" dxfId="7842" priority="3335" operator="lessThan">
      <formula>$C$4</formula>
    </cfRule>
  </conditionalFormatting>
  <conditionalFormatting sqref="AZ58">
    <cfRule type="cellIs" dxfId="7841" priority="3336" operator="lessThan">
      <formula>$C$4</formula>
    </cfRule>
  </conditionalFormatting>
  <conditionalFormatting sqref="AZ58">
    <cfRule type="cellIs" dxfId="7840" priority="3337" operator="lessThan">
      <formula>$C$4</formula>
    </cfRule>
  </conditionalFormatting>
  <conditionalFormatting sqref="AZ59">
    <cfRule type="cellIs" dxfId="7839" priority="3338" operator="lessThan">
      <formula>$C$4</formula>
    </cfRule>
  </conditionalFormatting>
  <conditionalFormatting sqref="AZ59">
    <cfRule type="cellIs" dxfId="7838" priority="3339" operator="lessThan">
      <formula>$C$4</formula>
    </cfRule>
  </conditionalFormatting>
  <conditionalFormatting sqref="AZ60">
    <cfRule type="cellIs" dxfId="7837" priority="3340" operator="lessThan">
      <formula>$C$4</formula>
    </cfRule>
  </conditionalFormatting>
  <conditionalFormatting sqref="AZ60">
    <cfRule type="cellIs" dxfId="7836" priority="3341" operator="lessThan">
      <formula>$C$4</formula>
    </cfRule>
  </conditionalFormatting>
  <conditionalFormatting sqref="BA11">
    <cfRule type="cellIs" dxfId="7835" priority="3342" operator="lessThan">
      <formula>$C$4</formula>
    </cfRule>
  </conditionalFormatting>
  <conditionalFormatting sqref="BA11">
    <cfRule type="cellIs" dxfId="7834" priority="3343" operator="lessThan">
      <formula>$C$4</formula>
    </cfRule>
  </conditionalFormatting>
  <conditionalFormatting sqref="BA12">
    <cfRule type="cellIs" dxfId="7833" priority="3344" operator="lessThan">
      <formula>$C$4</formula>
    </cfRule>
  </conditionalFormatting>
  <conditionalFormatting sqref="BA12">
    <cfRule type="cellIs" dxfId="7832" priority="3345" operator="lessThan">
      <formula>$C$4</formula>
    </cfRule>
  </conditionalFormatting>
  <conditionalFormatting sqref="BA13">
    <cfRule type="cellIs" dxfId="7831" priority="3346" operator="lessThan">
      <formula>$C$4</formula>
    </cfRule>
  </conditionalFormatting>
  <conditionalFormatting sqref="BA13">
    <cfRule type="cellIs" dxfId="7830" priority="3347" operator="lessThan">
      <formula>$C$4</formula>
    </cfRule>
  </conditionalFormatting>
  <conditionalFormatting sqref="BA14">
    <cfRule type="cellIs" dxfId="7829" priority="3348" operator="lessThan">
      <formula>$C$4</formula>
    </cfRule>
  </conditionalFormatting>
  <conditionalFormatting sqref="BA14">
    <cfRule type="cellIs" dxfId="7828" priority="3349" operator="lessThan">
      <formula>$C$4</formula>
    </cfRule>
  </conditionalFormatting>
  <conditionalFormatting sqref="BA15">
    <cfRule type="cellIs" dxfId="7827" priority="3350" operator="lessThan">
      <formula>$C$4</formula>
    </cfRule>
  </conditionalFormatting>
  <conditionalFormatting sqref="BA15">
    <cfRule type="cellIs" dxfId="7826" priority="3351" operator="lessThan">
      <formula>$C$4</formula>
    </cfRule>
  </conditionalFormatting>
  <conditionalFormatting sqref="BA16">
    <cfRule type="cellIs" dxfId="7825" priority="3352" operator="lessThan">
      <formula>$C$4</formula>
    </cfRule>
  </conditionalFormatting>
  <conditionalFormatting sqref="BA16">
    <cfRule type="cellIs" dxfId="7824" priority="3353" operator="lessThan">
      <formula>$C$4</formula>
    </cfRule>
  </conditionalFormatting>
  <conditionalFormatting sqref="BA17">
    <cfRule type="cellIs" dxfId="7823" priority="3354" operator="lessThan">
      <formula>$C$4</formula>
    </cfRule>
  </conditionalFormatting>
  <conditionalFormatting sqref="BA17">
    <cfRule type="cellIs" dxfId="7822" priority="3355" operator="lessThan">
      <formula>$C$4</formula>
    </cfRule>
  </conditionalFormatting>
  <conditionalFormatting sqref="BA18">
    <cfRule type="cellIs" dxfId="7821" priority="3356" operator="lessThan">
      <formula>$C$4</formula>
    </cfRule>
  </conditionalFormatting>
  <conditionalFormatting sqref="BA18">
    <cfRule type="cellIs" dxfId="7820" priority="3357" operator="lessThan">
      <formula>$C$4</formula>
    </cfRule>
  </conditionalFormatting>
  <conditionalFormatting sqref="BA19">
    <cfRule type="cellIs" dxfId="7819" priority="3358" operator="lessThan">
      <formula>$C$4</formula>
    </cfRule>
  </conditionalFormatting>
  <conditionalFormatting sqref="BA19">
    <cfRule type="cellIs" dxfId="7818" priority="3359" operator="lessThan">
      <formula>$C$4</formula>
    </cfRule>
  </conditionalFormatting>
  <conditionalFormatting sqref="BA20">
    <cfRule type="cellIs" dxfId="7817" priority="3360" operator="lessThan">
      <formula>$C$4</formula>
    </cfRule>
  </conditionalFormatting>
  <conditionalFormatting sqref="BA20">
    <cfRule type="cellIs" dxfId="7816" priority="3361" operator="lessThan">
      <formula>$C$4</formula>
    </cfRule>
  </conditionalFormatting>
  <conditionalFormatting sqref="BA21">
    <cfRule type="cellIs" dxfId="7815" priority="3362" operator="lessThan">
      <formula>$C$4</formula>
    </cfRule>
  </conditionalFormatting>
  <conditionalFormatting sqref="BA21">
    <cfRule type="cellIs" dxfId="7814" priority="3363" operator="lessThan">
      <formula>$C$4</formula>
    </cfRule>
  </conditionalFormatting>
  <conditionalFormatting sqref="BA22">
    <cfRule type="cellIs" dxfId="7813" priority="3364" operator="lessThan">
      <formula>$C$4</formula>
    </cfRule>
  </conditionalFormatting>
  <conditionalFormatting sqref="BA22">
    <cfRule type="cellIs" dxfId="7812" priority="3365" operator="lessThan">
      <formula>$C$4</formula>
    </cfRule>
  </conditionalFormatting>
  <conditionalFormatting sqref="BA23">
    <cfRule type="cellIs" dxfId="7811" priority="3366" operator="lessThan">
      <formula>$C$4</formula>
    </cfRule>
  </conditionalFormatting>
  <conditionalFormatting sqref="BA23">
    <cfRule type="cellIs" dxfId="7810" priority="3367" operator="lessThan">
      <formula>$C$4</formula>
    </cfRule>
  </conditionalFormatting>
  <conditionalFormatting sqref="BA24">
    <cfRule type="cellIs" dxfId="7809" priority="3368" operator="lessThan">
      <formula>$C$4</formula>
    </cfRule>
  </conditionalFormatting>
  <conditionalFormatting sqref="BA24">
    <cfRule type="cellIs" dxfId="7808" priority="3369" operator="lessThan">
      <formula>$C$4</formula>
    </cfRule>
  </conditionalFormatting>
  <conditionalFormatting sqref="BA25">
    <cfRule type="cellIs" dxfId="7807" priority="3370" operator="lessThan">
      <formula>$C$4</formula>
    </cfRule>
  </conditionalFormatting>
  <conditionalFormatting sqref="BA25">
    <cfRule type="cellIs" dxfId="7806" priority="3371" operator="lessThan">
      <formula>$C$4</formula>
    </cfRule>
  </conditionalFormatting>
  <conditionalFormatting sqref="BA26">
    <cfRule type="cellIs" dxfId="7805" priority="3372" operator="lessThan">
      <formula>$C$4</formula>
    </cfRule>
  </conditionalFormatting>
  <conditionalFormatting sqref="BA26">
    <cfRule type="cellIs" dxfId="7804" priority="3373" operator="lessThan">
      <formula>$C$4</formula>
    </cfRule>
  </conditionalFormatting>
  <conditionalFormatting sqref="BA27">
    <cfRule type="cellIs" dxfId="7803" priority="3374" operator="lessThan">
      <formula>$C$4</formula>
    </cfRule>
  </conditionalFormatting>
  <conditionalFormatting sqref="BA27">
    <cfRule type="cellIs" dxfId="7802" priority="3375" operator="lessThan">
      <formula>$C$4</formula>
    </cfRule>
  </conditionalFormatting>
  <conditionalFormatting sqref="BA28">
    <cfRule type="cellIs" dxfId="7801" priority="3376" operator="lessThan">
      <formula>$C$4</formula>
    </cfRule>
  </conditionalFormatting>
  <conditionalFormatting sqref="BA28">
    <cfRule type="cellIs" dxfId="7800" priority="3377" operator="lessThan">
      <formula>$C$4</formula>
    </cfRule>
  </conditionalFormatting>
  <conditionalFormatting sqref="BA29">
    <cfRule type="cellIs" dxfId="7799" priority="3378" operator="lessThan">
      <formula>$C$4</formula>
    </cfRule>
  </conditionalFormatting>
  <conditionalFormatting sqref="BA29">
    <cfRule type="cellIs" dxfId="7798" priority="3379" operator="lessThan">
      <formula>$C$4</formula>
    </cfRule>
  </conditionalFormatting>
  <conditionalFormatting sqref="BA30">
    <cfRule type="cellIs" dxfId="7797" priority="3380" operator="lessThan">
      <formula>$C$4</formula>
    </cfRule>
  </conditionalFormatting>
  <conditionalFormatting sqref="BA30">
    <cfRule type="cellIs" dxfId="7796" priority="3381" operator="lessThan">
      <formula>$C$4</formula>
    </cfRule>
  </conditionalFormatting>
  <conditionalFormatting sqref="BA31">
    <cfRule type="cellIs" dxfId="7795" priority="3382" operator="lessThan">
      <formula>$C$4</formula>
    </cfRule>
  </conditionalFormatting>
  <conditionalFormatting sqref="BA31">
    <cfRule type="cellIs" dxfId="7794" priority="3383" operator="lessThan">
      <formula>$C$4</formula>
    </cfRule>
  </conditionalFormatting>
  <conditionalFormatting sqref="BA32">
    <cfRule type="cellIs" dxfId="7793" priority="3384" operator="lessThan">
      <formula>$C$4</formula>
    </cfRule>
  </conditionalFormatting>
  <conditionalFormatting sqref="BA32">
    <cfRule type="cellIs" dxfId="7792" priority="3385" operator="lessThan">
      <formula>$C$4</formula>
    </cfRule>
  </conditionalFormatting>
  <conditionalFormatting sqref="BA33">
    <cfRule type="cellIs" dxfId="7791" priority="3386" operator="lessThan">
      <formula>$C$4</formula>
    </cfRule>
  </conditionalFormatting>
  <conditionalFormatting sqref="BA33">
    <cfRule type="cellIs" dxfId="7790" priority="3387" operator="lessThan">
      <formula>$C$4</formula>
    </cfRule>
  </conditionalFormatting>
  <conditionalFormatting sqref="BA34">
    <cfRule type="cellIs" dxfId="7789" priority="3388" operator="lessThan">
      <formula>$C$4</formula>
    </cfRule>
  </conditionalFormatting>
  <conditionalFormatting sqref="BA34">
    <cfRule type="cellIs" dxfId="7788" priority="3389" operator="lessThan">
      <formula>$C$4</formula>
    </cfRule>
  </conditionalFormatting>
  <conditionalFormatting sqref="BA35">
    <cfRule type="cellIs" dxfId="7787" priority="3390" operator="lessThan">
      <formula>$C$4</formula>
    </cfRule>
  </conditionalFormatting>
  <conditionalFormatting sqref="BA35">
    <cfRule type="cellIs" dxfId="7786" priority="3391" operator="lessThan">
      <formula>$C$4</formula>
    </cfRule>
  </conditionalFormatting>
  <conditionalFormatting sqref="BA36">
    <cfRule type="cellIs" dxfId="7785" priority="3392" operator="lessThan">
      <formula>$C$4</formula>
    </cfRule>
  </conditionalFormatting>
  <conditionalFormatting sqref="BA36">
    <cfRule type="cellIs" dxfId="7784" priority="3393" operator="lessThan">
      <formula>$C$4</formula>
    </cfRule>
  </conditionalFormatting>
  <conditionalFormatting sqref="BA37">
    <cfRule type="cellIs" dxfId="7783" priority="3394" operator="lessThan">
      <formula>$C$4</formula>
    </cfRule>
  </conditionalFormatting>
  <conditionalFormatting sqref="BA37">
    <cfRule type="cellIs" dxfId="7782" priority="3395" operator="lessThan">
      <formula>$C$4</formula>
    </cfRule>
  </conditionalFormatting>
  <conditionalFormatting sqref="BA38">
    <cfRule type="cellIs" dxfId="7781" priority="3396" operator="lessThan">
      <formula>$C$4</formula>
    </cfRule>
  </conditionalFormatting>
  <conditionalFormatting sqref="BA38">
    <cfRule type="cellIs" dxfId="7780" priority="3397" operator="lessThan">
      <formula>$C$4</formula>
    </cfRule>
  </conditionalFormatting>
  <conditionalFormatting sqref="BA39">
    <cfRule type="cellIs" dxfId="7779" priority="3398" operator="lessThan">
      <formula>$C$4</formula>
    </cfRule>
  </conditionalFormatting>
  <conditionalFormatting sqref="BA39">
    <cfRule type="cellIs" dxfId="7778" priority="3399" operator="lessThan">
      <formula>$C$4</formula>
    </cfRule>
  </conditionalFormatting>
  <conditionalFormatting sqref="BA40">
    <cfRule type="cellIs" dxfId="7777" priority="3400" operator="lessThan">
      <formula>$C$4</formula>
    </cfRule>
  </conditionalFormatting>
  <conditionalFormatting sqref="BA40">
    <cfRule type="cellIs" dxfId="7776" priority="3401" operator="lessThan">
      <formula>$C$4</formula>
    </cfRule>
  </conditionalFormatting>
  <conditionalFormatting sqref="BA41">
    <cfRule type="cellIs" dxfId="7775" priority="3402" operator="lessThan">
      <formula>$C$4</formula>
    </cfRule>
  </conditionalFormatting>
  <conditionalFormatting sqref="BA41">
    <cfRule type="cellIs" dxfId="7774" priority="3403" operator="lessThan">
      <formula>$C$4</formula>
    </cfRule>
  </conditionalFormatting>
  <conditionalFormatting sqref="BA42">
    <cfRule type="cellIs" dxfId="7773" priority="3404" operator="lessThan">
      <formula>$C$4</formula>
    </cfRule>
  </conditionalFormatting>
  <conditionalFormatting sqref="BA42">
    <cfRule type="cellIs" dxfId="7772" priority="3405" operator="lessThan">
      <formula>$C$4</formula>
    </cfRule>
  </conditionalFormatting>
  <conditionalFormatting sqref="BA43">
    <cfRule type="cellIs" dxfId="7771" priority="3406" operator="lessThan">
      <formula>$C$4</formula>
    </cfRule>
  </conditionalFormatting>
  <conditionalFormatting sqref="BA43">
    <cfRule type="cellIs" dxfId="7770" priority="3407" operator="lessThan">
      <formula>$C$4</formula>
    </cfRule>
  </conditionalFormatting>
  <conditionalFormatting sqref="BA44">
    <cfRule type="cellIs" dxfId="7769" priority="3408" operator="lessThan">
      <formula>$C$4</formula>
    </cfRule>
  </conditionalFormatting>
  <conditionalFormatting sqref="BA44">
    <cfRule type="cellIs" dxfId="7768" priority="3409" operator="lessThan">
      <formula>$C$4</formula>
    </cfRule>
  </conditionalFormatting>
  <conditionalFormatting sqref="BA45">
    <cfRule type="cellIs" dxfId="7767" priority="3410" operator="lessThan">
      <formula>$C$4</formula>
    </cfRule>
  </conditionalFormatting>
  <conditionalFormatting sqref="BA45">
    <cfRule type="cellIs" dxfId="7766" priority="3411" operator="lessThan">
      <formula>$C$4</formula>
    </cfRule>
  </conditionalFormatting>
  <conditionalFormatting sqref="BA46">
    <cfRule type="cellIs" dxfId="7765" priority="3412" operator="lessThan">
      <formula>$C$4</formula>
    </cfRule>
  </conditionalFormatting>
  <conditionalFormatting sqref="BA46">
    <cfRule type="cellIs" dxfId="7764" priority="3413" operator="lessThan">
      <formula>$C$4</formula>
    </cfRule>
  </conditionalFormatting>
  <conditionalFormatting sqref="BA47">
    <cfRule type="cellIs" dxfId="7763" priority="3414" operator="lessThan">
      <formula>$C$4</formula>
    </cfRule>
  </conditionalFormatting>
  <conditionalFormatting sqref="BA47">
    <cfRule type="cellIs" dxfId="7762" priority="3415" operator="lessThan">
      <formula>$C$4</formula>
    </cfRule>
  </conditionalFormatting>
  <conditionalFormatting sqref="BA48">
    <cfRule type="cellIs" dxfId="7761" priority="3416" operator="lessThan">
      <formula>$C$4</formula>
    </cfRule>
  </conditionalFormatting>
  <conditionalFormatting sqref="BA48">
    <cfRule type="cellIs" dxfId="7760" priority="3417" operator="lessThan">
      <formula>$C$4</formula>
    </cfRule>
  </conditionalFormatting>
  <conditionalFormatting sqref="BA49">
    <cfRule type="cellIs" dxfId="7759" priority="3418" operator="lessThan">
      <formula>$C$4</formula>
    </cfRule>
  </conditionalFormatting>
  <conditionalFormatting sqref="BA49">
    <cfRule type="cellIs" dxfId="7758" priority="3419" operator="lessThan">
      <formula>$C$4</formula>
    </cfRule>
  </conditionalFormatting>
  <conditionalFormatting sqref="BA50">
    <cfRule type="cellIs" dxfId="7757" priority="3420" operator="lessThan">
      <formula>$C$4</formula>
    </cfRule>
  </conditionalFormatting>
  <conditionalFormatting sqref="BA50">
    <cfRule type="cellIs" dxfId="7756" priority="3421" operator="lessThan">
      <formula>$C$4</formula>
    </cfRule>
  </conditionalFormatting>
  <conditionalFormatting sqref="BA51">
    <cfRule type="cellIs" dxfId="7755" priority="3422" operator="lessThan">
      <formula>$C$4</formula>
    </cfRule>
  </conditionalFormatting>
  <conditionalFormatting sqref="BA51">
    <cfRule type="cellIs" dxfId="7754" priority="3423" operator="lessThan">
      <formula>$C$4</formula>
    </cfRule>
  </conditionalFormatting>
  <conditionalFormatting sqref="BA52">
    <cfRule type="cellIs" dxfId="7753" priority="3424" operator="lessThan">
      <formula>$C$4</formula>
    </cfRule>
  </conditionalFormatting>
  <conditionalFormatting sqref="BA52">
    <cfRule type="cellIs" dxfId="7752" priority="3425" operator="lessThan">
      <formula>$C$4</formula>
    </cfRule>
  </conditionalFormatting>
  <conditionalFormatting sqref="BA53">
    <cfRule type="cellIs" dxfId="7751" priority="3426" operator="lessThan">
      <formula>$C$4</formula>
    </cfRule>
  </conditionalFormatting>
  <conditionalFormatting sqref="BA53">
    <cfRule type="cellIs" dxfId="7750" priority="3427" operator="lessThan">
      <formula>$C$4</formula>
    </cfRule>
  </conditionalFormatting>
  <conditionalFormatting sqref="BA54">
    <cfRule type="cellIs" dxfId="7749" priority="3428" operator="lessThan">
      <formula>$C$4</formula>
    </cfRule>
  </conditionalFormatting>
  <conditionalFormatting sqref="BA54">
    <cfRule type="cellIs" dxfId="7748" priority="3429" operator="lessThan">
      <formula>$C$4</formula>
    </cfRule>
  </conditionalFormatting>
  <conditionalFormatting sqref="BA55">
    <cfRule type="cellIs" dxfId="7747" priority="3430" operator="lessThan">
      <formula>$C$4</formula>
    </cfRule>
  </conditionalFormatting>
  <conditionalFormatting sqref="BA55">
    <cfRule type="cellIs" dxfId="7746" priority="3431" operator="lessThan">
      <formula>$C$4</formula>
    </cfRule>
  </conditionalFormatting>
  <conditionalFormatting sqref="BA56">
    <cfRule type="cellIs" dxfId="7745" priority="3432" operator="lessThan">
      <formula>$C$4</formula>
    </cfRule>
  </conditionalFormatting>
  <conditionalFormatting sqref="BA56">
    <cfRule type="cellIs" dxfId="7744" priority="3433" operator="lessThan">
      <formula>$C$4</formula>
    </cfRule>
  </conditionalFormatting>
  <conditionalFormatting sqref="BA57">
    <cfRule type="cellIs" dxfId="7743" priority="3434" operator="lessThan">
      <formula>$C$4</formula>
    </cfRule>
  </conditionalFormatting>
  <conditionalFormatting sqref="BA57">
    <cfRule type="cellIs" dxfId="7742" priority="3435" operator="lessThan">
      <formula>$C$4</formula>
    </cfRule>
  </conditionalFormatting>
  <conditionalFormatting sqref="BA58">
    <cfRule type="cellIs" dxfId="7741" priority="3436" operator="lessThan">
      <formula>$C$4</formula>
    </cfRule>
  </conditionalFormatting>
  <conditionalFormatting sqref="BA58">
    <cfRule type="cellIs" dxfId="7740" priority="3437" operator="lessThan">
      <formula>$C$4</formula>
    </cfRule>
  </conditionalFormatting>
  <conditionalFormatting sqref="BA59">
    <cfRule type="cellIs" dxfId="7739" priority="3438" operator="lessThan">
      <formula>$C$4</formula>
    </cfRule>
  </conditionalFormatting>
  <conditionalFormatting sqref="BA59">
    <cfRule type="cellIs" dxfId="7738" priority="3439" operator="lessThan">
      <formula>$C$4</formula>
    </cfRule>
  </conditionalFormatting>
  <conditionalFormatting sqref="BA60">
    <cfRule type="cellIs" dxfId="7737" priority="3440" operator="lessThan">
      <formula>$C$4</formula>
    </cfRule>
  </conditionalFormatting>
  <conditionalFormatting sqref="BA60">
    <cfRule type="cellIs" dxfId="7736" priority="3441" operator="lessThan">
      <formula>$C$4</formula>
    </cfRule>
  </conditionalFormatting>
  <conditionalFormatting sqref="BB11">
    <cfRule type="cellIs" dxfId="7735" priority="3442" operator="lessThan">
      <formula>$C$4</formula>
    </cfRule>
  </conditionalFormatting>
  <conditionalFormatting sqref="BB11">
    <cfRule type="cellIs" dxfId="7734" priority="3443" operator="lessThan">
      <formula>$C$4</formula>
    </cfRule>
  </conditionalFormatting>
  <conditionalFormatting sqref="BB12">
    <cfRule type="cellIs" dxfId="7733" priority="3444" operator="lessThan">
      <formula>$C$4</formula>
    </cfRule>
  </conditionalFormatting>
  <conditionalFormatting sqref="BB12">
    <cfRule type="cellIs" dxfId="7732" priority="3445" operator="lessThan">
      <formula>$C$4</formula>
    </cfRule>
  </conditionalFormatting>
  <conditionalFormatting sqref="BB13">
    <cfRule type="cellIs" dxfId="7731" priority="3446" operator="lessThan">
      <formula>$C$4</formula>
    </cfRule>
  </conditionalFormatting>
  <conditionalFormatting sqref="BB13">
    <cfRule type="cellIs" dxfId="7730" priority="3447" operator="lessThan">
      <formula>$C$4</formula>
    </cfRule>
  </conditionalFormatting>
  <conditionalFormatting sqref="BB14">
    <cfRule type="cellIs" dxfId="7729" priority="3448" operator="lessThan">
      <formula>$C$4</formula>
    </cfRule>
  </conditionalFormatting>
  <conditionalFormatting sqref="BB14">
    <cfRule type="cellIs" dxfId="7728" priority="3449" operator="lessThan">
      <formula>$C$4</formula>
    </cfRule>
  </conditionalFormatting>
  <conditionalFormatting sqref="BB15">
    <cfRule type="cellIs" dxfId="7727" priority="3450" operator="lessThan">
      <formula>$C$4</formula>
    </cfRule>
  </conditionalFormatting>
  <conditionalFormatting sqref="BB15">
    <cfRule type="cellIs" dxfId="7726" priority="3451" operator="lessThan">
      <formula>$C$4</formula>
    </cfRule>
  </conditionalFormatting>
  <conditionalFormatting sqref="BB16">
    <cfRule type="cellIs" dxfId="7725" priority="3452" operator="lessThan">
      <formula>$C$4</formula>
    </cfRule>
  </conditionalFormatting>
  <conditionalFormatting sqref="BB16">
    <cfRule type="cellIs" dxfId="7724" priority="3453" operator="lessThan">
      <formula>$C$4</formula>
    </cfRule>
  </conditionalFormatting>
  <conditionalFormatting sqref="BB17">
    <cfRule type="cellIs" dxfId="7723" priority="3454" operator="lessThan">
      <formula>$C$4</formula>
    </cfRule>
  </conditionalFormatting>
  <conditionalFormatting sqref="BB17">
    <cfRule type="cellIs" dxfId="7722" priority="3455" operator="lessThan">
      <formula>$C$4</formula>
    </cfRule>
  </conditionalFormatting>
  <conditionalFormatting sqref="BB18">
    <cfRule type="cellIs" dxfId="7721" priority="3456" operator="lessThan">
      <formula>$C$4</formula>
    </cfRule>
  </conditionalFormatting>
  <conditionalFormatting sqref="BB18">
    <cfRule type="cellIs" dxfId="7720" priority="3457" operator="lessThan">
      <formula>$C$4</formula>
    </cfRule>
  </conditionalFormatting>
  <conditionalFormatting sqref="BB19">
    <cfRule type="cellIs" dxfId="7719" priority="3458" operator="lessThan">
      <formula>$C$4</formula>
    </cfRule>
  </conditionalFormatting>
  <conditionalFormatting sqref="BB19">
    <cfRule type="cellIs" dxfId="7718" priority="3459" operator="lessThan">
      <formula>$C$4</formula>
    </cfRule>
  </conditionalFormatting>
  <conditionalFormatting sqref="BB20">
    <cfRule type="cellIs" dxfId="7717" priority="3460" operator="lessThan">
      <formula>$C$4</formula>
    </cfRule>
  </conditionalFormatting>
  <conditionalFormatting sqref="BB20">
    <cfRule type="cellIs" dxfId="7716" priority="3461" operator="lessThan">
      <formula>$C$4</formula>
    </cfRule>
  </conditionalFormatting>
  <conditionalFormatting sqref="BB21">
    <cfRule type="cellIs" dxfId="7715" priority="3462" operator="lessThan">
      <formula>$C$4</formula>
    </cfRule>
  </conditionalFormatting>
  <conditionalFormatting sqref="BB21">
    <cfRule type="cellIs" dxfId="7714" priority="3463" operator="lessThan">
      <formula>$C$4</formula>
    </cfRule>
  </conditionalFormatting>
  <conditionalFormatting sqref="BB22">
    <cfRule type="cellIs" dxfId="7713" priority="3464" operator="lessThan">
      <formula>$C$4</formula>
    </cfRule>
  </conditionalFormatting>
  <conditionalFormatting sqref="BB22">
    <cfRule type="cellIs" dxfId="7712" priority="3465" operator="lessThan">
      <formula>$C$4</formula>
    </cfRule>
  </conditionalFormatting>
  <conditionalFormatting sqref="BB23">
    <cfRule type="cellIs" dxfId="7711" priority="3466" operator="lessThan">
      <formula>$C$4</formula>
    </cfRule>
  </conditionalFormatting>
  <conditionalFormatting sqref="BB23">
    <cfRule type="cellIs" dxfId="7710" priority="3467" operator="lessThan">
      <formula>$C$4</formula>
    </cfRule>
  </conditionalFormatting>
  <conditionalFormatting sqref="BB24">
    <cfRule type="cellIs" dxfId="7709" priority="3468" operator="lessThan">
      <formula>$C$4</formula>
    </cfRule>
  </conditionalFormatting>
  <conditionalFormatting sqref="BB24">
    <cfRule type="cellIs" dxfId="7708" priority="3469" operator="lessThan">
      <formula>$C$4</formula>
    </cfRule>
  </conditionalFormatting>
  <conditionalFormatting sqref="BB25">
    <cfRule type="cellIs" dxfId="7707" priority="3470" operator="lessThan">
      <formula>$C$4</formula>
    </cfRule>
  </conditionalFormatting>
  <conditionalFormatting sqref="BB25">
    <cfRule type="cellIs" dxfId="7706" priority="3471" operator="lessThan">
      <formula>$C$4</formula>
    </cfRule>
  </conditionalFormatting>
  <conditionalFormatting sqref="BB26">
    <cfRule type="cellIs" dxfId="7705" priority="3472" operator="lessThan">
      <formula>$C$4</formula>
    </cfRule>
  </conditionalFormatting>
  <conditionalFormatting sqref="BB26">
    <cfRule type="cellIs" dxfId="7704" priority="3473" operator="lessThan">
      <formula>$C$4</formula>
    </cfRule>
  </conditionalFormatting>
  <conditionalFormatting sqref="BB27">
    <cfRule type="cellIs" dxfId="7703" priority="3474" operator="lessThan">
      <formula>$C$4</formula>
    </cfRule>
  </conditionalFormatting>
  <conditionalFormatting sqref="BB27">
    <cfRule type="cellIs" dxfId="7702" priority="3475" operator="lessThan">
      <formula>$C$4</formula>
    </cfRule>
  </conditionalFormatting>
  <conditionalFormatting sqref="BB28">
    <cfRule type="cellIs" dxfId="7701" priority="3476" operator="lessThan">
      <formula>$C$4</formula>
    </cfRule>
  </conditionalFormatting>
  <conditionalFormatting sqref="BB28">
    <cfRule type="cellIs" dxfId="7700" priority="3477" operator="lessThan">
      <formula>$C$4</formula>
    </cfRule>
  </conditionalFormatting>
  <conditionalFormatting sqref="BB29">
    <cfRule type="cellIs" dxfId="7699" priority="3478" operator="lessThan">
      <formula>$C$4</formula>
    </cfRule>
  </conditionalFormatting>
  <conditionalFormatting sqref="BB29">
    <cfRule type="cellIs" dxfId="7698" priority="3479" operator="lessThan">
      <formula>$C$4</formula>
    </cfRule>
  </conditionalFormatting>
  <conditionalFormatting sqref="BB30">
    <cfRule type="cellIs" dxfId="7697" priority="3480" operator="lessThan">
      <formula>$C$4</formula>
    </cfRule>
  </conditionalFormatting>
  <conditionalFormatting sqref="BB30">
    <cfRule type="cellIs" dxfId="7696" priority="3481" operator="lessThan">
      <formula>$C$4</formula>
    </cfRule>
  </conditionalFormatting>
  <conditionalFormatting sqref="BB31">
    <cfRule type="cellIs" dxfId="7695" priority="3482" operator="lessThan">
      <formula>$C$4</formula>
    </cfRule>
  </conditionalFormatting>
  <conditionalFormatting sqref="BB31">
    <cfRule type="cellIs" dxfId="7694" priority="3483" operator="lessThan">
      <formula>$C$4</formula>
    </cfRule>
  </conditionalFormatting>
  <conditionalFormatting sqref="BB32">
    <cfRule type="cellIs" dxfId="7693" priority="3484" operator="lessThan">
      <formula>$C$4</formula>
    </cfRule>
  </conditionalFormatting>
  <conditionalFormatting sqref="BB32">
    <cfRule type="cellIs" dxfId="7692" priority="3485" operator="lessThan">
      <formula>$C$4</formula>
    </cfRule>
  </conditionalFormatting>
  <conditionalFormatting sqref="BB33">
    <cfRule type="cellIs" dxfId="7691" priority="3486" operator="lessThan">
      <formula>$C$4</formula>
    </cfRule>
  </conditionalFormatting>
  <conditionalFormatting sqref="BB33">
    <cfRule type="cellIs" dxfId="7690" priority="3487" operator="lessThan">
      <formula>$C$4</formula>
    </cfRule>
  </conditionalFormatting>
  <conditionalFormatting sqref="BB34">
    <cfRule type="cellIs" dxfId="7689" priority="3488" operator="lessThan">
      <formula>$C$4</formula>
    </cfRule>
  </conditionalFormatting>
  <conditionalFormatting sqref="BB34">
    <cfRule type="cellIs" dxfId="7688" priority="3489" operator="lessThan">
      <formula>$C$4</formula>
    </cfRule>
  </conditionalFormatting>
  <conditionalFormatting sqref="BB35">
    <cfRule type="cellIs" dxfId="7687" priority="3490" operator="lessThan">
      <formula>$C$4</formula>
    </cfRule>
  </conditionalFormatting>
  <conditionalFormatting sqref="BB35">
    <cfRule type="cellIs" dxfId="7686" priority="3491" operator="lessThan">
      <formula>$C$4</formula>
    </cfRule>
  </conditionalFormatting>
  <conditionalFormatting sqref="BB36">
    <cfRule type="cellIs" dxfId="7685" priority="3492" operator="lessThan">
      <formula>$C$4</formula>
    </cfRule>
  </conditionalFormatting>
  <conditionalFormatting sqref="BB36">
    <cfRule type="cellIs" dxfId="7684" priority="3493" operator="lessThan">
      <formula>$C$4</formula>
    </cfRule>
  </conditionalFormatting>
  <conditionalFormatting sqref="BB37">
    <cfRule type="cellIs" dxfId="7683" priority="3494" operator="lessThan">
      <formula>$C$4</formula>
    </cfRule>
  </conditionalFormatting>
  <conditionalFormatting sqref="BB37">
    <cfRule type="cellIs" dxfId="7682" priority="3495" operator="lessThan">
      <formula>$C$4</formula>
    </cfRule>
  </conditionalFormatting>
  <conditionalFormatting sqref="BB38">
    <cfRule type="cellIs" dxfId="7681" priority="3496" operator="lessThan">
      <formula>$C$4</formula>
    </cfRule>
  </conditionalFormatting>
  <conditionalFormatting sqref="BB38">
    <cfRule type="cellIs" dxfId="7680" priority="3497" operator="lessThan">
      <formula>$C$4</formula>
    </cfRule>
  </conditionalFormatting>
  <conditionalFormatting sqref="BB39">
    <cfRule type="cellIs" dxfId="7679" priority="3498" operator="lessThan">
      <formula>$C$4</formula>
    </cfRule>
  </conditionalFormatting>
  <conditionalFormatting sqref="BB39">
    <cfRule type="cellIs" dxfId="7678" priority="3499" operator="lessThan">
      <formula>$C$4</formula>
    </cfRule>
  </conditionalFormatting>
  <conditionalFormatting sqref="BB40">
    <cfRule type="cellIs" dxfId="7677" priority="3500" operator="lessThan">
      <formula>$C$4</formula>
    </cfRule>
  </conditionalFormatting>
  <conditionalFormatting sqref="BB40">
    <cfRule type="cellIs" dxfId="7676" priority="3501" operator="lessThan">
      <formula>$C$4</formula>
    </cfRule>
  </conditionalFormatting>
  <conditionalFormatting sqref="BB41">
    <cfRule type="cellIs" dxfId="7675" priority="3502" operator="lessThan">
      <formula>$C$4</formula>
    </cfRule>
  </conditionalFormatting>
  <conditionalFormatting sqref="BB41">
    <cfRule type="cellIs" dxfId="7674" priority="3503" operator="lessThan">
      <formula>$C$4</formula>
    </cfRule>
  </conditionalFormatting>
  <conditionalFormatting sqref="BB42">
    <cfRule type="cellIs" dxfId="7673" priority="3504" operator="lessThan">
      <formula>$C$4</formula>
    </cfRule>
  </conditionalFormatting>
  <conditionalFormatting sqref="BB42">
    <cfRule type="cellIs" dxfId="7672" priority="3505" operator="lessThan">
      <formula>$C$4</formula>
    </cfRule>
  </conditionalFormatting>
  <conditionalFormatting sqref="BB43">
    <cfRule type="cellIs" dxfId="7671" priority="3506" operator="lessThan">
      <formula>$C$4</formula>
    </cfRule>
  </conditionalFormatting>
  <conditionalFormatting sqref="BB43">
    <cfRule type="cellIs" dxfId="7670" priority="3507" operator="lessThan">
      <formula>$C$4</formula>
    </cfRule>
  </conditionalFormatting>
  <conditionalFormatting sqref="BB44">
    <cfRule type="cellIs" dxfId="7669" priority="3508" operator="lessThan">
      <formula>$C$4</formula>
    </cfRule>
  </conditionalFormatting>
  <conditionalFormatting sqref="BB44">
    <cfRule type="cellIs" dxfId="7668" priority="3509" operator="lessThan">
      <formula>$C$4</formula>
    </cfRule>
  </conditionalFormatting>
  <conditionalFormatting sqref="BB45">
    <cfRule type="cellIs" dxfId="7667" priority="3510" operator="lessThan">
      <formula>$C$4</formula>
    </cfRule>
  </conditionalFormatting>
  <conditionalFormatting sqref="BB45">
    <cfRule type="cellIs" dxfId="7666" priority="3511" operator="lessThan">
      <formula>$C$4</formula>
    </cfRule>
  </conditionalFormatting>
  <conditionalFormatting sqref="BB46">
    <cfRule type="cellIs" dxfId="7665" priority="3512" operator="lessThan">
      <formula>$C$4</formula>
    </cfRule>
  </conditionalFormatting>
  <conditionalFormatting sqref="BB46">
    <cfRule type="cellIs" dxfId="7664" priority="3513" operator="lessThan">
      <formula>$C$4</formula>
    </cfRule>
  </conditionalFormatting>
  <conditionalFormatting sqref="BB47">
    <cfRule type="cellIs" dxfId="7663" priority="3514" operator="lessThan">
      <formula>$C$4</formula>
    </cfRule>
  </conditionalFormatting>
  <conditionalFormatting sqref="BB47">
    <cfRule type="cellIs" dxfId="7662" priority="3515" operator="lessThan">
      <formula>$C$4</formula>
    </cfRule>
  </conditionalFormatting>
  <conditionalFormatting sqref="BB48">
    <cfRule type="cellIs" dxfId="7661" priority="3516" operator="lessThan">
      <formula>$C$4</formula>
    </cfRule>
  </conditionalFormatting>
  <conditionalFormatting sqref="BB48">
    <cfRule type="cellIs" dxfId="7660" priority="3517" operator="lessThan">
      <formula>$C$4</formula>
    </cfRule>
  </conditionalFormatting>
  <conditionalFormatting sqref="BB49">
    <cfRule type="cellIs" dxfId="7659" priority="3518" operator="lessThan">
      <formula>$C$4</formula>
    </cfRule>
  </conditionalFormatting>
  <conditionalFormatting sqref="BB49">
    <cfRule type="cellIs" dxfId="7658" priority="3519" operator="lessThan">
      <formula>$C$4</formula>
    </cfRule>
  </conditionalFormatting>
  <conditionalFormatting sqref="BB50">
    <cfRule type="cellIs" dxfId="7657" priority="3520" operator="lessThan">
      <formula>$C$4</formula>
    </cfRule>
  </conditionalFormatting>
  <conditionalFormatting sqref="BB50">
    <cfRule type="cellIs" dxfId="7656" priority="3521" operator="lessThan">
      <formula>$C$4</formula>
    </cfRule>
  </conditionalFormatting>
  <conditionalFormatting sqref="BB51">
    <cfRule type="cellIs" dxfId="7655" priority="3522" operator="lessThan">
      <formula>$C$4</formula>
    </cfRule>
  </conditionalFormatting>
  <conditionalFormatting sqref="BB51">
    <cfRule type="cellIs" dxfId="7654" priority="3523" operator="lessThan">
      <formula>$C$4</formula>
    </cfRule>
  </conditionalFormatting>
  <conditionalFormatting sqref="BB52">
    <cfRule type="cellIs" dxfId="7653" priority="3524" operator="lessThan">
      <formula>$C$4</formula>
    </cfRule>
  </conditionalFormatting>
  <conditionalFormatting sqref="BB52">
    <cfRule type="cellIs" dxfId="7652" priority="3525" operator="lessThan">
      <formula>$C$4</formula>
    </cfRule>
  </conditionalFormatting>
  <conditionalFormatting sqref="BB53">
    <cfRule type="cellIs" dxfId="7651" priority="3526" operator="lessThan">
      <formula>$C$4</formula>
    </cfRule>
  </conditionalFormatting>
  <conditionalFormatting sqref="BB53">
    <cfRule type="cellIs" dxfId="7650" priority="3527" operator="lessThan">
      <formula>$C$4</formula>
    </cfRule>
  </conditionalFormatting>
  <conditionalFormatting sqref="BB54">
    <cfRule type="cellIs" dxfId="7649" priority="3528" operator="lessThan">
      <formula>$C$4</formula>
    </cfRule>
  </conditionalFormatting>
  <conditionalFormatting sqref="BB54">
    <cfRule type="cellIs" dxfId="7648" priority="3529" operator="lessThan">
      <formula>$C$4</formula>
    </cfRule>
  </conditionalFormatting>
  <conditionalFormatting sqref="BB55">
    <cfRule type="cellIs" dxfId="7647" priority="3530" operator="lessThan">
      <formula>$C$4</formula>
    </cfRule>
  </conditionalFormatting>
  <conditionalFormatting sqref="BB55">
    <cfRule type="cellIs" dxfId="7646" priority="3531" operator="lessThan">
      <formula>$C$4</formula>
    </cfRule>
  </conditionalFormatting>
  <conditionalFormatting sqref="BB56">
    <cfRule type="cellIs" dxfId="7645" priority="3532" operator="lessThan">
      <formula>$C$4</formula>
    </cfRule>
  </conditionalFormatting>
  <conditionalFormatting sqref="BB56">
    <cfRule type="cellIs" dxfId="7644" priority="3533" operator="lessThan">
      <formula>$C$4</formula>
    </cfRule>
  </conditionalFormatting>
  <conditionalFormatting sqref="BB57">
    <cfRule type="cellIs" dxfId="7643" priority="3534" operator="lessThan">
      <formula>$C$4</formula>
    </cfRule>
  </conditionalFormatting>
  <conditionalFormatting sqref="BB57">
    <cfRule type="cellIs" dxfId="7642" priority="3535" operator="lessThan">
      <formula>$C$4</formula>
    </cfRule>
  </conditionalFormatting>
  <conditionalFormatting sqref="BB58">
    <cfRule type="cellIs" dxfId="7641" priority="3536" operator="lessThan">
      <formula>$C$4</formula>
    </cfRule>
  </conditionalFormatting>
  <conditionalFormatting sqref="BB58">
    <cfRule type="cellIs" dxfId="7640" priority="3537" operator="lessThan">
      <formula>$C$4</formula>
    </cfRule>
  </conditionalFormatting>
  <conditionalFormatting sqref="BB59">
    <cfRule type="cellIs" dxfId="7639" priority="3538" operator="lessThan">
      <formula>$C$4</formula>
    </cfRule>
  </conditionalFormatting>
  <conditionalFormatting sqref="BB59">
    <cfRule type="cellIs" dxfId="7638" priority="3539" operator="lessThan">
      <formula>$C$4</formula>
    </cfRule>
  </conditionalFormatting>
  <conditionalFormatting sqref="BB60">
    <cfRule type="cellIs" dxfId="7637" priority="3540" operator="lessThan">
      <formula>$C$4</formula>
    </cfRule>
  </conditionalFormatting>
  <conditionalFormatting sqref="BB60">
    <cfRule type="cellIs" dxfId="7636" priority="3541" operator="lessThan">
      <formula>$C$4</formula>
    </cfRule>
  </conditionalFormatting>
  <conditionalFormatting sqref="BC11">
    <cfRule type="cellIs" dxfId="7635" priority="3542" operator="lessThan">
      <formula>$C$4</formula>
    </cfRule>
  </conditionalFormatting>
  <conditionalFormatting sqref="BC11">
    <cfRule type="cellIs" dxfId="7634" priority="3543" operator="lessThan">
      <formula>$C$4</formula>
    </cfRule>
  </conditionalFormatting>
  <conditionalFormatting sqref="BC12">
    <cfRule type="cellIs" dxfId="7633" priority="3544" operator="lessThan">
      <formula>$C$4</formula>
    </cfRule>
  </conditionalFormatting>
  <conditionalFormatting sqref="BC12">
    <cfRule type="cellIs" dxfId="7632" priority="3545" operator="lessThan">
      <formula>$C$4</formula>
    </cfRule>
  </conditionalFormatting>
  <conditionalFormatting sqref="BC13">
    <cfRule type="cellIs" dxfId="7631" priority="3546" operator="lessThan">
      <formula>$C$4</formula>
    </cfRule>
  </conditionalFormatting>
  <conditionalFormatting sqref="BC13">
    <cfRule type="cellIs" dxfId="7630" priority="3547" operator="lessThan">
      <formula>$C$4</formula>
    </cfRule>
  </conditionalFormatting>
  <conditionalFormatting sqref="BC14">
    <cfRule type="cellIs" dxfId="7629" priority="3548" operator="lessThan">
      <formula>$C$4</formula>
    </cfRule>
  </conditionalFormatting>
  <conditionalFormatting sqref="BC14">
    <cfRule type="cellIs" dxfId="7628" priority="3549" operator="lessThan">
      <formula>$C$4</formula>
    </cfRule>
  </conditionalFormatting>
  <conditionalFormatting sqref="BC15">
    <cfRule type="cellIs" dxfId="7627" priority="3550" operator="lessThan">
      <formula>$C$4</formula>
    </cfRule>
  </conditionalFormatting>
  <conditionalFormatting sqref="BC15">
    <cfRule type="cellIs" dxfId="7626" priority="3551" operator="lessThan">
      <formula>$C$4</formula>
    </cfRule>
  </conditionalFormatting>
  <conditionalFormatting sqref="BC16">
    <cfRule type="cellIs" dxfId="7625" priority="3552" operator="lessThan">
      <formula>$C$4</formula>
    </cfRule>
  </conditionalFormatting>
  <conditionalFormatting sqref="BC16">
    <cfRule type="cellIs" dxfId="7624" priority="3553" operator="lessThan">
      <formula>$C$4</formula>
    </cfRule>
  </conditionalFormatting>
  <conditionalFormatting sqref="BC17">
    <cfRule type="cellIs" dxfId="7623" priority="3554" operator="lessThan">
      <formula>$C$4</formula>
    </cfRule>
  </conditionalFormatting>
  <conditionalFormatting sqref="BC17">
    <cfRule type="cellIs" dxfId="7622" priority="3555" operator="lessThan">
      <formula>$C$4</formula>
    </cfRule>
  </conditionalFormatting>
  <conditionalFormatting sqref="BC18">
    <cfRule type="cellIs" dxfId="7621" priority="3556" operator="lessThan">
      <formula>$C$4</formula>
    </cfRule>
  </conditionalFormatting>
  <conditionalFormatting sqref="BC18">
    <cfRule type="cellIs" dxfId="7620" priority="3557" operator="lessThan">
      <formula>$C$4</formula>
    </cfRule>
  </conditionalFormatting>
  <conditionalFormatting sqref="BC19">
    <cfRule type="cellIs" dxfId="7619" priority="3558" operator="lessThan">
      <formula>$C$4</formula>
    </cfRule>
  </conditionalFormatting>
  <conditionalFormatting sqref="BC19">
    <cfRule type="cellIs" dxfId="7618" priority="3559" operator="lessThan">
      <formula>$C$4</formula>
    </cfRule>
  </conditionalFormatting>
  <conditionalFormatting sqref="BC20">
    <cfRule type="cellIs" dxfId="7617" priority="3560" operator="lessThan">
      <formula>$C$4</formula>
    </cfRule>
  </conditionalFormatting>
  <conditionalFormatting sqref="BC20">
    <cfRule type="cellIs" dxfId="7616" priority="3561" operator="lessThan">
      <formula>$C$4</formula>
    </cfRule>
  </conditionalFormatting>
  <conditionalFormatting sqref="BC21">
    <cfRule type="cellIs" dxfId="7615" priority="3562" operator="lessThan">
      <formula>$C$4</formula>
    </cfRule>
  </conditionalFormatting>
  <conditionalFormatting sqref="BC21">
    <cfRule type="cellIs" dxfId="7614" priority="3563" operator="lessThan">
      <formula>$C$4</formula>
    </cfRule>
  </conditionalFormatting>
  <conditionalFormatting sqref="BC22">
    <cfRule type="cellIs" dxfId="7613" priority="3564" operator="lessThan">
      <formula>$C$4</formula>
    </cfRule>
  </conditionalFormatting>
  <conditionalFormatting sqref="BC22">
    <cfRule type="cellIs" dxfId="7612" priority="3565" operator="lessThan">
      <formula>$C$4</formula>
    </cfRule>
  </conditionalFormatting>
  <conditionalFormatting sqref="BC23">
    <cfRule type="cellIs" dxfId="7611" priority="3566" operator="lessThan">
      <formula>$C$4</formula>
    </cfRule>
  </conditionalFormatting>
  <conditionalFormatting sqref="BC23">
    <cfRule type="cellIs" dxfId="7610" priority="3567" operator="lessThan">
      <formula>$C$4</formula>
    </cfRule>
  </conditionalFormatting>
  <conditionalFormatting sqref="BC24">
    <cfRule type="cellIs" dxfId="7609" priority="3568" operator="lessThan">
      <formula>$C$4</formula>
    </cfRule>
  </conditionalFormatting>
  <conditionalFormatting sqref="BC24">
    <cfRule type="cellIs" dxfId="7608" priority="3569" operator="lessThan">
      <formula>$C$4</formula>
    </cfRule>
  </conditionalFormatting>
  <conditionalFormatting sqref="BC25">
    <cfRule type="cellIs" dxfId="7607" priority="3570" operator="lessThan">
      <formula>$C$4</formula>
    </cfRule>
  </conditionalFormatting>
  <conditionalFormatting sqref="BC25">
    <cfRule type="cellIs" dxfId="7606" priority="3571" operator="lessThan">
      <formula>$C$4</formula>
    </cfRule>
  </conditionalFormatting>
  <conditionalFormatting sqref="BC26">
    <cfRule type="cellIs" dxfId="7605" priority="3572" operator="lessThan">
      <formula>$C$4</formula>
    </cfRule>
  </conditionalFormatting>
  <conditionalFormatting sqref="BC26">
    <cfRule type="cellIs" dxfId="7604" priority="3573" operator="lessThan">
      <formula>$C$4</formula>
    </cfRule>
  </conditionalFormatting>
  <conditionalFormatting sqref="BC27">
    <cfRule type="cellIs" dxfId="7603" priority="3574" operator="lessThan">
      <formula>$C$4</formula>
    </cfRule>
  </conditionalFormatting>
  <conditionalFormatting sqref="BC27">
    <cfRule type="cellIs" dxfId="7602" priority="3575" operator="lessThan">
      <formula>$C$4</formula>
    </cfRule>
  </conditionalFormatting>
  <conditionalFormatting sqref="BC28">
    <cfRule type="cellIs" dxfId="7601" priority="3576" operator="lessThan">
      <formula>$C$4</formula>
    </cfRule>
  </conditionalFormatting>
  <conditionalFormatting sqref="BC28">
    <cfRule type="cellIs" dxfId="7600" priority="3577" operator="lessThan">
      <formula>$C$4</formula>
    </cfRule>
  </conditionalFormatting>
  <conditionalFormatting sqref="BC29">
    <cfRule type="cellIs" dxfId="7599" priority="3578" operator="lessThan">
      <formula>$C$4</formula>
    </cfRule>
  </conditionalFormatting>
  <conditionalFormatting sqref="BC29">
    <cfRule type="cellIs" dxfId="7598" priority="3579" operator="lessThan">
      <formula>$C$4</formula>
    </cfRule>
  </conditionalFormatting>
  <conditionalFormatting sqref="BC30">
    <cfRule type="cellIs" dxfId="7597" priority="3580" operator="lessThan">
      <formula>$C$4</formula>
    </cfRule>
  </conditionalFormatting>
  <conditionalFormatting sqref="BC30">
    <cfRule type="cellIs" dxfId="7596" priority="3581" operator="lessThan">
      <formula>$C$4</formula>
    </cfRule>
  </conditionalFormatting>
  <conditionalFormatting sqref="BC31">
    <cfRule type="cellIs" dxfId="7595" priority="3582" operator="lessThan">
      <formula>$C$4</formula>
    </cfRule>
  </conditionalFormatting>
  <conditionalFormatting sqref="BC31">
    <cfRule type="cellIs" dxfId="7594" priority="3583" operator="lessThan">
      <formula>$C$4</formula>
    </cfRule>
  </conditionalFormatting>
  <conditionalFormatting sqref="BC32">
    <cfRule type="cellIs" dxfId="7593" priority="3584" operator="lessThan">
      <formula>$C$4</formula>
    </cfRule>
  </conditionalFormatting>
  <conditionalFormatting sqref="BC32">
    <cfRule type="cellIs" dxfId="7592" priority="3585" operator="lessThan">
      <formula>$C$4</formula>
    </cfRule>
  </conditionalFormatting>
  <conditionalFormatting sqref="BC33">
    <cfRule type="cellIs" dxfId="7591" priority="3586" operator="lessThan">
      <formula>$C$4</formula>
    </cfRule>
  </conditionalFormatting>
  <conditionalFormatting sqref="BC33">
    <cfRule type="cellIs" dxfId="7590" priority="3587" operator="lessThan">
      <formula>$C$4</formula>
    </cfRule>
  </conditionalFormatting>
  <conditionalFormatting sqref="BC34">
    <cfRule type="cellIs" dxfId="7589" priority="3588" operator="lessThan">
      <formula>$C$4</formula>
    </cfRule>
  </conditionalFormatting>
  <conditionalFormatting sqref="BC34">
    <cfRule type="cellIs" dxfId="7588" priority="3589" operator="lessThan">
      <formula>$C$4</formula>
    </cfRule>
  </conditionalFormatting>
  <conditionalFormatting sqref="BC35">
    <cfRule type="cellIs" dxfId="7587" priority="3590" operator="lessThan">
      <formula>$C$4</formula>
    </cfRule>
  </conditionalFormatting>
  <conditionalFormatting sqref="BC35">
    <cfRule type="cellIs" dxfId="7586" priority="3591" operator="lessThan">
      <formula>$C$4</formula>
    </cfRule>
  </conditionalFormatting>
  <conditionalFormatting sqref="BC36">
    <cfRule type="cellIs" dxfId="7585" priority="3592" operator="lessThan">
      <formula>$C$4</formula>
    </cfRule>
  </conditionalFormatting>
  <conditionalFormatting sqref="BC36">
    <cfRule type="cellIs" dxfId="7584" priority="3593" operator="lessThan">
      <formula>$C$4</formula>
    </cfRule>
  </conditionalFormatting>
  <conditionalFormatting sqref="BC37">
    <cfRule type="cellIs" dxfId="7583" priority="3594" operator="lessThan">
      <formula>$C$4</formula>
    </cfRule>
  </conditionalFormatting>
  <conditionalFormatting sqref="BC37">
    <cfRule type="cellIs" dxfId="7582" priority="3595" operator="lessThan">
      <formula>$C$4</formula>
    </cfRule>
  </conditionalFormatting>
  <conditionalFormatting sqref="BC38">
    <cfRule type="cellIs" dxfId="7581" priority="3596" operator="lessThan">
      <formula>$C$4</formula>
    </cfRule>
  </conditionalFormatting>
  <conditionalFormatting sqref="BC38">
    <cfRule type="cellIs" dxfId="7580" priority="3597" operator="lessThan">
      <formula>$C$4</formula>
    </cfRule>
  </conditionalFormatting>
  <conditionalFormatting sqref="BC39">
    <cfRule type="cellIs" dxfId="7579" priority="3598" operator="lessThan">
      <formula>$C$4</formula>
    </cfRule>
  </conditionalFormatting>
  <conditionalFormatting sqref="BC39">
    <cfRule type="cellIs" dxfId="7578" priority="3599" operator="lessThan">
      <formula>$C$4</formula>
    </cfRule>
  </conditionalFormatting>
  <conditionalFormatting sqref="BC40">
    <cfRule type="cellIs" dxfId="7577" priority="3600" operator="lessThan">
      <formula>$C$4</formula>
    </cfRule>
  </conditionalFormatting>
  <conditionalFormatting sqref="BC40">
    <cfRule type="cellIs" dxfId="7576" priority="3601" operator="lessThan">
      <formula>$C$4</formula>
    </cfRule>
  </conditionalFormatting>
  <conditionalFormatting sqref="BC41">
    <cfRule type="cellIs" dxfId="7575" priority="3602" operator="lessThan">
      <formula>$C$4</formula>
    </cfRule>
  </conditionalFormatting>
  <conditionalFormatting sqref="BC41">
    <cfRule type="cellIs" dxfId="7574" priority="3603" operator="lessThan">
      <formula>$C$4</formula>
    </cfRule>
  </conditionalFormatting>
  <conditionalFormatting sqref="BC42">
    <cfRule type="cellIs" dxfId="7573" priority="3604" operator="lessThan">
      <formula>$C$4</formula>
    </cfRule>
  </conditionalFormatting>
  <conditionalFormatting sqref="BC42">
    <cfRule type="cellIs" dxfId="7572" priority="3605" operator="lessThan">
      <formula>$C$4</formula>
    </cfRule>
  </conditionalFormatting>
  <conditionalFormatting sqref="BC43">
    <cfRule type="cellIs" dxfId="7571" priority="3606" operator="lessThan">
      <formula>$C$4</formula>
    </cfRule>
  </conditionalFormatting>
  <conditionalFormatting sqref="BC43">
    <cfRule type="cellIs" dxfId="7570" priority="3607" operator="lessThan">
      <formula>$C$4</formula>
    </cfRule>
  </conditionalFormatting>
  <conditionalFormatting sqref="BC44">
    <cfRule type="cellIs" dxfId="7569" priority="3608" operator="lessThan">
      <formula>$C$4</formula>
    </cfRule>
  </conditionalFormatting>
  <conditionalFormatting sqref="BC44">
    <cfRule type="cellIs" dxfId="7568" priority="3609" operator="lessThan">
      <formula>$C$4</formula>
    </cfRule>
  </conditionalFormatting>
  <conditionalFormatting sqref="BC45">
    <cfRule type="cellIs" dxfId="7567" priority="3610" operator="lessThan">
      <formula>$C$4</formula>
    </cfRule>
  </conditionalFormatting>
  <conditionalFormatting sqref="BC45">
    <cfRule type="cellIs" dxfId="7566" priority="3611" operator="lessThan">
      <formula>$C$4</formula>
    </cfRule>
  </conditionalFormatting>
  <conditionalFormatting sqref="BC46">
    <cfRule type="cellIs" dxfId="7565" priority="3612" operator="lessThan">
      <formula>$C$4</formula>
    </cfRule>
  </conditionalFormatting>
  <conditionalFormatting sqref="BC46">
    <cfRule type="cellIs" dxfId="7564" priority="3613" operator="lessThan">
      <formula>$C$4</formula>
    </cfRule>
  </conditionalFormatting>
  <conditionalFormatting sqref="BC47">
    <cfRule type="cellIs" dxfId="7563" priority="3614" operator="lessThan">
      <formula>$C$4</formula>
    </cfRule>
  </conditionalFormatting>
  <conditionalFormatting sqref="BC47">
    <cfRule type="cellIs" dxfId="7562" priority="3615" operator="lessThan">
      <formula>$C$4</formula>
    </cfRule>
  </conditionalFormatting>
  <conditionalFormatting sqref="BC48">
    <cfRule type="cellIs" dxfId="7561" priority="3616" operator="lessThan">
      <formula>$C$4</formula>
    </cfRule>
  </conditionalFormatting>
  <conditionalFormatting sqref="BC48">
    <cfRule type="cellIs" dxfId="7560" priority="3617" operator="lessThan">
      <formula>$C$4</formula>
    </cfRule>
  </conditionalFormatting>
  <conditionalFormatting sqref="BC49">
    <cfRule type="cellIs" dxfId="7559" priority="3618" operator="lessThan">
      <formula>$C$4</formula>
    </cfRule>
  </conditionalFormatting>
  <conditionalFormatting sqref="BC49">
    <cfRule type="cellIs" dxfId="7558" priority="3619" operator="lessThan">
      <formula>$C$4</formula>
    </cfRule>
  </conditionalFormatting>
  <conditionalFormatting sqref="BC50">
    <cfRule type="cellIs" dxfId="7557" priority="3620" operator="lessThan">
      <formula>$C$4</formula>
    </cfRule>
  </conditionalFormatting>
  <conditionalFormatting sqref="BC50">
    <cfRule type="cellIs" dxfId="7556" priority="3621" operator="lessThan">
      <formula>$C$4</formula>
    </cfRule>
  </conditionalFormatting>
  <conditionalFormatting sqref="BC51">
    <cfRule type="cellIs" dxfId="7555" priority="3622" operator="lessThan">
      <formula>$C$4</formula>
    </cfRule>
  </conditionalFormatting>
  <conditionalFormatting sqref="BC51">
    <cfRule type="cellIs" dxfId="7554" priority="3623" operator="lessThan">
      <formula>$C$4</formula>
    </cfRule>
  </conditionalFormatting>
  <conditionalFormatting sqref="BC52">
    <cfRule type="cellIs" dxfId="7553" priority="3624" operator="lessThan">
      <formula>$C$4</formula>
    </cfRule>
  </conditionalFormatting>
  <conditionalFormatting sqref="BC52">
    <cfRule type="cellIs" dxfId="7552" priority="3625" operator="lessThan">
      <formula>$C$4</formula>
    </cfRule>
  </conditionalFormatting>
  <conditionalFormatting sqref="BC53">
    <cfRule type="cellIs" dxfId="7551" priority="3626" operator="lessThan">
      <formula>$C$4</formula>
    </cfRule>
  </conditionalFormatting>
  <conditionalFormatting sqref="BC53">
    <cfRule type="cellIs" dxfId="7550" priority="3627" operator="lessThan">
      <formula>$C$4</formula>
    </cfRule>
  </conditionalFormatting>
  <conditionalFormatting sqref="BC54">
    <cfRule type="cellIs" dxfId="7549" priority="3628" operator="lessThan">
      <formula>$C$4</formula>
    </cfRule>
  </conditionalFormatting>
  <conditionalFormatting sqref="BC54">
    <cfRule type="cellIs" dxfId="7548" priority="3629" operator="lessThan">
      <formula>$C$4</formula>
    </cfRule>
  </conditionalFormatting>
  <conditionalFormatting sqref="BC55">
    <cfRule type="cellIs" dxfId="7547" priority="3630" operator="lessThan">
      <formula>$C$4</formula>
    </cfRule>
  </conditionalFormatting>
  <conditionalFormatting sqref="BC55">
    <cfRule type="cellIs" dxfId="7546" priority="3631" operator="lessThan">
      <formula>$C$4</formula>
    </cfRule>
  </conditionalFormatting>
  <conditionalFormatting sqref="BC56">
    <cfRule type="cellIs" dxfId="7545" priority="3632" operator="lessThan">
      <formula>$C$4</formula>
    </cfRule>
  </conditionalFormatting>
  <conditionalFormatting sqref="BC56">
    <cfRule type="cellIs" dxfId="7544" priority="3633" operator="lessThan">
      <formula>$C$4</formula>
    </cfRule>
  </conditionalFormatting>
  <conditionalFormatting sqref="BC57">
    <cfRule type="cellIs" dxfId="7543" priority="3634" operator="lessThan">
      <formula>$C$4</formula>
    </cfRule>
  </conditionalFormatting>
  <conditionalFormatting sqref="BC57">
    <cfRule type="cellIs" dxfId="7542" priority="3635" operator="lessThan">
      <formula>$C$4</formula>
    </cfRule>
  </conditionalFormatting>
  <conditionalFormatting sqref="BC58">
    <cfRule type="cellIs" dxfId="7541" priority="3636" operator="lessThan">
      <formula>$C$4</formula>
    </cfRule>
  </conditionalFormatting>
  <conditionalFormatting sqref="BC58">
    <cfRule type="cellIs" dxfId="7540" priority="3637" operator="lessThan">
      <formula>$C$4</formula>
    </cfRule>
  </conditionalFormatting>
  <conditionalFormatting sqref="BC59">
    <cfRule type="cellIs" dxfId="7539" priority="3638" operator="lessThan">
      <formula>$C$4</formula>
    </cfRule>
  </conditionalFormatting>
  <conditionalFormatting sqref="BC59">
    <cfRule type="cellIs" dxfId="7538" priority="3639" operator="lessThan">
      <formula>$C$4</formula>
    </cfRule>
  </conditionalFormatting>
  <conditionalFormatting sqref="BC60">
    <cfRule type="cellIs" dxfId="7537" priority="3640" operator="lessThan">
      <formula>$C$4</formula>
    </cfRule>
  </conditionalFormatting>
  <conditionalFormatting sqref="BC60">
    <cfRule type="cellIs" dxfId="7536" priority="3641" operator="lessThan">
      <formula>$C$4</formula>
    </cfRule>
  </conditionalFormatting>
  <conditionalFormatting sqref="BD11">
    <cfRule type="cellIs" dxfId="7535" priority="3642" operator="lessThan">
      <formula>$C$4</formula>
    </cfRule>
  </conditionalFormatting>
  <conditionalFormatting sqref="BD11">
    <cfRule type="cellIs" dxfId="7534" priority="3643" operator="lessThan">
      <formula>$C$4</formula>
    </cfRule>
  </conditionalFormatting>
  <conditionalFormatting sqref="BD12">
    <cfRule type="cellIs" dxfId="7533" priority="3644" operator="lessThan">
      <formula>$C$4</formula>
    </cfRule>
  </conditionalFormatting>
  <conditionalFormatting sqref="BD12">
    <cfRule type="cellIs" dxfId="7532" priority="3645" operator="lessThan">
      <formula>$C$4</formula>
    </cfRule>
  </conditionalFormatting>
  <conditionalFormatting sqref="BD13">
    <cfRule type="cellIs" dxfId="7531" priority="3646" operator="lessThan">
      <formula>$C$4</formula>
    </cfRule>
  </conditionalFormatting>
  <conditionalFormatting sqref="BD13">
    <cfRule type="cellIs" dxfId="7530" priority="3647" operator="lessThan">
      <formula>$C$4</formula>
    </cfRule>
  </conditionalFormatting>
  <conditionalFormatting sqref="BD14">
    <cfRule type="cellIs" dxfId="7529" priority="3648" operator="lessThan">
      <formula>$C$4</formula>
    </cfRule>
  </conditionalFormatting>
  <conditionalFormatting sqref="BD14">
    <cfRule type="cellIs" dxfId="7528" priority="3649" operator="lessThan">
      <formula>$C$4</formula>
    </cfRule>
  </conditionalFormatting>
  <conditionalFormatting sqref="BD15">
    <cfRule type="cellIs" dxfId="7527" priority="3650" operator="lessThan">
      <formula>$C$4</formula>
    </cfRule>
  </conditionalFormatting>
  <conditionalFormatting sqref="BD15">
    <cfRule type="cellIs" dxfId="7526" priority="3651" operator="lessThan">
      <formula>$C$4</formula>
    </cfRule>
  </conditionalFormatting>
  <conditionalFormatting sqref="BD16">
    <cfRule type="cellIs" dxfId="7525" priority="3652" operator="lessThan">
      <formula>$C$4</formula>
    </cfRule>
  </conditionalFormatting>
  <conditionalFormatting sqref="BD16">
    <cfRule type="cellIs" dxfId="7524" priority="3653" operator="lessThan">
      <formula>$C$4</formula>
    </cfRule>
  </conditionalFormatting>
  <conditionalFormatting sqref="BD17">
    <cfRule type="cellIs" dxfId="7523" priority="3654" operator="lessThan">
      <formula>$C$4</formula>
    </cfRule>
  </conditionalFormatting>
  <conditionalFormatting sqref="BD17">
    <cfRule type="cellIs" dxfId="7522" priority="3655" operator="lessThan">
      <formula>$C$4</formula>
    </cfRule>
  </conditionalFormatting>
  <conditionalFormatting sqref="BD18">
    <cfRule type="cellIs" dxfId="7521" priority="3656" operator="lessThan">
      <formula>$C$4</formula>
    </cfRule>
  </conditionalFormatting>
  <conditionalFormatting sqref="BD18">
    <cfRule type="cellIs" dxfId="7520" priority="3657" operator="lessThan">
      <formula>$C$4</formula>
    </cfRule>
  </conditionalFormatting>
  <conditionalFormatting sqref="BD19">
    <cfRule type="cellIs" dxfId="7519" priority="3658" operator="lessThan">
      <formula>$C$4</formula>
    </cfRule>
  </conditionalFormatting>
  <conditionalFormatting sqref="BD19">
    <cfRule type="cellIs" dxfId="7518" priority="3659" operator="lessThan">
      <formula>$C$4</formula>
    </cfRule>
  </conditionalFormatting>
  <conditionalFormatting sqref="BD20">
    <cfRule type="cellIs" dxfId="7517" priority="3660" operator="lessThan">
      <formula>$C$4</formula>
    </cfRule>
  </conditionalFormatting>
  <conditionalFormatting sqref="BD20">
    <cfRule type="cellIs" dxfId="7516" priority="3661" operator="lessThan">
      <formula>$C$4</formula>
    </cfRule>
  </conditionalFormatting>
  <conditionalFormatting sqref="BD21">
    <cfRule type="cellIs" dxfId="7515" priority="3662" operator="lessThan">
      <formula>$C$4</formula>
    </cfRule>
  </conditionalFormatting>
  <conditionalFormatting sqref="BD21">
    <cfRule type="cellIs" dxfId="7514" priority="3663" operator="lessThan">
      <formula>$C$4</formula>
    </cfRule>
  </conditionalFormatting>
  <conditionalFormatting sqref="BD22">
    <cfRule type="cellIs" dxfId="7513" priority="3664" operator="lessThan">
      <formula>$C$4</formula>
    </cfRule>
  </conditionalFormatting>
  <conditionalFormatting sqref="BD22">
    <cfRule type="cellIs" dxfId="7512" priority="3665" operator="lessThan">
      <formula>$C$4</formula>
    </cfRule>
  </conditionalFormatting>
  <conditionalFormatting sqref="BD23">
    <cfRule type="cellIs" dxfId="7511" priority="3666" operator="lessThan">
      <formula>$C$4</formula>
    </cfRule>
  </conditionalFormatting>
  <conditionalFormatting sqref="BD23">
    <cfRule type="cellIs" dxfId="7510" priority="3667" operator="lessThan">
      <formula>$C$4</formula>
    </cfRule>
  </conditionalFormatting>
  <conditionalFormatting sqref="BD24">
    <cfRule type="cellIs" dxfId="7509" priority="3668" operator="lessThan">
      <formula>$C$4</formula>
    </cfRule>
  </conditionalFormatting>
  <conditionalFormatting sqref="BD24">
    <cfRule type="cellIs" dxfId="7508" priority="3669" operator="lessThan">
      <formula>$C$4</formula>
    </cfRule>
  </conditionalFormatting>
  <conditionalFormatting sqref="BD25">
    <cfRule type="cellIs" dxfId="7507" priority="3670" operator="lessThan">
      <formula>$C$4</formula>
    </cfRule>
  </conditionalFormatting>
  <conditionalFormatting sqref="BD25">
    <cfRule type="cellIs" dxfId="7506" priority="3671" operator="lessThan">
      <formula>$C$4</formula>
    </cfRule>
  </conditionalFormatting>
  <conditionalFormatting sqref="BD26">
    <cfRule type="cellIs" dxfId="7505" priority="3672" operator="lessThan">
      <formula>$C$4</formula>
    </cfRule>
  </conditionalFormatting>
  <conditionalFormatting sqref="BD26">
    <cfRule type="cellIs" dxfId="7504" priority="3673" operator="lessThan">
      <formula>$C$4</formula>
    </cfRule>
  </conditionalFormatting>
  <conditionalFormatting sqref="BD27">
    <cfRule type="cellIs" dxfId="7503" priority="3674" operator="lessThan">
      <formula>$C$4</formula>
    </cfRule>
  </conditionalFormatting>
  <conditionalFormatting sqref="BD27">
    <cfRule type="cellIs" dxfId="7502" priority="3675" operator="lessThan">
      <formula>$C$4</formula>
    </cfRule>
  </conditionalFormatting>
  <conditionalFormatting sqref="BD28">
    <cfRule type="cellIs" dxfId="7501" priority="3676" operator="lessThan">
      <formula>$C$4</formula>
    </cfRule>
  </conditionalFormatting>
  <conditionalFormatting sqref="BD28">
    <cfRule type="cellIs" dxfId="7500" priority="3677" operator="lessThan">
      <formula>$C$4</formula>
    </cfRule>
  </conditionalFormatting>
  <conditionalFormatting sqref="BD29">
    <cfRule type="cellIs" dxfId="7499" priority="3678" operator="lessThan">
      <formula>$C$4</formula>
    </cfRule>
  </conditionalFormatting>
  <conditionalFormatting sqref="BD29">
    <cfRule type="cellIs" dxfId="7498" priority="3679" operator="lessThan">
      <formula>$C$4</formula>
    </cfRule>
  </conditionalFormatting>
  <conditionalFormatting sqref="BD30">
    <cfRule type="cellIs" dxfId="7497" priority="3680" operator="lessThan">
      <formula>$C$4</formula>
    </cfRule>
  </conditionalFormatting>
  <conditionalFormatting sqref="BD30">
    <cfRule type="cellIs" dxfId="7496" priority="3681" operator="lessThan">
      <formula>$C$4</formula>
    </cfRule>
  </conditionalFormatting>
  <conditionalFormatting sqref="BD31">
    <cfRule type="cellIs" dxfId="7495" priority="3682" operator="lessThan">
      <formula>$C$4</formula>
    </cfRule>
  </conditionalFormatting>
  <conditionalFormatting sqref="BD31">
    <cfRule type="cellIs" dxfId="7494" priority="3683" operator="lessThan">
      <formula>$C$4</formula>
    </cfRule>
  </conditionalFormatting>
  <conditionalFormatting sqref="BD32">
    <cfRule type="cellIs" dxfId="7493" priority="3684" operator="lessThan">
      <formula>$C$4</formula>
    </cfRule>
  </conditionalFormatting>
  <conditionalFormatting sqref="BD32">
    <cfRule type="cellIs" dxfId="7492" priority="3685" operator="lessThan">
      <formula>$C$4</formula>
    </cfRule>
  </conditionalFormatting>
  <conditionalFormatting sqref="BD33">
    <cfRule type="cellIs" dxfId="7491" priority="3686" operator="lessThan">
      <formula>$C$4</formula>
    </cfRule>
  </conditionalFormatting>
  <conditionalFormatting sqref="BD33">
    <cfRule type="cellIs" dxfId="7490" priority="3687" operator="lessThan">
      <formula>$C$4</formula>
    </cfRule>
  </conditionalFormatting>
  <conditionalFormatting sqref="BD34">
    <cfRule type="cellIs" dxfId="7489" priority="3688" operator="lessThan">
      <formula>$C$4</formula>
    </cfRule>
  </conditionalFormatting>
  <conditionalFormatting sqref="BD34">
    <cfRule type="cellIs" dxfId="7488" priority="3689" operator="lessThan">
      <formula>$C$4</formula>
    </cfRule>
  </conditionalFormatting>
  <conditionalFormatting sqref="BD35">
    <cfRule type="cellIs" dxfId="7487" priority="3690" operator="lessThan">
      <formula>$C$4</formula>
    </cfRule>
  </conditionalFormatting>
  <conditionalFormatting sqref="BD35">
    <cfRule type="cellIs" dxfId="7486" priority="3691" operator="lessThan">
      <formula>$C$4</formula>
    </cfRule>
  </conditionalFormatting>
  <conditionalFormatting sqref="BD36">
    <cfRule type="cellIs" dxfId="7485" priority="3692" operator="lessThan">
      <formula>$C$4</formula>
    </cfRule>
  </conditionalFormatting>
  <conditionalFormatting sqref="BD36">
    <cfRule type="cellIs" dxfId="7484" priority="3693" operator="lessThan">
      <formula>$C$4</formula>
    </cfRule>
  </conditionalFormatting>
  <conditionalFormatting sqref="BD37">
    <cfRule type="cellIs" dxfId="7483" priority="3694" operator="lessThan">
      <formula>$C$4</formula>
    </cfRule>
  </conditionalFormatting>
  <conditionalFormatting sqref="BD37">
    <cfRule type="cellIs" dxfId="7482" priority="3695" operator="lessThan">
      <formula>$C$4</formula>
    </cfRule>
  </conditionalFormatting>
  <conditionalFormatting sqref="BD38">
    <cfRule type="cellIs" dxfId="7481" priority="3696" operator="lessThan">
      <formula>$C$4</formula>
    </cfRule>
  </conditionalFormatting>
  <conditionalFormatting sqref="BD38">
    <cfRule type="cellIs" dxfId="7480" priority="3697" operator="lessThan">
      <formula>$C$4</formula>
    </cfRule>
  </conditionalFormatting>
  <conditionalFormatting sqref="BD39">
    <cfRule type="cellIs" dxfId="7479" priority="3698" operator="lessThan">
      <formula>$C$4</formula>
    </cfRule>
  </conditionalFormatting>
  <conditionalFormatting sqref="BD39">
    <cfRule type="cellIs" dxfId="7478" priority="3699" operator="lessThan">
      <formula>$C$4</formula>
    </cfRule>
  </conditionalFormatting>
  <conditionalFormatting sqref="BD40">
    <cfRule type="cellIs" dxfId="7477" priority="3700" operator="lessThan">
      <formula>$C$4</formula>
    </cfRule>
  </conditionalFormatting>
  <conditionalFormatting sqref="BD40">
    <cfRule type="cellIs" dxfId="7476" priority="3701" operator="lessThan">
      <formula>$C$4</formula>
    </cfRule>
  </conditionalFormatting>
  <conditionalFormatting sqref="BD41">
    <cfRule type="cellIs" dxfId="7475" priority="3702" operator="lessThan">
      <formula>$C$4</formula>
    </cfRule>
  </conditionalFormatting>
  <conditionalFormatting sqref="BD41">
    <cfRule type="cellIs" dxfId="7474" priority="3703" operator="lessThan">
      <formula>$C$4</formula>
    </cfRule>
  </conditionalFormatting>
  <conditionalFormatting sqref="BD42">
    <cfRule type="cellIs" dxfId="7473" priority="3704" operator="lessThan">
      <formula>$C$4</formula>
    </cfRule>
  </conditionalFormatting>
  <conditionalFormatting sqref="BD42">
    <cfRule type="cellIs" dxfId="7472" priority="3705" operator="lessThan">
      <formula>$C$4</formula>
    </cfRule>
  </conditionalFormatting>
  <conditionalFormatting sqref="BD43">
    <cfRule type="cellIs" dxfId="7471" priority="3706" operator="lessThan">
      <formula>$C$4</formula>
    </cfRule>
  </conditionalFormatting>
  <conditionalFormatting sqref="BD43">
    <cfRule type="cellIs" dxfId="7470" priority="3707" operator="lessThan">
      <formula>$C$4</formula>
    </cfRule>
  </conditionalFormatting>
  <conditionalFormatting sqref="BD44">
    <cfRule type="cellIs" dxfId="7469" priority="3708" operator="lessThan">
      <formula>$C$4</formula>
    </cfRule>
  </conditionalFormatting>
  <conditionalFormatting sqref="BD44">
    <cfRule type="cellIs" dxfId="7468" priority="3709" operator="lessThan">
      <formula>$C$4</formula>
    </cfRule>
  </conditionalFormatting>
  <conditionalFormatting sqref="BD45">
    <cfRule type="cellIs" dxfId="7467" priority="3710" operator="lessThan">
      <formula>$C$4</formula>
    </cfRule>
  </conditionalFormatting>
  <conditionalFormatting sqref="BD45">
    <cfRule type="cellIs" dxfId="7466" priority="3711" operator="lessThan">
      <formula>$C$4</formula>
    </cfRule>
  </conditionalFormatting>
  <conditionalFormatting sqref="BD46">
    <cfRule type="cellIs" dxfId="7465" priority="3712" operator="lessThan">
      <formula>$C$4</formula>
    </cfRule>
  </conditionalFormatting>
  <conditionalFormatting sqref="BD46">
    <cfRule type="cellIs" dxfId="7464" priority="3713" operator="lessThan">
      <formula>$C$4</formula>
    </cfRule>
  </conditionalFormatting>
  <conditionalFormatting sqref="BD47">
    <cfRule type="cellIs" dxfId="7463" priority="3714" operator="lessThan">
      <formula>$C$4</formula>
    </cfRule>
  </conditionalFormatting>
  <conditionalFormatting sqref="BD47">
    <cfRule type="cellIs" dxfId="7462" priority="3715" operator="lessThan">
      <formula>$C$4</formula>
    </cfRule>
  </conditionalFormatting>
  <conditionalFormatting sqref="BD48">
    <cfRule type="cellIs" dxfId="7461" priority="3716" operator="lessThan">
      <formula>$C$4</formula>
    </cfRule>
  </conditionalFormatting>
  <conditionalFormatting sqref="BD48">
    <cfRule type="cellIs" dxfId="7460" priority="3717" operator="lessThan">
      <formula>$C$4</formula>
    </cfRule>
  </conditionalFormatting>
  <conditionalFormatting sqref="BD49">
    <cfRule type="cellIs" dxfId="7459" priority="3718" operator="lessThan">
      <formula>$C$4</formula>
    </cfRule>
  </conditionalFormatting>
  <conditionalFormatting sqref="BD49">
    <cfRule type="cellIs" dxfId="7458" priority="3719" operator="lessThan">
      <formula>$C$4</formula>
    </cfRule>
  </conditionalFormatting>
  <conditionalFormatting sqref="BD50">
    <cfRule type="cellIs" dxfId="7457" priority="3720" operator="lessThan">
      <formula>$C$4</formula>
    </cfRule>
  </conditionalFormatting>
  <conditionalFormatting sqref="BD50">
    <cfRule type="cellIs" dxfId="7456" priority="3721" operator="lessThan">
      <formula>$C$4</formula>
    </cfRule>
  </conditionalFormatting>
  <conditionalFormatting sqref="BD51">
    <cfRule type="cellIs" dxfId="7455" priority="3722" operator="lessThan">
      <formula>$C$4</formula>
    </cfRule>
  </conditionalFormatting>
  <conditionalFormatting sqref="BD51">
    <cfRule type="cellIs" dxfId="7454" priority="3723" operator="lessThan">
      <formula>$C$4</formula>
    </cfRule>
  </conditionalFormatting>
  <conditionalFormatting sqref="BD52">
    <cfRule type="cellIs" dxfId="7453" priority="3724" operator="lessThan">
      <formula>$C$4</formula>
    </cfRule>
  </conditionalFormatting>
  <conditionalFormatting sqref="BD52">
    <cfRule type="cellIs" dxfId="7452" priority="3725" operator="lessThan">
      <formula>$C$4</formula>
    </cfRule>
  </conditionalFormatting>
  <conditionalFormatting sqref="BD53">
    <cfRule type="cellIs" dxfId="7451" priority="3726" operator="lessThan">
      <formula>$C$4</formula>
    </cfRule>
  </conditionalFormatting>
  <conditionalFormatting sqref="BD53">
    <cfRule type="cellIs" dxfId="7450" priority="3727" operator="lessThan">
      <formula>$C$4</formula>
    </cfRule>
  </conditionalFormatting>
  <conditionalFormatting sqref="BD54">
    <cfRule type="cellIs" dxfId="7449" priority="3728" operator="lessThan">
      <formula>$C$4</formula>
    </cfRule>
  </conditionalFormatting>
  <conditionalFormatting sqref="BD54">
    <cfRule type="cellIs" dxfId="7448" priority="3729" operator="lessThan">
      <formula>$C$4</formula>
    </cfRule>
  </conditionalFormatting>
  <conditionalFormatting sqref="BD55">
    <cfRule type="cellIs" dxfId="7447" priority="3730" operator="lessThan">
      <formula>$C$4</formula>
    </cfRule>
  </conditionalFormatting>
  <conditionalFormatting sqref="BD55">
    <cfRule type="cellIs" dxfId="7446" priority="3731" operator="lessThan">
      <formula>$C$4</formula>
    </cfRule>
  </conditionalFormatting>
  <conditionalFormatting sqref="BD56">
    <cfRule type="cellIs" dxfId="7445" priority="3732" operator="lessThan">
      <formula>$C$4</formula>
    </cfRule>
  </conditionalFormatting>
  <conditionalFormatting sqref="BD56">
    <cfRule type="cellIs" dxfId="7444" priority="3733" operator="lessThan">
      <formula>$C$4</formula>
    </cfRule>
  </conditionalFormatting>
  <conditionalFormatting sqref="BD57">
    <cfRule type="cellIs" dxfId="7443" priority="3734" operator="lessThan">
      <formula>$C$4</formula>
    </cfRule>
  </conditionalFormatting>
  <conditionalFormatting sqref="BD57">
    <cfRule type="cellIs" dxfId="7442" priority="3735" operator="lessThan">
      <formula>$C$4</formula>
    </cfRule>
  </conditionalFormatting>
  <conditionalFormatting sqref="BD58">
    <cfRule type="cellIs" dxfId="7441" priority="3736" operator="lessThan">
      <formula>$C$4</formula>
    </cfRule>
  </conditionalFormatting>
  <conditionalFormatting sqref="BD58">
    <cfRule type="cellIs" dxfId="7440" priority="3737" operator="lessThan">
      <formula>$C$4</formula>
    </cfRule>
  </conditionalFormatting>
  <conditionalFormatting sqref="BD59">
    <cfRule type="cellIs" dxfId="7439" priority="3738" operator="lessThan">
      <formula>$C$4</formula>
    </cfRule>
  </conditionalFormatting>
  <conditionalFormatting sqref="BD59">
    <cfRule type="cellIs" dxfId="7438" priority="3739" operator="lessThan">
      <formula>$C$4</formula>
    </cfRule>
  </conditionalFormatting>
  <conditionalFormatting sqref="BD60">
    <cfRule type="cellIs" dxfId="7437" priority="3740" operator="lessThan">
      <formula>$C$4</formula>
    </cfRule>
  </conditionalFormatting>
  <conditionalFormatting sqref="BD60">
    <cfRule type="cellIs" dxfId="7436" priority="3741" operator="lessThan">
      <formula>$C$4</formula>
    </cfRule>
  </conditionalFormatting>
  <conditionalFormatting sqref="BE11">
    <cfRule type="cellIs" dxfId="7435" priority="3742" operator="lessThan">
      <formula>$C$4</formula>
    </cfRule>
  </conditionalFormatting>
  <conditionalFormatting sqref="BE11">
    <cfRule type="cellIs" dxfId="7434" priority="3743" operator="lessThan">
      <formula>$C$4</formula>
    </cfRule>
  </conditionalFormatting>
  <conditionalFormatting sqref="BE12">
    <cfRule type="cellIs" dxfId="7433" priority="3744" operator="lessThan">
      <formula>$C$4</formula>
    </cfRule>
  </conditionalFormatting>
  <conditionalFormatting sqref="BE12">
    <cfRule type="cellIs" dxfId="7432" priority="3745" operator="lessThan">
      <formula>$C$4</formula>
    </cfRule>
  </conditionalFormatting>
  <conditionalFormatting sqref="BE13">
    <cfRule type="cellIs" dxfId="7431" priority="3746" operator="lessThan">
      <formula>$C$4</formula>
    </cfRule>
  </conditionalFormatting>
  <conditionalFormatting sqref="BE13">
    <cfRule type="cellIs" dxfId="7430" priority="3747" operator="lessThan">
      <formula>$C$4</formula>
    </cfRule>
  </conditionalFormatting>
  <conditionalFormatting sqref="BE14">
    <cfRule type="cellIs" dxfId="7429" priority="3748" operator="lessThan">
      <formula>$C$4</formula>
    </cfRule>
  </conditionalFormatting>
  <conditionalFormatting sqref="BE14">
    <cfRule type="cellIs" dxfId="7428" priority="3749" operator="lessThan">
      <formula>$C$4</formula>
    </cfRule>
  </conditionalFormatting>
  <conditionalFormatting sqref="BE15">
    <cfRule type="cellIs" dxfId="7427" priority="3750" operator="lessThan">
      <formula>$C$4</formula>
    </cfRule>
  </conditionalFormatting>
  <conditionalFormatting sqref="BE15">
    <cfRule type="cellIs" dxfId="7426" priority="3751" operator="lessThan">
      <formula>$C$4</formula>
    </cfRule>
  </conditionalFormatting>
  <conditionalFormatting sqref="BE16">
    <cfRule type="cellIs" dxfId="7425" priority="3752" operator="lessThan">
      <formula>$C$4</formula>
    </cfRule>
  </conditionalFormatting>
  <conditionalFormatting sqref="BE16">
    <cfRule type="cellIs" dxfId="7424" priority="3753" operator="lessThan">
      <formula>$C$4</formula>
    </cfRule>
  </conditionalFormatting>
  <conditionalFormatting sqref="BE17">
    <cfRule type="cellIs" dxfId="7423" priority="3754" operator="lessThan">
      <formula>$C$4</formula>
    </cfRule>
  </conditionalFormatting>
  <conditionalFormatting sqref="BE17">
    <cfRule type="cellIs" dxfId="7422" priority="3755" operator="lessThan">
      <formula>$C$4</formula>
    </cfRule>
  </conditionalFormatting>
  <conditionalFormatting sqref="BE18">
    <cfRule type="cellIs" dxfId="7421" priority="3756" operator="lessThan">
      <formula>$C$4</formula>
    </cfRule>
  </conditionalFormatting>
  <conditionalFormatting sqref="BE18">
    <cfRule type="cellIs" dxfId="7420" priority="3757" operator="lessThan">
      <formula>$C$4</formula>
    </cfRule>
  </conditionalFormatting>
  <conditionalFormatting sqref="BE19">
    <cfRule type="cellIs" dxfId="7419" priority="3758" operator="lessThan">
      <formula>$C$4</formula>
    </cfRule>
  </conditionalFormatting>
  <conditionalFormatting sqref="BE19">
    <cfRule type="cellIs" dxfId="7418" priority="3759" operator="lessThan">
      <formula>$C$4</formula>
    </cfRule>
  </conditionalFormatting>
  <conditionalFormatting sqref="BE20">
    <cfRule type="cellIs" dxfId="7417" priority="3760" operator="lessThan">
      <formula>$C$4</formula>
    </cfRule>
  </conditionalFormatting>
  <conditionalFormatting sqref="BE20">
    <cfRule type="cellIs" dxfId="7416" priority="3761" operator="lessThan">
      <formula>$C$4</formula>
    </cfRule>
  </conditionalFormatting>
  <conditionalFormatting sqref="BE21">
    <cfRule type="cellIs" dxfId="7415" priority="3762" operator="lessThan">
      <formula>$C$4</formula>
    </cfRule>
  </conditionalFormatting>
  <conditionalFormatting sqref="BE21">
    <cfRule type="cellIs" dxfId="7414" priority="3763" operator="lessThan">
      <formula>$C$4</formula>
    </cfRule>
  </conditionalFormatting>
  <conditionalFormatting sqref="BE22">
    <cfRule type="cellIs" dxfId="7413" priority="3764" operator="lessThan">
      <formula>$C$4</formula>
    </cfRule>
  </conditionalFormatting>
  <conditionalFormatting sqref="BE22">
    <cfRule type="cellIs" dxfId="7412" priority="3765" operator="lessThan">
      <formula>$C$4</formula>
    </cfRule>
  </conditionalFormatting>
  <conditionalFormatting sqref="BE23">
    <cfRule type="cellIs" dxfId="7411" priority="3766" operator="lessThan">
      <formula>$C$4</formula>
    </cfRule>
  </conditionalFormatting>
  <conditionalFormatting sqref="BE23">
    <cfRule type="cellIs" dxfId="7410" priority="3767" operator="lessThan">
      <formula>$C$4</formula>
    </cfRule>
  </conditionalFormatting>
  <conditionalFormatting sqref="BE24">
    <cfRule type="cellIs" dxfId="7409" priority="3768" operator="lessThan">
      <formula>$C$4</formula>
    </cfRule>
  </conditionalFormatting>
  <conditionalFormatting sqref="BE24">
    <cfRule type="cellIs" dxfId="7408" priority="3769" operator="lessThan">
      <formula>$C$4</formula>
    </cfRule>
  </conditionalFormatting>
  <conditionalFormatting sqref="BE25">
    <cfRule type="cellIs" dxfId="7407" priority="3770" operator="lessThan">
      <formula>$C$4</formula>
    </cfRule>
  </conditionalFormatting>
  <conditionalFormatting sqref="BE25">
    <cfRule type="cellIs" dxfId="7406" priority="3771" operator="lessThan">
      <formula>$C$4</formula>
    </cfRule>
  </conditionalFormatting>
  <conditionalFormatting sqref="BE26">
    <cfRule type="cellIs" dxfId="7405" priority="3772" operator="lessThan">
      <formula>$C$4</formula>
    </cfRule>
  </conditionalFormatting>
  <conditionalFormatting sqref="BE26">
    <cfRule type="cellIs" dxfId="7404" priority="3773" operator="lessThan">
      <formula>$C$4</formula>
    </cfRule>
  </conditionalFormatting>
  <conditionalFormatting sqref="BE27">
    <cfRule type="cellIs" dxfId="7403" priority="3774" operator="lessThan">
      <formula>$C$4</formula>
    </cfRule>
  </conditionalFormatting>
  <conditionalFormatting sqref="BE27">
    <cfRule type="cellIs" dxfId="7402" priority="3775" operator="lessThan">
      <formula>$C$4</formula>
    </cfRule>
  </conditionalFormatting>
  <conditionalFormatting sqref="BE28">
    <cfRule type="cellIs" dxfId="7401" priority="3776" operator="lessThan">
      <formula>$C$4</formula>
    </cfRule>
  </conditionalFormatting>
  <conditionalFormatting sqref="BE28">
    <cfRule type="cellIs" dxfId="7400" priority="3777" operator="lessThan">
      <formula>$C$4</formula>
    </cfRule>
  </conditionalFormatting>
  <conditionalFormatting sqref="BE29">
    <cfRule type="cellIs" dxfId="7399" priority="3778" operator="lessThan">
      <formula>$C$4</formula>
    </cfRule>
  </conditionalFormatting>
  <conditionalFormatting sqref="BE29">
    <cfRule type="cellIs" dxfId="7398" priority="3779" operator="lessThan">
      <formula>$C$4</formula>
    </cfRule>
  </conditionalFormatting>
  <conditionalFormatting sqref="BE30">
    <cfRule type="cellIs" dxfId="7397" priority="3780" operator="lessThan">
      <formula>$C$4</formula>
    </cfRule>
  </conditionalFormatting>
  <conditionalFormatting sqref="BE30">
    <cfRule type="cellIs" dxfId="7396" priority="3781" operator="lessThan">
      <formula>$C$4</formula>
    </cfRule>
  </conditionalFormatting>
  <conditionalFormatting sqref="BE31">
    <cfRule type="cellIs" dxfId="7395" priority="3782" operator="lessThan">
      <formula>$C$4</formula>
    </cfRule>
  </conditionalFormatting>
  <conditionalFormatting sqref="BE31">
    <cfRule type="cellIs" dxfId="7394" priority="3783" operator="lessThan">
      <formula>$C$4</formula>
    </cfRule>
  </conditionalFormatting>
  <conditionalFormatting sqref="BE32">
    <cfRule type="cellIs" dxfId="7393" priority="3784" operator="lessThan">
      <formula>$C$4</formula>
    </cfRule>
  </conditionalFormatting>
  <conditionalFormatting sqref="BE32">
    <cfRule type="cellIs" dxfId="7392" priority="3785" operator="lessThan">
      <formula>$C$4</formula>
    </cfRule>
  </conditionalFormatting>
  <conditionalFormatting sqref="BE33">
    <cfRule type="cellIs" dxfId="7391" priority="3786" operator="lessThan">
      <formula>$C$4</formula>
    </cfRule>
  </conditionalFormatting>
  <conditionalFormatting sqref="BE33">
    <cfRule type="cellIs" dxfId="7390" priority="3787" operator="lessThan">
      <formula>$C$4</formula>
    </cfRule>
  </conditionalFormatting>
  <conditionalFormatting sqref="BE34">
    <cfRule type="cellIs" dxfId="7389" priority="3788" operator="lessThan">
      <formula>$C$4</formula>
    </cfRule>
  </conditionalFormatting>
  <conditionalFormatting sqref="BE34">
    <cfRule type="cellIs" dxfId="7388" priority="3789" operator="lessThan">
      <formula>$C$4</formula>
    </cfRule>
  </conditionalFormatting>
  <conditionalFormatting sqref="BE35">
    <cfRule type="cellIs" dxfId="7387" priority="3790" operator="lessThan">
      <formula>$C$4</formula>
    </cfRule>
  </conditionalFormatting>
  <conditionalFormatting sqref="BE35">
    <cfRule type="cellIs" dxfId="7386" priority="3791" operator="lessThan">
      <formula>$C$4</formula>
    </cfRule>
  </conditionalFormatting>
  <conditionalFormatting sqref="BE36">
    <cfRule type="cellIs" dxfId="7385" priority="3792" operator="lessThan">
      <formula>$C$4</formula>
    </cfRule>
  </conditionalFormatting>
  <conditionalFormatting sqref="BE36">
    <cfRule type="cellIs" dxfId="7384" priority="3793" operator="lessThan">
      <formula>$C$4</formula>
    </cfRule>
  </conditionalFormatting>
  <conditionalFormatting sqref="BE37">
    <cfRule type="cellIs" dxfId="7383" priority="3794" operator="lessThan">
      <formula>$C$4</formula>
    </cfRule>
  </conditionalFormatting>
  <conditionalFormatting sqref="BE37">
    <cfRule type="cellIs" dxfId="7382" priority="3795" operator="lessThan">
      <formula>$C$4</formula>
    </cfRule>
  </conditionalFormatting>
  <conditionalFormatting sqref="BE38">
    <cfRule type="cellIs" dxfId="7381" priority="3796" operator="lessThan">
      <formula>$C$4</formula>
    </cfRule>
  </conditionalFormatting>
  <conditionalFormatting sqref="BE38">
    <cfRule type="cellIs" dxfId="7380" priority="3797" operator="lessThan">
      <formula>$C$4</formula>
    </cfRule>
  </conditionalFormatting>
  <conditionalFormatting sqref="BE39">
    <cfRule type="cellIs" dxfId="7379" priority="3798" operator="lessThan">
      <formula>$C$4</formula>
    </cfRule>
  </conditionalFormatting>
  <conditionalFormatting sqref="BE39">
    <cfRule type="cellIs" dxfId="7378" priority="3799" operator="lessThan">
      <formula>$C$4</formula>
    </cfRule>
  </conditionalFormatting>
  <conditionalFormatting sqref="BE40">
    <cfRule type="cellIs" dxfId="7377" priority="3800" operator="lessThan">
      <formula>$C$4</formula>
    </cfRule>
  </conditionalFormatting>
  <conditionalFormatting sqref="BE40">
    <cfRule type="cellIs" dxfId="7376" priority="3801" operator="lessThan">
      <formula>$C$4</formula>
    </cfRule>
  </conditionalFormatting>
  <conditionalFormatting sqref="BE41">
    <cfRule type="cellIs" dxfId="7375" priority="3802" operator="lessThan">
      <formula>$C$4</formula>
    </cfRule>
  </conditionalFormatting>
  <conditionalFormatting sqref="BE41">
    <cfRule type="cellIs" dxfId="7374" priority="3803" operator="lessThan">
      <formula>$C$4</formula>
    </cfRule>
  </conditionalFormatting>
  <conditionalFormatting sqref="BE42">
    <cfRule type="cellIs" dxfId="7373" priority="3804" operator="lessThan">
      <formula>$C$4</formula>
    </cfRule>
  </conditionalFormatting>
  <conditionalFormatting sqref="BE42">
    <cfRule type="cellIs" dxfId="7372" priority="3805" operator="lessThan">
      <formula>$C$4</formula>
    </cfRule>
  </conditionalFormatting>
  <conditionalFormatting sqref="BE43">
    <cfRule type="cellIs" dxfId="7371" priority="3806" operator="lessThan">
      <formula>$C$4</formula>
    </cfRule>
  </conditionalFormatting>
  <conditionalFormatting sqref="BE43">
    <cfRule type="cellIs" dxfId="7370" priority="3807" operator="lessThan">
      <formula>$C$4</formula>
    </cfRule>
  </conditionalFormatting>
  <conditionalFormatting sqref="BE44">
    <cfRule type="cellIs" dxfId="7369" priority="3808" operator="lessThan">
      <formula>$C$4</formula>
    </cfRule>
  </conditionalFormatting>
  <conditionalFormatting sqref="BE44">
    <cfRule type="cellIs" dxfId="7368" priority="3809" operator="lessThan">
      <formula>$C$4</formula>
    </cfRule>
  </conditionalFormatting>
  <conditionalFormatting sqref="BE45">
    <cfRule type="cellIs" dxfId="7367" priority="3810" operator="lessThan">
      <formula>$C$4</formula>
    </cfRule>
  </conditionalFormatting>
  <conditionalFormatting sqref="BE45">
    <cfRule type="cellIs" dxfId="7366" priority="3811" operator="lessThan">
      <formula>$C$4</formula>
    </cfRule>
  </conditionalFormatting>
  <conditionalFormatting sqref="BE46">
    <cfRule type="cellIs" dxfId="7365" priority="3812" operator="lessThan">
      <formula>$C$4</formula>
    </cfRule>
  </conditionalFormatting>
  <conditionalFormatting sqref="BE46">
    <cfRule type="cellIs" dxfId="7364" priority="3813" operator="lessThan">
      <formula>$C$4</formula>
    </cfRule>
  </conditionalFormatting>
  <conditionalFormatting sqref="BE47">
    <cfRule type="cellIs" dxfId="7363" priority="3814" operator="lessThan">
      <formula>$C$4</formula>
    </cfRule>
  </conditionalFormatting>
  <conditionalFormatting sqref="BE47">
    <cfRule type="cellIs" dxfId="7362" priority="3815" operator="lessThan">
      <formula>$C$4</formula>
    </cfRule>
  </conditionalFormatting>
  <conditionalFormatting sqref="BE48">
    <cfRule type="cellIs" dxfId="7361" priority="3816" operator="lessThan">
      <formula>$C$4</formula>
    </cfRule>
  </conditionalFormatting>
  <conditionalFormatting sqref="BE48">
    <cfRule type="cellIs" dxfId="7360" priority="3817" operator="lessThan">
      <formula>$C$4</formula>
    </cfRule>
  </conditionalFormatting>
  <conditionalFormatting sqref="BE49">
    <cfRule type="cellIs" dxfId="7359" priority="3818" operator="lessThan">
      <formula>$C$4</formula>
    </cfRule>
  </conditionalFormatting>
  <conditionalFormatting sqref="BE49">
    <cfRule type="cellIs" dxfId="7358" priority="3819" operator="lessThan">
      <formula>$C$4</formula>
    </cfRule>
  </conditionalFormatting>
  <conditionalFormatting sqref="BE50">
    <cfRule type="cellIs" dxfId="7357" priority="3820" operator="lessThan">
      <formula>$C$4</formula>
    </cfRule>
  </conditionalFormatting>
  <conditionalFormatting sqref="BE50">
    <cfRule type="cellIs" dxfId="7356" priority="3821" operator="lessThan">
      <formula>$C$4</formula>
    </cfRule>
  </conditionalFormatting>
  <conditionalFormatting sqref="BE51">
    <cfRule type="cellIs" dxfId="7355" priority="3822" operator="lessThan">
      <formula>$C$4</formula>
    </cfRule>
  </conditionalFormatting>
  <conditionalFormatting sqref="BE51">
    <cfRule type="cellIs" dxfId="7354" priority="3823" operator="lessThan">
      <formula>$C$4</formula>
    </cfRule>
  </conditionalFormatting>
  <conditionalFormatting sqref="BE52">
    <cfRule type="cellIs" dxfId="7353" priority="3824" operator="lessThan">
      <formula>$C$4</formula>
    </cfRule>
  </conditionalFormatting>
  <conditionalFormatting sqref="BE52">
    <cfRule type="cellIs" dxfId="7352" priority="3825" operator="lessThan">
      <formula>$C$4</formula>
    </cfRule>
  </conditionalFormatting>
  <conditionalFormatting sqref="BE53">
    <cfRule type="cellIs" dxfId="7351" priority="3826" operator="lessThan">
      <formula>$C$4</formula>
    </cfRule>
  </conditionalFormatting>
  <conditionalFormatting sqref="BE53">
    <cfRule type="cellIs" dxfId="7350" priority="3827" operator="lessThan">
      <formula>$C$4</formula>
    </cfRule>
  </conditionalFormatting>
  <conditionalFormatting sqref="BE54">
    <cfRule type="cellIs" dxfId="7349" priority="3828" operator="lessThan">
      <formula>$C$4</formula>
    </cfRule>
  </conditionalFormatting>
  <conditionalFormatting sqref="BE54">
    <cfRule type="cellIs" dxfId="7348" priority="3829" operator="lessThan">
      <formula>$C$4</formula>
    </cfRule>
  </conditionalFormatting>
  <conditionalFormatting sqref="BE55">
    <cfRule type="cellIs" dxfId="7347" priority="3830" operator="lessThan">
      <formula>$C$4</formula>
    </cfRule>
  </conditionalFormatting>
  <conditionalFormatting sqref="BE55">
    <cfRule type="cellIs" dxfId="7346" priority="3831" operator="lessThan">
      <formula>$C$4</formula>
    </cfRule>
  </conditionalFormatting>
  <conditionalFormatting sqref="BE56">
    <cfRule type="cellIs" dxfId="7345" priority="3832" operator="lessThan">
      <formula>$C$4</formula>
    </cfRule>
  </conditionalFormatting>
  <conditionalFormatting sqref="BE56">
    <cfRule type="cellIs" dxfId="7344" priority="3833" operator="lessThan">
      <formula>$C$4</formula>
    </cfRule>
  </conditionalFormatting>
  <conditionalFormatting sqref="BE57">
    <cfRule type="cellIs" dxfId="7343" priority="3834" operator="lessThan">
      <formula>$C$4</formula>
    </cfRule>
  </conditionalFormatting>
  <conditionalFormatting sqref="BE57">
    <cfRule type="cellIs" dxfId="7342" priority="3835" operator="lessThan">
      <formula>$C$4</formula>
    </cfRule>
  </conditionalFormatting>
  <conditionalFormatting sqref="BE58">
    <cfRule type="cellIs" dxfId="7341" priority="3836" operator="lessThan">
      <formula>$C$4</formula>
    </cfRule>
  </conditionalFormatting>
  <conditionalFormatting sqref="BE58">
    <cfRule type="cellIs" dxfId="7340" priority="3837" operator="lessThan">
      <formula>$C$4</formula>
    </cfRule>
  </conditionalFormatting>
  <conditionalFormatting sqref="BE59">
    <cfRule type="cellIs" dxfId="7339" priority="3838" operator="lessThan">
      <formula>$C$4</formula>
    </cfRule>
  </conditionalFormatting>
  <conditionalFormatting sqref="BE59">
    <cfRule type="cellIs" dxfId="7338" priority="3839" operator="lessThan">
      <formula>$C$4</formula>
    </cfRule>
  </conditionalFormatting>
  <conditionalFormatting sqref="BE60">
    <cfRule type="cellIs" dxfId="7337" priority="3840" operator="lessThan">
      <formula>$C$4</formula>
    </cfRule>
  </conditionalFormatting>
  <conditionalFormatting sqref="BE60">
    <cfRule type="cellIs" dxfId="7336" priority="3841" operator="lessThan">
      <formula>$C$4</formula>
    </cfRule>
  </conditionalFormatting>
  <conditionalFormatting sqref="BF11">
    <cfRule type="cellIs" dxfId="7335" priority="3842" operator="lessThan">
      <formula>$C$4</formula>
    </cfRule>
  </conditionalFormatting>
  <conditionalFormatting sqref="BF11">
    <cfRule type="cellIs" dxfId="7334" priority="3843" operator="lessThan">
      <formula>$C$4</formula>
    </cfRule>
  </conditionalFormatting>
  <conditionalFormatting sqref="BF12">
    <cfRule type="cellIs" dxfId="7333" priority="3844" operator="lessThan">
      <formula>$C$4</formula>
    </cfRule>
  </conditionalFormatting>
  <conditionalFormatting sqref="BF12">
    <cfRule type="cellIs" dxfId="7332" priority="3845" operator="lessThan">
      <formula>$C$4</formula>
    </cfRule>
  </conditionalFormatting>
  <conditionalFormatting sqref="BF13">
    <cfRule type="cellIs" dxfId="7331" priority="3846" operator="lessThan">
      <formula>$C$4</formula>
    </cfRule>
  </conditionalFormatting>
  <conditionalFormatting sqref="BF13">
    <cfRule type="cellIs" dxfId="7330" priority="3847" operator="lessThan">
      <formula>$C$4</formula>
    </cfRule>
  </conditionalFormatting>
  <conditionalFormatting sqref="BF14">
    <cfRule type="cellIs" dxfId="7329" priority="3848" operator="lessThan">
      <formula>$C$4</formula>
    </cfRule>
  </conditionalFormatting>
  <conditionalFormatting sqref="BF14">
    <cfRule type="cellIs" dxfId="7328" priority="3849" operator="lessThan">
      <formula>$C$4</formula>
    </cfRule>
  </conditionalFormatting>
  <conditionalFormatting sqref="BF15">
    <cfRule type="cellIs" dxfId="7327" priority="3850" operator="lessThan">
      <formula>$C$4</formula>
    </cfRule>
  </conditionalFormatting>
  <conditionalFormatting sqref="BF15">
    <cfRule type="cellIs" dxfId="7326" priority="3851" operator="lessThan">
      <formula>$C$4</formula>
    </cfRule>
  </conditionalFormatting>
  <conditionalFormatting sqref="BF16">
    <cfRule type="cellIs" dxfId="7325" priority="3852" operator="lessThan">
      <formula>$C$4</formula>
    </cfRule>
  </conditionalFormatting>
  <conditionalFormatting sqref="BF16">
    <cfRule type="cellIs" dxfId="7324" priority="3853" operator="lessThan">
      <formula>$C$4</formula>
    </cfRule>
  </conditionalFormatting>
  <conditionalFormatting sqref="BF17">
    <cfRule type="cellIs" dxfId="7323" priority="3854" operator="lessThan">
      <formula>$C$4</formula>
    </cfRule>
  </conditionalFormatting>
  <conditionalFormatting sqref="BF17">
    <cfRule type="cellIs" dxfId="7322" priority="3855" operator="lessThan">
      <formula>$C$4</formula>
    </cfRule>
  </conditionalFormatting>
  <conditionalFormatting sqref="BF18">
    <cfRule type="cellIs" dxfId="7321" priority="3856" operator="lessThan">
      <formula>$C$4</formula>
    </cfRule>
  </conditionalFormatting>
  <conditionalFormatting sqref="BF18">
    <cfRule type="cellIs" dxfId="7320" priority="3857" operator="lessThan">
      <formula>$C$4</formula>
    </cfRule>
  </conditionalFormatting>
  <conditionalFormatting sqref="BF19">
    <cfRule type="cellIs" dxfId="7319" priority="3858" operator="lessThan">
      <formula>$C$4</formula>
    </cfRule>
  </conditionalFormatting>
  <conditionalFormatting sqref="BF19">
    <cfRule type="cellIs" dxfId="7318" priority="3859" operator="lessThan">
      <formula>$C$4</formula>
    </cfRule>
  </conditionalFormatting>
  <conditionalFormatting sqref="BF20">
    <cfRule type="cellIs" dxfId="7317" priority="3860" operator="lessThan">
      <formula>$C$4</formula>
    </cfRule>
  </conditionalFormatting>
  <conditionalFormatting sqref="BF20">
    <cfRule type="cellIs" dxfId="7316" priority="3861" operator="lessThan">
      <formula>$C$4</formula>
    </cfRule>
  </conditionalFormatting>
  <conditionalFormatting sqref="BF21">
    <cfRule type="cellIs" dxfId="7315" priority="3862" operator="lessThan">
      <formula>$C$4</formula>
    </cfRule>
  </conditionalFormatting>
  <conditionalFormatting sqref="BF21">
    <cfRule type="cellIs" dxfId="7314" priority="3863" operator="lessThan">
      <formula>$C$4</formula>
    </cfRule>
  </conditionalFormatting>
  <conditionalFormatting sqref="BF22">
    <cfRule type="cellIs" dxfId="7313" priority="3864" operator="lessThan">
      <formula>$C$4</formula>
    </cfRule>
  </conditionalFormatting>
  <conditionalFormatting sqref="BF22">
    <cfRule type="cellIs" dxfId="7312" priority="3865" operator="lessThan">
      <formula>$C$4</formula>
    </cfRule>
  </conditionalFormatting>
  <conditionalFormatting sqref="BF23">
    <cfRule type="cellIs" dxfId="7311" priority="3866" operator="lessThan">
      <formula>$C$4</formula>
    </cfRule>
  </conditionalFormatting>
  <conditionalFormatting sqref="BF23">
    <cfRule type="cellIs" dxfId="7310" priority="3867" operator="lessThan">
      <formula>$C$4</formula>
    </cfRule>
  </conditionalFormatting>
  <conditionalFormatting sqref="BF24">
    <cfRule type="cellIs" dxfId="7309" priority="3868" operator="lessThan">
      <formula>$C$4</formula>
    </cfRule>
  </conditionalFormatting>
  <conditionalFormatting sqref="BF24">
    <cfRule type="cellIs" dxfId="7308" priority="3869" operator="lessThan">
      <formula>$C$4</formula>
    </cfRule>
  </conditionalFormatting>
  <conditionalFormatting sqref="BF25">
    <cfRule type="cellIs" dxfId="7307" priority="3870" operator="lessThan">
      <formula>$C$4</formula>
    </cfRule>
  </conditionalFormatting>
  <conditionalFormatting sqref="BF25">
    <cfRule type="cellIs" dxfId="7306" priority="3871" operator="lessThan">
      <formula>$C$4</formula>
    </cfRule>
  </conditionalFormatting>
  <conditionalFormatting sqref="BF26">
    <cfRule type="cellIs" dxfId="7305" priority="3872" operator="lessThan">
      <formula>$C$4</formula>
    </cfRule>
  </conditionalFormatting>
  <conditionalFormatting sqref="BF26">
    <cfRule type="cellIs" dxfId="7304" priority="3873" operator="lessThan">
      <formula>$C$4</formula>
    </cfRule>
  </conditionalFormatting>
  <conditionalFormatting sqref="BF27">
    <cfRule type="cellIs" dxfId="7303" priority="3874" operator="lessThan">
      <formula>$C$4</formula>
    </cfRule>
  </conditionalFormatting>
  <conditionalFormatting sqref="BF27">
    <cfRule type="cellIs" dxfId="7302" priority="3875" operator="lessThan">
      <formula>$C$4</formula>
    </cfRule>
  </conditionalFormatting>
  <conditionalFormatting sqref="BF28">
    <cfRule type="cellIs" dxfId="7301" priority="3876" operator="lessThan">
      <formula>$C$4</formula>
    </cfRule>
  </conditionalFormatting>
  <conditionalFormatting sqref="BF28">
    <cfRule type="cellIs" dxfId="7300" priority="3877" operator="lessThan">
      <formula>$C$4</formula>
    </cfRule>
  </conditionalFormatting>
  <conditionalFormatting sqref="BF29">
    <cfRule type="cellIs" dxfId="7299" priority="3878" operator="lessThan">
      <formula>$C$4</formula>
    </cfRule>
  </conditionalFormatting>
  <conditionalFormatting sqref="BF29">
    <cfRule type="cellIs" dxfId="7298" priority="3879" operator="lessThan">
      <formula>$C$4</formula>
    </cfRule>
  </conditionalFormatting>
  <conditionalFormatting sqref="BF30">
    <cfRule type="cellIs" dxfId="7297" priority="3880" operator="lessThan">
      <formula>$C$4</formula>
    </cfRule>
  </conditionalFormatting>
  <conditionalFormatting sqref="BF30">
    <cfRule type="cellIs" dxfId="7296" priority="3881" operator="lessThan">
      <formula>$C$4</formula>
    </cfRule>
  </conditionalFormatting>
  <conditionalFormatting sqref="BF31">
    <cfRule type="cellIs" dxfId="7295" priority="3882" operator="lessThan">
      <formula>$C$4</formula>
    </cfRule>
  </conditionalFormatting>
  <conditionalFormatting sqref="BF31">
    <cfRule type="cellIs" dxfId="7294" priority="3883" operator="lessThan">
      <formula>$C$4</formula>
    </cfRule>
  </conditionalFormatting>
  <conditionalFormatting sqref="BF32">
    <cfRule type="cellIs" dxfId="7293" priority="3884" operator="lessThan">
      <formula>$C$4</formula>
    </cfRule>
  </conditionalFormatting>
  <conditionalFormatting sqref="BF32">
    <cfRule type="cellIs" dxfId="7292" priority="3885" operator="lessThan">
      <formula>$C$4</formula>
    </cfRule>
  </conditionalFormatting>
  <conditionalFormatting sqref="BF33">
    <cfRule type="cellIs" dxfId="7291" priority="3886" operator="lessThan">
      <formula>$C$4</formula>
    </cfRule>
  </conditionalFormatting>
  <conditionalFormatting sqref="BF33">
    <cfRule type="cellIs" dxfId="7290" priority="3887" operator="lessThan">
      <formula>$C$4</formula>
    </cfRule>
  </conditionalFormatting>
  <conditionalFormatting sqref="BF34">
    <cfRule type="cellIs" dxfId="7289" priority="3888" operator="lessThan">
      <formula>$C$4</formula>
    </cfRule>
  </conditionalFormatting>
  <conditionalFormatting sqref="BF34">
    <cfRule type="cellIs" dxfId="7288" priority="3889" operator="lessThan">
      <formula>$C$4</formula>
    </cfRule>
  </conditionalFormatting>
  <conditionalFormatting sqref="BF35">
    <cfRule type="cellIs" dxfId="7287" priority="3890" operator="lessThan">
      <formula>$C$4</formula>
    </cfRule>
  </conditionalFormatting>
  <conditionalFormatting sqref="BF35">
    <cfRule type="cellIs" dxfId="7286" priority="3891" operator="lessThan">
      <formula>$C$4</formula>
    </cfRule>
  </conditionalFormatting>
  <conditionalFormatting sqref="BF36">
    <cfRule type="cellIs" dxfId="7285" priority="3892" operator="lessThan">
      <formula>$C$4</formula>
    </cfRule>
  </conditionalFormatting>
  <conditionalFormatting sqref="BF36">
    <cfRule type="cellIs" dxfId="7284" priority="3893" operator="lessThan">
      <formula>$C$4</formula>
    </cfRule>
  </conditionalFormatting>
  <conditionalFormatting sqref="BF37">
    <cfRule type="cellIs" dxfId="7283" priority="3894" operator="lessThan">
      <formula>$C$4</formula>
    </cfRule>
  </conditionalFormatting>
  <conditionalFormatting sqref="BF37">
    <cfRule type="cellIs" dxfId="7282" priority="3895" operator="lessThan">
      <formula>$C$4</formula>
    </cfRule>
  </conditionalFormatting>
  <conditionalFormatting sqref="BF38">
    <cfRule type="cellIs" dxfId="7281" priority="3896" operator="lessThan">
      <formula>$C$4</formula>
    </cfRule>
  </conditionalFormatting>
  <conditionalFormatting sqref="BF38">
    <cfRule type="cellIs" dxfId="7280" priority="3897" operator="lessThan">
      <formula>$C$4</formula>
    </cfRule>
  </conditionalFormatting>
  <conditionalFormatting sqref="BF39">
    <cfRule type="cellIs" dxfId="7279" priority="3898" operator="lessThan">
      <formula>$C$4</formula>
    </cfRule>
  </conditionalFormatting>
  <conditionalFormatting sqref="BF39">
    <cfRule type="cellIs" dxfId="7278" priority="3899" operator="lessThan">
      <formula>$C$4</formula>
    </cfRule>
  </conditionalFormatting>
  <conditionalFormatting sqref="BF40">
    <cfRule type="cellIs" dxfId="7277" priority="3900" operator="lessThan">
      <formula>$C$4</formula>
    </cfRule>
  </conditionalFormatting>
  <conditionalFormatting sqref="BF40">
    <cfRule type="cellIs" dxfId="7276" priority="3901" operator="lessThan">
      <formula>$C$4</formula>
    </cfRule>
  </conditionalFormatting>
  <conditionalFormatting sqref="BF41">
    <cfRule type="cellIs" dxfId="7275" priority="3902" operator="lessThan">
      <formula>$C$4</formula>
    </cfRule>
  </conditionalFormatting>
  <conditionalFormatting sqref="BF41">
    <cfRule type="cellIs" dxfId="7274" priority="3903" operator="lessThan">
      <formula>$C$4</formula>
    </cfRule>
  </conditionalFormatting>
  <conditionalFormatting sqref="BF42">
    <cfRule type="cellIs" dxfId="7273" priority="3904" operator="lessThan">
      <formula>$C$4</formula>
    </cfRule>
  </conditionalFormatting>
  <conditionalFormatting sqref="BF42">
    <cfRule type="cellIs" dxfId="7272" priority="3905" operator="lessThan">
      <formula>$C$4</formula>
    </cfRule>
  </conditionalFormatting>
  <conditionalFormatting sqref="BF43">
    <cfRule type="cellIs" dxfId="7271" priority="3906" operator="lessThan">
      <formula>$C$4</formula>
    </cfRule>
  </conditionalFormatting>
  <conditionalFormatting sqref="BF43">
    <cfRule type="cellIs" dxfId="7270" priority="3907" operator="lessThan">
      <formula>$C$4</formula>
    </cfRule>
  </conditionalFormatting>
  <conditionalFormatting sqref="BF44">
    <cfRule type="cellIs" dxfId="7269" priority="3908" operator="lessThan">
      <formula>$C$4</formula>
    </cfRule>
  </conditionalFormatting>
  <conditionalFormatting sqref="BF44">
    <cfRule type="cellIs" dxfId="7268" priority="3909" operator="lessThan">
      <formula>$C$4</formula>
    </cfRule>
  </conditionalFormatting>
  <conditionalFormatting sqref="BF45">
    <cfRule type="cellIs" dxfId="7267" priority="3910" operator="lessThan">
      <formula>$C$4</formula>
    </cfRule>
  </conditionalFormatting>
  <conditionalFormatting sqref="BF45">
    <cfRule type="cellIs" dxfId="7266" priority="3911" operator="lessThan">
      <formula>$C$4</formula>
    </cfRule>
  </conditionalFormatting>
  <conditionalFormatting sqref="BF46">
    <cfRule type="cellIs" dxfId="7265" priority="3912" operator="lessThan">
      <formula>$C$4</formula>
    </cfRule>
  </conditionalFormatting>
  <conditionalFormatting sqref="BF46">
    <cfRule type="cellIs" dxfId="7264" priority="3913" operator="lessThan">
      <formula>$C$4</formula>
    </cfRule>
  </conditionalFormatting>
  <conditionalFormatting sqref="BF47">
    <cfRule type="cellIs" dxfId="7263" priority="3914" operator="lessThan">
      <formula>$C$4</formula>
    </cfRule>
  </conditionalFormatting>
  <conditionalFormatting sqref="BF47">
    <cfRule type="cellIs" dxfId="7262" priority="3915" operator="lessThan">
      <formula>$C$4</formula>
    </cfRule>
  </conditionalFormatting>
  <conditionalFormatting sqref="BF48">
    <cfRule type="cellIs" dxfId="7261" priority="3916" operator="lessThan">
      <formula>$C$4</formula>
    </cfRule>
  </conditionalFormatting>
  <conditionalFormatting sqref="BF48">
    <cfRule type="cellIs" dxfId="7260" priority="3917" operator="lessThan">
      <formula>$C$4</formula>
    </cfRule>
  </conditionalFormatting>
  <conditionalFormatting sqref="BF49">
    <cfRule type="cellIs" dxfId="7259" priority="3918" operator="lessThan">
      <formula>$C$4</formula>
    </cfRule>
  </conditionalFormatting>
  <conditionalFormatting sqref="BF49">
    <cfRule type="cellIs" dxfId="7258" priority="3919" operator="lessThan">
      <formula>$C$4</formula>
    </cfRule>
  </conditionalFormatting>
  <conditionalFormatting sqref="BF50">
    <cfRule type="cellIs" dxfId="7257" priority="3920" operator="lessThan">
      <formula>$C$4</formula>
    </cfRule>
  </conditionalFormatting>
  <conditionalFormatting sqref="BF50">
    <cfRule type="cellIs" dxfId="7256" priority="3921" operator="lessThan">
      <formula>$C$4</formula>
    </cfRule>
  </conditionalFormatting>
  <conditionalFormatting sqref="BF51">
    <cfRule type="cellIs" dxfId="7255" priority="3922" operator="lessThan">
      <formula>$C$4</formula>
    </cfRule>
  </conditionalFormatting>
  <conditionalFormatting sqref="BF51">
    <cfRule type="cellIs" dxfId="7254" priority="3923" operator="lessThan">
      <formula>$C$4</formula>
    </cfRule>
  </conditionalFormatting>
  <conditionalFormatting sqref="BF52">
    <cfRule type="cellIs" dxfId="7253" priority="3924" operator="lessThan">
      <formula>$C$4</formula>
    </cfRule>
  </conditionalFormatting>
  <conditionalFormatting sqref="BF52">
    <cfRule type="cellIs" dxfId="7252" priority="3925" operator="lessThan">
      <formula>$C$4</formula>
    </cfRule>
  </conditionalFormatting>
  <conditionalFormatting sqref="BF53">
    <cfRule type="cellIs" dxfId="7251" priority="3926" operator="lessThan">
      <formula>$C$4</formula>
    </cfRule>
  </conditionalFormatting>
  <conditionalFormatting sqref="BF53">
    <cfRule type="cellIs" dxfId="7250" priority="3927" operator="lessThan">
      <formula>$C$4</formula>
    </cfRule>
  </conditionalFormatting>
  <conditionalFormatting sqref="BF54">
    <cfRule type="cellIs" dxfId="7249" priority="3928" operator="lessThan">
      <formula>$C$4</formula>
    </cfRule>
  </conditionalFormatting>
  <conditionalFormatting sqref="BF54">
    <cfRule type="cellIs" dxfId="7248" priority="3929" operator="lessThan">
      <formula>$C$4</formula>
    </cfRule>
  </conditionalFormatting>
  <conditionalFormatting sqref="BF55">
    <cfRule type="cellIs" dxfId="7247" priority="3930" operator="lessThan">
      <formula>$C$4</formula>
    </cfRule>
  </conditionalFormatting>
  <conditionalFormatting sqref="BF55">
    <cfRule type="cellIs" dxfId="7246" priority="3931" operator="lessThan">
      <formula>$C$4</formula>
    </cfRule>
  </conditionalFormatting>
  <conditionalFormatting sqref="BF56">
    <cfRule type="cellIs" dxfId="7245" priority="3932" operator="lessThan">
      <formula>$C$4</formula>
    </cfRule>
  </conditionalFormatting>
  <conditionalFormatting sqref="BF56">
    <cfRule type="cellIs" dxfId="7244" priority="3933" operator="lessThan">
      <formula>$C$4</formula>
    </cfRule>
  </conditionalFormatting>
  <conditionalFormatting sqref="BF57">
    <cfRule type="cellIs" dxfId="7243" priority="3934" operator="lessThan">
      <formula>$C$4</formula>
    </cfRule>
  </conditionalFormatting>
  <conditionalFormatting sqref="BF57">
    <cfRule type="cellIs" dxfId="7242" priority="3935" operator="lessThan">
      <formula>$C$4</formula>
    </cfRule>
  </conditionalFormatting>
  <conditionalFormatting sqref="BF58">
    <cfRule type="cellIs" dxfId="7241" priority="3936" operator="lessThan">
      <formula>$C$4</formula>
    </cfRule>
  </conditionalFormatting>
  <conditionalFormatting sqref="BF58">
    <cfRule type="cellIs" dxfId="7240" priority="3937" operator="lessThan">
      <formula>$C$4</formula>
    </cfRule>
  </conditionalFormatting>
  <conditionalFormatting sqref="BF59">
    <cfRule type="cellIs" dxfId="7239" priority="3938" operator="lessThan">
      <formula>$C$4</formula>
    </cfRule>
  </conditionalFormatting>
  <conditionalFormatting sqref="BF59">
    <cfRule type="cellIs" dxfId="7238" priority="3939" operator="lessThan">
      <formula>$C$4</formula>
    </cfRule>
  </conditionalFormatting>
  <conditionalFormatting sqref="BF60">
    <cfRule type="cellIs" dxfId="7237" priority="3940" operator="lessThan">
      <formula>$C$4</formula>
    </cfRule>
  </conditionalFormatting>
  <conditionalFormatting sqref="BF60">
    <cfRule type="cellIs" dxfId="7236" priority="3941" operator="lessThan">
      <formula>$C$4</formula>
    </cfRule>
  </conditionalFormatting>
  <conditionalFormatting sqref="BG11">
    <cfRule type="cellIs" dxfId="7235" priority="3942" operator="lessThan">
      <formula>$C$4</formula>
    </cfRule>
  </conditionalFormatting>
  <conditionalFormatting sqref="BG11">
    <cfRule type="cellIs" dxfId="7234" priority="3943" operator="lessThan">
      <formula>$C$4</formula>
    </cfRule>
  </conditionalFormatting>
  <conditionalFormatting sqref="BG12">
    <cfRule type="cellIs" dxfId="7233" priority="3944" operator="lessThan">
      <formula>$C$4</formula>
    </cfRule>
  </conditionalFormatting>
  <conditionalFormatting sqref="BG12">
    <cfRule type="cellIs" dxfId="7232" priority="3945" operator="lessThan">
      <formula>$C$4</formula>
    </cfRule>
  </conditionalFormatting>
  <conditionalFormatting sqref="BG13">
    <cfRule type="cellIs" dxfId="7231" priority="3946" operator="lessThan">
      <formula>$C$4</formula>
    </cfRule>
  </conditionalFormatting>
  <conditionalFormatting sqref="BG13">
    <cfRule type="cellIs" dxfId="7230" priority="3947" operator="lessThan">
      <formula>$C$4</formula>
    </cfRule>
  </conditionalFormatting>
  <conditionalFormatting sqref="BG14">
    <cfRule type="cellIs" dxfId="7229" priority="3948" operator="lessThan">
      <formula>$C$4</formula>
    </cfRule>
  </conditionalFormatting>
  <conditionalFormatting sqref="BG14">
    <cfRule type="cellIs" dxfId="7228" priority="3949" operator="lessThan">
      <formula>$C$4</formula>
    </cfRule>
  </conditionalFormatting>
  <conditionalFormatting sqref="BG15">
    <cfRule type="cellIs" dxfId="7227" priority="3950" operator="lessThan">
      <formula>$C$4</formula>
    </cfRule>
  </conditionalFormatting>
  <conditionalFormatting sqref="BG15">
    <cfRule type="cellIs" dxfId="7226" priority="3951" operator="lessThan">
      <formula>$C$4</formula>
    </cfRule>
  </conditionalFormatting>
  <conditionalFormatting sqref="BG16">
    <cfRule type="cellIs" dxfId="7225" priority="3952" operator="lessThan">
      <formula>$C$4</formula>
    </cfRule>
  </conditionalFormatting>
  <conditionalFormatting sqref="BG16">
    <cfRule type="cellIs" dxfId="7224" priority="3953" operator="lessThan">
      <formula>$C$4</formula>
    </cfRule>
  </conditionalFormatting>
  <conditionalFormatting sqref="BG17">
    <cfRule type="cellIs" dxfId="7223" priority="3954" operator="lessThan">
      <formula>$C$4</formula>
    </cfRule>
  </conditionalFormatting>
  <conditionalFormatting sqref="BG17">
    <cfRule type="cellIs" dxfId="7222" priority="3955" operator="lessThan">
      <formula>$C$4</formula>
    </cfRule>
  </conditionalFormatting>
  <conditionalFormatting sqref="BG18">
    <cfRule type="cellIs" dxfId="7221" priority="3956" operator="lessThan">
      <formula>$C$4</formula>
    </cfRule>
  </conditionalFormatting>
  <conditionalFormatting sqref="BG18">
    <cfRule type="cellIs" dxfId="7220" priority="3957" operator="lessThan">
      <formula>$C$4</formula>
    </cfRule>
  </conditionalFormatting>
  <conditionalFormatting sqref="BG19">
    <cfRule type="cellIs" dxfId="7219" priority="3958" operator="lessThan">
      <formula>$C$4</formula>
    </cfRule>
  </conditionalFormatting>
  <conditionalFormatting sqref="BG19">
    <cfRule type="cellIs" dxfId="7218" priority="3959" operator="lessThan">
      <formula>$C$4</formula>
    </cfRule>
  </conditionalFormatting>
  <conditionalFormatting sqref="BG20">
    <cfRule type="cellIs" dxfId="7217" priority="3960" operator="lessThan">
      <formula>$C$4</formula>
    </cfRule>
  </conditionalFormatting>
  <conditionalFormatting sqref="BG20">
    <cfRule type="cellIs" dxfId="7216" priority="3961" operator="lessThan">
      <formula>$C$4</formula>
    </cfRule>
  </conditionalFormatting>
  <conditionalFormatting sqref="BG21">
    <cfRule type="cellIs" dxfId="7215" priority="3962" operator="lessThan">
      <formula>$C$4</formula>
    </cfRule>
  </conditionalFormatting>
  <conditionalFormatting sqref="BG21">
    <cfRule type="cellIs" dxfId="7214" priority="3963" operator="lessThan">
      <formula>$C$4</formula>
    </cfRule>
  </conditionalFormatting>
  <conditionalFormatting sqref="BG22">
    <cfRule type="cellIs" dxfId="7213" priority="3964" operator="lessThan">
      <formula>$C$4</formula>
    </cfRule>
  </conditionalFormatting>
  <conditionalFormatting sqref="BG22">
    <cfRule type="cellIs" dxfId="7212" priority="3965" operator="lessThan">
      <formula>$C$4</formula>
    </cfRule>
  </conditionalFormatting>
  <conditionalFormatting sqref="BG23">
    <cfRule type="cellIs" dxfId="7211" priority="3966" operator="lessThan">
      <formula>$C$4</formula>
    </cfRule>
  </conditionalFormatting>
  <conditionalFormatting sqref="BG23">
    <cfRule type="cellIs" dxfId="7210" priority="3967" operator="lessThan">
      <formula>$C$4</formula>
    </cfRule>
  </conditionalFormatting>
  <conditionalFormatting sqref="BG24">
    <cfRule type="cellIs" dxfId="7209" priority="3968" operator="lessThan">
      <formula>$C$4</formula>
    </cfRule>
  </conditionalFormatting>
  <conditionalFormatting sqref="BG24">
    <cfRule type="cellIs" dxfId="7208" priority="3969" operator="lessThan">
      <formula>$C$4</formula>
    </cfRule>
  </conditionalFormatting>
  <conditionalFormatting sqref="BG25">
    <cfRule type="cellIs" dxfId="7207" priority="3970" operator="lessThan">
      <formula>$C$4</formula>
    </cfRule>
  </conditionalFormatting>
  <conditionalFormatting sqref="BG25">
    <cfRule type="cellIs" dxfId="7206" priority="3971" operator="lessThan">
      <formula>$C$4</formula>
    </cfRule>
  </conditionalFormatting>
  <conditionalFormatting sqref="BG26">
    <cfRule type="cellIs" dxfId="7205" priority="3972" operator="lessThan">
      <formula>$C$4</formula>
    </cfRule>
  </conditionalFormatting>
  <conditionalFormatting sqref="BG26">
    <cfRule type="cellIs" dxfId="7204" priority="3973" operator="lessThan">
      <formula>$C$4</formula>
    </cfRule>
  </conditionalFormatting>
  <conditionalFormatting sqref="BG27">
    <cfRule type="cellIs" dxfId="7203" priority="3974" operator="lessThan">
      <formula>$C$4</formula>
    </cfRule>
  </conditionalFormatting>
  <conditionalFormatting sqref="BG27">
    <cfRule type="cellIs" dxfId="7202" priority="3975" operator="lessThan">
      <formula>$C$4</formula>
    </cfRule>
  </conditionalFormatting>
  <conditionalFormatting sqref="BG28">
    <cfRule type="cellIs" dxfId="7201" priority="3976" operator="lessThan">
      <formula>$C$4</formula>
    </cfRule>
  </conditionalFormatting>
  <conditionalFormatting sqref="BG28">
    <cfRule type="cellIs" dxfId="7200" priority="3977" operator="lessThan">
      <formula>$C$4</formula>
    </cfRule>
  </conditionalFormatting>
  <conditionalFormatting sqref="BG29">
    <cfRule type="cellIs" dxfId="7199" priority="3978" operator="lessThan">
      <formula>$C$4</formula>
    </cfRule>
  </conditionalFormatting>
  <conditionalFormatting sqref="BG29">
    <cfRule type="cellIs" dxfId="7198" priority="3979" operator="lessThan">
      <formula>$C$4</formula>
    </cfRule>
  </conditionalFormatting>
  <conditionalFormatting sqref="BG30">
    <cfRule type="cellIs" dxfId="7197" priority="3980" operator="lessThan">
      <formula>$C$4</formula>
    </cfRule>
  </conditionalFormatting>
  <conditionalFormatting sqref="BG30">
    <cfRule type="cellIs" dxfId="7196" priority="3981" operator="lessThan">
      <formula>$C$4</formula>
    </cfRule>
  </conditionalFormatting>
  <conditionalFormatting sqref="BG31">
    <cfRule type="cellIs" dxfId="7195" priority="3982" operator="lessThan">
      <formula>$C$4</formula>
    </cfRule>
  </conditionalFormatting>
  <conditionalFormatting sqref="BG31">
    <cfRule type="cellIs" dxfId="7194" priority="3983" operator="lessThan">
      <formula>$C$4</formula>
    </cfRule>
  </conditionalFormatting>
  <conditionalFormatting sqref="BG32">
    <cfRule type="cellIs" dxfId="7193" priority="3984" operator="lessThan">
      <formula>$C$4</formula>
    </cfRule>
  </conditionalFormatting>
  <conditionalFormatting sqref="BG32">
    <cfRule type="cellIs" dxfId="7192" priority="3985" operator="lessThan">
      <formula>$C$4</formula>
    </cfRule>
  </conditionalFormatting>
  <conditionalFormatting sqref="BG33">
    <cfRule type="cellIs" dxfId="7191" priority="3986" operator="lessThan">
      <formula>$C$4</formula>
    </cfRule>
  </conditionalFormatting>
  <conditionalFormatting sqref="BG33">
    <cfRule type="cellIs" dxfId="7190" priority="3987" operator="lessThan">
      <formula>$C$4</formula>
    </cfRule>
  </conditionalFormatting>
  <conditionalFormatting sqref="BG34">
    <cfRule type="cellIs" dxfId="7189" priority="3988" operator="lessThan">
      <formula>$C$4</formula>
    </cfRule>
  </conditionalFormatting>
  <conditionalFormatting sqref="BG34">
    <cfRule type="cellIs" dxfId="7188" priority="3989" operator="lessThan">
      <formula>$C$4</formula>
    </cfRule>
  </conditionalFormatting>
  <conditionalFormatting sqref="BG35">
    <cfRule type="cellIs" dxfId="7187" priority="3990" operator="lessThan">
      <formula>$C$4</formula>
    </cfRule>
  </conditionalFormatting>
  <conditionalFormatting sqref="BG35">
    <cfRule type="cellIs" dxfId="7186" priority="3991" operator="lessThan">
      <formula>$C$4</formula>
    </cfRule>
  </conditionalFormatting>
  <conditionalFormatting sqref="BG36">
    <cfRule type="cellIs" dxfId="7185" priority="3992" operator="lessThan">
      <formula>$C$4</formula>
    </cfRule>
  </conditionalFormatting>
  <conditionalFormatting sqref="BG36">
    <cfRule type="cellIs" dxfId="7184" priority="3993" operator="lessThan">
      <formula>$C$4</formula>
    </cfRule>
  </conditionalFormatting>
  <conditionalFormatting sqref="BG37">
    <cfRule type="cellIs" dxfId="7183" priority="3994" operator="lessThan">
      <formula>$C$4</formula>
    </cfRule>
  </conditionalFormatting>
  <conditionalFormatting sqref="BG37">
    <cfRule type="cellIs" dxfId="7182" priority="3995" operator="lessThan">
      <formula>$C$4</formula>
    </cfRule>
  </conditionalFormatting>
  <conditionalFormatting sqref="BG38">
    <cfRule type="cellIs" dxfId="7181" priority="3996" operator="lessThan">
      <formula>$C$4</formula>
    </cfRule>
  </conditionalFormatting>
  <conditionalFormatting sqref="BG38">
    <cfRule type="cellIs" dxfId="7180" priority="3997" operator="lessThan">
      <formula>$C$4</formula>
    </cfRule>
  </conditionalFormatting>
  <conditionalFormatting sqref="BG39">
    <cfRule type="cellIs" dxfId="7179" priority="3998" operator="lessThan">
      <formula>$C$4</formula>
    </cfRule>
  </conditionalFormatting>
  <conditionalFormatting sqref="BG39">
    <cfRule type="cellIs" dxfId="7178" priority="3999" operator="lessThan">
      <formula>$C$4</formula>
    </cfRule>
  </conditionalFormatting>
  <conditionalFormatting sqref="BG40">
    <cfRule type="cellIs" dxfId="7177" priority="4000" operator="lessThan">
      <formula>$C$4</formula>
    </cfRule>
  </conditionalFormatting>
  <conditionalFormatting sqref="BG40">
    <cfRule type="cellIs" dxfId="7176" priority="4001" operator="lessThan">
      <formula>$C$4</formula>
    </cfRule>
  </conditionalFormatting>
  <conditionalFormatting sqref="BG41">
    <cfRule type="cellIs" dxfId="7175" priority="4002" operator="lessThan">
      <formula>$C$4</formula>
    </cfRule>
  </conditionalFormatting>
  <conditionalFormatting sqref="BG41">
    <cfRule type="cellIs" dxfId="7174" priority="4003" operator="lessThan">
      <formula>$C$4</formula>
    </cfRule>
  </conditionalFormatting>
  <conditionalFormatting sqref="BG42">
    <cfRule type="cellIs" dxfId="7173" priority="4004" operator="lessThan">
      <formula>$C$4</formula>
    </cfRule>
  </conditionalFormatting>
  <conditionalFormatting sqref="BG42">
    <cfRule type="cellIs" dxfId="7172" priority="4005" operator="lessThan">
      <formula>$C$4</formula>
    </cfRule>
  </conditionalFormatting>
  <conditionalFormatting sqref="BG43">
    <cfRule type="cellIs" dxfId="7171" priority="4006" operator="lessThan">
      <formula>$C$4</formula>
    </cfRule>
  </conditionalFormatting>
  <conditionalFormatting sqref="BG43">
    <cfRule type="cellIs" dxfId="7170" priority="4007" operator="lessThan">
      <formula>$C$4</formula>
    </cfRule>
  </conditionalFormatting>
  <conditionalFormatting sqref="BG44">
    <cfRule type="cellIs" dxfId="7169" priority="4008" operator="lessThan">
      <formula>$C$4</formula>
    </cfRule>
  </conditionalFormatting>
  <conditionalFormatting sqref="BG44">
    <cfRule type="cellIs" dxfId="7168" priority="4009" operator="lessThan">
      <formula>$C$4</formula>
    </cfRule>
  </conditionalFormatting>
  <conditionalFormatting sqref="BG45">
    <cfRule type="cellIs" dxfId="7167" priority="4010" operator="lessThan">
      <formula>$C$4</formula>
    </cfRule>
  </conditionalFormatting>
  <conditionalFormatting sqref="BG45">
    <cfRule type="cellIs" dxfId="7166" priority="4011" operator="lessThan">
      <formula>$C$4</formula>
    </cfRule>
  </conditionalFormatting>
  <conditionalFormatting sqref="BG46">
    <cfRule type="cellIs" dxfId="7165" priority="4012" operator="lessThan">
      <formula>$C$4</formula>
    </cfRule>
  </conditionalFormatting>
  <conditionalFormatting sqref="BG46">
    <cfRule type="cellIs" dxfId="7164" priority="4013" operator="lessThan">
      <formula>$C$4</formula>
    </cfRule>
  </conditionalFormatting>
  <conditionalFormatting sqref="BG47">
    <cfRule type="cellIs" dxfId="7163" priority="4014" operator="lessThan">
      <formula>$C$4</formula>
    </cfRule>
  </conditionalFormatting>
  <conditionalFormatting sqref="BG47">
    <cfRule type="cellIs" dxfId="7162" priority="4015" operator="lessThan">
      <formula>$C$4</formula>
    </cfRule>
  </conditionalFormatting>
  <conditionalFormatting sqref="BG48">
    <cfRule type="cellIs" dxfId="7161" priority="4016" operator="lessThan">
      <formula>$C$4</formula>
    </cfRule>
  </conditionalFormatting>
  <conditionalFormatting sqref="BG48">
    <cfRule type="cellIs" dxfId="7160" priority="4017" operator="lessThan">
      <formula>$C$4</formula>
    </cfRule>
  </conditionalFormatting>
  <conditionalFormatting sqref="BG49">
    <cfRule type="cellIs" dxfId="7159" priority="4018" operator="lessThan">
      <formula>$C$4</formula>
    </cfRule>
  </conditionalFormatting>
  <conditionalFormatting sqref="BG49">
    <cfRule type="cellIs" dxfId="7158" priority="4019" operator="lessThan">
      <formula>$C$4</formula>
    </cfRule>
  </conditionalFormatting>
  <conditionalFormatting sqref="BG50">
    <cfRule type="cellIs" dxfId="7157" priority="4020" operator="lessThan">
      <formula>$C$4</formula>
    </cfRule>
  </conditionalFormatting>
  <conditionalFormatting sqref="BG50">
    <cfRule type="cellIs" dxfId="7156" priority="4021" operator="lessThan">
      <formula>$C$4</formula>
    </cfRule>
  </conditionalFormatting>
  <conditionalFormatting sqref="BG51">
    <cfRule type="cellIs" dxfId="7155" priority="4022" operator="lessThan">
      <formula>$C$4</formula>
    </cfRule>
  </conditionalFormatting>
  <conditionalFormatting sqref="BG51">
    <cfRule type="cellIs" dxfId="7154" priority="4023" operator="lessThan">
      <formula>$C$4</formula>
    </cfRule>
  </conditionalFormatting>
  <conditionalFormatting sqref="BG52">
    <cfRule type="cellIs" dxfId="7153" priority="4024" operator="lessThan">
      <formula>$C$4</formula>
    </cfRule>
  </conditionalFormatting>
  <conditionalFormatting sqref="BG52">
    <cfRule type="cellIs" dxfId="7152" priority="4025" operator="lessThan">
      <formula>$C$4</formula>
    </cfRule>
  </conditionalFormatting>
  <conditionalFormatting sqref="BG53">
    <cfRule type="cellIs" dxfId="7151" priority="4026" operator="lessThan">
      <formula>$C$4</formula>
    </cfRule>
  </conditionalFormatting>
  <conditionalFormatting sqref="BG53">
    <cfRule type="cellIs" dxfId="7150" priority="4027" operator="lessThan">
      <formula>$C$4</formula>
    </cfRule>
  </conditionalFormatting>
  <conditionalFormatting sqref="BG54">
    <cfRule type="cellIs" dxfId="7149" priority="4028" operator="lessThan">
      <formula>$C$4</formula>
    </cfRule>
  </conditionalFormatting>
  <conditionalFormatting sqref="BG54">
    <cfRule type="cellIs" dxfId="7148" priority="4029" operator="lessThan">
      <formula>$C$4</formula>
    </cfRule>
  </conditionalFormatting>
  <conditionalFormatting sqref="BG55">
    <cfRule type="cellIs" dxfId="7147" priority="4030" operator="lessThan">
      <formula>$C$4</formula>
    </cfRule>
  </conditionalFormatting>
  <conditionalFormatting sqref="BG55">
    <cfRule type="cellIs" dxfId="7146" priority="4031" operator="lessThan">
      <formula>$C$4</formula>
    </cfRule>
  </conditionalFormatting>
  <conditionalFormatting sqref="BG56">
    <cfRule type="cellIs" dxfId="7145" priority="4032" operator="lessThan">
      <formula>$C$4</formula>
    </cfRule>
  </conditionalFormatting>
  <conditionalFormatting sqref="BG56">
    <cfRule type="cellIs" dxfId="7144" priority="4033" operator="lessThan">
      <formula>$C$4</formula>
    </cfRule>
  </conditionalFormatting>
  <conditionalFormatting sqref="BG57">
    <cfRule type="cellIs" dxfId="7143" priority="4034" operator="lessThan">
      <formula>$C$4</formula>
    </cfRule>
  </conditionalFormatting>
  <conditionalFormatting sqref="BG57">
    <cfRule type="cellIs" dxfId="7142" priority="4035" operator="lessThan">
      <formula>$C$4</formula>
    </cfRule>
  </conditionalFormatting>
  <conditionalFormatting sqref="BG58">
    <cfRule type="cellIs" dxfId="7141" priority="4036" operator="lessThan">
      <formula>$C$4</formula>
    </cfRule>
  </conditionalFormatting>
  <conditionalFormatting sqref="BG58">
    <cfRule type="cellIs" dxfId="7140" priority="4037" operator="lessThan">
      <formula>$C$4</formula>
    </cfRule>
  </conditionalFormatting>
  <conditionalFormatting sqref="BG59">
    <cfRule type="cellIs" dxfId="7139" priority="4038" operator="lessThan">
      <formula>$C$4</formula>
    </cfRule>
  </conditionalFormatting>
  <conditionalFormatting sqref="BG59">
    <cfRule type="cellIs" dxfId="7138" priority="4039" operator="lessThan">
      <formula>$C$4</formula>
    </cfRule>
  </conditionalFormatting>
  <conditionalFormatting sqref="BG60">
    <cfRule type="cellIs" dxfId="7137" priority="4040" operator="lessThan">
      <formula>$C$4</formula>
    </cfRule>
  </conditionalFormatting>
  <conditionalFormatting sqref="BG60">
    <cfRule type="cellIs" dxfId="7136" priority="4041" operator="lessThan">
      <formula>$C$4</formula>
    </cfRule>
  </conditionalFormatting>
  <conditionalFormatting sqref="BH11">
    <cfRule type="cellIs" dxfId="7135" priority="4042" operator="lessThan">
      <formula>$C$4</formula>
    </cfRule>
  </conditionalFormatting>
  <conditionalFormatting sqref="BH11">
    <cfRule type="cellIs" dxfId="7134" priority="4043" operator="lessThan">
      <formula>$C$4</formula>
    </cfRule>
  </conditionalFormatting>
  <conditionalFormatting sqref="BH12">
    <cfRule type="cellIs" dxfId="7133" priority="4044" operator="lessThan">
      <formula>$C$4</formula>
    </cfRule>
  </conditionalFormatting>
  <conditionalFormatting sqref="BH12">
    <cfRule type="cellIs" dxfId="7132" priority="4045" operator="lessThan">
      <formula>$C$4</formula>
    </cfRule>
  </conditionalFormatting>
  <conditionalFormatting sqref="BH13">
    <cfRule type="cellIs" dxfId="7131" priority="4046" operator="lessThan">
      <formula>$C$4</formula>
    </cfRule>
  </conditionalFormatting>
  <conditionalFormatting sqref="BH13">
    <cfRule type="cellIs" dxfId="7130" priority="4047" operator="lessThan">
      <formula>$C$4</formula>
    </cfRule>
  </conditionalFormatting>
  <conditionalFormatting sqref="BH14">
    <cfRule type="cellIs" dxfId="7129" priority="4048" operator="lessThan">
      <formula>$C$4</formula>
    </cfRule>
  </conditionalFormatting>
  <conditionalFormatting sqref="BH14">
    <cfRule type="cellIs" dxfId="7128" priority="4049" operator="lessThan">
      <formula>$C$4</formula>
    </cfRule>
  </conditionalFormatting>
  <conditionalFormatting sqref="BH15">
    <cfRule type="cellIs" dxfId="7127" priority="4050" operator="lessThan">
      <formula>$C$4</formula>
    </cfRule>
  </conditionalFormatting>
  <conditionalFormatting sqref="BH15">
    <cfRule type="cellIs" dxfId="7126" priority="4051" operator="lessThan">
      <formula>$C$4</formula>
    </cfRule>
  </conditionalFormatting>
  <conditionalFormatting sqref="BH16">
    <cfRule type="cellIs" dxfId="7125" priority="4052" operator="lessThan">
      <formula>$C$4</formula>
    </cfRule>
  </conditionalFormatting>
  <conditionalFormatting sqref="BH16">
    <cfRule type="cellIs" dxfId="7124" priority="4053" operator="lessThan">
      <formula>$C$4</formula>
    </cfRule>
  </conditionalFormatting>
  <conditionalFormatting sqref="BH17">
    <cfRule type="cellIs" dxfId="7123" priority="4054" operator="lessThan">
      <formula>$C$4</formula>
    </cfRule>
  </conditionalFormatting>
  <conditionalFormatting sqref="BH17">
    <cfRule type="cellIs" dxfId="7122" priority="4055" operator="lessThan">
      <formula>$C$4</formula>
    </cfRule>
  </conditionalFormatting>
  <conditionalFormatting sqref="BH18">
    <cfRule type="cellIs" dxfId="7121" priority="4056" operator="lessThan">
      <formula>$C$4</formula>
    </cfRule>
  </conditionalFormatting>
  <conditionalFormatting sqref="BH18">
    <cfRule type="cellIs" dxfId="7120" priority="4057" operator="lessThan">
      <formula>$C$4</formula>
    </cfRule>
  </conditionalFormatting>
  <conditionalFormatting sqref="BH19">
    <cfRule type="cellIs" dxfId="7119" priority="4058" operator="lessThan">
      <formula>$C$4</formula>
    </cfRule>
  </conditionalFormatting>
  <conditionalFormatting sqref="BH19">
    <cfRule type="cellIs" dxfId="7118" priority="4059" operator="lessThan">
      <formula>$C$4</formula>
    </cfRule>
  </conditionalFormatting>
  <conditionalFormatting sqref="BH20">
    <cfRule type="cellIs" dxfId="7117" priority="4060" operator="lessThan">
      <formula>$C$4</formula>
    </cfRule>
  </conditionalFormatting>
  <conditionalFormatting sqref="BH20">
    <cfRule type="cellIs" dxfId="7116" priority="4061" operator="lessThan">
      <formula>$C$4</formula>
    </cfRule>
  </conditionalFormatting>
  <conditionalFormatting sqref="BH21">
    <cfRule type="cellIs" dxfId="7115" priority="4062" operator="lessThan">
      <formula>$C$4</formula>
    </cfRule>
  </conditionalFormatting>
  <conditionalFormatting sqref="BH21">
    <cfRule type="cellIs" dxfId="7114" priority="4063" operator="lessThan">
      <formula>$C$4</formula>
    </cfRule>
  </conditionalFormatting>
  <conditionalFormatting sqref="BH22">
    <cfRule type="cellIs" dxfId="7113" priority="4064" operator="lessThan">
      <formula>$C$4</formula>
    </cfRule>
  </conditionalFormatting>
  <conditionalFormatting sqref="BH22">
    <cfRule type="cellIs" dxfId="7112" priority="4065" operator="lessThan">
      <formula>$C$4</formula>
    </cfRule>
  </conditionalFormatting>
  <conditionalFormatting sqref="BH23">
    <cfRule type="cellIs" dxfId="7111" priority="4066" operator="lessThan">
      <formula>$C$4</formula>
    </cfRule>
  </conditionalFormatting>
  <conditionalFormatting sqref="BH23">
    <cfRule type="cellIs" dxfId="7110" priority="4067" operator="lessThan">
      <formula>$C$4</formula>
    </cfRule>
  </conditionalFormatting>
  <conditionalFormatting sqref="BH24">
    <cfRule type="cellIs" dxfId="7109" priority="4068" operator="lessThan">
      <formula>$C$4</formula>
    </cfRule>
  </conditionalFormatting>
  <conditionalFormatting sqref="BH24">
    <cfRule type="cellIs" dxfId="7108" priority="4069" operator="lessThan">
      <formula>$C$4</formula>
    </cfRule>
  </conditionalFormatting>
  <conditionalFormatting sqref="BH25">
    <cfRule type="cellIs" dxfId="7107" priority="4070" operator="lessThan">
      <formula>$C$4</formula>
    </cfRule>
  </conditionalFormatting>
  <conditionalFormatting sqref="BH25">
    <cfRule type="cellIs" dxfId="7106" priority="4071" operator="lessThan">
      <formula>$C$4</formula>
    </cfRule>
  </conditionalFormatting>
  <conditionalFormatting sqref="BH26">
    <cfRule type="cellIs" dxfId="7105" priority="4072" operator="lessThan">
      <formula>$C$4</formula>
    </cfRule>
  </conditionalFormatting>
  <conditionalFormatting sqref="BH26">
    <cfRule type="cellIs" dxfId="7104" priority="4073" operator="lessThan">
      <formula>$C$4</formula>
    </cfRule>
  </conditionalFormatting>
  <conditionalFormatting sqref="BH27">
    <cfRule type="cellIs" dxfId="7103" priority="4074" operator="lessThan">
      <formula>$C$4</formula>
    </cfRule>
  </conditionalFormatting>
  <conditionalFormatting sqref="BH27">
    <cfRule type="cellIs" dxfId="7102" priority="4075" operator="lessThan">
      <formula>$C$4</formula>
    </cfRule>
  </conditionalFormatting>
  <conditionalFormatting sqref="BH28">
    <cfRule type="cellIs" dxfId="7101" priority="4076" operator="lessThan">
      <formula>$C$4</formula>
    </cfRule>
  </conditionalFormatting>
  <conditionalFormatting sqref="BH28">
    <cfRule type="cellIs" dxfId="7100" priority="4077" operator="lessThan">
      <formula>$C$4</formula>
    </cfRule>
  </conditionalFormatting>
  <conditionalFormatting sqref="BH29">
    <cfRule type="cellIs" dxfId="7099" priority="4078" operator="lessThan">
      <formula>$C$4</formula>
    </cfRule>
  </conditionalFormatting>
  <conditionalFormatting sqref="BH29">
    <cfRule type="cellIs" dxfId="7098" priority="4079" operator="lessThan">
      <formula>$C$4</formula>
    </cfRule>
  </conditionalFormatting>
  <conditionalFormatting sqref="BH30">
    <cfRule type="cellIs" dxfId="7097" priority="4080" operator="lessThan">
      <formula>$C$4</formula>
    </cfRule>
  </conditionalFormatting>
  <conditionalFormatting sqref="BH30">
    <cfRule type="cellIs" dxfId="7096" priority="4081" operator="lessThan">
      <formula>$C$4</formula>
    </cfRule>
  </conditionalFormatting>
  <conditionalFormatting sqref="BH31">
    <cfRule type="cellIs" dxfId="7095" priority="4082" operator="lessThan">
      <formula>$C$4</formula>
    </cfRule>
  </conditionalFormatting>
  <conditionalFormatting sqref="BH31">
    <cfRule type="cellIs" dxfId="7094" priority="4083" operator="lessThan">
      <formula>$C$4</formula>
    </cfRule>
  </conditionalFormatting>
  <conditionalFormatting sqref="BH32">
    <cfRule type="cellIs" dxfId="7093" priority="4084" operator="lessThan">
      <formula>$C$4</formula>
    </cfRule>
  </conditionalFormatting>
  <conditionalFormatting sqref="BH32">
    <cfRule type="cellIs" dxfId="7092" priority="4085" operator="lessThan">
      <formula>$C$4</formula>
    </cfRule>
  </conditionalFormatting>
  <conditionalFormatting sqref="BH33">
    <cfRule type="cellIs" dxfId="7091" priority="4086" operator="lessThan">
      <formula>$C$4</formula>
    </cfRule>
  </conditionalFormatting>
  <conditionalFormatting sqref="BH33">
    <cfRule type="cellIs" dxfId="7090" priority="4087" operator="lessThan">
      <formula>$C$4</formula>
    </cfRule>
  </conditionalFormatting>
  <conditionalFormatting sqref="BH34">
    <cfRule type="cellIs" dxfId="7089" priority="4088" operator="lessThan">
      <formula>$C$4</formula>
    </cfRule>
  </conditionalFormatting>
  <conditionalFormatting sqref="BH34">
    <cfRule type="cellIs" dxfId="7088" priority="4089" operator="lessThan">
      <formula>$C$4</formula>
    </cfRule>
  </conditionalFormatting>
  <conditionalFormatting sqref="BH35">
    <cfRule type="cellIs" dxfId="7087" priority="4090" operator="lessThan">
      <formula>$C$4</formula>
    </cfRule>
  </conditionalFormatting>
  <conditionalFormatting sqref="BH35">
    <cfRule type="cellIs" dxfId="7086" priority="4091" operator="lessThan">
      <formula>$C$4</formula>
    </cfRule>
  </conditionalFormatting>
  <conditionalFormatting sqref="BH36">
    <cfRule type="cellIs" dxfId="7085" priority="4092" operator="lessThan">
      <formula>$C$4</formula>
    </cfRule>
  </conditionalFormatting>
  <conditionalFormatting sqref="BH36">
    <cfRule type="cellIs" dxfId="7084" priority="4093" operator="lessThan">
      <formula>$C$4</formula>
    </cfRule>
  </conditionalFormatting>
  <conditionalFormatting sqref="BH37">
    <cfRule type="cellIs" dxfId="7083" priority="4094" operator="lessThan">
      <formula>$C$4</formula>
    </cfRule>
  </conditionalFormatting>
  <conditionalFormatting sqref="BH37">
    <cfRule type="cellIs" dxfId="7082" priority="4095" operator="lessThan">
      <formula>$C$4</formula>
    </cfRule>
  </conditionalFormatting>
  <conditionalFormatting sqref="BH38">
    <cfRule type="cellIs" dxfId="7081" priority="4096" operator="lessThan">
      <formula>$C$4</formula>
    </cfRule>
  </conditionalFormatting>
  <conditionalFormatting sqref="BH38">
    <cfRule type="cellIs" dxfId="7080" priority="4097" operator="lessThan">
      <formula>$C$4</formula>
    </cfRule>
  </conditionalFormatting>
  <conditionalFormatting sqref="BH39">
    <cfRule type="cellIs" dxfId="7079" priority="4098" operator="lessThan">
      <formula>$C$4</formula>
    </cfRule>
  </conditionalFormatting>
  <conditionalFormatting sqref="BH39">
    <cfRule type="cellIs" dxfId="7078" priority="4099" operator="lessThan">
      <formula>$C$4</formula>
    </cfRule>
  </conditionalFormatting>
  <conditionalFormatting sqref="BH40">
    <cfRule type="cellIs" dxfId="7077" priority="4100" operator="lessThan">
      <formula>$C$4</formula>
    </cfRule>
  </conditionalFormatting>
  <conditionalFormatting sqref="BH40">
    <cfRule type="cellIs" dxfId="7076" priority="4101" operator="lessThan">
      <formula>$C$4</formula>
    </cfRule>
  </conditionalFormatting>
  <conditionalFormatting sqref="BH41">
    <cfRule type="cellIs" dxfId="7075" priority="4102" operator="lessThan">
      <formula>$C$4</formula>
    </cfRule>
  </conditionalFormatting>
  <conditionalFormatting sqref="BH41">
    <cfRule type="cellIs" dxfId="7074" priority="4103" operator="lessThan">
      <formula>$C$4</formula>
    </cfRule>
  </conditionalFormatting>
  <conditionalFormatting sqref="BH42">
    <cfRule type="cellIs" dxfId="7073" priority="4104" operator="lessThan">
      <formula>$C$4</formula>
    </cfRule>
  </conditionalFormatting>
  <conditionalFormatting sqref="BH42">
    <cfRule type="cellIs" dxfId="7072" priority="4105" operator="lessThan">
      <formula>$C$4</formula>
    </cfRule>
  </conditionalFormatting>
  <conditionalFormatting sqref="BH43">
    <cfRule type="cellIs" dxfId="7071" priority="4106" operator="lessThan">
      <formula>$C$4</formula>
    </cfRule>
  </conditionalFormatting>
  <conditionalFormatting sqref="BH43">
    <cfRule type="cellIs" dxfId="7070" priority="4107" operator="lessThan">
      <formula>$C$4</formula>
    </cfRule>
  </conditionalFormatting>
  <conditionalFormatting sqref="BH44">
    <cfRule type="cellIs" dxfId="7069" priority="4108" operator="lessThan">
      <formula>$C$4</formula>
    </cfRule>
  </conditionalFormatting>
  <conditionalFormatting sqref="BH44">
    <cfRule type="cellIs" dxfId="7068" priority="4109" operator="lessThan">
      <formula>$C$4</formula>
    </cfRule>
  </conditionalFormatting>
  <conditionalFormatting sqref="BH45">
    <cfRule type="cellIs" dxfId="7067" priority="4110" operator="lessThan">
      <formula>$C$4</formula>
    </cfRule>
  </conditionalFormatting>
  <conditionalFormatting sqref="BH45">
    <cfRule type="cellIs" dxfId="7066" priority="4111" operator="lessThan">
      <formula>$C$4</formula>
    </cfRule>
  </conditionalFormatting>
  <conditionalFormatting sqref="BH46">
    <cfRule type="cellIs" dxfId="7065" priority="4112" operator="lessThan">
      <formula>$C$4</formula>
    </cfRule>
  </conditionalFormatting>
  <conditionalFormatting sqref="BH46">
    <cfRule type="cellIs" dxfId="7064" priority="4113" operator="lessThan">
      <formula>$C$4</formula>
    </cfRule>
  </conditionalFormatting>
  <conditionalFormatting sqref="BH47">
    <cfRule type="cellIs" dxfId="7063" priority="4114" operator="lessThan">
      <formula>$C$4</formula>
    </cfRule>
  </conditionalFormatting>
  <conditionalFormatting sqref="BH47">
    <cfRule type="cellIs" dxfId="7062" priority="4115" operator="lessThan">
      <formula>$C$4</formula>
    </cfRule>
  </conditionalFormatting>
  <conditionalFormatting sqref="BH48">
    <cfRule type="cellIs" dxfId="7061" priority="4116" operator="lessThan">
      <formula>$C$4</formula>
    </cfRule>
  </conditionalFormatting>
  <conditionalFormatting sqref="BH48">
    <cfRule type="cellIs" dxfId="7060" priority="4117" operator="lessThan">
      <formula>$C$4</formula>
    </cfRule>
  </conditionalFormatting>
  <conditionalFormatting sqref="BH49">
    <cfRule type="cellIs" dxfId="7059" priority="4118" operator="lessThan">
      <formula>$C$4</formula>
    </cfRule>
  </conditionalFormatting>
  <conditionalFormatting sqref="BH49">
    <cfRule type="cellIs" dxfId="7058" priority="4119" operator="lessThan">
      <formula>$C$4</formula>
    </cfRule>
  </conditionalFormatting>
  <conditionalFormatting sqref="BH50">
    <cfRule type="cellIs" dxfId="7057" priority="4120" operator="lessThan">
      <formula>$C$4</formula>
    </cfRule>
  </conditionalFormatting>
  <conditionalFormatting sqref="BH50">
    <cfRule type="cellIs" dxfId="7056" priority="4121" operator="lessThan">
      <formula>$C$4</formula>
    </cfRule>
  </conditionalFormatting>
  <conditionalFormatting sqref="BH51">
    <cfRule type="cellIs" dxfId="7055" priority="4122" operator="lessThan">
      <formula>$C$4</formula>
    </cfRule>
  </conditionalFormatting>
  <conditionalFormatting sqref="BH51">
    <cfRule type="cellIs" dxfId="7054" priority="4123" operator="lessThan">
      <formula>$C$4</formula>
    </cfRule>
  </conditionalFormatting>
  <conditionalFormatting sqref="BH52">
    <cfRule type="cellIs" dxfId="7053" priority="4124" operator="lessThan">
      <formula>$C$4</formula>
    </cfRule>
  </conditionalFormatting>
  <conditionalFormatting sqref="BH52">
    <cfRule type="cellIs" dxfId="7052" priority="4125" operator="lessThan">
      <formula>$C$4</formula>
    </cfRule>
  </conditionalFormatting>
  <conditionalFormatting sqref="BH53">
    <cfRule type="cellIs" dxfId="7051" priority="4126" operator="lessThan">
      <formula>$C$4</formula>
    </cfRule>
  </conditionalFormatting>
  <conditionalFormatting sqref="BH53">
    <cfRule type="cellIs" dxfId="7050" priority="4127" operator="lessThan">
      <formula>$C$4</formula>
    </cfRule>
  </conditionalFormatting>
  <conditionalFormatting sqref="BH54">
    <cfRule type="cellIs" dxfId="7049" priority="4128" operator="lessThan">
      <formula>$C$4</formula>
    </cfRule>
  </conditionalFormatting>
  <conditionalFormatting sqref="BH54">
    <cfRule type="cellIs" dxfId="7048" priority="4129" operator="lessThan">
      <formula>$C$4</formula>
    </cfRule>
  </conditionalFormatting>
  <conditionalFormatting sqref="BH55">
    <cfRule type="cellIs" dxfId="7047" priority="4130" operator="lessThan">
      <formula>$C$4</formula>
    </cfRule>
  </conditionalFormatting>
  <conditionalFormatting sqref="BH55">
    <cfRule type="cellIs" dxfId="7046" priority="4131" operator="lessThan">
      <formula>$C$4</formula>
    </cfRule>
  </conditionalFormatting>
  <conditionalFormatting sqref="BH56">
    <cfRule type="cellIs" dxfId="7045" priority="4132" operator="lessThan">
      <formula>$C$4</formula>
    </cfRule>
  </conditionalFormatting>
  <conditionalFormatting sqref="BH56">
    <cfRule type="cellIs" dxfId="7044" priority="4133" operator="lessThan">
      <formula>$C$4</formula>
    </cfRule>
  </conditionalFormatting>
  <conditionalFormatting sqref="BH57">
    <cfRule type="cellIs" dxfId="7043" priority="4134" operator="lessThan">
      <formula>$C$4</formula>
    </cfRule>
  </conditionalFormatting>
  <conditionalFormatting sqref="BH57">
    <cfRule type="cellIs" dxfId="7042" priority="4135" operator="lessThan">
      <formula>$C$4</formula>
    </cfRule>
  </conditionalFormatting>
  <conditionalFormatting sqref="BH58">
    <cfRule type="cellIs" dxfId="7041" priority="4136" operator="lessThan">
      <formula>$C$4</formula>
    </cfRule>
  </conditionalFormatting>
  <conditionalFormatting sqref="BH58">
    <cfRule type="cellIs" dxfId="7040" priority="4137" operator="lessThan">
      <formula>$C$4</formula>
    </cfRule>
  </conditionalFormatting>
  <conditionalFormatting sqref="BH59">
    <cfRule type="cellIs" dxfId="7039" priority="4138" operator="lessThan">
      <formula>$C$4</formula>
    </cfRule>
  </conditionalFormatting>
  <conditionalFormatting sqref="BH59">
    <cfRule type="cellIs" dxfId="7038" priority="4139" operator="lessThan">
      <formula>$C$4</formula>
    </cfRule>
  </conditionalFormatting>
  <conditionalFormatting sqref="BH60">
    <cfRule type="cellIs" dxfId="7037" priority="4140" operator="lessThan">
      <formula>$C$4</formula>
    </cfRule>
  </conditionalFormatting>
  <conditionalFormatting sqref="BH60">
    <cfRule type="cellIs" dxfId="7036" priority="4141" operator="lessThan">
      <formula>$C$4</formula>
    </cfRule>
  </conditionalFormatting>
  <conditionalFormatting sqref="BI11">
    <cfRule type="cellIs" dxfId="7035" priority="4142" operator="lessThan">
      <formula>$C$4</formula>
    </cfRule>
  </conditionalFormatting>
  <conditionalFormatting sqref="BI11">
    <cfRule type="cellIs" dxfId="7034" priority="4143" operator="lessThan">
      <formula>$C$4</formula>
    </cfRule>
  </conditionalFormatting>
  <conditionalFormatting sqref="BI12">
    <cfRule type="cellIs" dxfId="7033" priority="4144" operator="lessThan">
      <formula>$C$4</formula>
    </cfRule>
  </conditionalFormatting>
  <conditionalFormatting sqref="BI12">
    <cfRule type="cellIs" dxfId="7032" priority="4145" operator="lessThan">
      <formula>$C$4</formula>
    </cfRule>
  </conditionalFormatting>
  <conditionalFormatting sqref="BI13">
    <cfRule type="cellIs" dxfId="7031" priority="4146" operator="lessThan">
      <formula>$C$4</formula>
    </cfRule>
  </conditionalFormatting>
  <conditionalFormatting sqref="BI13">
    <cfRule type="cellIs" dxfId="7030" priority="4147" operator="lessThan">
      <formula>$C$4</formula>
    </cfRule>
  </conditionalFormatting>
  <conditionalFormatting sqref="BI14">
    <cfRule type="cellIs" dxfId="7029" priority="4148" operator="lessThan">
      <formula>$C$4</formula>
    </cfRule>
  </conditionalFormatting>
  <conditionalFormatting sqref="BI14">
    <cfRule type="cellIs" dxfId="7028" priority="4149" operator="lessThan">
      <formula>$C$4</formula>
    </cfRule>
  </conditionalFormatting>
  <conditionalFormatting sqref="BI15">
    <cfRule type="cellIs" dxfId="7027" priority="4150" operator="lessThan">
      <formula>$C$4</formula>
    </cfRule>
  </conditionalFormatting>
  <conditionalFormatting sqref="BI15">
    <cfRule type="cellIs" dxfId="7026" priority="4151" operator="lessThan">
      <formula>$C$4</formula>
    </cfRule>
  </conditionalFormatting>
  <conditionalFormatting sqref="BI16">
    <cfRule type="cellIs" dxfId="7025" priority="4152" operator="lessThan">
      <formula>$C$4</formula>
    </cfRule>
  </conditionalFormatting>
  <conditionalFormatting sqref="BI16">
    <cfRule type="cellIs" dxfId="7024" priority="4153" operator="lessThan">
      <formula>$C$4</formula>
    </cfRule>
  </conditionalFormatting>
  <conditionalFormatting sqref="BI17">
    <cfRule type="cellIs" dxfId="7023" priority="4154" operator="lessThan">
      <formula>$C$4</formula>
    </cfRule>
  </conditionalFormatting>
  <conditionalFormatting sqref="BI17">
    <cfRule type="cellIs" dxfId="7022" priority="4155" operator="lessThan">
      <formula>$C$4</formula>
    </cfRule>
  </conditionalFormatting>
  <conditionalFormatting sqref="BI18">
    <cfRule type="cellIs" dxfId="7021" priority="4156" operator="lessThan">
      <formula>$C$4</formula>
    </cfRule>
  </conditionalFormatting>
  <conditionalFormatting sqref="BI18">
    <cfRule type="cellIs" dxfId="7020" priority="4157" operator="lessThan">
      <formula>$C$4</formula>
    </cfRule>
  </conditionalFormatting>
  <conditionalFormatting sqref="BI19">
    <cfRule type="cellIs" dxfId="7019" priority="4158" operator="lessThan">
      <formula>$C$4</formula>
    </cfRule>
  </conditionalFormatting>
  <conditionalFormatting sqref="BI19">
    <cfRule type="cellIs" dxfId="7018" priority="4159" operator="lessThan">
      <formula>$C$4</formula>
    </cfRule>
  </conditionalFormatting>
  <conditionalFormatting sqref="BI20">
    <cfRule type="cellIs" dxfId="7017" priority="4160" operator="lessThan">
      <formula>$C$4</formula>
    </cfRule>
  </conditionalFormatting>
  <conditionalFormatting sqref="BI20">
    <cfRule type="cellIs" dxfId="7016" priority="4161" operator="lessThan">
      <formula>$C$4</formula>
    </cfRule>
  </conditionalFormatting>
  <conditionalFormatting sqref="BI21">
    <cfRule type="cellIs" dxfId="7015" priority="4162" operator="lessThan">
      <formula>$C$4</formula>
    </cfRule>
  </conditionalFormatting>
  <conditionalFormatting sqref="BI21">
    <cfRule type="cellIs" dxfId="7014" priority="4163" operator="lessThan">
      <formula>$C$4</formula>
    </cfRule>
  </conditionalFormatting>
  <conditionalFormatting sqref="BI22">
    <cfRule type="cellIs" dxfId="7013" priority="4164" operator="lessThan">
      <formula>$C$4</formula>
    </cfRule>
  </conditionalFormatting>
  <conditionalFormatting sqref="BI22">
    <cfRule type="cellIs" dxfId="7012" priority="4165" operator="lessThan">
      <formula>$C$4</formula>
    </cfRule>
  </conditionalFormatting>
  <conditionalFormatting sqref="BI23">
    <cfRule type="cellIs" dxfId="7011" priority="4166" operator="lessThan">
      <formula>$C$4</formula>
    </cfRule>
  </conditionalFormatting>
  <conditionalFormatting sqref="BI23">
    <cfRule type="cellIs" dxfId="7010" priority="4167" operator="lessThan">
      <formula>$C$4</formula>
    </cfRule>
  </conditionalFormatting>
  <conditionalFormatting sqref="BI24">
    <cfRule type="cellIs" dxfId="7009" priority="4168" operator="lessThan">
      <formula>$C$4</formula>
    </cfRule>
  </conditionalFormatting>
  <conditionalFormatting sqref="BI24">
    <cfRule type="cellIs" dxfId="7008" priority="4169" operator="lessThan">
      <formula>$C$4</formula>
    </cfRule>
  </conditionalFormatting>
  <conditionalFormatting sqref="BI25">
    <cfRule type="cellIs" dxfId="7007" priority="4170" operator="lessThan">
      <formula>$C$4</formula>
    </cfRule>
  </conditionalFormatting>
  <conditionalFormatting sqref="BI25">
    <cfRule type="cellIs" dxfId="7006" priority="4171" operator="lessThan">
      <formula>$C$4</formula>
    </cfRule>
  </conditionalFormatting>
  <conditionalFormatting sqref="BI26">
    <cfRule type="cellIs" dxfId="7005" priority="4172" operator="lessThan">
      <formula>$C$4</formula>
    </cfRule>
  </conditionalFormatting>
  <conditionalFormatting sqref="BI26">
    <cfRule type="cellIs" dxfId="7004" priority="4173" operator="lessThan">
      <formula>$C$4</formula>
    </cfRule>
  </conditionalFormatting>
  <conditionalFormatting sqref="BI27">
    <cfRule type="cellIs" dxfId="7003" priority="4174" operator="lessThan">
      <formula>$C$4</formula>
    </cfRule>
  </conditionalFormatting>
  <conditionalFormatting sqref="BI27">
    <cfRule type="cellIs" dxfId="7002" priority="4175" operator="lessThan">
      <formula>$C$4</formula>
    </cfRule>
  </conditionalFormatting>
  <conditionalFormatting sqref="BI28">
    <cfRule type="cellIs" dxfId="7001" priority="4176" operator="lessThan">
      <formula>$C$4</formula>
    </cfRule>
  </conditionalFormatting>
  <conditionalFormatting sqref="BI28">
    <cfRule type="cellIs" dxfId="7000" priority="4177" operator="lessThan">
      <formula>$C$4</formula>
    </cfRule>
  </conditionalFormatting>
  <conditionalFormatting sqref="BI29">
    <cfRule type="cellIs" dxfId="6999" priority="4178" operator="lessThan">
      <formula>$C$4</formula>
    </cfRule>
  </conditionalFormatting>
  <conditionalFormatting sqref="BI29">
    <cfRule type="cellIs" dxfId="6998" priority="4179" operator="lessThan">
      <formula>$C$4</formula>
    </cfRule>
  </conditionalFormatting>
  <conditionalFormatting sqref="BI30">
    <cfRule type="cellIs" dxfId="6997" priority="4180" operator="lessThan">
      <formula>$C$4</formula>
    </cfRule>
  </conditionalFormatting>
  <conditionalFormatting sqref="BI30">
    <cfRule type="cellIs" dxfId="6996" priority="4181" operator="lessThan">
      <formula>$C$4</formula>
    </cfRule>
  </conditionalFormatting>
  <conditionalFormatting sqref="BI31">
    <cfRule type="cellIs" dxfId="6995" priority="4182" operator="lessThan">
      <formula>$C$4</formula>
    </cfRule>
  </conditionalFormatting>
  <conditionalFormatting sqref="BI31">
    <cfRule type="cellIs" dxfId="6994" priority="4183" operator="lessThan">
      <formula>$C$4</formula>
    </cfRule>
  </conditionalFormatting>
  <conditionalFormatting sqref="BI32">
    <cfRule type="cellIs" dxfId="6993" priority="4184" operator="lessThan">
      <formula>$C$4</formula>
    </cfRule>
  </conditionalFormatting>
  <conditionalFormatting sqref="BI32">
    <cfRule type="cellIs" dxfId="6992" priority="4185" operator="lessThan">
      <formula>$C$4</formula>
    </cfRule>
  </conditionalFormatting>
  <conditionalFormatting sqref="BI33">
    <cfRule type="cellIs" dxfId="6991" priority="4186" operator="lessThan">
      <formula>$C$4</formula>
    </cfRule>
  </conditionalFormatting>
  <conditionalFormatting sqref="BI33">
    <cfRule type="cellIs" dxfId="6990" priority="4187" operator="lessThan">
      <formula>$C$4</formula>
    </cfRule>
  </conditionalFormatting>
  <conditionalFormatting sqref="BI34">
    <cfRule type="cellIs" dxfId="6989" priority="4188" operator="lessThan">
      <formula>$C$4</formula>
    </cfRule>
  </conditionalFormatting>
  <conditionalFormatting sqref="BI34">
    <cfRule type="cellIs" dxfId="6988" priority="4189" operator="lessThan">
      <formula>$C$4</formula>
    </cfRule>
  </conditionalFormatting>
  <conditionalFormatting sqref="BI35">
    <cfRule type="cellIs" dxfId="6987" priority="4190" operator="lessThan">
      <formula>$C$4</formula>
    </cfRule>
  </conditionalFormatting>
  <conditionalFormatting sqref="BI35">
    <cfRule type="cellIs" dxfId="6986" priority="4191" operator="lessThan">
      <formula>$C$4</formula>
    </cfRule>
  </conditionalFormatting>
  <conditionalFormatting sqref="BI36">
    <cfRule type="cellIs" dxfId="6985" priority="4192" operator="lessThan">
      <formula>$C$4</formula>
    </cfRule>
  </conditionalFormatting>
  <conditionalFormatting sqref="BI36">
    <cfRule type="cellIs" dxfId="6984" priority="4193" operator="lessThan">
      <formula>$C$4</formula>
    </cfRule>
  </conditionalFormatting>
  <conditionalFormatting sqref="BI37">
    <cfRule type="cellIs" dxfId="6983" priority="4194" operator="lessThan">
      <formula>$C$4</formula>
    </cfRule>
  </conditionalFormatting>
  <conditionalFormatting sqref="BI37">
    <cfRule type="cellIs" dxfId="6982" priority="4195" operator="lessThan">
      <formula>$C$4</formula>
    </cfRule>
  </conditionalFormatting>
  <conditionalFormatting sqref="BI38">
    <cfRule type="cellIs" dxfId="6981" priority="4196" operator="lessThan">
      <formula>$C$4</formula>
    </cfRule>
  </conditionalFormatting>
  <conditionalFormatting sqref="BI38">
    <cfRule type="cellIs" dxfId="6980" priority="4197" operator="lessThan">
      <formula>$C$4</formula>
    </cfRule>
  </conditionalFormatting>
  <conditionalFormatting sqref="BI39">
    <cfRule type="cellIs" dxfId="6979" priority="4198" operator="lessThan">
      <formula>$C$4</formula>
    </cfRule>
  </conditionalFormatting>
  <conditionalFormatting sqref="BI39">
    <cfRule type="cellIs" dxfId="6978" priority="4199" operator="lessThan">
      <formula>$C$4</formula>
    </cfRule>
  </conditionalFormatting>
  <conditionalFormatting sqref="BI40">
    <cfRule type="cellIs" dxfId="6977" priority="4200" operator="lessThan">
      <formula>$C$4</formula>
    </cfRule>
  </conditionalFormatting>
  <conditionalFormatting sqref="BI40">
    <cfRule type="cellIs" dxfId="6976" priority="4201" operator="lessThan">
      <formula>$C$4</formula>
    </cfRule>
  </conditionalFormatting>
  <conditionalFormatting sqref="BI41">
    <cfRule type="cellIs" dxfId="6975" priority="4202" operator="lessThan">
      <formula>$C$4</formula>
    </cfRule>
  </conditionalFormatting>
  <conditionalFormatting sqref="BI41">
    <cfRule type="cellIs" dxfId="6974" priority="4203" operator="lessThan">
      <formula>$C$4</formula>
    </cfRule>
  </conditionalFormatting>
  <conditionalFormatting sqref="BI42">
    <cfRule type="cellIs" dxfId="6973" priority="4204" operator="lessThan">
      <formula>$C$4</formula>
    </cfRule>
  </conditionalFormatting>
  <conditionalFormatting sqref="BI42">
    <cfRule type="cellIs" dxfId="6972" priority="4205" operator="lessThan">
      <formula>$C$4</formula>
    </cfRule>
  </conditionalFormatting>
  <conditionalFormatting sqref="BI43">
    <cfRule type="cellIs" dxfId="6971" priority="4206" operator="lessThan">
      <formula>$C$4</formula>
    </cfRule>
  </conditionalFormatting>
  <conditionalFormatting sqref="BI43">
    <cfRule type="cellIs" dxfId="6970" priority="4207" operator="lessThan">
      <formula>$C$4</formula>
    </cfRule>
  </conditionalFormatting>
  <conditionalFormatting sqref="BI44">
    <cfRule type="cellIs" dxfId="6969" priority="4208" operator="lessThan">
      <formula>$C$4</formula>
    </cfRule>
  </conditionalFormatting>
  <conditionalFormatting sqref="BI44">
    <cfRule type="cellIs" dxfId="6968" priority="4209" operator="lessThan">
      <formula>$C$4</formula>
    </cfRule>
  </conditionalFormatting>
  <conditionalFormatting sqref="BI45">
    <cfRule type="cellIs" dxfId="6967" priority="4210" operator="lessThan">
      <formula>$C$4</formula>
    </cfRule>
  </conditionalFormatting>
  <conditionalFormatting sqref="BI45">
    <cfRule type="cellIs" dxfId="6966" priority="4211" operator="lessThan">
      <formula>$C$4</formula>
    </cfRule>
  </conditionalFormatting>
  <conditionalFormatting sqref="BI46">
    <cfRule type="cellIs" dxfId="6965" priority="4212" operator="lessThan">
      <formula>$C$4</formula>
    </cfRule>
  </conditionalFormatting>
  <conditionalFormatting sqref="BI46">
    <cfRule type="cellIs" dxfId="6964" priority="4213" operator="lessThan">
      <formula>$C$4</formula>
    </cfRule>
  </conditionalFormatting>
  <conditionalFormatting sqref="BI47">
    <cfRule type="cellIs" dxfId="6963" priority="4214" operator="lessThan">
      <formula>$C$4</formula>
    </cfRule>
  </conditionalFormatting>
  <conditionalFormatting sqref="BI47">
    <cfRule type="cellIs" dxfId="6962" priority="4215" operator="lessThan">
      <formula>$C$4</formula>
    </cfRule>
  </conditionalFormatting>
  <conditionalFormatting sqref="BI48">
    <cfRule type="cellIs" dxfId="6961" priority="4216" operator="lessThan">
      <formula>$C$4</formula>
    </cfRule>
  </conditionalFormatting>
  <conditionalFormatting sqref="BI48">
    <cfRule type="cellIs" dxfId="6960" priority="4217" operator="lessThan">
      <formula>$C$4</formula>
    </cfRule>
  </conditionalFormatting>
  <conditionalFormatting sqref="BI49">
    <cfRule type="cellIs" dxfId="6959" priority="4218" operator="lessThan">
      <formula>$C$4</formula>
    </cfRule>
  </conditionalFormatting>
  <conditionalFormatting sqref="BI49">
    <cfRule type="cellIs" dxfId="6958" priority="4219" operator="lessThan">
      <formula>$C$4</formula>
    </cfRule>
  </conditionalFormatting>
  <conditionalFormatting sqref="BI50">
    <cfRule type="cellIs" dxfId="6957" priority="4220" operator="lessThan">
      <formula>$C$4</formula>
    </cfRule>
  </conditionalFormatting>
  <conditionalFormatting sqref="BI50">
    <cfRule type="cellIs" dxfId="6956" priority="4221" operator="lessThan">
      <formula>$C$4</formula>
    </cfRule>
  </conditionalFormatting>
  <conditionalFormatting sqref="BI51">
    <cfRule type="cellIs" dxfId="6955" priority="4222" operator="lessThan">
      <formula>$C$4</formula>
    </cfRule>
  </conditionalFormatting>
  <conditionalFormatting sqref="BI51">
    <cfRule type="cellIs" dxfId="6954" priority="4223" operator="lessThan">
      <formula>$C$4</formula>
    </cfRule>
  </conditionalFormatting>
  <conditionalFormatting sqref="BI52">
    <cfRule type="cellIs" dxfId="6953" priority="4224" operator="lessThan">
      <formula>$C$4</formula>
    </cfRule>
  </conditionalFormatting>
  <conditionalFormatting sqref="BI52">
    <cfRule type="cellIs" dxfId="6952" priority="4225" operator="lessThan">
      <formula>$C$4</formula>
    </cfRule>
  </conditionalFormatting>
  <conditionalFormatting sqref="BI53">
    <cfRule type="cellIs" dxfId="6951" priority="4226" operator="lessThan">
      <formula>$C$4</formula>
    </cfRule>
  </conditionalFormatting>
  <conditionalFormatting sqref="BI53">
    <cfRule type="cellIs" dxfId="6950" priority="4227" operator="lessThan">
      <formula>$C$4</formula>
    </cfRule>
  </conditionalFormatting>
  <conditionalFormatting sqref="BI54">
    <cfRule type="cellIs" dxfId="6949" priority="4228" operator="lessThan">
      <formula>$C$4</formula>
    </cfRule>
  </conditionalFormatting>
  <conditionalFormatting sqref="BI54">
    <cfRule type="cellIs" dxfId="6948" priority="4229" operator="lessThan">
      <formula>$C$4</formula>
    </cfRule>
  </conditionalFormatting>
  <conditionalFormatting sqref="BI55">
    <cfRule type="cellIs" dxfId="6947" priority="4230" operator="lessThan">
      <formula>$C$4</formula>
    </cfRule>
  </conditionalFormatting>
  <conditionalFormatting sqref="BI55">
    <cfRule type="cellIs" dxfId="6946" priority="4231" operator="lessThan">
      <formula>$C$4</formula>
    </cfRule>
  </conditionalFormatting>
  <conditionalFormatting sqref="BI56">
    <cfRule type="cellIs" dxfId="6945" priority="4232" operator="lessThan">
      <formula>$C$4</formula>
    </cfRule>
  </conditionalFormatting>
  <conditionalFormatting sqref="BI56">
    <cfRule type="cellIs" dxfId="6944" priority="4233" operator="lessThan">
      <formula>$C$4</formula>
    </cfRule>
  </conditionalFormatting>
  <conditionalFormatting sqref="BI57">
    <cfRule type="cellIs" dxfId="6943" priority="4234" operator="lessThan">
      <formula>$C$4</formula>
    </cfRule>
  </conditionalFormatting>
  <conditionalFormatting sqref="BI57">
    <cfRule type="cellIs" dxfId="6942" priority="4235" operator="lessThan">
      <formula>$C$4</formula>
    </cfRule>
  </conditionalFormatting>
  <conditionalFormatting sqref="BI58">
    <cfRule type="cellIs" dxfId="6941" priority="4236" operator="lessThan">
      <formula>$C$4</formula>
    </cfRule>
  </conditionalFormatting>
  <conditionalFormatting sqref="BI58">
    <cfRule type="cellIs" dxfId="6940" priority="4237" operator="lessThan">
      <formula>$C$4</formula>
    </cfRule>
  </conditionalFormatting>
  <conditionalFormatting sqref="BI59">
    <cfRule type="cellIs" dxfId="6939" priority="4238" operator="lessThan">
      <formula>$C$4</formula>
    </cfRule>
  </conditionalFormatting>
  <conditionalFormatting sqref="BI59">
    <cfRule type="cellIs" dxfId="6938" priority="4239" operator="lessThan">
      <formula>$C$4</formula>
    </cfRule>
  </conditionalFormatting>
  <conditionalFormatting sqref="BI60">
    <cfRule type="cellIs" dxfId="6937" priority="4240" operator="lessThan">
      <formula>$C$4</formula>
    </cfRule>
  </conditionalFormatting>
  <conditionalFormatting sqref="BI60">
    <cfRule type="cellIs" dxfId="6936" priority="4241" operator="lessThan">
      <formula>$C$4</formula>
    </cfRule>
  </conditionalFormatting>
  <conditionalFormatting sqref="BJ11">
    <cfRule type="cellIs" dxfId="6935" priority="4242" operator="lessThan">
      <formula>$C$4</formula>
    </cfRule>
  </conditionalFormatting>
  <conditionalFormatting sqref="BJ11">
    <cfRule type="cellIs" dxfId="6934" priority="4243" operator="lessThan">
      <formula>$C$4</formula>
    </cfRule>
  </conditionalFormatting>
  <conditionalFormatting sqref="BJ12">
    <cfRule type="cellIs" dxfId="6933" priority="4244" operator="lessThan">
      <formula>$C$4</formula>
    </cfRule>
  </conditionalFormatting>
  <conditionalFormatting sqref="BJ12">
    <cfRule type="cellIs" dxfId="6932" priority="4245" operator="lessThan">
      <formula>$C$4</formula>
    </cfRule>
  </conditionalFormatting>
  <conditionalFormatting sqref="BJ13">
    <cfRule type="cellIs" dxfId="6931" priority="4246" operator="lessThan">
      <formula>$C$4</formula>
    </cfRule>
  </conditionalFormatting>
  <conditionalFormatting sqref="BJ13">
    <cfRule type="cellIs" dxfId="6930" priority="4247" operator="lessThan">
      <formula>$C$4</formula>
    </cfRule>
  </conditionalFormatting>
  <conditionalFormatting sqref="BJ14">
    <cfRule type="cellIs" dxfId="6929" priority="4248" operator="lessThan">
      <formula>$C$4</formula>
    </cfRule>
  </conditionalFormatting>
  <conditionalFormatting sqref="BJ14">
    <cfRule type="cellIs" dxfId="6928" priority="4249" operator="lessThan">
      <formula>$C$4</formula>
    </cfRule>
  </conditionalFormatting>
  <conditionalFormatting sqref="BJ15">
    <cfRule type="cellIs" dxfId="6927" priority="4250" operator="lessThan">
      <formula>$C$4</formula>
    </cfRule>
  </conditionalFormatting>
  <conditionalFormatting sqref="BJ15">
    <cfRule type="cellIs" dxfId="6926" priority="4251" operator="lessThan">
      <formula>$C$4</formula>
    </cfRule>
  </conditionalFormatting>
  <conditionalFormatting sqref="BJ16">
    <cfRule type="cellIs" dxfId="6925" priority="4252" operator="lessThan">
      <formula>$C$4</formula>
    </cfRule>
  </conditionalFormatting>
  <conditionalFormatting sqref="BJ16">
    <cfRule type="cellIs" dxfId="6924" priority="4253" operator="lessThan">
      <formula>$C$4</formula>
    </cfRule>
  </conditionalFormatting>
  <conditionalFormatting sqref="BJ17">
    <cfRule type="cellIs" dxfId="6923" priority="4254" operator="lessThan">
      <formula>$C$4</formula>
    </cfRule>
  </conditionalFormatting>
  <conditionalFormatting sqref="BJ17">
    <cfRule type="cellIs" dxfId="6922" priority="4255" operator="lessThan">
      <formula>$C$4</formula>
    </cfRule>
  </conditionalFormatting>
  <conditionalFormatting sqref="BJ18">
    <cfRule type="cellIs" dxfId="6921" priority="4256" operator="lessThan">
      <formula>$C$4</formula>
    </cfRule>
  </conditionalFormatting>
  <conditionalFormatting sqref="BJ18">
    <cfRule type="cellIs" dxfId="6920" priority="4257" operator="lessThan">
      <formula>$C$4</formula>
    </cfRule>
  </conditionalFormatting>
  <conditionalFormatting sqref="BJ19">
    <cfRule type="cellIs" dxfId="6919" priority="4258" operator="lessThan">
      <formula>$C$4</formula>
    </cfRule>
  </conditionalFormatting>
  <conditionalFormatting sqref="BJ19">
    <cfRule type="cellIs" dxfId="6918" priority="4259" operator="lessThan">
      <formula>$C$4</formula>
    </cfRule>
  </conditionalFormatting>
  <conditionalFormatting sqref="BJ20">
    <cfRule type="cellIs" dxfId="6917" priority="4260" operator="lessThan">
      <formula>$C$4</formula>
    </cfRule>
  </conditionalFormatting>
  <conditionalFormatting sqref="BJ20">
    <cfRule type="cellIs" dxfId="6916" priority="4261" operator="lessThan">
      <formula>$C$4</formula>
    </cfRule>
  </conditionalFormatting>
  <conditionalFormatting sqref="BJ21">
    <cfRule type="cellIs" dxfId="6915" priority="4262" operator="lessThan">
      <formula>$C$4</formula>
    </cfRule>
  </conditionalFormatting>
  <conditionalFormatting sqref="BJ21">
    <cfRule type="cellIs" dxfId="6914" priority="4263" operator="lessThan">
      <formula>$C$4</formula>
    </cfRule>
  </conditionalFormatting>
  <conditionalFormatting sqref="BJ22">
    <cfRule type="cellIs" dxfId="6913" priority="4264" operator="lessThan">
      <formula>$C$4</formula>
    </cfRule>
  </conditionalFormatting>
  <conditionalFormatting sqref="BJ22">
    <cfRule type="cellIs" dxfId="6912" priority="4265" operator="lessThan">
      <formula>$C$4</formula>
    </cfRule>
  </conditionalFormatting>
  <conditionalFormatting sqref="BJ23">
    <cfRule type="cellIs" dxfId="6911" priority="4266" operator="lessThan">
      <formula>$C$4</formula>
    </cfRule>
  </conditionalFormatting>
  <conditionalFormatting sqref="BJ23">
    <cfRule type="cellIs" dxfId="6910" priority="4267" operator="lessThan">
      <formula>$C$4</formula>
    </cfRule>
  </conditionalFormatting>
  <conditionalFormatting sqref="BJ24">
    <cfRule type="cellIs" dxfId="6909" priority="4268" operator="lessThan">
      <formula>$C$4</formula>
    </cfRule>
  </conditionalFormatting>
  <conditionalFormatting sqref="BJ24">
    <cfRule type="cellIs" dxfId="6908" priority="4269" operator="lessThan">
      <formula>$C$4</formula>
    </cfRule>
  </conditionalFormatting>
  <conditionalFormatting sqref="BJ25">
    <cfRule type="cellIs" dxfId="6907" priority="4270" operator="lessThan">
      <formula>$C$4</formula>
    </cfRule>
  </conditionalFormatting>
  <conditionalFormatting sqref="BJ25">
    <cfRule type="cellIs" dxfId="6906" priority="4271" operator="lessThan">
      <formula>$C$4</formula>
    </cfRule>
  </conditionalFormatting>
  <conditionalFormatting sqref="BJ26">
    <cfRule type="cellIs" dxfId="6905" priority="4272" operator="lessThan">
      <formula>$C$4</formula>
    </cfRule>
  </conditionalFormatting>
  <conditionalFormatting sqref="BJ26">
    <cfRule type="cellIs" dxfId="6904" priority="4273" operator="lessThan">
      <formula>$C$4</formula>
    </cfRule>
  </conditionalFormatting>
  <conditionalFormatting sqref="BJ27">
    <cfRule type="cellIs" dxfId="6903" priority="4274" operator="lessThan">
      <formula>$C$4</formula>
    </cfRule>
  </conditionalFormatting>
  <conditionalFormatting sqref="BJ27">
    <cfRule type="cellIs" dxfId="6902" priority="4275" operator="lessThan">
      <formula>$C$4</formula>
    </cfRule>
  </conditionalFormatting>
  <conditionalFormatting sqref="BJ28">
    <cfRule type="cellIs" dxfId="6901" priority="4276" operator="lessThan">
      <formula>$C$4</formula>
    </cfRule>
  </conditionalFormatting>
  <conditionalFormatting sqref="BJ28">
    <cfRule type="cellIs" dxfId="6900" priority="4277" operator="lessThan">
      <formula>$C$4</formula>
    </cfRule>
  </conditionalFormatting>
  <conditionalFormatting sqref="BJ29">
    <cfRule type="cellIs" dxfId="6899" priority="4278" operator="lessThan">
      <formula>$C$4</formula>
    </cfRule>
  </conditionalFormatting>
  <conditionalFormatting sqref="BJ29">
    <cfRule type="cellIs" dxfId="6898" priority="4279" operator="lessThan">
      <formula>$C$4</formula>
    </cfRule>
  </conditionalFormatting>
  <conditionalFormatting sqref="BJ30">
    <cfRule type="cellIs" dxfId="6897" priority="4280" operator="lessThan">
      <formula>$C$4</formula>
    </cfRule>
  </conditionalFormatting>
  <conditionalFormatting sqref="BJ30">
    <cfRule type="cellIs" dxfId="6896" priority="4281" operator="lessThan">
      <formula>$C$4</formula>
    </cfRule>
  </conditionalFormatting>
  <conditionalFormatting sqref="BJ31">
    <cfRule type="cellIs" dxfId="6895" priority="4282" operator="lessThan">
      <formula>$C$4</formula>
    </cfRule>
  </conditionalFormatting>
  <conditionalFormatting sqref="BJ31">
    <cfRule type="cellIs" dxfId="6894" priority="4283" operator="lessThan">
      <formula>$C$4</formula>
    </cfRule>
  </conditionalFormatting>
  <conditionalFormatting sqref="BJ32">
    <cfRule type="cellIs" dxfId="6893" priority="4284" operator="lessThan">
      <formula>$C$4</formula>
    </cfRule>
  </conditionalFormatting>
  <conditionalFormatting sqref="BJ32">
    <cfRule type="cellIs" dxfId="6892" priority="4285" operator="lessThan">
      <formula>$C$4</formula>
    </cfRule>
  </conditionalFormatting>
  <conditionalFormatting sqref="BJ33">
    <cfRule type="cellIs" dxfId="6891" priority="4286" operator="lessThan">
      <formula>$C$4</formula>
    </cfRule>
  </conditionalFormatting>
  <conditionalFormatting sqref="BJ33">
    <cfRule type="cellIs" dxfId="6890" priority="4287" operator="lessThan">
      <formula>$C$4</formula>
    </cfRule>
  </conditionalFormatting>
  <conditionalFormatting sqref="BJ34">
    <cfRule type="cellIs" dxfId="6889" priority="4288" operator="lessThan">
      <formula>$C$4</formula>
    </cfRule>
  </conditionalFormatting>
  <conditionalFormatting sqref="BJ34">
    <cfRule type="cellIs" dxfId="6888" priority="4289" operator="lessThan">
      <formula>$C$4</formula>
    </cfRule>
  </conditionalFormatting>
  <conditionalFormatting sqref="BJ35">
    <cfRule type="cellIs" dxfId="6887" priority="4290" operator="lessThan">
      <formula>$C$4</formula>
    </cfRule>
  </conditionalFormatting>
  <conditionalFormatting sqref="BJ35">
    <cfRule type="cellIs" dxfId="6886" priority="4291" operator="lessThan">
      <formula>$C$4</formula>
    </cfRule>
  </conditionalFormatting>
  <conditionalFormatting sqref="BJ36">
    <cfRule type="cellIs" dxfId="6885" priority="4292" operator="lessThan">
      <formula>$C$4</formula>
    </cfRule>
  </conditionalFormatting>
  <conditionalFormatting sqref="BJ36">
    <cfRule type="cellIs" dxfId="6884" priority="4293" operator="lessThan">
      <formula>$C$4</formula>
    </cfRule>
  </conditionalFormatting>
  <conditionalFormatting sqref="BJ37">
    <cfRule type="cellIs" dxfId="6883" priority="4294" operator="lessThan">
      <formula>$C$4</formula>
    </cfRule>
  </conditionalFormatting>
  <conditionalFormatting sqref="BJ37">
    <cfRule type="cellIs" dxfId="6882" priority="4295" operator="lessThan">
      <formula>$C$4</formula>
    </cfRule>
  </conditionalFormatting>
  <conditionalFormatting sqref="BJ38">
    <cfRule type="cellIs" dxfId="6881" priority="4296" operator="lessThan">
      <formula>$C$4</formula>
    </cfRule>
  </conditionalFormatting>
  <conditionalFormatting sqref="BJ38">
    <cfRule type="cellIs" dxfId="6880" priority="4297" operator="lessThan">
      <formula>$C$4</formula>
    </cfRule>
  </conditionalFormatting>
  <conditionalFormatting sqref="BJ39">
    <cfRule type="cellIs" dxfId="6879" priority="4298" operator="lessThan">
      <formula>$C$4</formula>
    </cfRule>
  </conditionalFormatting>
  <conditionalFormatting sqref="BJ39">
    <cfRule type="cellIs" dxfId="6878" priority="4299" operator="lessThan">
      <formula>$C$4</formula>
    </cfRule>
  </conditionalFormatting>
  <conditionalFormatting sqref="BJ40">
    <cfRule type="cellIs" dxfId="6877" priority="4300" operator="lessThan">
      <formula>$C$4</formula>
    </cfRule>
  </conditionalFormatting>
  <conditionalFormatting sqref="BJ40">
    <cfRule type="cellIs" dxfId="6876" priority="4301" operator="lessThan">
      <formula>$C$4</formula>
    </cfRule>
  </conditionalFormatting>
  <conditionalFormatting sqref="BJ41">
    <cfRule type="cellIs" dxfId="6875" priority="4302" operator="lessThan">
      <formula>$C$4</formula>
    </cfRule>
  </conditionalFormatting>
  <conditionalFormatting sqref="BJ41">
    <cfRule type="cellIs" dxfId="6874" priority="4303" operator="lessThan">
      <formula>$C$4</formula>
    </cfRule>
  </conditionalFormatting>
  <conditionalFormatting sqref="BJ42">
    <cfRule type="cellIs" dxfId="6873" priority="4304" operator="lessThan">
      <formula>$C$4</formula>
    </cfRule>
  </conditionalFormatting>
  <conditionalFormatting sqref="BJ42">
    <cfRule type="cellIs" dxfId="6872" priority="4305" operator="lessThan">
      <formula>$C$4</formula>
    </cfRule>
  </conditionalFormatting>
  <conditionalFormatting sqref="BJ43">
    <cfRule type="cellIs" dxfId="6871" priority="4306" operator="lessThan">
      <formula>$C$4</formula>
    </cfRule>
  </conditionalFormatting>
  <conditionalFormatting sqref="BJ43">
    <cfRule type="cellIs" dxfId="6870" priority="4307" operator="lessThan">
      <formula>$C$4</formula>
    </cfRule>
  </conditionalFormatting>
  <conditionalFormatting sqref="BJ44">
    <cfRule type="cellIs" dxfId="6869" priority="4308" operator="lessThan">
      <formula>$C$4</formula>
    </cfRule>
  </conditionalFormatting>
  <conditionalFormatting sqref="BJ44">
    <cfRule type="cellIs" dxfId="6868" priority="4309" operator="lessThan">
      <formula>$C$4</formula>
    </cfRule>
  </conditionalFormatting>
  <conditionalFormatting sqref="BJ45">
    <cfRule type="cellIs" dxfId="6867" priority="4310" operator="lessThan">
      <formula>$C$4</formula>
    </cfRule>
  </conditionalFormatting>
  <conditionalFormatting sqref="BJ45">
    <cfRule type="cellIs" dxfId="6866" priority="4311" operator="lessThan">
      <formula>$C$4</formula>
    </cfRule>
  </conditionalFormatting>
  <conditionalFormatting sqref="BJ46">
    <cfRule type="cellIs" dxfId="6865" priority="4312" operator="lessThan">
      <formula>$C$4</formula>
    </cfRule>
  </conditionalFormatting>
  <conditionalFormatting sqref="BJ46">
    <cfRule type="cellIs" dxfId="6864" priority="4313" operator="lessThan">
      <formula>$C$4</formula>
    </cfRule>
  </conditionalFormatting>
  <conditionalFormatting sqref="BJ47">
    <cfRule type="cellIs" dxfId="6863" priority="4314" operator="lessThan">
      <formula>$C$4</formula>
    </cfRule>
  </conditionalFormatting>
  <conditionalFormatting sqref="BJ47">
    <cfRule type="cellIs" dxfId="6862" priority="4315" operator="lessThan">
      <formula>$C$4</formula>
    </cfRule>
  </conditionalFormatting>
  <conditionalFormatting sqref="BJ48">
    <cfRule type="cellIs" dxfId="6861" priority="4316" operator="lessThan">
      <formula>$C$4</formula>
    </cfRule>
  </conditionalFormatting>
  <conditionalFormatting sqref="BJ48">
    <cfRule type="cellIs" dxfId="6860" priority="4317" operator="lessThan">
      <formula>$C$4</formula>
    </cfRule>
  </conditionalFormatting>
  <conditionalFormatting sqref="BJ49">
    <cfRule type="cellIs" dxfId="6859" priority="4318" operator="lessThan">
      <formula>$C$4</formula>
    </cfRule>
  </conditionalFormatting>
  <conditionalFormatting sqref="BJ49">
    <cfRule type="cellIs" dxfId="6858" priority="4319" operator="lessThan">
      <formula>$C$4</formula>
    </cfRule>
  </conditionalFormatting>
  <conditionalFormatting sqref="BJ50">
    <cfRule type="cellIs" dxfId="6857" priority="4320" operator="lessThan">
      <formula>$C$4</formula>
    </cfRule>
  </conditionalFormatting>
  <conditionalFormatting sqref="BJ50">
    <cfRule type="cellIs" dxfId="6856" priority="4321" operator="lessThan">
      <formula>$C$4</formula>
    </cfRule>
  </conditionalFormatting>
  <conditionalFormatting sqref="BJ51">
    <cfRule type="cellIs" dxfId="6855" priority="4322" operator="lessThan">
      <formula>$C$4</formula>
    </cfRule>
  </conditionalFormatting>
  <conditionalFormatting sqref="BJ51">
    <cfRule type="cellIs" dxfId="6854" priority="4323" operator="lessThan">
      <formula>$C$4</formula>
    </cfRule>
  </conditionalFormatting>
  <conditionalFormatting sqref="BJ52">
    <cfRule type="cellIs" dxfId="6853" priority="4324" operator="lessThan">
      <formula>$C$4</formula>
    </cfRule>
  </conditionalFormatting>
  <conditionalFormatting sqref="BJ52">
    <cfRule type="cellIs" dxfId="6852" priority="4325" operator="lessThan">
      <formula>$C$4</formula>
    </cfRule>
  </conditionalFormatting>
  <conditionalFormatting sqref="BJ53">
    <cfRule type="cellIs" dxfId="6851" priority="4326" operator="lessThan">
      <formula>$C$4</formula>
    </cfRule>
  </conditionalFormatting>
  <conditionalFormatting sqref="BJ53">
    <cfRule type="cellIs" dxfId="6850" priority="4327" operator="lessThan">
      <formula>$C$4</formula>
    </cfRule>
  </conditionalFormatting>
  <conditionalFormatting sqref="BJ54">
    <cfRule type="cellIs" dxfId="6849" priority="4328" operator="lessThan">
      <formula>$C$4</formula>
    </cfRule>
  </conditionalFormatting>
  <conditionalFormatting sqref="BJ54">
    <cfRule type="cellIs" dxfId="6848" priority="4329" operator="lessThan">
      <formula>$C$4</formula>
    </cfRule>
  </conditionalFormatting>
  <conditionalFormatting sqref="BJ55">
    <cfRule type="cellIs" dxfId="6847" priority="4330" operator="lessThan">
      <formula>$C$4</formula>
    </cfRule>
  </conditionalFormatting>
  <conditionalFormatting sqref="BJ55">
    <cfRule type="cellIs" dxfId="6846" priority="4331" operator="lessThan">
      <formula>$C$4</formula>
    </cfRule>
  </conditionalFormatting>
  <conditionalFormatting sqref="BJ56">
    <cfRule type="cellIs" dxfId="6845" priority="4332" operator="lessThan">
      <formula>$C$4</formula>
    </cfRule>
  </conditionalFormatting>
  <conditionalFormatting sqref="BJ56">
    <cfRule type="cellIs" dxfId="6844" priority="4333" operator="lessThan">
      <formula>$C$4</formula>
    </cfRule>
  </conditionalFormatting>
  <conditionalFormatting sqref="BJ57">
    <cfRule type="cellIs" dxfId="6843" priority="4334" operator="lessThan">
      <formula>$C$4</formula>
    </cfRule>
  </conditionalFormatting>
  <conditionalFormatting sqref="BJ57">
    <cfRule type="cellIs" dxfId="6842" priority="4335" operator="lessThan">
      <formula>$C$4</formula>
    </cfRule>
  </conditionalFormatting>
  <conditionalFormatting sqref="BJ58">
    <cfRule type="cellIs" dxfId="6841" priority="4336" operator="lessThan">
      <formula>$C$4</formula>
    </cfRule>
  </conditionalFormatting>
  <conditionalFormatting sqref="BJ58">
    <cfRule type="cellIs" dxfId="6840" priority="4337" operator="lessThan">
      <formula>$C$4</formula>
    </cfRule>
  </conditionalFormatting>
  <conditionalFormatting sqref="BJ59">
    <cfRule type="cellIs" dxfId="6839" priority="4338" operator="lessThan">
      <formula>$C$4</formula>
    </cfRule>
  </conditionalFormatting>
  <conditionalFormatting sqref="BJ59">
    <cfRule type="cellIs" dxfId="6838" priority="4339" operator="lessThan">
      <formula>$C$4</formula>
    </cfRule>
  </conditionalFormatting>
  <conditionalFormatting sqref="BJ60">
    <cfRule type="cellIs" dxfId="6837" priority="4340" operator="lessThan">
      <formula>$C$4</formula>
    </cfRule>
  </conditionalFormatting>
  <conditionalFormatting sqref="BJ60">
    <cfRule type="cellIs" dxfId="6836" priority="4341" operator="lessThan">
      <formula>$C$4</formula>
    </cfRule>
  </conditionalFormatting>
  <conditionalFormatting sqref="BK11">
    <cfRule type="cellIs" dxfId="6835" priority="4342" operator="lessThan">
      <formula>$C$4</formula>
    </cfRule>
  </conditionalFormatting>
  <conditionalFormatting sqref="BK11">
    <cfRule type="cellIs" dxfId="6834" priority="4343" operator="lessThan">
      <formula>$C$4</formula>
    </cfRule>
  </conditionalFormatting>
  <conditionalFormatting sqref="BK12">
    <cfRule type="cellIs" dxfId="6833" priority="4344" operator="lessThan">
      <formula>$C$4</formula>
    </cfRule>
  </conditionalFormatting>
  <conditionalFormatting sqref="BK12">
    <cfRule type="cellIs" dxfId="6832" priority="4345" operator="lessThan">
      <formula>$C$4</formula>
    </cfRule>
  </conditionalFormatting>
  <conditionalFormatting sqref="BK13">
    <cfRule type="cellIs" dxfId="6831" priority="4346" operator="lessThan">
      <formula>$C$4</formula>
    </cfRule>
  </conditionalFormatting>
  <conditionalFormatting sqref="BK13">
    <cfRule type="cellIs" dxfId="6830" priority="4347" operator="lessThan">
      <formula>$C$4</formula>
    </cfRule>
  </conditionalFormatting>
  <conditionalFormatting sqref="BK14">
    <cfRule type="cellIs" dxfId="6829" priority="4348" operator="lessThan">
      <formula>$C$4</formula>
    </cfRule>
  </conditionalFormatting>
  <conditionalFormatting sqref="BK14">
    <cfRule type="cellIs" dxfId="6828" priority="4349" operator="lessThan">
      <formula>$C$4</formula>
    </cfRule>
  </conditionalFormatting>
  <conditionalFormatting sqref="BK15">
    <cfRule type="cellIs" dxfId="6827" priority="4350" operator="lessThan">
      <formula>$C$4</formula>
    </cfRule>
  </conditionalFormatting>
  <conditionalFormatting sqref="BK15">
    <cfRule type="cellIs" dxfId="6826" priority="4351" operator="lessThan">
      <formula>$C$4</formula>
    </cfRule>
  </conditionalFormatting>
  <conditionalFormatting sqref="BK16">
    <cfRule type="cellIs" dxfId="6825" priority="4352" operator="lessThan">
      <formula>$C$4</formula>
    </cfRule>
  </conditionalFormatting>
  <conditionalFormatting sqref="BK16">
    <cfRule type="cellIs" dxfId="6824" priority="4353" operator="lessThan">
      <formula>$C$4</formula>
    </cfRule>
  </conditionalFormatting>
  <conditionalFormatting sqref="BK17">
    <cfRule type="cellIs" dxfId="6823" priority="4354" operator="lessThan">
      <formula>$C$4</formula>
    </cfRule>
  </conditionalFormatting>
  <conditionalFormatting sqref="BK17">
    <cfRule type="cellIs" dxfId="6822" priority="4355" operator="lessThan">
      <formula>$C$4</formula>
    </cfRule>
  </conditionalFormatting>
  <conditionalFormatting sqref="BK18">
    <cfRule type="cellIs" dxfId="6821" priority="4356" operator="lessThan">
      <formula>$C$4</formula>
    </cfRule>
  </conditionalFormatting>
  <conditionalFormatting sqref="BK18">
    <cfRule type="cellIs" dxfId="6820" priority="4357" operator="lessThan">
      <formula>$C$4</formula>
    </cfRule>
  </conditionalFormatting>
  <conditionalFormatting sqref="BK19">
    <cfRule type="cellIs" dxfId="6819" priority="4358" operator="lessThan">
      <formula>$C$4</formula>
    </cfRule>
  </conditionalFormatting>
  <conditionalFormatting sqref="BK19">
    <cfRule type="cellIs" dxfId="6818" priority="4359" operator="lessThan">
      <formula>$C$4</formula>
    </cfRule>
  </conditionalFormatting>
  <conditionalFormatting sqref="BK20">
    <cfRule type="cellIs" dxfId="6817" priority="4360" operator="lessThan">
      <formula>$C$4</formula>
    </cfRule>
  </conditionalFormatting>
  <conditionalFormatting sqref="BK20">
    <cfRule type="cellIs" dxfId="6816" priority="4361" operator="lessThan">
      <formula>$C$4</formula>
    </cfRule>
  </conditionalFormatting>
  <conditionalFormatting sqref="BK21">
    <cfRule type="cellIs" dxfId="6815" priority="4362" operator="lessThan">
      <formula>$C$4</formula>
    </cfRule>
  </conditionalFormatting>
  <conditionalFormatting sqref="BK21">
    <cfRule type="cellIs" dxfId="6814" priority="4363" operator="lessThan">
      <formula>$C$4</formula>
    </cfRule>
  </conditionalFormatting>
  <conditionalFormatting sqref="BK22">
    <cfRule type="cellIs" dxfId="6813" priority="4364" operator="lessThan">
      <formula>$C$4</formula>
    </cfRule>
  </conditionalFormatting>
  <conditionalFormatting sqref="BK22">
    <cfRule type="cellIs" dxfId="6812" priority="4365" operator="lessThan">
      <formula>$C$4</formula>
    </cfRule>
  </conditionalFormatting>
  <conditionalFormatting sqref="BK23">
    <cfRule type="cellIs" dxfId="6811" priority="4366" operator="lessThan">
      <formula>$C$4</formula>
    </cfRule>
  </conditionalFormatting>
  <conditionalFormatting sqref="BK23">
    <cfRule type="cellIs" dxfId="6810" priority="4367" operator="lessThan">
      <formula>$C$4</formula>
    </cfRule>
  </conditionalFormatting>
  <conditionalFormatting sqref="BK24">
    <cfRule type="cellIs" dxfId="6809" priority="4368" operator="lessThan">
      <formula>$C$4</formula>
    </cfRule>
  </conditionalFormatting>
  <conditionalFormatting sqref="BK24">
    <cfRule type="cellIs" dxfId="6808" priority="4369" operator="lessThan">
      <formula>$C$4</formula>
    </cfRule>
  </conditionalFormatting>
  <conditionalFormatting sqref="BK25">
    <cfRule type="cellIs" dxfId="6807" priority="4370" operator="lessThan">
      <formula>$C$4</formula>
    </cfRule>
  </conditionalFormatting>
  <conditionalFormatting sqref="BK25">
    <cfRule type="cellIs" dxfId="6806" priority="4371" operator="lessThan">
      <formula>$C$4</formula>
    </cfRule>
  </conditionalFormatting>
  <conditionalFormatting sqref="BK26">
    <cfRule type="cellIs" dxfId="6805" priority="4372" operator="lessThan">
      <formula>$C$4</formula>
    </cfRule>
  </conditionalFormatting>
  <conditionalFormatting sqref="BK26">
    <cfRule type="cellIs" dxfId="6804" priority="4373" operator="lessThan">
      <formula>$C$4</formula>
    </cfRule>
  </conditionalFormatting>
  <conditionalFormatting sqref="BK27">
    <cfRule type="cellIs" dxfId="6803" priority="4374" operator="lessThan">
      <formula>$C$4</formula>
    </cfRule>
  </conditionalFormatting>
  <conditionalFormatting sqref="BK27">
    <cfRule type="cellIs" dxfId="6802" priority="4375" operator="lessThan">
      <formula>$C$4</formula>
    </cfRule>
  </conditionalFormatting>
  <conditionalFormatting sqref="BK28">
    <cfRule type="cellIs" dxfId="6801" priority="4376" operator="lessThan">
      <formula>$C$4</formula>
    </cfRule>
  </conditionalFormatting>
  <conditionalFormatting sqref="BK28">
    <cfRule type="cellIs" dxfId="6800" priority="4377" operator="lessThan">
      <formula>$C$4</formula>
    </cfRule>
  </conditionalFormatting>
  <conditionalFormatting sqref="BK29">
    <cfRule type="cellIs" dxfId="6799" priority="4378" operator="lessThan">
      <formula>$C$4</formula>
    </cfRule>
  </conditionalFormatting>
  <conditionalFormatting sqref="BK29">
    <cfRule type="cellIs" dxfId="6798" priority="4379" operator="lessThan">
      <formula>$C$4</formula>
    </cfRule>
  </conditionalFormatting>
  <conditionalFormatting sqref="BK30">
    <cfRule type="cellIs" dxfId="6797" priority="4380" operator="lessThan">
      <formula>$C$4</formula>
    </cfRule>
  </conditionalFormatting>
  <conditionalFormatting sqref="BK30">
    <cfRule type="cellIs" dxfId="6796" priority="4381" operator="lessThan">
      <formula>$C$4</formula>
    </cfRule>
  </conditionalFormatting>
  <conditionalFormatting sqref="BK31">
    <cfRule type="cellIs" dxfId="6795" priority="4382" operator="lessThan">
      <formula>$C$4</formula>
    </cfRule>
  </conditionalFormatting>
  <conditionalFormatting sqref="BK31">
    <cfRule type="cellIs" dxfId="6794" priority="4383" operator="lessThan">
      <formula>$C$4</formula>
    </cfRule>
  </conditionalFormatting>
  <conditionalFormatting sqref="BK32">
    <cfRule type="cellIs" dxfId="6793" priority="4384" operator="lessThan">
      <formula>$C$4</formula>
    </cfRule>
  </conditionalFormatting>
  <conditionalFormatting sqref="BK32">
    <cfRule type="cellIs" dxfId="6792" priority="4385" operator="lessThan">
      <formula>$C$4</formula>
    </cfRule>
  </conditionalFormatting>
  <conditionalFormatting sqref="BK33">
    <cfRule type="cellIs" dxfId="6791" priority="4386" operator="lessThan">
      <formula>$C$4</formula>
    </cfRule>
  </conditionalFormatting>
  <conditionalFormatting sqref="BK33">
    <cfRule type="cellIs" dxfId="6790" priority="4387" operator="lessThan">
      <formula>$C$4</formula>
    </cfRule>
  </conditionalFormatting>
  <conditionalFormatting sqref="BK34">
    <cfRule type="cellIs" dxfId="6789" priority="4388" operator="lessThan">
      <formula>$C$4</formula>
    </cfRule>
  </conditionalFormatting>
  <conditionalFormatting sqref="BK34">
    <cfRule type="cellIs" dxfId="6788" priority="4389" operator="lessThan">
      <formula>$C$4</formula>
    </cfRule>
  </conditionalFormatting>
  <conditionalFormatting sqref="BK35">
    <cfRule type="cellIs" dxfId="6787" priority="4390" operator="lessThan">
      <formula>$C$4</formula>
    </cfRule>
  </conditionalFormatting>
  <conditionalFormatting sqref="BK35">
    <cfRule type="cellIs" dxfId="6786" priority="4391" operator="lessThan">
      <formula>$C$4</formula>
    </cfRule>
  </conditionalFormatting>
  <conditionalFormatting sqref="BK36">
    <cfRule type="cellIs" dxfId="6785" priority="4392" operator="lessThan">
      <formula>$C$4</formula>
    </cfRule>
  </conditionalFormatting>
  <conditionalFormatting sqref="BK36">
    <cfRule type="cellIs" dxfId="6784" priority="4393" operator="lessThan">
      <formula>$C$4</formula>
    </cfRule>
  </conditionalFormatting>
  <conditionalFormatting sqref="BK37">
    <cfRule type="cellIs" dxfId="6783" priority="4394" operator="lessThan">
      <formula>$C$4</formula>
    </cfRule>
  </conditionalFormatting>
  <conditionalFormatting sqref="BK37">
    <cfRule type="cellIs" dxfId="6782" priority="4395" operator="lessThan">
      <formula>$C$4</formula>
    </cfRule>
  </conditionalFormatting>
  <conditionalFormatting sqref="BK38">
    <cfRule type="cellIs" dxfId="6781" priority="4396" operator="lessThan">
      <formula>$C$4</formula>
    </cfRule>
  </conditionalFormatting>
  <conditionalFormatting sqref="BK38">
    <cfRule type="cellIs" dxfId="6780" priority="4397" operator="lessThan">
      <formula>$C$4</formula>
    </cfRule>
  </conditionalFormatting>
  <conditionalFormatting sqref="BK39">
    <cfRule type="cellIs" dxfId="6779" priority="4398" operator="lessThan">
      <formula>$C$4</formula>
    </cfRule>
  </conditionalFormatting>
  <conditionalFormatting sqref="BK39">
    <cfRule type="cellIs" dxfId="6778" priority="4399" operator="lessThan">
      <formula>$C$4</formula>
    </cfRule>
  </conditionalFormatting>
  <conditionalFormatting sqref="BK40">
    <cfRule type="cellIs" dxfId="6777" priority="4400" operator="lessThan">
      <formula>$C$4</formula>
    </cfRule>
  </conditionalFormatting>
  <conditionalFormatting sqref="BK40">
    <cfRule type="cellIs" dxfId="6776" priority="4401" operator="lessThan">
      <formula>$C$4</formula>
    </cfRule>
  </conditionalFormatting>
  <conditionalFormatting sqref="BK41">
    <cfRule type="cellIs" dxfId="6775" priority="4402" operator="lessThan">
      <formula>$C$4</formula>
    </cfRule>
  </conditionalFormatting>
  <conditionalFormatting sqref="BK41">
    <cfRule type="cellIs" dxfId="6774" priority="4403" operator="lessThan">
      <formula>$C$4</formula>
    </cfRule>
  </conditionalFormatting>
  <conditionalFormatting sqref="BK42">
    <cfRule type="cellIs" dxfId="6773" priority="4404" operator="lessThan">
      <formula>$C$4</formula>
    </cfRule>
  </conditionalFormatting>
  <conditionalFormatting sqref="BK42">
    <cfRule type="cellIs" dxfId="6772" priority="4405" operator="lessThan">
      <formula>$C$4</formula>
    </cfRule>
  </conditionalFormatting>
  <conditionalFormatting sqref="BK43">
    <cfRule type="cellIs" dxfId="6771" priority="4406" operator="lessThan">
      <formula>$C$4</formula>
    </cfRule>
  </conditionalFormatting>
  <conditionalFormatting sqref="BK43">
    <cfRule type="cellIs" dxfId="6770" priority="4407" operator="lessThan">
      <formula>$C$4</formula>
    </cfRule>
  </conditionalFormatting>
  <conditionalFormatting sqref="BK44">
    <cfRule type="cellIs" dxfId="6769" priority="4408" operator="lessThan">
      <formula>$C$4</formula>
    </cfRule>
  </conditionalFormatting>
  <conditionalFormatting sqref="BK44">
    <cfRule type="cellIs" dxfId="6768" priority="4409" operator="lessThan">
      <formula>$C$4</formula>
    </cfRule>
  </conditionalFormatting>
  <conditionalFormatting sqref="BK45">
    <cfRule type="cellIs" dxfId="6767" priority="4410" operator="lessThan">
      <formula>$C$4</formula>
    </cfRule>
  </conditionalFormatting>
  <conditionalFormatting sqref="BK45">
    <cfRule type="cellIs" dxfId="6766" priority="4411" operator="lessThan">
      <formula>$C$4</formula>
    </cfRule>
  </conditionalFormatting>
  <conditionalFormatting sqref="BK46">
    <cfRule type="cellIs" dxfId="6765" priority="4412" operator="lessThan">
      <formula>$C$4</formula>
    </cfRule>
  </conditionalFormatting>
  <conditionalFormatting sqref="BK46">
    <cfRule type="cellIs" dxfId="6764" priority="4413" operator="lessThan">
      <formula>$C$4</formula>
    </cfRule>
  </conditionalFormatting>
  <conditionalFormatting sqref="BK47">
    <cfRule type="cellIs" dxfId="6763" priority="4414" operator="lessThan">
      <formula>$C$4</formula>
    </cfRule>
  </conditionalFormatting>
  <conditionalFormatting sqref="BK47">
    <cfRule type="cellIs" dxfId="6762" priority="4415" operator="lessThan">
      <formula>$C$4</formula>
    </cfRule>
  </conditionalFormatting>
  <conditionalFormatting sqref="BK48">
    <cfRule type="cellIs" dxfId="6761" priority="4416" operator="lessThan">
      <formula>$C$4</formula>
    </cfRule>
  </conditionalFormatting>
  <conditionalFormatting sqref="BK48">
    <cfRule type="cellIs" dxfId="6760" priority="4417" operator="lessThan">
      <formula>$C$4</formula>
    </cfRule>
  </conditionalFormatting>
  <conditionalFormatting sqref="BK49">
    <cfRule type="cellIs" dxfId="6759" priority="4418" operator="lessThan">
      <formula>$C$4</formula>
    </cfRule>
  </conditionalFormatting>
  <conditionalFormatting sqref="BK49">
    <cfRule type="cellIs" dxfId="6758" priority="4419" operator="lessThan">
      <formula>$C$4</formula>
    </cfRule>
  </conditionalFormatting>
  <conditionalFormatting sqref="BK50">
    <cfRule type="cellIs" dxfId="6757" priority="4420" operator="lessThan">
      <formula>$C$4</formula>
    </cfRule>
  </conditionalFormatting>
  <conditionalFormatting sqref="BK50">
    <cfRule type="cellIs" dxfId="6756" priority="4421" operator="lessThan">
      <formula>$C$4</formula>
    </cfRule>
  </conditionalFormatting>
  <conditionalFormatting sqref="BK51">
    <cfRule type="cellIs" dxfId="6755" priority="4422" operator="lessThan">
      <formula>$C$4</formula>
    </cfRule>
  </conditionalFormatting>
  <conditionalFormatting sqref="BK51">
    <cfRule type="cellIs" dxfId="6754" priority="4423" operator="lessThan">
      <formula>$C$4</formula>
    </cfRule>
  </conditionalFormatting>
  <conditionalFormatting sqref="BK52">
    <cfRule type="cellIs" dxfId="6753" priority="4424" operator="lessThan">
      <formula>$C$4</formula>
    </cfRule>
  </conditionalFormatting>
  <conditionalFormatting sqref="BK52">
    <cfRule type="cellIs" dxfId="6752" priority="4425" operator="lessThan">
      <formula>$C$4</formula>
    </cfRule>
  </conditionalFormatting>
  <conditionalFormatting sqref="BK53">
    <cfRule type="cellIs" dxfId="6751" priority="4426" operator="lessThan">
      <formula>$C$4</formula>
    </cfRule>
  </conditionalFormatting>
  <conditionalFormatting sqref="BK53">
    <cfRule type="cellIs" dxfId="6750" priority="4427" operator="lessThan">
      <formula>$C$4</formula>
    </cfRule>
  </conditionalFormatting>
  <conditionalFormatting sqref="BK54">
    <cfRule type="cellIs" dxfId="6749" priority="4428" operator="lessThan">
      <formula>$C$4</formula>
    </cfRule>
  </conditionalFormatting>
  <conditionalFormatting sqref="BK54">
    <cfRule type="cellIs" dxfId="6748" priority="4429" operator="lessThan">
      <formula>$C$4</formula>
    </cfRule>
  </conditionalFormatting>
  <conditionalFormatting sqref="BK55">
    <cfRule type="cellIs" dxfId="6747" priority="4430" operator="lessThan">
      <formula>$C$4</formula>
    </cfRule>
  </conditionalFormatting>
  <conditionalFormatting sqref="BK55">
    <cfRule type="cellIs" dxfId="6746" priority="4431" operator="lessThan">
      <formula>$C$4</formula>
    </cfRule>
  </conditionalFormatting>
  <conditionalFormatting sqref="BK56">
    <cfRule type="cellIs" dxfId="6745" priority="4432" operator="lessThan">
      <formula>$C$4</formula>
    </cfRule>
  </conditionalFormatting>
  <conditionalFormatting sqref="BK56">
    <cfRule type="cellIs" dxfId="6744" priority="4433" operator="lessThan">
      <formula>$C$4</formula>
    </cfRule>
  </conditionalFormatting>
  <conditionalFormatting sqref="BK57">
    <cfRule type="cellIs" dxfId="6743" priority="4434" operator="lessThan">
      <formula>$C$4</formula>
    </cfRule>
  </conditionalFormatting>
  <conditionalFormatting sqref="BK57">
    <cfRule type="cellIs" dxfId="6742" priority="4435" operator="lessThan">
      <formula>$C$4</formula>
    </cfRule>
  </conditionalFormatting>
  <conditionalFormatting sqref="BK58">
    <cfRule type="cellIs" dxfId="6741" priority="4436" operator="lessThan">
      <formula>$C$4</formula>
    </cfRule>
  </conditionalFormatting>
  <conditionalFormatting sqref="BK58">
    <cfRule type="cellIs" dxfId="6740" priority="4437" operator="lessThan">
      <formula>$C$4</formula>
    </cfRule>
  </conditionalFormatting>
  <conditionalFormatting sqref="BK59">
    <cfRule type="cellIs" dxfId="6739" priority="4438" operator="lessThan">
      <formula>$C$4</formula>
    </cfRule>
  </conditionalFormatting>
  <conditionalFormatting sqref="BK59">
    <cfRule type="cellIs" dxfId="6738" priority="4439" operator="lessThan">
      <formula>$C$4</formula>
    </cfRule>
  </conditionalFormatting>
  <conditionalFormatting sqref="BK60">
    <cfRule type="cellIs" dxfId="6737" priority="4440" operator="lessThan">
      <formula>$C$4</formula>
    </cfRule>
  </conditionalFormatting>
  <conditionalFormatting sqref="BK60">
    <cfRule type="cellIs" dxfId="6736" priority="4441" operator="lessThan">
      <formula>$C$4</formula>
    </cfRule>
  </conditionalFormatting>
  <conditionalFormatting sqref="BL11">
    <cfRule type="cellIs" dxfId="6735" priority="4442" operator="lessThan">
      <formula>$C$4</formula>
    </cfRule>
  </conditionalFormatting>
  <conditionalFormatting sqref="BL11">
    <cfRule type="cellIs" dxfId="6734" priority="4443" operator="lessThan">
      <formula>$C$4</formula>
    </cfRule>
  </conditionalFormatting>
  <conditionalFormatting sqref="BL12">
    <cfRule type="cellIs" dxfId="6733" priority="4444" operator="lessThan">
      <formula>$C$4</formula>
    </cfRule>
  </conditionalFormatting>
  <conditionalFormatting sqref="BL12">
    <cfRule type="cellIs" dxfId="6732" priority="4445" operator="lessThan">
      <formula>$C$4</formula>
    </cfRule>
  </conditionalFormatting>
  <conditionalFormatting sqref="BL13">
    <cfRule type="cellIs" dxfId="6731" priority="4446" operator="lessThan">
      <formula>$C$4</formula>
    </cfRule>
  </conditionalFormatting>
  <conditionalFormatting sqref="BL13">
    <cfRule type="cellIs" dxfId="6730" priority="4447" operator="lessThan">
      <formula>$C$4</formula>
    </cfRule>
  </conditionalFormatting>
  <conditionalFormatting sqref="BL14">
    <cfRule type="cellIs" dxfId="6729" priority="4448" operator="lessThan">
      <formula>$C$4</formula>
    </cfRule>
  </conditionalFormatting>
  <conditionalFormatting sqref="BL14">
    <cfRule type="cellIs" dxfId="6728" priority="4449" operator="lessThan">
      <formula>$C$4</formula>
    </cfRule>
  </conditionalFormatting>
  <conditionalFormatting sqref="BL15">
    <cfRule type="cellIs" dxfId="6727" priority="4450" operator="lessThan">
      <formula>$C$4</formula>
    </cfRule>
  </conditionalFormatting>
  <conditionalFormatting sqref="BL15">
    <cfRule type="cellIs" dxfId="6726" priority="4451" operator="lessThan">
      <formula>$C$4</formula>
    </cfRule>
  </conditionalFormatting>
  <conditionalFormatting sqref="BL16">
    <cfRule type="cellIs" dxfId="6725" priority="4452" operator="lessThan">
      <formula>$C$4</formula>
    </cfRule>
  </conditionalFormatting>
  <conditionalFormatting sqref="BL16">
    <cfRule type="cellIs" dxfId="6724" priority="4453" operator="lessThan">
      <formula>$C$4</formula>
    </cfRule>
  </conditionalFormatting>
  <conditionalFormatting sqref="BL17">
    <cfRule type="cellIs" dxfId="6723" priority="4454" operator="lessThan">
      <formula>$C$4</formula>
    </cfRule>
  </conditionalFormatting>
  <conditionalFormatting sqref="BL17">
    <cfRule type="cellIs" dxfId="6722" priority="4455" operator="lessThan">
      <formula>$C$4</formula>
    </cfRule>
  </conditionalFormatting>
  <conditionalFormatting sqref="BL18">
    <cfRule type="cellIs" dxfId="6721" priority="4456" operator="lessThan">
      <formula>$C$4</formula>
    </cfRule>
  </conditionalFormatting>
  <conditionalFormatting sqref="BL18">
    <cfRule type="cellIs" dxfId="6720" priority="4457" operator="lessThan">
      <formula>$C$4</formula>
    </cfRule>
  </conditionalFormatting>
  <conditionalFormatting sqref="BL19">
    <cfRule type="cellIs" dxfId="6719" priority="4458" operator="lessThan">
      <formula>$C$4</formula>
    </cfRule>
  </conditionalFormatting>
  <conditionalFormatting sqref="BL19">
    <cfRule type="cellIs" dxfId="6718" priority="4459" operator="lessThan">
      <formula>$C$4</formula>
    </cfRule>
  </conditionalFormatting>
  <conditionalFormatting sqref="BL20">
    <cfRule type="cellIs" dxfId="6717" priority="4460" operator="lessThan">
      <formula>$C$4</formula>
    </cfRule>
  </conditionalFormatting>
  <conditionalFormatting sqref="BL20">
    <cfRule type="cellIs" dxfId="6716" priority="4461" operator="lessThan">
      <formula>$C$4</formula>
    </cfRule>
  </conditionalFormatting>
  <conditionalFormatting sqref="BL21">
    <cfRule type="cellIs" dxfId="6715" priority="4462" operator="lessThan">
      <formula>$C$4</formula>
    </cfRule>
  </conditionalFormatting>
  <conditionalFormatting sqref="BL21">
    <cfRule type="cellIs" dxfId="6714" priority="4463" operator="lessThan">
      <formula>$C$4</formula>
    </cfRule>
  </conditionalFormatting>
  <conditionalFormatting sqref="BL22">
    <cfRule type="cellIs" dxfId="6713" priority="4464" operator="lessThan">
      <formula>$C$4</formula>
    </cfRule>
  </conditionalFormatting>
  <conditionalFormatting sqref="BL22">
    <cfRule type="cellIs" dxfId="6712" priority="4465" operator="lessThan">
      <formula>$C$4</formula>
    </cfRule>
  </conditionalFormatting>
  <conditionalFormatting sqref="BL23">
    <cfRule type="cellIs" dxfId="6711" priority="4466" operator="lessThan">
      <formula>$C$4</formula>
    </cfRule>
  </conditionalFormatting>
  <conditionalFormatting sqref="BL23">
    <cfRule type="cellIs" dxfId="6710" priority="4467" operator="lessThan">
      <formula>$C$4</formula>
    </cfRule>
  </conditionalFormatting>
  <conditionalFormatting sqref="BL24">
    <cfRule type="cellIs" dxfId="6709" priority="4468" operator="lessThan">
      <formula>$C$4</formula>
    </cfRule>
  </conditionalFormatting>
  <conditionalFormatting sqref="BL24">
    <cfRule type="cellIs" dxfId="6708" priority="4469" operator="lessThan">
      <formula>$C$4</formula>
    </cfRule>
  </conditionalFormatting>
  <conditionalFormatting sqref="BL25">
    <cfRule type="cellIs" dxfId="6707" priority="4470" operator="lessThan">
      <formula>$C$4</formula>
    </cfRule>
  </conditionalFormatting>
  <conditionalFormatting sqref="BL25">
    <cfRule type="cellIs" dxfId="6706" priority="4471" operator="lessThan">
      <formula>$C$4</formula>
    </cfRule>
  </conditionalFormatting>
  <conditionalFormatting sqref="BL26">
    <cfRule type="cellIs" dxfId="6705" priority="4472" operator="lessThan">
      <formula>$C$4</formula>
    </cfRule>
  </conditionalFormatting>
  <conditionalFormatting sqref="BL26">
    <cfRule type="cellIs" dxfId="6704" priority="4473" operator="lessThan">
      <formula>$C$4</formula>
    </cfRule>
  </conditionalFormatting>
  <conditionalFormatting sqref="BL27">
    <cfRule type="cellIs" dxfId="6703" priority="4474" operator="lessThan">
      <formula>$C$4</formula>
    </cfRule>
  </conditionalFormatting>
  <conditionalFormatting sqref="BL27">
    <cfRule type="cellIs" dxfId="6702" priority="4475" operator="lessThan">
      <formula>$C$4</formula>
    </cfRule>
  </conditionalFormatting>
  <conditionalFormatting sqref="BL28">
    <cfRule type="cellIs" dxfId="6701" priority="4476" operator="lessThan">
      <formula>$C$4</formula>
    </cfRule>
  </conditionalFormatting>
  <conditionalFormatting sqref="BL28">
    <cfRule type="cellIs" dxfId="6700" priority="4477" operator="lessThan">
      <formula>$C$4</formula>
    </cfRule>
  </conditionalFormatting>
  <conditionalFormatting sqref="BL29">
    <cfRule type="cellIs" dxfId="6699" priority="4478" operator="lessThan">
      <formula>$C$4</formula>
    </cfRule>
  </conditionalFormatting>
  <conditionalFormatting sqref="BL29">
    <cfRule type="cellIs" dxfId="6698" priority="4479" operator="lessThan">
      <formula>$C$4</formula>
    </cfRule>
  </conditionalFormatting>
  <conditionalFormatting sqref="BL30">
    <cfRule type="cellIs" dxfId="6697" priority="4480" operator="lessThan">
      <formula>$C$4</formula>
    </cfRule>
  </conditionalFormatting>
  <conditionalFormatting sqref="BL30">
    <cfRule type="cellIs" dxfId="6696" priority="4481" operator="lessThan">
      <formula>$C$4</formula>
    </cfRule>
  </conditionalFormatting>
  <conditionalFormatting sqref="BL31">
    <cfRule type="cellIs" dxfId="6695" priority="4482" operator="lessThan">
      <formula>$C$4</formula>
    </cfRule>
  </conditionalFormatting>
  <conditionalFormatting sqref="BL31">
    <cfRule type="cellIs" dxfId="6694" priority="4483" operator="lessThan">
      <formula>$C$4</formula>
    </cfRule>
  </conditionalFormatting>
  <conditionalFormatting sqref="BL32">
    <cfRule type="cellIs" dxfId="6693" priority="4484" operator="lessThan">
      <formula>$C$4</formula>
    </cfRule>
  </conditionalFormatting>
  <conditionalFormatting sqref="BL32">
    <cfRule type="cellIs" dxfId="6692" priority="4485" operator="lessThan">
      <formula>$C$4</formula>
    </cfRule>
  </conditionalFormatting>
  <conditionalFormatting sqref="BL33">
    <cfRule type="cellIs" dxfId="6691" priority="4486" operator="lessThan">
      <formula>$C$4</formula>
    </cfRule>
  </conditionalFormatting>
  <conditionalFormatting sqref="BL33">
    <cfRule type="cellIs" dxfId="6690" priority="4487" operator="lessThan">
      <formula>$C$4</formula>
    </cfRule>
  </conditionalFormatting>
  <conditionalFormatting sqref="BL34">
    <cfRule type="cellIs" dxfId="6689" priority="4488" operator="lessThan">
      <formula>$C$4</formula>
    </cfRule>
  </conditionalFormatting>
  <conditionalFormatting sqref="BL34">
    <cfRule type="cellIs" dxfId="6688" priority="4489" operator="lessThan">
      <formula>$C$4</formula>
    </cfRule>
  </conditionalFormatting>
  <conditionalFormatting sqref="BL35">
    <cfRule type="cellIs" dxfId="6687" priority="4490" operator="lessThan">
      <formula>$C$4</formula>
    </cfRule>
  </conditionalFormatting>
  <conditionalFormatting sqref="BL35">
    <cfRule type="cellIs" dxfId="6686" priority="4491" operator="lessThan">
      <formula>$C$4</formula>
    </cfRule>
  </conditionalFormatting>
  <conditionalFormatting sqref="BL36">
    <cfRule type="cellIs" dxfId="6685" priority="4492" operator="lessThan">
      <formula>$C$4</formula>
    </cfRule>
  </conditionalFormatting>
  <conditionalFormatting sqref="BL36">
    <cfRule type="cellIs" dxfId="6684" priority="4493" operator="lessThan">
      <formula>$C$4</formula>
    </cfRule>
  </conditionalFormatting>
  <conditionalFormatting sqref="BL37">
    <cfRule type="cellIs" dxfId="6683" priority="4494" operator="lessThan">
      <formula>$C$4</formula>
    </cfRule>
  </conditionalFormatting>
  <conditionalFormatting sqref="BL37">
    <cfRule type="cellIs" dxfId="6682" priority="4495" operator="lessThan">
      <formula>$C$4</formula>
    </cfRule>
  </conditionalFormatting>
  <conditionalFormatting sqref="BL38">
    <cfRule type="cellIs" dxfId="6681" priority="4496" operator="lessThan">
      <formula>$C$4</formula>
    </cfRule>
  </conditionalFormatting>
  <conditionalFormatting sqref="BL38">
    <cfRule type="cellIs" dxfId="6680" priority="4497" operator="lessThan">
      <formula>$C$4</formula>
    </cfRule>
  </conditionalFormatting>
  <conditionalFormatting sqref="BL39">
    <cfRule type="cellIs" dxfId="6679" priority="4498" operator="lessThan">
      <formula>$C$4</formula>
    </cfRule>
  </conditionalFormatting>
  <conditionalFormatting sqref="BL39">
    <cfRule type="cellIs" dxfId="6678" priority="4499" operator="lessThan">
      <formula>$C$4</formula>
    </cfRule>
  </conditionalFormatting>
  <conditionalFormatting sqref="BL40">
    <cfRule type="cellIs" dxfId="6677" priority="4500" operator="lessThan">
      <formula>$C$4</formula>
    </cfRule>
  </conditionalFormatting>
  <conditionalFormatting sqref="BL40">
    <cfRule type="cellIs" dxfId="6676" priority="4501" operator="lessThan">
      <formula>$C$4</formula>
    </cfRule>
  </conditionalFormatting>
  <conditionalFormatting sqref="BL41">
    <cfRule type="cellIs" dxfId="6675" priority="4502" operator="lessThan">
      <formula>$C$4</formula>
    </cfRule>
  </conditionalFormatting>
  <conditionalFormatting sqref="BL41">
    <cfRule type="cellIs" dxfId="6674" priority="4503" operator="lessThan">
      <formula>$C$4</formula>
    </cfRule>
  </conditionalFormatting>
  <conditionalFormatting sqref="BL42">
    <cfRule type="cellIs" dxfId="6673" priority="4504" operator="lessThan">
      <formula>$C$4</formula>
    </cfRule>
  </conditionalFormatting>
  <conditionalFormatting sqref="BL42">
    <cfRule type="cellIs" dxfId="6672" priority="4505" operator="lessThan">
      <formula>$C$4</formula>
    </cfRule>
  </conditionalFormatting>
  <conditionalFormatting sqref="BL43">
    <cfRule type="cellIs" dxfId="6671" priority="4506" operator="lessThan">
      <formula>$C$4</formula>
    </cfRule>
  </conditionalFormatting>
  <conditionalFormatting sqref="BL43">
    <cfRule type="cellIs" dxfId="6670" priority="4507" operator="lessThan">
      <formula>$C$4</formula>
    </cfRule>
  </conditionalFormatting>
  <conditionalFormatting sqref="BL44">
    <cfRule type="cellIs" dxfId="6669" priority="4508" operator="lessThan">
      <formula>$C$4</formula>
    </cfRule>
  </conditionalFormatting>
  <conditionalFormatting sqref="BL44">
    <cfRule type="cellIs" dxfId="6668" priority="4509" operator="lessThan">
      <formula>$C$4</formula>
    </cfRule>
  </conditionalFormatting>
  <conditionalFormatting sqref="BL45">
    <cfRule type="cellIs" dxfId="6667" priority="4510" operator="lessThan">
      <formula>$C$4</formula>
    </cfRule>
  </conditionalFormatting>
  <conditionalFormatting sqref="BL45">
    <cfRule type="cellIs" dxfId="6666" priority="4511" operator="lessThan">
      <formula>$C$4</formula>
    </cfRule>
  </conditionalFormatting>
  <conditionalFormatting sqref="BL46">
    <cfRule type="cellIs" dxfId="6665" priority="4512" operator="lessThan">
      <formula>$C$4</formula>
    </cfRule>
  </conditionalFormatting>
  <conditionalFormatting sqref="BL46">
    <cfRule type="cellIs" dxfId="6664" priority="4513" operator="lessThan">
      <formula>$C$4</formula>
    </cfRule>
  </conditionalFormatting>
  <conditionalFormatting sqref="BL47">
    <cfRule type="cellIs" dxfId="6663" priority="4514" operator="lessThan">
      <formula>$C$4</formula>
    </cfRule>
  </conditionalFormatting>
  <conditionalFormatting sqref="BL47">
    <cfRule type="cellIs" dxfId="6662" priority="4515" operator="lessThan">
      <formula>$C$4</formula>
    </cfRule>
  </conditionalFormatting>
  <conditionalFormatting sqref="BL48">
    <cfRule type="cellIs" dxfId="6661" priority="4516" operator="lessThan">
      <formula>$C$4</formula>
    </cfRule>
  </conditionalFormatting>
  <conditionalFormatting sqref="BL48">
    <cfRule type="cellIs" dxfId="6660" priority="4517" operator="lessThan">
      <formula>$C$4</formula>
    </cfRule>
  </conditionalFormatting>
  <conditionalFormatting sqref="BL49">
    <cfRule type="cellIs" dxfId="6659" priority="4518" operator="lessThan">
      <formula>$C$4</formula>
    </cfRule>
  </conditionalFormatting>
  <conditionalFormatting sqref="BL49">
    <cfRule type="cellIs" dxfId="6658" priority="4519" operator="lessThan">
      <formula>$C$4</formula>
    </cfRule>
  </conditionalFormatting>
  <conditionalFormatting sqref="BL50">
    <cfRule type="cellIs" dxfId="6657" priority="4520" operator="lessThan">
      <formula>$C$4</formula>
    </cfRule>
  </conditionalFormatting>
  <conditionalFormatting sqref="BL50">
    <cfRule type="cellIs" dxfId="6656" priority="4521" operator="lessThan">
      <formula>$C$4</formula>
    </cfRule>
  </conditionalFormatting>
  <conditionalFormatting sqref="BL51">
    <cfRule type="cellIs" dxfId="6655" priority="4522" operator="lessThan">
      <formula>$C$4</formula>
    </cfRule>
  </conditionalFormatting>
  <conditionalFormatting sqref="BL51">
    <cfRule type="cellIs" dxfId="6654" priority="4523" operator="lessThan">
      <formula>$C$4</formula>
    </cfRule>
  </conditionalFormatting>
  <conditionalFormatting sqref="BL52">
    <cfRule type="cellIs" dxfId="6653" priority="4524" operator="lessThan">
      <formula>$C$4</formula>
    </cfRule>
  </conditionalFormatting>
  <conditionalFormatting sqref="BL52">
    <cfRule type="cellIs" dxfId="6652" priority="4525" operator="lessThan">
      <formula>$C$4</formula>
    </cfRule>
  </conditionalFormatting>
  <conditionalFormatting sqref="BL53">
    <cfRule type="cellIs" dxfId="6651" priority="4526" operator="lessThan">
      <formula>$C$4</formula>
    </cfRule>
  </conditionalFormatting>
  <conditionalFormatting sqref="BL53">
    <cfRule type="cellIs" dxfId="6650" priority="4527" operator="lessThan">
      <formula>$C$4</formula>
    </cfRule>
  </conditionalFormatting>
  <conditionalFormatting sqref="BL54">
    <cfRule type="cellIs" dxfId="6649" priority="4528" operator="lessThan">
      <formula>$C$4</formula>
    </cfRule>
  </conditionalFormatting>
  <conditionalFormatting sqref="BL54">
    <cfRule type="cellIs" dxfId="6648" priority="4529" operator="lessThan">
      <formula>$C$4</formula>
    </cfRule>
  </conditionalFormatting>
  <conditionalFormatting sqref="BL55">
    <cfRule type="cellIs" dxfId="6647" priority="4530" operator="lessThan">
      <formula>$C$4</formula>
    </cfRule>
  </conditionalFormatting>
  <conditionalFormatting sqref="BL55">
    <cfRule type="cellIs" dxfId="6646" priority="4531" operator="lessThan">
      <formula>$C$4</formula>
    </cfRule>
  </conditionalFormatting>
  <conditionalFormatting sqref="BL56">
    <cfRule type="cellIs" dxfId="6645" priority="4532" operator="lessThan">
      <formula>$C$4</formula>
    </cfRule>
  </conditionalFormatting>
  <conditionalFormatting sqref="BL56">
    <cfRule type="cellIs" dxfId="6644" priority="4533" operator="lessThan">
      <formula>$C$4</formula>
    </cfRule>
  </conditionalFormatting>
  <conditionalFormatting sqref="BL57">
    <cfRule type="cellIs" dxfId="6643" priority="4534" operator="lessThan">
      <formula>$C$4</formula>
    </cfRule>
  </conditionalFormatting>
  <conditionalFormatting sqref="BL57">
    <cfRule type="cellIs" dxfId="6642" priority="4535" operator="lessThan">
      <formula>$C$4</formula>
    </cfRule>
  </conditionalFormatting>
  <conditionalFormatting sqref="BL58">
    <cfRule type="cellIs" dxfId="6641" priority="4536" operator="lessThan">
      <formula>$C$4</formula>
    </cfRule>
  </conditionalFormatting>
  <conditionalFormatting sqref="BL58">
    <cfRule type="cellIs" dxfId="6640" priority="4537" operator="lessThan">
      <formula>$C$4</formula>
    </cfRule>
  </conditionalFormatting>
  <conditionalFormatting sqref="BL59">
    <cfRule type="cellIs" dxfId="6639" priority="4538" operator="lessThan">
      <formula>$C$4</formula>
    </cfRule>
  </conditionalFormatting>
  <conditionalFormatting sqref="BL59">
    <cfRule type="cellIs" dxfId="6638" priority="4539" operator="lessThan">
      <formula>$C$4</formula>
    </cfRule>
  </conditionalFormatting>
  <conditionalFormatting sqref="BL60">
    <cfRule type="cellIs" dxfId="6637" priority="4540" operator="lessThan">
      <formula>$C$4</formula>
    </cfRule>
  </conditionalFormatting>
  <conditionalFormatting sqref="BL60">
    <cfRule type="cellIs" dxfId="6636" priority="4541" operator="lessThan">
      <formula>$C$4</formula>
    </cfRule>
  </conditionalFormatting>
  <conditionalFormatting sqref="BM11">
    <cfRule type="cellIs" dxfId="6635" priority="4542" operator="lessThan">
      <formula>$C$4</formula>
    </cfRule>
  </conditionalFormatting>
  <conditionalFormatting sqref="BM11">
    <cfRule type="cellIs" dxfId="6634" priority="4543" operator="lessThan">
      <formula>$C$4</formula>
    </cfRule>
  </conditionalFormatting>
  <conditionalFormatting sqref="BM12">
    <cfRule type="cellIs" dxfId="6633" priority="4544" operator="lessThan">
      <formula>$C$4</formula>
    </cfRule>
  </conditionalFormatting>
  <conditionalFormatting sqref="BM12">
    <cfRule type="cellIs" dxfId="6632" priority="4545" operator="lessThan">
      <formula>$C$4</formula>
    </cfRule>
  </conditionalFormatting>
  <conditionalFormatting sqref="BM13">
    <cfRule type="cellIs" dxfId="6631" priority="4546" operator="lessThan">
      <formula>$C$4</formula>
    </cfRule>
  </conditionalFormatting>
  <conditionalFormatting sqref="BM13">
    <cfRule type="cellIs" dxfId="6630" priority="4547" operator="lessThan">
      <formula>$C$4</formula>
    </cfRule>
  </conditionalFormatting>
  <conditionalFormatting sqref="BM14">
    <cfRule type="cellIs" dxfId="6629" priority="4548" operator="lessThan">
      <formula>$C$4</formula>
    </cfRule>
  </conditionalFormatting>
  <conditionalFormatting sqref="BM14">
    <cfRule type="cellIs" dxfId="6628" priority="4549" operator="lessThan">
      <formula>$C$4</formula>
    </cfRule>
  </conditionalFormatting>
  <conditionalFormatting sqref="BM15">
    <cfRule type="cellIs" dxfId="6627" priority="4550" operator="lessThan">
      <formula>$C$4</formula>
    </cfRule>
  </conditionalFormatting>
  <conditionalFormatting sqref="BM15">
    <cfRule type="cellIs" dxfId="6626" priority="4551" operator="lessThan">
      <formula>$C$4</formula>
    </cfRule>
  </conditionalFormatting>
  <conditionalFormatting sqref="BM16">
    <cfRule type="cellIs" dxfId="6625" priority="4552" operator="lessThan">
      <formula>$C$4</formula>
    </cfRule>
  </conditionalFormatting>
  <conditionalFormatting sqref="BM16">
    <cfRule type="cellIs" dxfId="6624" priority="4553" operator="lessThan">
      <formula>$C$4</formula>
    </cfRule>
  </conditionalFormatting>
  <conditionalFormatting sqref="BM17">
    <cfRule type="cellIs" dxfId="6623" priority="4554" operator="lessThan">
      <formula>$C$4</formula>
    </cfRule>
  </conditionalFormatting>
  <conditionalFormatting sqref="BM17">
    <cfRule type="cellIs" dxfId="6622" priority="4555" operator="lessThan">
      <formula>$C$4</formula>
    </cfRule>
  </conditionalFormatting>
  <conditionalFormatting sqref="BM18">
    <cfRule type="cellIs" dxfId="6621" priority="4556" operator="lessThan">
      <formula>$C$4</formula>
    </cfRule>
  </conditionalFormatting>
  <conditionalFormatting sqref="BM18">
    <cfRule type="cellIs" dxfId="6620" priority="4557" operator="lessThan">
      <formula>$C$4</formula>
    </cfRule>
  </conditionalFormatting>
  <conditionalFormatting sqref="BM19">
    <cfRule type="cellIs" dxfId="6619" priority="4558" operator="lessThan">
      <formula>$C$4</formula>
    </cfRule>
  </conditionalFormatting>
  <conditionalFormatting sqref="BM19">
    <cfRule type="cellIs" dxfId="6618" priority="4559" operator="lessThan">
      <formula>$C$4</formula>
    </cfRule>
  </conditionalFormatting>
  <conditionalFormatting sqref="BM20">
    <cfRule type="cellIs" dxfId="6617" priority="4560" operator="lessThan">
      <formula>$C$4</formula>
    </cfRule>
  </conditionalFormatting>
  <conditionalFormatting sqref="BM20">
    <cfRule type="cellIs" dxfId="6616" priority="4561" operator="lessThan">
      <formula>$C$4</formula>
    </cfRule>
  </conditionalFormatting>
  <conditionalFormatting sqref="BM21">
    <cfRule type="cellIs" dxfId="6615" priority="4562" operator="lessThan">
      <formula>$C$4</formula>
    </cfRule>
  </conditionalFormatting>
  <conditionalFormatting sqref="BM21">
    <cfRule type="cellIs" dxfId="6614" priority="4563" operator="lessThan">
      <formula>$C$4</formula>
    </cfRule>
  </conditionalFormatting>
  <conditionalFormatting sqref="BM22">
    <cfRule type="cellIs" dxfId="6613" priority="4564" operator="lessThan">
      <formula>$C$4</formula>
    </cfRule>
  </conditionalFormatting>
  <conditionalFormatting sqref="BM22">
    <cfRule type="cellIs" dxfId="6612" priority="4565" operator="lessThan">
      <formula>$C$4</formula>
    </cfRule>
  </conditionalFormatting>
  <conditionalFormatting sqref="BM23">
    <cfRule type="cellIs" dxfId="6611" priority="4566" operator="lessThan">
      <formula>$C$4</formula>
    </cfRule>
  </conditionalFormatting>
  <conditionalFormatting sqref="BM23">
    <cfRule type="cellIs" dxfId="6610" priority="4567" operator="lessThan">
      <formula>$C$4</formula>
    </cfRule>
  </conditionalFormatting>
  <conditionalFormatting sqref="BM24">
    <cfRule type="cellIs" dxfId="6609" priority="4568" operator="lessThan">
      <formula>$C$4</formula>
    </cfRule>
  </conditionalFormatting>
  <conditionalFormatting sqref="BM24">
    <cfRule type="cellIs" dxfId="6608" priority="4569" operator="lessThan">
      <formula>$C$4</formula>
    </cfRule>
  </conditionalFormatting>
  <conditionalFormatting sqref="BM25">
    <cfRule type="cellIs" dxfId="6607" priority="4570" operator="lessThan">
      <formula>$C$4</formula>
    </cfRule>
  </conditionalFormatting>
  <conditionalFormatting sqref="BM25">
    <cfRule type="cellIs" dxfId="6606" priority="4571" operator="lessThan">
      <formula>$C$4</formula>
    </cfRule>
  </conditionalFormatting>
  <conditionalFormatting sqref="BM26">
    <cfRule type="cellIs" dxfId="6605" priority="4572" operator="lessThan">
      <formula>$C$4</formula>
    </cfRule>
  </conditionalFormatting>
  <conditionalFormatting sqref="BM26">
    <cfRule type="cellIs" dxfId="6604" priority="4573" operator="lessThan">
      <formula>$C$4</formula>
    </cfRule>
  </conditionalFormatting>
  <conditionalFormatting sqref="BM27">
    <cfRule type="cellIs" dxfId="6603" priority="4574" operator="lessThan">
      <formula>$C$4</formula>
    </cfRule>
  </conditionalFormatting>
  <conditionalFormatting sqref="BM27">
    <cfRule type="cellIs" dxfId="6602" priority="4575" operator="lessThan">
      <formula>$C$4</formula>
    </cfRule>
  </conditionalFormatting>
  <conditionalFormatting sqref="BM28">
    <cfRule type="cellIs" dxfId="6601" priority="4576" operator="lessThan">
      <formula>$C$4</formula>
    </cfRule>
  </conditionalFormatting>
  <conditionalFormatting sqref="BM28">
    <cfRule type="cellIs" dxfId="6600" priority="4577" operator="lessThan">
      <formula>$C$4</formula>
    </cfRule>
  </conditionalFormatting>
  <conditionalFormatting sqref="BM29">
    <cfRule type="cellIs" dxfId="6599" priority="4578" operator="lessThan">
      <formula>$C$4</formula>
    </cfRule>
  </conditionalFormatting>
  <conditionalFormatting sqref="BM29">
    <cfRule type="cellIs" dxfId="6598" priority="4579" operator="lessThan">
      <formula>$C$4</formula>
    </cfRule>
  </conditionalFormatting>
  <conditionalFormatting sqref="BM30">
    <cfRule type="cellIs" dxfId="6597" priority="4580" operator="lessThan">
      <formula>$C$4</formula>
    </cfRule>
  </conditionalFormatting>
  <conditionalFormatting sqref="BM30">
    <cfRule type="cellIs" dxfId="6596" priority="4581" operator="lessThan">
      <formula>$C$4</formula>
    </cfRule>
  </conditionalFormatting>
  <conditionalFormatting sqref="BM31">
    <cfRule type="cellIs" dxfId="6595" priority="4582" operator="lessThan">
      <formula>$C$4</formula>
    </cfRule>
  </conditionalFormatting>
  <conditionalFormatting sqref="BM31">
    <cfRule type="cellIs" dxfId="6594" priority="4583" operator="lessThan">
      <formula>$C$4</formula>
    </cfRule>
  </conditionalFormatting>
  <conditionalFormatting sqref="BM32">
    <cfRule type="cellIs" dxfId="6593" priority="4584" operator="lessThan">
      <formula>$C$4</formula>
    </cfRule>
  </conditionalFormatting>
  <conditionalFormatting sqref="BM32">
    <cfRule type="cellIs" dxfId="6592" priority="4585" operator="lessThan">
      <formula>$C$4</formula>
    </cfRule>
  </conditionalFormatting>
  <conditionalFormatting sqref="BM33">
    <cfRule type="cellIs" dxfId="6591" priority="4586" operator="lessThan">
      <formula>$C$4</formula>
    </cfRule>
  </conditionalFormatting>
  <conditionalFormatting sqref="BM33">
    <cfRule type="cellIs" dxfId="6590" priority="4587" operator="lessThan">
      <formula>$C$4</formula>
    </cfRule>
  </conditionalFormatting>
  <conditionalFormatting sqref="BM34">
    <cfRule type="cellIs" dxfId="6589" priority="4588" operator="lessThan">
      <formula>$C$4</formula>
    </cfRule>
  </conditionalFormatting>
  <conditionalFormatting sqref="BM34">
    <cfRule type="cellIs" dxfId="6588" priority="4589" operator="lessThan">
      <formula>$C$4</formula>
    </cfRule>
  </conditionalFormatting>
  <conditionalFormatting sqref="BM35">
    <cfRule type="cellIs" dxfId="6587" priority="4590" operator="lessThan">
      <formula>$C$4</formula>
    </cfRule>
  </conditionalFormatting>
  <conditionalFormatting sqref="BM35">
    <cfRule type="cellIs" dxfId="6586" priority="4591" operator="lessThan">
      <formula>$C$4</formula>
    </cfRule>
  </conditionalFormatting>
  <conditionalFormatting sqref="BM36">
    <cfRule type="cellIs" dxfId="6585" priority="4592" operator="lessThan">
      <formula>$C$4</formula>
    </cfRule>
  </conditionalFormatting>
  <conditionalFormatting sqref="BM36">
    <cfRule type="cellIs" dxfId="6584" priority="4593" operator="lessThan">
      <formula>$C$4</formula>
    </cfRule>
  </conditionalFormatting>
  <conditionalFormatting sqref="BM37">
    <cfRule type="cellIs" dxfId="6583" priority="4594" operator="lessThan">
      <formula>$C$4</formula>
    </cfRule>
  </conditionalFormatting>
  <conditionalFormatting sqref="BM37">
    <cfRule type="cellIs" dxfId="6582" priority="4595" operator="lessThan">
      <formula>$C$4</formula>
    </cfRule>
  </conditionalFormatting>
  <conditionalFormatting sqref="BM38">
    <cfRule type="cellIs" dxfId="6581" priority="4596" operator="lessThan">
      <formula>$C$4</formula>
    </cfRule>
  </conditionalFormatting>
  <conditionalFormatting sqref="BM38">
    <cfRule type="cellIs" dxfId="6580" priority="4597" operator="lessThan">
      <formula>$C$4</formula>
    </cfRule>
  </conditionalFormatting>
  <conditionalFormatting sqref="BM39">
    <cfRule type="cellIs" dxfId="6579" priority="4598" operator="lessThan">
      <formula>$C$4</formula>
    </cfRule>
  </conditionalFormatting>
  <conditionalFormatting sqref="BM39">
    <cfRule type="cellIs" dxfId="6578" priority="4599" operator="lessThan">
      <formula>$C$4</formula>
    </cfRule>
  </conditionalFormatting>
  <conditionalFormatting sqref="BM40">
    <cfRule type="cellIs" dxfId="6577" priority="4600" operator="lessThan">
      <formula>$C$4</formula>
    </cfRule>
  </conditionalFormatting>
  <conditionalFormatting sqref="BM40">
    <cfRule type="cellIs" dxfId="6576" priority="4601" operator="lessThan">
      <formula>$C$4</formula>
    </cfRule>
  </conditionalFormatting>
  <conditionalFormatting sqref="BM41">
    <cfRule type="cellIs" dxfId="6575" priority="4602" operator="lessThan">
      <formula>$C$4</formula>
    </cfRule>
  </conditionalFormatting>
  <conditionalFormatting sqref="BM41">
    <cfRule type="cellIs" dxfId="6574" priority="4603" operator="lessThan">
      <formula>$C$4</formula>
    </cfRule>
  </conditionalFormatting>
  <conditionalFormatting sqref="BM42">
    <cfRule type="cellIs" dxfId="6573" priority="4604" operator="lessThan">
      <formula>$C$4</formula>
    </cfRule>
  </conditionalFormatting>
  <conditionalFormatting sqref="BM42">
    <cfRule type="cellIs" dxfId="6572" priority="4605" operator="lessThan">
      <formula>$C$4</formula>
    </cfRule>
  </conditionalFormatting>
  <conditionalFormatting sqref="BM43">
    <cfRule type="cellIs" dxfId="6571" priority="4606" operator="lessThan">
      <formula>$C$4</formula>
    </cfRule>
  </conditionalFormatting>
  <conditionalFormatting sqref="BM43">
    <cfRule type="cellIs" dxfId="6570" priority="4607" operator="lessThan">
      <formula>$C$4</formula>
    </cfRule>
  </conditionalFormatting>
  <conditionalFormatting sqref="BM44">
    <cfRule type="cellIs" dxfId="6569" priority="4608" operator="lessThan">
      <formula>$C$4</formula>
    </cfRule>
  </conditionalFormatting>
  <conditionalFormatting sqref="BM44">
    <cfRule type="cellIs" dxfId="6568" priority="4609" operator="lessThan">
      <formula>$C$4</formula>
    </cfRule>
  </conditionalFormatting>
  <conditionalFormatting sqref="BM45">
    <cfRule type="cellIs" dxfId="6567" priority="4610" operator="lessThan">
      <formula>$C$4</formula>
    </cfRule>
  </conditionalFormatting>
  <conditionalFormatting sqref="BM45">
    <cfRule type="cellIs" dxfId="6566" priority="4611" operator="lessThan">
      <formula>$C$4</formula>
    </cfRule>
  </conditionalFormatting>
  <conditionalFormatting sqref="BM46">
    <cfRule type="cellIs" dxfId="6565" priority="4612" operator="lessThan">
      <formula>$C$4</formula>
    </cfRule>
  </conditionalFormatting>
  <conditionalFormatting sqref="BM46">
    <cfRule type="cellIs" dxfId="6564" priority="4613" operator="lessThan">
      <formula>$C$4</formula>
    </cfRule>
  </conditionalFormatting>
  <conditionalFormatting sqref="BM47">
    <cfRule type="cellIs" dxfId="6563" priority="4614" operator="lessThan">
      <formula>$C$4</formula>
    </cfRule>
  </conditionalFormatting>
  <conditionalFormatting sqref="BM47">
    <cfRule type="cellIs" dxfId="6562" priority="4615" operator="lessThan">
      <formula>$C$4</formula>
    </cfRule>
  </conditionalFormatting>
  <conditionalFormatting sqref="BM48">
    <cfRule type="cellIs" dxfId="6561" priority="4616" operator="lessThan">
      <formula>$C$4</formula>
    </cfRule>
  </conditionalFormatting>
  <conditionalFormatting sqref="BM48">
    <cfRule type="cellIs" dxfId="6560" priority="4617" operator="lessThan">
      <formula>$C$4</formula>
    </cfRule>
  </conditionalFormatting>
  <conditionalFormatting sqref="BM49">
    <cfRule type="cellIs" dxfId="6559" priority="4618" operator="lessThan">
      <formula>$C$4</formula>
    </cfRule>
  </conditionalFormatting>
  <conditionalFormatting sqref="BM49">
    <cfRule type="cellIs" dxfId="6558" priority="4619" operator="lessThan">
      <formula>$C$4</formula>
    </cfRule>
  </conditionalFormatting>
  <conditionalFormatting sqref="BM50">
    <cfRule type="cellIs" dxfId="6557" priority="4620" operator="lessThan">
      <formula>$C$4</formula>
    </cfRule>
  </conditionalFormatting>
  <conditionalFormatting sqref="BM50">
    <cfRule type="cellIs" dxfId="6556" priority="4621" operator="lessThan">
      <formula>$C$4</formula>
    </cfRule>
  </conditionalFormatting>
  <conditionalFormatting sqref="BM51">
    <cfRule type="cellIs" dxfId="6555" priority="4622" operator="lessThan">
      <formula>$C$4</formula>
    </cfRule>
  </conditionalFormatting>
  <conditionalFormatting sqref="BM51">
    <cfRule type="cellIs" dxfId="6554" priority="4623" operator="lessThan">
      <formula>$C$4</formula>
    </cfRule>
  </conditionalFormatting>
  <conditionalFormatting sqref="BM52">
    <cfRule type="cellIs" dxfId="6553" priority="4624" operator="lessThan">
      <formula>$C$4</formula>
    </cfRule>
  </conditionalFormatting>
  <conditionalFormatting sqref="BM52">
    <cfRule type="cellIs" dxfId="6552" priority="4625" operator="lessThan">
      <formula>$C$4</formula>
    </cfRule>
  </conditionalFormatting>
  <conditionalFormatting sqref="BM53">
    <cfRule type="cellIs" dxfId="6551" priority="4626" operator="lessThan">
      <formula>$C$4</formula>
    </cfRule>
  </conditionalFormatting>
  <conditionalFormatting sqref="BM53">
    <cfRule type="cellIs" dxfId="6550" priority="4627" operator="lessThan">
      <formula>$C$4</formula>
    </cfRule>
  </conditionalFormatting>
  <conditionalFormatting sqref="BM54">
    <cfRule type="cellIs" dxfId="6549" priority="4628" operator="lessThan">
      <formula>$C$4</formula>
    </cfRule>
  </conditionalFormatting>
  <conditionalFormatting sqref="BM54">
    <cfRule type="cellIs" dxfId="6548" priority="4629" operator="lessThan">
      <formula>$C$4</formula>
    </cfRule>
  </conditionalFormatting>
  <conditionalFormatting sqref="BM55">
    <cfRule type="cellIs" dxfId="6547" priority="4630" operator="lessThan">
      <formula>$C$4</formula>
    </cfRule>
  </conditionalFormatting>
  <conditionalFormatting sqref="BM55">
    <cfRule type="cellIs" dxfId="6546" priority="4631" operator="lessThan">
      <formula>$C$4</formula>
    </cfRule>
  </conditionalFormatting>
  <conditionalFormatting sqref="BM56">
    <cfRule type="cellIs" dxfId="6545" priority="4632" operator="lessThan">
      <formula>$C$4</formula>
    </cfRule>
  </conditionalFormatting>
  <conditionalFormatting sqref="BM56">
    <cfRule type="cellIs" dxfId="6544" priority="4633" operator="lessThan">
      <formula>$C$4</formula>
    </cfRule>
  </conditionalFormatting>
  <conditionalFormatting sqref="BM57">
    <cfRule type="cellIs" dxfId="6543" priority="4634" operator="lessThan">
      <formula>$C$4</formula>
    </cfRule>
  </conditionalFormatting>
  <conditionalFormatting sqref="BM57">
    <cfRule type="cellIs" dxfId="6542" priority="4635" operator="lessThan">
      <formula>$C$4</formula>
    </cfRule>
  </conditionalFormatting>
  <conditionalFormatting sqref="BM58">
    <cfRule type="cellIs" dxfId="6541" priority="4636" operator="lessThan">
      <formula>$C$4</formula>
    </cfRule>
  </conditionalFormatting>
  <conditionalFormatting sqref="BM58">
    <cfRule type="cellIs" dxfId="6540" priority="4637" operator="lessThan">
      <formula>$C$4</formula>
    </cfRule>
  </conditionalFormatting>
  <conditionalFormatting sqref="BM59">
    <cfRule type="cellIs" dxfId="6539" priority="4638" operator="lessThan">
      <formula>$C$4</formula>
    </cfRule>
  </conditionalFormatting>
  <conditionalFormatting sqref="BM59">
    <cfRule type="cellIs" dxfId="6538" priority="4639" operator="lessThan">
      <formula>$C$4</formula>
    </cfRule>
  </conditionalFormatting>
  <conditionalFormatting sqref="BM60">
    <cfRule type="cellIs" dxfId="6537" priority="4640" operator="lessThan">
      <formula>$C$4</formula>
    </cfRule>
  </conditionalFormatting>
  <conditionalFormatting sqref="BM60">
    <cfRule type="cellIs" dxfId="6536" priority="4641" operator="lessThan">
      <formula>$C$4</formula>
    </cfRule>
  </conditionalFormatting>
  <conditionalFormatting sqref="BN11">
    <cfRule type="cellIs" dxfId="6535" priority="4642" operator="lessThan">
      <formula>$C$4</formula>
    </cfRule>
  </conditionalFormatting>
  <conditionalFormatting sqref="BN11">
    <cfRule type="cellIs" dxfId="6534" priority="4643" operator="lessThan">
      <formula>$C$4</formula>
    </cfRule>
  </conditionalFormatting>
  <conditionalFormatting sqref="BN12">
    <cfRule type="cellIs" dxfId="6533" priority="4644" operator="lessThan">
      <formula>$C$4</formula>
    </cfRule>
  </conditionalFormatting>
  <conditionalFormatting sqref="BN12">
    <cfRule type="cellIs" dxfId="6532" priority="4645" operator="lessThan">
      <formula>$C$4</formula>
    </cfRule>
  </conditionalFormatting>
  <conditionalFormatting sqref="BN13">
    <cfRule type="cellIs" dxfId="6531" priority="4646" operator="lessThan">
      <formula>$C$4</formula>
    </cfRule>
  </conditionalFormatting>
  <conditionalFormatting sqref="BN13">
    <cfRule type="cellIs" dxfId="6530" priority="4647" operator="lessThan">
      <formula>$C$4</formula>
    </cfRule>
  </conditionalFormatting>
  <conditionalFormatting sqref="BN14">
    <cfRule type="cellIs" dxfId="6529" priority="4648" operator="lessThan">
      <formula>$C$4</formula>
    </cfRule>
  </conditionalFormatting>
  <conditionalFormatting sqref="BN14">
    <cfRule type="cellIs" dxfId="6528" priority="4649" operator="lessThan">
      <formula>$C$4</formula>
    </cfRule>
  </conditionalFormatting>
  <conditionalFormatting sqref="BN15">
    <cfRule type="cellIs" dxfId="6527" priority="4650" operator="lessThan">
      <formula>$C$4</formula>
    </cfRule>
  </conditionalFormatting>
  <conditionalFormatting sqref="BN15">
    <cfRule type="cellIs" dxfId="6526" priority="4651" operator="lessThan">
      <formula>$C$4</formula>
    </cfRule>
  </conditionalFormatting>
  <conditionalFormatting sqref="BN16">
    <cfRule type="cellIs" dxfId="6525" priority="4652" operator="lessThan">
      <formula>$C$4</formula>
    </cfRule>
  </conditionalFormatting>
  <conditionalFormatting sqref="BN16">
    <cfRule type="cellIs" dxfId="6524" priority="4653" operator="lessThan">
      <formula>$C$4</formula>
    </cfRule>
  </conditionalFormatting>
  <conditionalFormatting sqref="BN17">
    <cfRule type="cellIs" dxfId="6523" priority="4654" operator="lessThan">
      <formula>$C$4</formula>
    </cfRule>
  </conditionalFormatting>
  <conditionalFormatting sqref="BN17">
    <cfRule type="cellIs" dxfId="6522" priority="4655" operator="lessThan">
      <formula>$C$4</formula>
    </cfRule>
  </conditionalFormatting>
  <conditionalFormatting sqref="BN18">
    <cfRule type="cellIs" dxfId="6521" priority="4656" operator="lessThan">
      <formula>$C$4</formula>
    </cfRule>
  </conditionalFormatting>
  <conditionalFormatting sqref="BN18">
    <cfRule type="cellIs" dxfId="6520" priority="4657" operator="lessThan">
      <formula>$C$4</formula>
    </cfRule>
  </conditionalFormatting>
  <conditionalFormatting sqref="BN19">
    <cfRule type="cellIs" dxfId="6519" priority="4658" operator="lessThan">
      <formula>$C$4</formula>
    </cfRule>
  </conditionalFormatting>
  <conditionalFormatting sqref="BN19">
    <cfRule type="cellIs" dxfId="6518" priority="4659" operator="lessThan">
      <formula>$C$4</formula>
    </cfRule>
  </conditionalFormatting>
  <conditionalFormatting sqref="BN20">
    <cfRule type="cellIs" dxfId="6517" priority="4660" operator="lessThan">
      <formula>$C$4</formula>
    </cfRule>
  </conditionalFormatting>
  <conditionalFormatting sqref="BN20">
    <cfRule type="cellIs" dxfId="6516" priority="4661" operator="lessThan">
      <formula>$C$4</formula>
    </cfRule>
  </conditionalFormatting>
  <conditionalFormatting sqref="BN21">
    <cfRule type="cellIs" dxfId="6515" priority="4662" operator="lessThan">
      <formula>$C$4</formula>
    </cfRule>
  </conditionalFormatting>
  <conditionalFormatting sqref="BN21">
    <cfRule type="cellIs" dxfId="6514" priority="4663" operator="lessThan">
      <formula>$C$4</formula>
    </cfRule>
  </conditionalFormatting>
  <conditionalFormatting sqref="BN22">
    <cfRule type="cellIs" dxfId="6513" priority="4664" operator="lessThan">
      <formula>$C$4</formula>
    </cfRule>
  </conditionalFormatting>
  <conditionalFormatting sqref="BN22">
    <cfRule type="cellIs" dxfId="6512" priority="4665" operator="lessThan">
      <formula>$C$4</formula>
    </cfRule>
  </conditionalFormatting>
  <conditionalFormatting sqref="BN23">
    <cfRule type="cellIs" dxfId="6511" priority="4666" operator="lessThan">
      <formula>$C$4</formula>
    </cfRule>
  </conditionalFormatting>
  <conditionalFormatting sqref="BN23">
    <cfRule type="cellIs" dxfId="6510" priority="4667" operator="lessThan">
      <formula>$C$4</formula>
    </cfRule>
  </conditionalFormatting>
  <conditionalFormatting sqref="BN24">
    <cfRule type="cellIs" dxfId="6509" priority="4668" operator="lessThan">
      <formula>$C$4</formula>
    </cfRule>
  </conditionalFormatting>
  <conditionalFormatting sqref="BN24">
    <cfRule type="cellIs" dxfId="6508" priority="4669" operator="lessThan">
      <formula>$C$4</formula>
    </cfRule>
  </conditionalFormatting>
  <conditionalFormatting sqref="BN25">
    <cfRule type="cellIs" dxfId="6507" priority="4670" operator="lessThan">
      <formula>$C$4</formula>
    </cfRule>
  </conditionalFormatting>
  <conditionalFormatting sqref="BN25">
    <cfRule type="cellIs" dxfId="6506" priority="4671" operator="lessThan">
      <formula>$C$4</formula>
    </cfRule>
  </conditionalFormatting>
  <conditionalFormatting sqref="BN26">
    <cfRule type="cellIs" dxfId="6505" priority="4672" operator="lessThan">
      <formula>$C$4</formula>
    </cfRule>
  </conditionalFormatting>
  <conditionalFormatting sqref="BN26">
    <cfRule type="cellIs" dxfId="6504" priority="4673" operator="lessThan">
      <formula>$C$4</formula>
    </cfRule>
  </conditionalFormatting>
  <conditionalFormatting sqref="BN27">
    <cfRule type="cellIs" dxfId="6503" priority="4674" operator="lessThan">
      <formula>$C$4</formula>
    </cfRule>
  </conditionalFormatting>
  <conditionalFormatting sqref="BN27">
    <cfRule type="cellIs" dxfId="6502" priority="4675" operator="lessThan">
      <formula>$C$4</formula>
    </cfRule>
  </conditionalFormatting>
  <conditionalFormatting sqref="BN28">
    <cfRule type="cellIs" dxfId="6501" priority="4676" operator="lessThan">
      <formula>$C$4</formula>
    </cfRule>
  </conditionalFormatting>
  <conditionalFormatting sqref="BN28">
    <cfRule type="cellIs" dxfId="6500" priority="4677" operator="lessThan">
      <formula>$C$4</formula>
    </cfRule>
  </conditionalFormatting>
  <conditionalFormatting sqref="BN29">
    <cfRule type="cellIs" dxfId="6499" priority="4678" operator="lessThan">
      <formula>$C$4</formula>
    </cfRule>
  </conditionalFormatting>
  <conditionalFormatting sqref="BN29">
    <cfRule type="cellIs" dxfId="6498" priority="4679" operator="lessThan">
      <formula>$C$4</formula>
    </cfRule>
  </conditionalFormatting>
  <conditionalFormatting sqref="BN30">
    <cfRule type="cellIs" dxfId="6497" priority="4680" operator="lessThan">
      <formula>$C$4</formula>
    </cfRule>
  </conditionalFormatting>
  <conditionalFormatting sqref="BN30">
    <cfRule type="cellIs" dxfId="6496" priority="4681" operator="lessThan">
      <formula>$C$4</formula>
    </cfRule>
  </conditionalFormatting>
  <conditionalFormatting sqref="BN31">
    <cfRule type="cellIs" dxfId="6495" priority="4682" operator="lessThan">
      <formula>$C$4</formula>
    </cfRule>
  </conditionalFormatting>
  <conditionalFormatting sqref="BN31">
    <cfRule type="cellIs" dxfId="6494" priority="4683" operator="lessThan">
      <formula>$C$4</formula>
    </cfRule>
  </conditionalFormatting>
  <conditionalFormatting sqref="BN32">
    <cfRule type="cellIs" dxfId="6493" priority="4684" operator="lessThan">
      <formula>$C$4</formula>
    </cfRule>
  </conditionalFormatting>
  <conditionalFormatting sqref="BN32">
    <cfRule type="cellIs" dxfId="6492" priority="4685" operator="lessThan">
      <formula>$C$4</formula>
    </cfRule>
  </conditionalFormatting>
  <conditionalFormatting sqref="BN33">
    <cfRule type="cellIs" dxfId="6491" priority="4686" operator="lessThan">
      <formula>$C$4</formula>
    </cfRule>
  </conditionalFormatting>
  <conditionalFormatting sqref="BN33">
    <cfRule type="cellIs" dxfId="6490" priority="4687" operator="lessThan">
      <formula>$C$4</formula>
    </cfRule>
  </conditionalFormatting>
  <conditionalFormatting sqref="BN34">
    <cfRule type="cellIs" dxfId="6489" priority="4688" operator="lessThan">
      <formula>$C$4</formula>
    </cfRule>
  </conditionalFormatting>
  <conditionalFormatting sqref="BN34">
    <cfRule type="cellIs" dxfId="6488" priority="4689" operator="lessThan">
      <formula>$C$4</formula>
    </cfRule>
  </conditionalFormatting>
  <conditionalFormatting sqref="BN35">
    <cfRule type="cellIs" dxfId="6487" priority="4690" operator="lessThan">
      <formula>$C$4</formula>
    </cfRule>
  </conditionalFormatting>
  <conditionalFormatting sqref="BN35">
    <cfRule type="cellIs" dxfId="6486" priority="4691" operator="lessThan">
      <formula>$C$4</formula>
    </cfRule>
  </conditionalFormatting>
  <conditionalFormatting sqref="BN36">
    <cfRule type="cellIs" dxfId="6485" priority="4692" operator="lessThan">
      <formula>$C$4</formula>
    </cfRule>
  </conditionalFormatting>
  <conditionalFormatting sqref="BN36">
    <cfRule type="cellIs" dxfId="6484" priority="4693" operator="lessThan">
      <formula>$C$4</formula>
    </cfRule>
  </conditionalFormatting>
  <conditionalFormatting sqref="BN37">
    <cfRule type="cellIs" dxfId="6483" priority="4694" operator="lessThan">
      <formula>$C$4</formula>
    </cfRule>
  </conditionalFormatting>
  <conditionalFormatting sqref="BN37">
    <cfRule type="cellIs" dxfId="6482" priority="4695" operator="lessThan">
      <formula>$C$4</formula>
    </cfRule>
  </conditionalFormatting>
  <conditionalFormatting sqref="BN38">
    <cfRule type="cellIs" dxfId="6481" priority="4696" operator="lessThan">
      <formula>$C$4</formula>
    </cfRule>
  </conditionalFormatting>
  <conditionalFormatting sqref="BN38">
    <cfRule type="cellIs" dxfId="6480" priority="4697" operator="lessThan">
      <formula>$C$4</formula>
    </cfRule>
  </conditionalFormatting>
  <conditionalFormatting sqref="BN39">
    <cfRule type="cellIs" dxfId="6479" priority="4698" operator="lessThan">
      <formula>$C$4</formula>
    </cfRule>
  </conditionalFormatting>
  <conditionalFormatting sqref="BN39">
    <cfRule type="cellIs" dxfId="6478" priority="4699" operator="lessThan">
      <formula>$C$4</formula>
    </cfRule>
  </conditionalFormatting>
  <conditionalFormatting sqref="BN40">
    <cfRule type="cellIs" dxfId="6477" priority="4700" operator="lessThan">
      <formula>$C$4</formula>
    </cfRule>
  </conditionalFormatting>
  <conditionalFormatting sqref="BN40">
    <cfRule type="cellIs" dxfId="6476" priority="4701" operator="lessThan">
      <formula>$C$4</formula>
    </cfRule>
  </conditionalFormatting>
  <conditionalFormatting sqref="BN41">
    <cfRule type="cellIs" dxfId="6475" priority="4702" operator="lessThan">
      <formula>$C$4</formula>
    </cfRule>
  </conditionalFormatting>
  <conditionalFormatting sqref="BN41">
    <cfRule type="cellIs" dxfId="6474" priority="4703" operator="lessThan">
      <formula>$C$4</formula>
    </cfRule>
  </conditionalFormatting>
  <conditionalFormatting sqref="BN42">
    <cfRule type="cellIs" dxfId="6473" priority="4704" operator="lessThan">
      <formula>$C$4</formula>
    </cfRule>
  </conditionalFormatting>
  <conditionalFormatting sqref="BN42">
    <cfRule type="cellIs" dxfId="6472" priority="4705" operator="lessThan">
      <formula>$C$4</formula>
    </cfRule>
  </conditionalFormatting>
  <conditionalFormatting sqref="BN43">
    <cfRule type="cellIs" dxfId="6471" priority="4706" operator="lessThan">
      <formula>$C$4</formula>
    </cfRule>
  </conditionalFormatting>
  <conditionalFormatting sqref="BN43">
    <cfRule type="cellIs" dxfId="6470" priority="4707" operator="lessThan">
      <formula>$C$4</formula>
    </cfRule>
  </conditionalFormatting>
  <conditionalFormatting sqref="BN44">
    <cfRule type="cellIs" dxfId="6469" priority="4708" operator="lessThan">
      <formula>$C$4</formula>
    </cfRule>
  </conditionalFormatting>
  <conditionalFormatting sqref="BN44">
    <cfRule type="cellIs" dxfId="6468" priority="4709" operator="lessThan">
      <formula>$C$4</formula>
    </cfRule>
  </conditionalFormatting>
  <conditionalFormatting sqref="BN45">
    <cfRule type="cellIs" dxfId="6467" priority="4710" operator="lessThan">
      <formula>$C$4</formula>
    </cfRule>
  </conditionalFormatting>
  <conditionalFormatting sqref="BN45">
    <cfRule type="cellIs" dxfId="6466" priority="4711" operator="lessThan">
      <formula>$C$4</formula>
    </cfRule>
  </conditionalFormatting>
  <conditionalFormatting sqref="BN46">
    <cfRule type="cellIs" dxfId="6465" priority="4712" operator="lessThan">
      <formula>$C$4</formula>
    </cfRule>
  </conditionalFormatting>
  <conditionalFormatting sqref="BN46">
    <cfRule type="cellIs" dxfId="6464" priority="4713" operator="lessThan">
      <formula>$C$4</formula>
    </cfRule>
  </conditionalFormatting>
  <conditionalFormatting sqref="BN47">
    <cfRule type="cellIs" dxfId="6463" priority="4714" operator="lessThan">
      <formula>$C$4</formula>
    </cfRule>
  </conditionalFormatting>
  <conditionalFormatting sqref="BN47">
    <cfRule type="cellIs" dxfId="6462" priority="4715" operator="lessThan">
      <formula>$C$4</formula>
    </cfRule>
  </conditionalFormatting>
  <conditionalFormatting sqref="BN48">
    <cfRule type="cellIs" dxfId="6461" priority="4716" operator="lessThan">
      <formula>$C$4</formula>
    </cfRule>
  </conditionalFormatting>
  <conditionalFormatting sqref="BN48">
    <cfRule type="cellIs" dxfId="6460" priority="4717" operator="lessThan">
      <formula>$C$4</formula>
    </cfRule>
  </conditionalFormatting>
  <conditionalFormatting sqref="BN49">
    <cfRule type="cellIs" dxfId="6459" priority="4718" operator="lessThan">
      <formula>$C$4</formula>
    </cfRule>
  </conditionalFormatting>
  <conditionalFormatting sqref="BN49">
    <cfRule type="cellIs" dxfId="6458" priority="4719" operator="lessThan">
      <formula>$C$4</formula>
    </cfRule>
  </conditionalFormatting>
  <conditionalFormatting sqref="BN50">
    <cfRule type="cellIs" dxfId="6457" priority="4720" operator="lessThan">
      <formula>$C$4</formula>
    </cfRule>
  </conditionalFormatting>
  <conditionalFormatting sqref="BN50">
    <cfRule type="cellIs" dxfId="6456" priority="4721" operator="lessThan">
      <formula>$C$4</formula>
    </cfRule>
  </conditionalFormatting>
  <conditionalFormatting sqref="BN51">
    <cfRule type="cellIs" dxfId="6455" priority="4722" operator="lessThan">
      <formula>$C$4</formula>
    </cfRule>
  </conditionalFormatting>
  <conditionalFormatting sqref="BN51">
    <cfRule type="cellIs" dxfId="6454" priority="4723" operator="lessThan">
      <formula>$C$4</formula>
    </cfRule>
  </conditionalFormatting>
  <conditionalFormatting sqref="BN52">
    <cfRule type="cellIs" dxfId="6453" priority="4724" operator="lessThan">
      <formula>$C$4</formula>
    </cfRule>
  </conditionalFormatting>
  <conditionalFormatting sqref="BN52">
    <cfRule type="cellIs" dxfId="6452" priority="4725" operator="lessThan">
      <formula>$C$4</formula>
    </cfRule>
  </conditionalFormatting>
  <conditionalFormatting sqref="BN53">
    <cfRule type="cellIs" dxfId="6451" priority="4726" operator="lessThan">
      <formula>$C$4</formula>
    </cfRule>
  </conditionalFormatting>
  <conditionalFormatting sqref="BN53">
    <cfRule type="cellIs" dxfId="6450" priority="4727" operator="lessThan">
      <formula>$C$4</formula>
    </cfRule>
  </conditionalFormatting>
  <conditionalFormatting sqref="BN54">
    <cfRule type="cellIs" dxfId="6449" priority="4728" operator="lessThan">
      <formula>$C$4</formula>
    </cfRule>
  </conditionalFormatting>
  <conditionalFormatting sqref="BN54">
    <cfRule type="cellIs" dxfId="6448" priority="4729" operator="lessThan">
      <formula>$C$4</formula>
    </cfRule>
  </conditionalFormatting>
  <conditionalFormatting sqref="BN55">
    <cfRule type="cellIs" dxfId="6447" priority="4730" operator="lessThan">
      <formula>$C$4</formula>
    </cfRule>
  </conditionalFormatting>
  <conditionalFormatting sqref="BN55">
    <cfRule type="cellIs" dxfId="6446" priority="4731" operator="lessThan">
      <formula>$C$4</formula>
    </cfRule>
  </conditionalFormatting>
  <conditionalFormatting sqref="BN56">
    <cfRule type="cellIs" dxfId="6445" priority="4732" operator="lessThan">
      <formula>$C$4</formula>
    </cfRule>
  </conditionalFormatting>
  <conditionalFormatting sqref="BN56">
    <cfRule type="cellIs" dxfId="6444" priority="4733" operator="lessThan">
      <formula>$C$4</formula>
    </cfRule>
  </conditionalFormatting>
  <conditionalFormatting sqref="BN57">
    <cfRule type="cellIs" dxfId="6443" priority="4734" operator="lessThan">
      <formula>$C$4</formula>
    </cfRule>
  </conditionalFormatting>
  <conditionalFormatting sqref="BN57">
    <cfRule type="cellIs" dxfId="6442" priority="4735" operator="lessThan">
      <formula>$C$4</formula>
    </cfRule>
  </conditionalFormatting>
  <conditionalFormatting sqref="BN58">
    <cfRule type="cellIs" dxfId="6441" priority="4736" operator="lessThan">
      <formula>$C$4</formula>
    </cfRule>
  </conditionalFormatting>
  <conditionalFormatting sqref="BN58">
    <cfRule type="cellIs" dxfId="6440" priority="4737" operator="lessThan">
      <formula>$C$4</formula>
    </cfRule>
  </conditionalFormatting>
  <conditionalFormatting sqref="BN59">
    <cfRule type="cellIs" dxfId="6439" priority="4738" operator="lessThan">
      <formula>$C$4</formula>
    </cfRule>
  </conditionalFormatting>
  <conditionalFormatting sqref="BN59">
    <cfRule type="cellIs" dxfId="6438" priority="4739" operator="lessThan">
      <formula>$C$4</formula>
    </cfRule>
  </conditionalFormatting>
  <conditionalFormatting sqref="BN60">
    <cfRule type="cellIs" dxfId="6437" priority="4740" operator="lessThan">
      <formula>$C$4</formula>
    </cfRule>
  </conditionalFormatting>
  <conditionalFormatting sqref="BN60">
    <cfRule type="cellIs" dxfId="6436" priority="4741" operator="lessThan">
      <formula>$C$4</formula>
    </cfRule>
  </conditionalFormatting>
  <conditionalFormatting sqref="BO11">
    <cfRule type="cellIs" dxfId="6435" priority="4742" operator="lessThan">
      <formula>$C$4</formula>
    </cfRule>
  </conditionalFormatting>
  <conditionalFormatting sqref="BO11">
    <cfRule type="cellIs" dxfId="6434" priority="4743" operator="lessThan">
      <formula>$C$4</formula>
    </cfRule>
  </conditionalFormatting>
  <conditionalFormatting sqref="BO12">
    <cfRule type="cellIs" dxfId="6433" priority="4744" operator="lessThan">
      <formula>$C$4</formula>
    </cfRule>
  </conditionalFormatting>
  <conditionalFormatting sqref="BO12">
    <cfRule type="cellIs" dxfId="6432" priority="4745" operator="lessThan">
      <formula>$C$4</formula>
    </cfRule>
  </conditionalFormatting>
  <conditionalFormatting sqref="BO13">
    <cfRule type="cellIs" dxfId="6431" priority="4746" operator="lessThan">
      <formula>$C$4</formula>
    </cfRule>
  </conditionalFormatting>
  <conditionalFormatting sqref="BO13">
    <cfRule type="cellIs" dxfId="6430" priority="4747" operator="lessThan">
      <formula>$C$4</formula>
    </cfRule>
  </conditionalFormatting>
  <conditionalFormatting sqref="BO14">
    <cfRule type="cellIs" dxfId="6429" priority="4748" operator="lessThan">
      <formula>$C$4</formula>
    </cfRule>
  </conditionalFormatting>
  <conditionalFormatting sqref="BO14">
    <cfRule type="cellIs" dxfId="6428" priority="4749" operator="lessThan">
      <formula>$C$4</formula>
    </cfRule>
  </conditionalFormatting>
  <conditionalFormatting sqref="BO15">
    <cfRule type="cellIs" dxfId="6427" priority="4750" operator="lessThan">
      <formula>$C$4</formula>
    </cfRule>
  </conditionalFormatting>
  <conditionalFormatting sqref="BO15">
    <cfRule type="cellIs" dxfId="6426" priority="4751" operator="lessThan">
      <formula>$C$4</formula>
    </cfRule>
  </conditionalFormatting>
  <conditionalFormatting sqref="BO16">
    <cfRule type="cellIs" dxfId="6425" priority="4752" operator="lessThan">
      <formula>$C$4</formula>
    </cfRule>
  </conditionalFormatting>
  <conditionalFormatting sqref="BO16">
    <cfRule type="cellIs" dxfId="6424" priority="4753" operator="lessThan">
      <formula>$C$4</formula>
    </cfRule>
  </conditionalFormatting>
  <conditionalFormatting sqref="BO17">
    <cfRule type="cellIs" dxfId="6423" priority="4754" operator="lessThan">
      <formula>$C$4</formula>
    </cfRule>
  </conditionalFormatting>
  <conditionalFormatting sqref="BO17">
    <cfRule type="cellIs" dxfId="6422" priority="4755" operator="lessThan">
      <formula>$C$4</formula>
    </cfRule>
  </conditionalFormatting>
  <conditionalFormatting sqref="BO18">
    <cfRule type="cellIs" dxfId="6421" priority="4756" operator="lessThan">
      <formula>$C$4</formula>
    </cfRule>
  </conditionalFormatting>
  <conditionalFormatting sqref="BO18">
    <cfRule type="cellIs" dxfId="6420" priority="4757" operator="lessThan">
      <formula>$C$4</formula>
    </cfRule>
  </conditionalFormatting>
  <conditionalFormatting sqref="BO19">
    <cfRule type="cellIs" dxfId="6419" priority="4758" operator="lessThan">
      <formula>$C$4</formula>
    </cfRule>
  </conditionalFormatting>
  <conditionalFormatting sqref="BO19">
    <cfRule type="cellIs" dxfId="6418" priority="4759" operator="lessThan">
      <formula>$C$4</formula>
    </cfRule>
  </conditionalFormatting>
  <conditionalFormatting sqref="BO20">
    <cfRule type="cellIs" dxfId="6417" priority="4760" operator="lessThan">
      <formula>$C$4</formula>
    </cfRule>
  </conditionalFormatting>
  <conditionalFormatting sqref="BO20">
    <cfRule type="cellIs" dxfId="6416" priority="4761" operator="lessThan">
      <formula>$C$4</formula>
    </cfRule>
  </conditionalFormatting>
  <conditionalFormatting sqref="BO21">
    <cfRule type="cellIs" dxfId="6415" priority="4762" operator="lessThan">
      <formula>$C$4</formula>
    </cfRule>
  </conditionalFormatting>
  <conditionalFormatting sqref="BO21">
    <cfRule type="cellIs" dxfId="6414" priority="4763" operator="lessThan">
      <formula>$C$4</formula>
    </cfRule>
  </conditionalFormatting>
  <conditionalFormatting sqref="BO22">
    <cfRule type="cellIs" dxfId="6413" priority="4764" operator="lessThan">
      <formula>$C$4</formula>
    </cfRule>
  </conditionalFormatting>
  <conditionalFormatting sqref="BO22">
    <cfRule type="cellIs" dxfId="6412" priority="4765" operator="lessThan">
      <formula>$C$4</formula>
    </cfRule>
  </conditionalFormatting>
  <conditionalFormatting sqref="BO23">
    <cfRule type="cellIs" dxfId="6411" priority="4766" operator="lessThan">
      <formula>$C$4</formula>
    </cfRule>
  </conditionalFormatting>
  <conditionalFormatting sqref="BO23">
    <cfRule type="cellIs" dxfId="6410" priority="4767" operator="lessThan">
      <formula>$C$4</formula>
    </cfRule>
  </conditionalFormatting>
  <conditionalFormatting sqref="BO24">
    <cfRule type="cellIs" dxfId="6409" priority="4768" operator="lessThan">
      <formula>$C$4</formula>
    </cfRule>
  </conditionalFormatting>
  <conditionalFormatting sqref="BO24">
    <cfRule type="cellIs" dxfId="6408" priority="4769" operator="lessThan">
      <formula>$C$4</formula>
    </cfRule>
  </conditionalFormatting>
  <conditionalFormatting sqref="BO25">
    <cfRule type="cellIs" dxfId="6407" priority="4770" operator="lessThan">
      <formula>$C$4</formula>
    </cfRule>
  </conditionalFormatting>
  <conditionalFormatting sqref="BO25">
    <cfRule type="cellIs" dxfId="6406" priority="4771" operator="lessThan">
      <formula>$C$4</formula>
    </cfRule>
  </conditionalFormatting>
  <conditionalFormatting sqref="BO26">
    <cfRule type="cellIs" dxfId="6405" priority="4772" operator="lessThan">
      <formula>$C$4</formula>
    </cfRule>
  </conditionalFormatting>
  <conditionalFormatting sqref="BO26">
    <cfRule type="cellIs" dxfId="6404" priority="4773" operator="lessThan">
      <formula>$C$4</formula>
    </cfRule>
  </conditionalFormatting>
  <conditionalFormatting sqref="BO27">
    <cfRule type="cellIs" dxfId="6403" priority="4774" operator="lessThan">
      <formula>$C$4</formula>
    </cfRule>
  </conditionalFormatting>
  <conditionalFormatting sqref="BO27">
    <cfRule type="cellIs" dxfId="6402" priority="4775" operator="lessThan">
      <formula>$C$4</formula>
    </cfRule>
  </conditionalFormatting>
  <conditionalFormatting sqref="BO28">
    <cfRule type="cellIs" dxfId="6401" priority="4776" operator="lessThan">
      <formula>$C$4</formula>
    </cfRule>
  </conditionalFormatting>
  <conditionalFormatting sqref="BO28">
    <cfRule type="cellIs" dxfId="6400" priority="4777" operator="lessThan">
      <formula>$C$4</formula>
    </cfRule>
  </conditionalFormatting>
  <conditionalFormatting sqref="BO29">
    <cfRule type="cellIs" dxfId="6399" priority="4778" operator="lessThan">
      <formula>$C$4</formula>
    </cfRule>
  </conditionalFormatting>
  <conditionalFormatting sqref="BO29">
    <cfRule type="cellIs" dxfId="6398" priority="4779" operator="lessThan">
      <formula>$C$4</formula>
    </cfRule>
  </conditionalFormatting>
  <conditionalFormatting sqref="BO30">
    <cfRule type="cellIs" dxfId="6397" priority="4780" operator="lessThan">
      <formula>$C$4</formula>
    </cfRule>
  </conditionalFormatting>
  <conditionalFormatting sqref="BO30">
    <cfRule type="cellIs" dxfId="6396" priority="4781" operator="lessThan">
      <formula>$C$4</formula>
    </cfRule>
  </conditionalFormatting>
  <conditionalFormatting sqref="BO31">
    <cfRule type="cellIs" dxfId="6395" priority="4782" operator="lessThan">
      <formula>$C$4</formula>
    </cfRule>
  </conditionalFormatting>
  <conditionalFormatting sqref="BO31">
    <cfRule type="cellIs" dxfId="6394" priority="4783" operator="lessThan">
      <formula>$C$4</formula>
    </cfRule>
  </conditionalFormatting>
  <conditionalFormatting sqref="BO32">
    <cfRule type="cellIs" dxfId="6393" priority="4784" operator="lessThan">
      <formula>$C$4</formula>
    </cfRule>
  </conditionalFormatting>
  <conditionalFormatting sqref="BO32">
    <cfRule type="cellIs" dxfId="6392" priority="4785" operator="lessThan">
      <formula>$C$4</formula>
    </cfRule>
  </conditionalFormatting>
  <conditionalFormatting sqref="BO33">
    <cfRule type="cellIs" dxfId="6391" priority="4786" operator="lessThan">
      <formula>$C$4</formula>
    </cfRule>
  </conditionalFormatting>
  <conditionalFormatting sqref="BO33">
    <cfRule type="cellIs" dxfId="6390" priority="4787" operator="lessThan">
      <formula>$C$4</formula>
    </cfRule>
  </conditionalFormatting>
  <conditionalFormatting sqref="BO34">
    <cfRule type="cellIs" dxfId="6389" priority="4788" operator="lessThan">
      <formula>$C$4</formula>
    </cfRule>
  </conditionalFormatting>
  <conditionalFormatting sqref="BO34">
    <cfRule type="cellIs" dxfId="6388" priority="4789" operator="lessThan">
      <formula>$C$4</formula>
    </cfRule>
  </conditionalFormatting>
  <conditionalFormatting sqref="BO35">
    <cfRule type="cellIs" dxfId="6387" priority="4790" operator="lessThan">
      <formula>$C$4</formula>
    </cfRule>
  </conditionalFormatting>
  <conditionalFormatting sqref="BO35">
    <cfRule type="cellIs" dxfId="6386" priority="4791" operator="lessThan">
      <formula>$C$4</formula>
    </cfRule>
  </conditionalFormatting>
  <conditionalFormatting sqref="BO36">
    <cfRule type="cellIs" dxfId="6385" priority="4792" operator="lessThan">
      <formula>$C$4</formula>
    </cfRule>
  </conditionalFormatting>
  <conditionalFormatting sqref="BO36">
    <cfRule type="cellIs" dxfId="6384" priority="4793" operator="lessThan">
      <formula>$C$4</formula>
    </cfRule>
  </conditionalFormatting>
  <conditionalFormatting sqref="BO37">
    <cfRule type="cellIs" dxfId="6383" priority="4794" operator="lessThan">
      <formula>$C$4</formula>
    </cfRule>
  </conditionalFormatting>
  <conditionalFormatting sqref="BO37">
    <cfRule type="cellIs" dxfId="6382" priority="4795" operator="lessThan">
      <formula>$C$4</formula>
    </cfRule>
  </conditionalFormatting>
  <conditionalFormatting sqref="BO38">
    <cfRule type="cellIs" dxfId="6381" priority="4796" operator="lessThan">
      <formula>$C$4</formula>
    </cfRule>
  </conditionalFormatting>
  <conditionalFormatting sqref="BO38">
    <cfRule type="cellIs" dxfId="6380" priority="4797" operator="lessThan">
      <formula>$C$4</formula>
    </cfRule>
  </conditionalFormatting>
  <conditionalFormatting sqref="BO39">
    <cfRule type="cellIs" dxfId="6379" priority="4798" operator="lessThan">
      <formula>$C$4</formula>
    </cfRule>
  </conditionalFormatting>
  <conditionalFormatting sqref="BO39">
    <cfRule type="cellIs" dxfId="6378" priority="4799" operator="lessThan">
      <formula>$C$4</formula>
    </cfRule>
  </conditionalFormatting>
  <conditionalFormatting sqref="BO40">
    <cfRule type="cellIs" dxfId="6377" priority="4800" operator="lessThan">
      <formula>$C$4</formula>
    </cfRule>
  </conditionalFormatting>
  <conditionalFormatting sqref="BO40">
    <cfRule type="cellIs" dxfId="6376" priority="4801" operator="lessThan">
      <formula>$C$4</formula>
    </cfRule>
  </conditionalFormatting>
  <conditionalFormatting sqref="BO41">
    <cfRule type="cellIs" dxfId="6375" priority="4802" operator="lessThan">
      <formula>$C$4</formula>
    </cfRule>
  </conditionalFormatting>
  <conditionalFormatting sqref="BO41">
    <cfRule type="cellIs" dxfId="6374" priority="4803" operator="lessThan">
      <formula>$C$4</formula>
    </cfRule>
  </conditionalFormatting>
  <conditionalFormatting sqref="BO42">
    <cfRule type="cellIs" dxfId="6373" priority="4804" operator="lessThan">
      <formula>$C$4</formula>
    </cfRule>
  </conditionalFormatting>
  <conditionalFormatting sqref="BO42">
    <cfRule type="cellIs" dxfId="6372" priority="4805" operator="lessThan">
      <formula>$C$4</formula>
    </cfRule>
  </conditionalFormatting>
  <conditionalFormatting sqref="BO43">
    <cfRule type="cellIs" dxfId="6371" priority="4806" operator="lessThan">
      <formula>$C$4</formula>
    </cfRule>
  </conditionalFormatting>
  <conditionalFormatting sqref="BO43">
    <cfRule type="cellIs" dxfId="6370" priority="4807" operator="lessThan">
      <formula>$C$4</formula>
    </cfRule>
  </conditionalFormatting>
  <conditionalFormatting sqref="BO44">
    <cfRule type="cellIs" dxfId="6369" priority="4808" operator="lessThan">
      <formula>$C$4</formula>
    </cfRule>
  </conditionalFormatting>
  <conditionalFormatting sqref="BO44">
    <cfRule type="cellIs" dxfId="6368" priority="4809" operator="lessThan">
      <formula>$C$4</formula>
    </cfRule>
  </conditionalFormatting>
  <conditionalFormatting sqref="BO45">
    <cfRule type="cellIs" dxfId="6367" priority="4810" operator="lessThan">
      <formula>$C$4</formula>
    </cfRule>
  </conditionalFormatting>
  <conditionalFormatting sqref="BO45">
    <cfRule type="cellIs" dxfId="6366" priority="4811" operator="lessThan">
      <formula>$C$4</formula>
    </cfRule>
  </conditionalFormatting>
  <conditionalFormatting sqref="BO46">
    <cfRule type="cellIs" dxfId="6365" priority="4812" operator="lessThan">
      <formula>$C$4</formula>
    </cfRule>
  </conditionalFormatting>
  <conditionalFormatting sqref="BO46">
    <cfRule type="cellIs" dxfId="6364" priority="4813" operator="lessThan">
      <formula>$C$4</formula>
    </cfRule>
  </conditionalFormatting>
  <conditionalFormatting sqref="BO47">
    <cfRule type="cellIs" dxfId="6363" priority="4814" operator="lessThan">
      <formula>$C$4</formula>
    </cfRule>
  </conditionalFormatting>
  <conditionalFormatting sqref="BO47">
    <cfRule type="cellIs" dxfId="6362" priority="4815" operator="lessThan">
      <formula>$C$4</formula>
    </cfRule>
  </conditionalFormatting>
  <conditionalFormatting sqref="BO48">
    <cfRule type="cellIs" dxfId="6361" priority="4816" operator="lessThan">
      <formula>$C$4</formula>
    </cfRule>
  </conditionalFormatting>
  <conditionalFormatting sqref="BO48">
    <cfRule type="cellIs" dxfId="6360" priority="4817" operator="lessThan">
      <formula>$C$4</formula>
    </cfRule>
  </conditionalFormatting>
  <conditionalFormatting sqref="BO49">
    <cfRule type="cellIs" dxfId="6359" priority="4818" operator="lessThan">
      <formula>$C$4</formula>
    </cfRule>
  </conditionalFormatting>
  <conditionalFormatting sqref="BO49">
    <cfRule type="cellIs" dxfId="6358" priority="4819" operator="lessThan">
      <formula>$C$4</formula>
    </cfRule>
  </conditionalFormatting>
  <conditionalFormatting sqref="BO50">
    <cfRule type="cellIs" dxfId="6357" priority="4820" operator="lessThan">
      <formula>$C$4</formula>
    </cfRule>
  </conditionalFormatting>
  <conditionalFormatting sqref="BO50">
    <cfRule type="cellIs" dxfId="6356" priority="4821" operator="lessThan">
      <formula>$C$4</formula>
    </cfRule>
  </conditionalFormatting>
  <conditionalFormatting sqref="BO51">
    <cfRule type="cellIs" dxfId="6355" priority="4822" operator="lessThan">
      <formula>$C$4</formula>
    </cfRule>
  </conditionalFormatting>
  <conditionalFormatting sqref="BO51">
    <cfRule type="cellIs" dxfId="6354" priority="4823" operator="lessThan">
      <formula>$C$4</formula>
    </cfRule>
  </conditionalFormatting>
  <conditionalFormatting sqref="BO52">
    <cfRule type="cellIs" dxfId="6353" priority="4824" operator="lessThan">
      <formula>$C$4</formula>
    </cfRule>
  </conditionalFormatting>
  <conditionalFormatting sqref="BO52">
    <cfRule type="cellIs" dxfId="6352" priority="4825" operator="lessThan">
      <formula>$C$4</formula>
    </cfRule>
  </conditionalFormatting>
  <conditionalFormatting sqref="BO53">
    <cfRule type="cellIs" dxfId="6351" priority="4826" operator="lessThan">
      <formula>$C$4</formula>
    </cfRule>
  </conditionalFormatting>
  <conditionalFormatting sqref="BO53">
    <cfRule type="cellIs" dxfId="6350" priority="4827" operator="lessThan">
      <formula>$C$4</formula>
    </cfRule>
  </conditionalFormatting>
  <conditionalFormatting sqref="BO54">
    <cfRule type="cellIs" dxfId="6349" priority="4828" operator="lessThan">
      <formula>$C$4</formula>
    </cfRule>
  </conditionalFormatting>
  <conditionalFormatting sqref="BO54">
    <cfRule type="cellIs" dxfId="6348" priority="4829" operator="lessThan">
      <formula>$C$4</formula>
    </cfRule>
  </conditionalFormatting>
  <conditionalFormatting sqref="BO55">
    <cfRule type="cellIs" dxfId="6347" priority="4830" operator="lessThan">
      <formula>$C$4</formula>
    </cfRule>
  </conditionalFormatting>
  <conditionalFormatting sqref="BO55">
    <cfRule type="cellIs" dxfId="6346" priority="4831" operator="lessThan">
      <formula>$C$4</formula>
    </cfRule>
  </conditionalFormatting>
  <conditionalFormatting sqref="BO56">
    <cfRule type="cellIs" dxfId="6345" priority="4832" operator="lessThan">
      <formula>$C$4</formula>
    </cfRule>
  </conditionalFormatting>
  <conditionalFormatting sqref="BO56">
    <cfRule type="cellIs" dxfId="6344" priority="4833" operator="lessThan">
      <formula>$C$4</formula>
    </cfRule>
  </conditionalFormatting>
  <conditionalFormatting sqref="BO57">
    <cfRule type="cellIs" dxfId="6343" priority="4834" operator="lessThan">
      <formula>$C$4</formula>
    </cfRule>
  </conditionalFormatting>
  <conditionalFormatting sqref="BO57">
    <cfRule type="cellIs" dxfId="6342" priority="4835" operator="lessThan">
      <formula>$C$4</formula>
    </cfRule>
  </conditionalFormatting>
  <conditionalFormatting sqref="BO58">
    <cfRule type="cellIs" dxfId="6341" priority="4836" operator="lessThan">
      <formula>$C$4</formula>
    </cfRule>
  </conditionalFormatting>
  <conditionalFormatting sqref="BO58">
    <cfRule type="cellIs" dxfId="6340" priority="4837" operator="lessThan">
      <formula>$C$4</formula>
    </cfRule>
  </conditionalFormatting>
  <conditionalFormatting sqref="BO59">
    <cfRule type="cellIs" dxfId="6339" priority="4838" operator="lessThan">
      <formula>$C$4</formula>
    </cfRule>
  </conditionalFormatting>
  <conditionalFormatting sqref="BO59">
    <cfRule type="cellIs" dxfId="6338" priority="4839" operator="lessThan">
      <formula>$C$4</formula>
    </cfRule>
  </conditionalFormatting>
  <conditionalFormatting sqref="BO60">
    <cfRule type="cellIs" dxfId="6337" priority="4840" operator="lessThan">
      <formula>$C$4</formula>
    </cfRule>
  </conditionalFormatting>
  <conditionalFormatting sqref="BO60">
    <cfRule type="cellIs" dxfId="6336" priority="4841" operator="lessThan">
      <formula>$C$4</formula>
    </cfRule>
  </conditionalFormatting>
  <conditionalFormatting sqref="BP11">
    <cfRule type="cellIs" dxfId="6335" priority="4842" operator="lessThan">
      <formula>$C$4</formula>
    </cfRule>
  </conditionalFormatting>
  <conditionalFormatting sqref="BP11">
    <cfRule type="cellIs" dxfId="6334" priority="4843" operator="lessThan">
      <formula>$C$4</formula>
    </cfRule>
  </conditionalFormatting>
  <conditionalFormatting sqref="BP12">
    <cfRule type="cellIs" dxfId="6333" priority="4844" operator="lessThan">
      <formula>$C$4</formula>
    </cfRule>
  </conditionalFormatting>
  <conditionalFormatting sqref="BP12">
    <cfRule type="cellIs" dxfId="6332" priority="4845" operator="lessThan">
      <formula>$C$4</formula>
    </cfRule>
  </conditionalFormatting>
  <conditionalFormatting sqref="BP13">
    <cfRule type="cellIs" dxfId="6331" priority="4846" operator="lessThan">
      <formula>$C$4</formula>
    </cfRule>
  </conditionalFormatting>
  <conditionalFormatting sqref="BP13">
    <cfRule type="cellIs" dxfId="6330" priority="4847" operator="lessThan">
      <formula>$C$4</formula>
    </cfRule>
  </conditionalFormatting>
  <conditionalFormatting sqref="BP14">
    <cfRule type="cellIs" dxfId="6329" priority="4848" operator="lessThan">
      <formula>$C$4</formula>
    </cfRule>
  </conditionalFormatting>
  <conditionalFormatting sqref="BP14">
    <cfRule type="cellIs" dxfId="6328" priority="4849" operator="lessThan">
      <formula>$C$4</formula>
    </cfRule>
  </conditionalFormatting>
  <conditionalFormatting sqref="BP15">
    <cfRule type="cellIs" dxfId="6327" priority="4850" operator="lessThan">
      <formula>$C$4</formula>
    </cfRule>
  </conditionalFormatting>
  <conditionalFormatting sqref="BP15">
    <cfRule type="cellIs" dxfId="6326" priority="4851" operator="lessThan">
      <formula>$C$4</formula>
    </cfRule>
  </conditionalFormatting>
  <conditionalFormatting sqref="BP16">
    <cfRule type="cellIs" dxfId="6325" priority="4852" operator="lessThan">
      <formula>$C$4</formula>
    </cfRule>
  </conditionalFormatting>
  <conditionalFormatting sqref="BP16">
    <cfRule type="cellIs" dxfId="6324" priority="4853" operator="lessThan">
      <formula>$C$4</formula>
    </cfRule>
  </conditionalFormatting>
  <conditionalFormatting sqref="BP17">
    <cfRule type="cellIs" dxfId="6323" priority="4854" operator="lessThan">
      <formula>$C$4</formula>
    </cfRule>
  </conditionalFormatting>
  <conditionalFormatting sqref="BP17">
    <cfRule type="cellIs" dxfId="6322" priority="4855" operator="lessThan">
      <formula>$C$4</formula>
    </cfRule>
  </conditionalFormatting>
  <conditionalFormatting sqref="BP18">
    <cfRule type="cellIs" dxfId="6321" priority="4856" operator="lessThan">
      <formula>$C$4</formula>
    </cfRule>
  </conditionalFormatting>
  <conditionalFormatting sqref="BP18">
    <cfRule type="cellIs" dxfId="6320" priority="4857" operator="lessThan">
      <formula>$C$4</formula>
    </cfRule>
  </conditionalFormatting>
  <conditionalFormatting sqref="BP19">
    <cfRule type="cellIs" dxfId="6319" priority="4858" operator="lessThan">
      <formula>$C$4</formula>
    </cfRule>
  </conditionalFormatting>
  <conditionalFormatting sqref="BP19">
    <cfRule type="cellIs" dxfId="6318" priority="4859" operator="lessThan">
      <formula>$C$4</formula>
    </cfRule>
  </conditionalFormatting>
  <conditionalFormatting sqref="BP20">
    <cfRule type="cellIs" dxfId="6317" priority="4860" operator="lessThan">
      <formula>$C$4</formula>
    </cfRule>
  </conditionalFormatting>
  <conditionalFormatting sqref="BP20">
    <cfRule type="cellIs" dxfId="6316" priority="4861" operator="lessThan">
      <formula>$C$4</formula>
    </cfRule>
  </conditionalFormatting>
  <conditionalFormatting sqref="BP21">
    <cfRule type="cellIs" dxfId="6315" priority="4862" operator="lessThan">
      <formula>$C$4</formula>
    </cfRule>
  </conditionalFormatting>
  <conditionalFormatting sqref="BP21">
    <cfRule type="cellIs" dxfId="6314" priority="4863" operator="lessThan">
      <formula>$C$4</formula>
    </cfRule>
  </conditionalFormatting>
  <conditionalFormatting sqref="BP22">
    <cfRule type="cellIs" dxfId="6313" priority="4864" operator="lessThan">
      <formula>$C$4</formula>
    </cfRule>
  </conditionalFormatting>
  <conditionalFormatting sqref="BP22">
    <cfRule type="cellIs" dxfId="6312" priority="4865" operator="lessThan">
      <formula>$C$4</formula>
    </cfRule>
  </conditionalFormatting>
  <conditionalFormatting sqref="BP23">
    <cfRule type="cellIs" dxfId="6311" priority="4866" operator="lessThan">
      <formula>$C$4</formula>
    </cfRule>
  </conditionalFormatting>
  <conditionalFormatting sqref="BP23">
    <cfRule type="cellIs" dxfId="6310" priority="4867" operator="lessThan">
      <formula>$C$4</formula>
    </cfRule>
  </conditionalFormatting>
  <conditionalFormatting sqref="BP24">
    <cfRule type="cellIs" dxfId="6309" priority="4868" operator="lessThan">
      <formula>$C$4</formula>
    </cfRule>
  </conditionalFormatting>
  <conditionalFormatting sqref="BP24">
    <cfRule type="cellIs" dxfId="6308" priority="4869" operator="lessThan">
      <formula>$C$4</formula>
    </cfRule>
  </conditionalFormatting>
  <conditionalFormatting sqref="BP25">
    <cfRule type="cellIs" dxfId="6307" priority="4870" operator="lessThan">
      <formula>$C$4</formula>
    </cfRule>
  </conditionalFormatting>
  <conditionalFormatting sqref="BP25">
    <cfRule type="cellIs" dxfId="6306" priority="4871" operator="lessThan">
      <formula>$C$4</formula>
    </cfRule>
  </conditionalFormatting>
  <conditionalFormatting sqref="BP26">
    <cfRule type="cellIs" dxfId="6305" priority="4872" operator="lessThan">
      <formula>$C$4</formula>
    </cfRule>
  </conditionalFormatting>
  <conditionalFormatting sqref="BP26">
    <cfRule type="cellIs" dxfId="6304" priority="4873" operator="lessThan">
      <formula>$C$4</formula>
    </cfRule>
  </conditionalFormatting>
  <conditionalFormatting sqref="BP27">
    <cfRule type="cellIs" dxfId="6303" priority="4874" operator="lessThan">
      <formula>$C$4</formula>
    </cfRule>
  </conditionalFormatting>
  <conditionalFormatting sqref="BP27">
    <cfRule type="cellIs" dxfId="6302" priority="4875" operator="lessThan">
      <formula>$C$4</formula>
    </cfRule>
  </conditionalFormatting>
  <conditionalFormatting sqref="BP28">
    <cfRule type="cellIs" dxfId="6301" priority="4876" operator="lessThan">
      <formula>$C$4</formula>
    </cfRule>
  </conditionalFormatting>
  <conditionalFormatting sqref="BP28">
    <cfRule type="cellIs" dxfId="6300" priority="4877" operator="lessThan">
      <formula>$C$4</formula>
    </cfRule>
  </conditionalFormatting>
  <conditionalFormatting sqref="BP29">
    <cfRule type="cellIs" dxfId="6299" priority="4878" operator="lessThan">
      <formula>$C$4</formula>
    </cfRule>
  </conditionalFormatting>
  <conditionalFormatting sqref="BP29">
    <cfRule type="cellIs" dxfId="6298" priority="4879" operator="lessThan">
      <formula>$C$4</formula>
    </cfRule>
  </conditionalFormatting>
  <conditionalFormatting sqref="BP30">
    <cfRule type="cellIs" dxfId="6297" priority="4880" operator="lessThan">
      <formula>$C$4</formula>
    </cfRule>
  </conditionalFormatting>
  <conditionalFormatting sqref="BP30">
    <cfRule type="cellIs" dxfId="6296" priority="4881" operator="lessThan">
      <formula>$C$4</formula>
    </cfRule>
  </conditionalFormatting>
  <conditionalFormatting sqref="BP31">
    <cfRule type="cellIs" dxfId="6295" priority="4882" operator="lessThan">
      <formula>$C$4</formula>
    </cfRule>
  </conditionalFormatting>
  <conditionalFormatting sqref="BP31">
    <cfRule type="cellIs" dxfId="6294" priority="4883" operator="lessThan">
      <formula>$C$4</formula>
    </cfRule>
  </conditionalFormatting>
  <conditionalFormatting sqref="BP32">
    <cfRule type="cellIs" dxfId="6293" priority="4884" operator="lessThan">
      <formula>$C$4</formula>
    </cfRule>
  </conditionalFormatting>
  <conditionalFormatting sqref="BP32">
    <cfRule type="cellIs" dxfId="6292" priority="4885" operator="lessThan">
      <formula>$C$4</formula>
    </cfRule>
  </conditionalFormatting>
  <conditionalFormatting sqref="BP33">
    <cfRule type="cellIs" dxfId="6291" priority="4886" operator="lessThan">
      <formula>$C$4</formula>
    </cfRule>
  </conditionalFormatting>
  <conditionalFormatting sqref="BP33">
    <cfRule type="cellIs" dxfId="6290" priority="4887" operator="lessThan">
      <formula>$C$4</formula>
    </cfRule>
  </conditionalFormatting>
  <conditionalFormatting sqref="BP34">
    <cfRule type="cellIs" dxfId="6289" priority="4888" operator="lessThan">
      <formula>$C$4</formula>
    </cfRule>
  </conditionalFormatting>
  <conditionalFormatting sqref="BP34">
    <cfRule type="cellIs" dxfId="6288" priority="4889" operator="lessThan">
      <formula>$C$4</formula>
    </cfRule>
  </conditionalFormatting>
  <conditionalFormatting sqref="BP35">
    <cfRule type="cellIs" dxfId="6287" priority="4890" operator="lessThan">
      <formula>$C$4</formula>
    </cfRule>
  </conditionalFormatting>
  <conditionalFormatting sqref="BP35">
    <cfRule type="cellIs" dxfId="6286" priority="4891" operator="lessThan">
      <formula>$C$4</formula>
    </cfRule>
  </conditionalFormatting>
  <conditionalFormatting sqref="BP36">
    <cfRule type="cellIs" dxfId="6285" priority="4892" operator="lessThan">
      <formula>$C$4</formula>
    </cfRule>
  </conditionalFormatting>
  <conditionalFormatting sqref="BP36">
    <cfRule type="cellIs" dxfId="6284" priority="4893" operator="lessThan">
      <formula>$C$4</formula>
    </cfRule>
  </conditionalFormatting>
  <conditionalFormatting sqref="BP37">
    <cfRule type="cellIs" dxfId="6283" priority="4894" operator="lessThan">
      <formula>$C$4</formula>
    </cfRule>
  </conditionalFormatting>
  <conditionalFormatting sqref="BP37">
    <cfRule type="cellIs" dxfId="6282" priority="4895" operator="lessThan">
      <formula>$C$4</formula>
    </cfRule>
  </conditionalFormatting>
  <conditionalFormatting sqref="BP38">
    <cfRule type="cellIs" dxfId="6281" priority="4896" operator="lessThan">
      <formula>$C$4</formula>
    </cfRule>
  </conditionalFormatting>
  <conditionalFormatting sqref="BP38">
    <cfRule type="cellIs" dxfId="6280" priority="4897" operator="lessThan">
      <formula>$C$4</formula>
    </cfRule>
  </conditionalFormatting>
  <conditionalFormatting sqref="BP39">
    <cfRule type="cellIs" dxfId="6279" priority="4898" operator="lessThan">
      <formula>$C$4</formula>
    </cfRule>
  </conditionalFormatting>
  <conditionalFormatting sqref="BP39">
    <cfRule type="cellIs" dxfId="6278" priority="4899" operator="lessThan">
      <formula>$C$4</formula>
    </cfRule>
  </conditionalFormatting>
  <conditionalFormatting sqref="BP40">
    <cfRule type="cellIs" dxfId="6277" priority="4900" operator="lessThan">
      <formula>$C$4</formula>
    </cfRule>
  </conditionalFormatting>
  <conditionalFormatting sqref="BP40">
    <cfRule type="cellIs" dxfId="6276" priority="4901" operator="lessThan">
      <formula>$C$4</formula>
    </cfRule>
  </conditionalFormatting>
  <conditionalFormatting sqref="BP41">
    <cfRule type="cellIs" dxfId="6275" priority="4902" operator="lessThan">
      <formula>$C$4</formula>
    </cfRule>
  </conditionalFormatting>
  <conditionalFormatting sqref="BP41">
    <cfRule type="cellIs" dxfId="6274" priority="4903" operator="lessThan">
      <formula>$C$4</formula>
    </cfRule>
  </conditionalFormatting>
  <conditionalFormatting sqref="BP42">
    <cfRule type="cellIs" dxfId="6273" priority="4904" operator="lessThan">
      <formula>$C$4</formula>
    </cfRule>
  </conditionalFormatting>
  <conditionalFormatting sqref="BP42">
    <cfRule type="cellIs" dxfId="6272" priority="4905" operator="lessThan">
      <formula>$C$4</formula>
    </cfRule>
  </conditionalFormatting>
  <conditionalFormatting sqref="BP43">
    <cfRule type="cellIs" dxfId="6271" priority="4906" operator="lessThan">
      <formula>$C$4</formula>
    </cfRule>
  </conditionalFormatting>
  <conditionalFormatting sqref="BP43">
    <cfRule type="cellIs" dxfId="6270" priority="4907" operator="lessThan">
      <formula>$C$4</formula>
    </cfRule>
  </conditionalFormatting>
  <conditionalFormatting sqref="BP44">
    <cfRule type="cellIs" dxfId="6269" priority="4908" operator="lessThan">
      <formula>$C$4</formula>
    </cfRule>
  </conditionalFormatting>
  <conditionalFormatting sqref="BP44">
    <cfRule type="cellIs" dxfId="6268" priority="4909" operator="lessThan">
      <formula>$C$4</formula>
    </cfRule>
  </conditionalFormatting>
  <conditionalFormatting sqref="BP45">
    <cfRule type="cellIs" dxfId="6267" priority="4910" operator="lessThan">
      <formula>$C$4</formula>
    </cfRule>
  </conditionalFormatting>
  <conditionalFormatting sqref="BP45">
    <cfRule type="cellIs" dxfId="6266" priority="4911" operator="lessThan">
      <formula>$C$4</formula>
    </cfRule>
  </conditionalFormatting>
  <conditionalFormatting sqref="BP46">
    <cfRule type="cellIs" dxfId="6265" priority="4912" operator="lessThan">
      <formula>$C$4</formula>
    </cfRule>
  </conditionalFormatting>
  <conditionalFormatting sqref="BP46">
    <cfRule type="cellIs" dxfId="6264" priority="4913" operator="lessThan">
      <formula>$C$4</formula>
    </cfRule>
  </conditionalFormatting>
  <conditionalFormatting sqref="BP47">
    <cfRule type="cellIs" dxfId="6263" priority="4914" operator="lessThan">
      <formula>$C$4</formula>
    </cfRule>
  </conditionalFormatting>
  <conditionalFormatting sqref="BP47">
    <cfRule type="cellIs" dxfId="6262" priority="4915" operator="lessThan">
      <formula>$C$4</formula>
    </cfRule>
  </conditionalFormatting>
  <conditionalFormatting sqref="BP48">
    <cfRule type="cellIs" dxfId="6261" priority="4916" operator="lessThan">
      <formula>$C$4</formula>
    </cfRule>
  </conditionalFormatting>
  <conditionalFormatting sqref="BP48">
    <cfRule type="cellIs" dxfId="6260" priority="4917" operator="lessThan">
      <formula>$C$4</formula>
    </cfRule>
  </conditionalFormatting>
  <conditionalFormatting sqref="BP49">
    <cfRule type="cellIs" dxfId="6259" priority="4918" operator="lessThan">
      <formula>$C$4</formula>
    </cfRule>
  </conditionalFormatting>
  <conditionalFormatting sqref="BP49">
    <cfRule type="cellIs" dxfId="6258" priority="4919" operator="lessThan">
      <formula>$C$4</formula>
    </cfRule>
  </conditionalFormatting>
  <conditionalFormatting sqref="BP50">
    <cfRule type="cellIs" dxfId="6257" priority="4920" operator="lessThan">
      <formula>$C$4</formula>
    </cfRule>
  </conditionalFormatting>
  <conditionalFormatting sqref="BP50">
    <cfRule type="cellIs" dxfId="6256" priority="4921" operator="lessThan">
      <formula>$C$4</formula>
    </cfRule>
  </conditionalFormatting>
  <conditionalFormatting sqref="BP51">
    <cfRule type="cellIs" dxfId="6255" priority="4922" operator="lessThan">
      <formula>$C$4</formula>
    </cfRule>
  </conditionalFormatting>
  <conditionalFormatting sqref="BP51">
    <cfRule type="cellIs" dxfId="6254" priority="4923" operator="lessThan">
      <formula>$C$4</formula>
    </cfRule>
  </conditionalFormatting>
  <conditionalFormatting sqref="BP52">
    <cfRule type="cellIs" dxfId="6253" priority="4924" operator="lessThan">
      <formula>$C$4</formula>
    </cfRule>
  </conditionalFormatting>
  <conditionalFormatting sqref="BP52">
    <cfRule type="cellIs" dxfId="6252" priority="4925" operator="lessThan">
      <formula>$C$4</formula>
    </cfRule>
  </conditionalFormatting>
  <conditionalFormatting sqref="BP53">
    <cfRule type="cellIs" dxfId="6251" priority="4926" operator="lessThan">
      <formula>$C$4</formula>
    </cfRule>
  </conditionalFormatting>
  <conditionalFormatting sqref="BP53">
    <cfRule type="cellIs" dxfId="6250" priority="4927" operator="lessThan">
      <formula>$C$4</formula>
    </cfRule>
  </conditionalFormatting>
  <conditionalFormatting sqref="BP54">
    <cfRule type="cellIs" dxfId="6249" priority="4928" operator="lessThan">
      <formula>$C$4</formula>
    </cfRule>
  </conditionalFormatting>
  <conditionalFormatting sqref="BP54">
    <cfRule type="cellIs" dxfId="6248" priority="4929" operator="lessThan">
      <formula>$C$4</formula>
    </cfRule>
  </conditionalFormatting>
  <conditionalFormatting sqref="BP55">
    <cfRule type="cellIs" dxfId="6247" priority="4930" operator="lessThan">
      <formula>$C$4</formula>
    </cfRule>
  </conditionalFormatting>
  <conditionalFormatting sqref="BP55">
    <cfRule type="cellIs" dxfId="6246" priority="4931" operator="lessThan">
      <formula>$C$4</formula>
    </cfRule>
  </conditionalFormatting>
  <conditionalFormatting sqref="BP56">
    <cfRule type="cellIs" dxfId="6245" priority="4932" operator="lessThan">
      <formula>$C$4</formula>
    </cfRule>
  </conditionalFormatting>
  <conditionalFormatting sqref="BP56">
    <cfRule type="cellIs" dxfId="6244" priority="4933" operator="lessThan">
      <formula>$C$4</formula>
    </cfRule>
  </conditionalFormatting>
  <conditionalFormatting sqref="BP57">
    <cfRule type="cellIs" dxfId="6243" priority="4934" operator="lessThan">
      <formula>$C$4</formula>
    </cfRule>
  </conditionalFormatting>
  <conditionalFormatting sqref="BP57">
    <cfRule type="cellIs" dxfId="6242" priority="4935" operator="lessThan">
      <formula>$C$4</formula>
    </cfRule>
  </conditionalFormatting>
  <conditionalFormatting sqref="BP58">
    <cfRule type="cellIs" dxfId="6241" priority="4936" operator="lessThan">
      <formula>$C$4</formula>
    </cfRule>
  </conditionalFormatting>
  <conditionalFormatting sqref="BP58">
    <cfRule type="cellIs" dxfId="6240" priority="4937" operator="lessThan">
      <formula>$C$4</formula>
    </cfRule>
  </conditionalFormatting>
  <conditionalFormatting sqref="BP59">
    <cfRule type="cellIs" dxfId="6239" priority="4938" operator="lessThan">
      <formula>$C$4</formula>
    </cfRule>
  </conditionalFormatting>
  <conditionalFormatting sqref="BP59">
    <cfRule type="cellIs" dxfId="6238" priority="4939" operator="lessThan">
      <formula>$C$4</formula>
    </cfRule>
  </conditionalFormatting>
  <conditionalFormatting sqref="BP60">
    <cfRule type="cellIs" dxfId="6237" priority="4940" operator="lessThan">
      <formula>$C$4</formula>
    </cfRule>
  </conditionalFormatting>
  <conditionalFormatting sqref="BP60">
    <cfRule type="cellIs" dxfId="6236" priority="4941" operator="lessThan">
      <formula>$C$4</formula>
    </cfRule>
  </conditionalFormatting>
  <conditionalFormatting sqref="BQ11">
    <cfRule type="cellIs" dxfId="6235" priority="4942" operator="lessThan">
      <formula>$C$4</formula>
    </cfRule>
  </conditionalFormatting>
  <conditionalFormatting sqref="BQ11">
    <cfRule type="cellIs" dxfId="6234" priority="4943" operator="lessThan">
      <formula>$C$4</formula>
    </cfRule>
  </conditionalFormatting>
  <conditionalFormatting sqref="BQ12">
    <cfRule type="cellIs" dxfId="6233" priority="4944" operator="lessThan">
      <formula>$C$4</formula>
    </cfRule>
  </conditionalFormatting>
  <conditionalFormatting sqref="BQ12">
    <cfRule type="cellIs" dxfId="6232" priority="4945" operator="lessThan">
      <formula>$C$4</formula>
    </cfRule>
  </conditionalFormatting>
  <conditionalFormatting sqref="BQ13">
    <cfRule type="cellIs" dxfId="6231" priority="4946" operator="lessThan">
      <formula>$C$4</formula>
    </cfRule>
  </conditionalFormatting>
  <conditionalFormatting sqref="BQ13">
    <cfRule type="cellIs" dxfId="6230" priority="4947" operator="lessThan">
      <formula>$C$4</formula>
    </cfRule>
  </conditionalFormatting>
  <conditionalFormatting sqref="BQ14">
    <cfRule type="cellIs" dxfId="6229" priority="4948" operator="lessThan">
      <formula>$C$4</formula>
    </cfRule>
  </conditionalFormatting>
  <conditionalFormatting sqref="BQ14">
    <cfRule type="cellIs" dxfId="6228" priority="4949" operator="lessThan">
      <formula>$C$4</formula>
    </cfRule>
  </conditionalFormatting>
  <conditionalFormatting sqref="BQ15">
    <cfRule type="cellIs" dxfId="6227" priority="4950" operator="lessThan">
      <formula>$C$4</formula>
    </cfRule>
  </conditionalFormatting>
  <conditionalFormatting sqref="BQ15">
    <cfRule type="cellIs" dxfId="6226" priority="4951" operator="lessThan">
      <formula>$C$4</formula>
    </cfRule>
  </conditionalFormatting>
  <conditionalFormatting sqref="BQ16">
    <cfRule type="cellIs" dxfId="6225" priority="4952" operator="lessThan">
      <formula>$C$4</formula>
    </cfRule>
  </conditionalFormatting>
  <conditionalFormatting sqref="BQ16">
    <cfRule type="cellIs" dxfId="6224" priority="4953" operator="lessThan">
      <formula>$C$4</formula>
    </cfRule>
  </conditionalFormatting>
  <conditionalFormatting sqref="BQ17">
    <cfRule type="cellIs" dxfId="6223" priority="4954" operator="lessThan">
      <formula>$C$4</formula>
    </cfRule>
  </conditionalFormatting>
  <conditionalFormatting sqref="BQ17">
    <cfRule type="cellIs" dxfId="6222" priority="4955" operator="lessThan">
      <formula>$C$4</formula>
    </cfRule>
  </conditionalFormatting>
  <conditionalFormatting sqref="BQ18">
    <cfRule type="cellIs" dxfId="6221" priority="4956" operator="lessThan">
      <formula>$C$4</formula>
    </cfRule>
  </conditionalFormatting>
  <conditionalFormatting sqref="BQ18">
    <cfRule type="cellIs" dxfId="6220" priority="4957" operator="lessThan">
      <formula>$C$4</formula>
    </cfRule>
  </conditionalFormatting>
  <conditionalFormatting sqref="BQ19">
    <cfRule type="cellIs" dxfId="6219" priority="4958" operator="lessThan">
      <formula>$C$4</formula>
    </cfRule>
  </conditionalFormatting>
  <conditionalFormatting sqref="BQ19">
    <cfRule type="cellIs" dxfId="6218" priority="4959" operator="lessThan">
      <formula>$C$4</formula>
    </cfRule>
  </conditionalFormatting>
  <conditionalFormatting sqref="BQ20">
    <cfRule type="cellIs" dxfId="6217" priority="4960" operator="lessThan">
      <formula>$C$4</formula>
    </cfRule>
  </conditionalFormatting>
  <conditionalFormatting sqref="BQ20">
    <cfRule type="cellIs" dxfId="6216" priority="4961" operator="lessThan">
      <formula>$C$4</formula>
    </cfRule>
  </conditionalFormatting>
  <conditionalFormatting sqref="BQ21">
    <cfRule type="cellIs" dxfId="6215" priority="4962" operator="lessThan">
      <formula>$C$4</formula>
    </cfRule>
  </conditionalFormatting>
  <conditionalFormatting sqref="BQ21">
    <cfRule type="cellIs" dxfId="6214" priority="4963" operator="lessThan">
      <formula>$C$4</formula>
    </cfRule>
  </conditionalFormatting>
  <conditionalFormatting sqref="BQ22">
    <cfRule type="cellIs" dxfId="6213" priority="4964" operator="lessThan">
      <formula>$C$4</formula>
    </cfRule>
  </conditionalFormatting>
  <conditionalFormatting sqref="BQ22">
    <cfRule type="cellIs" dxfId="6212" priority="4965" operator="lessThan">
      <formula>$C$4</formula>
    </cfRule>
  </conditionalFormatting>
  <conditionalFormatting sqref="BQ23">
    <cfRule type="cellIs" dxfId="6211" priority="4966" operator="lessThan">
      <formula>$C$4</formula>
    </cfRule>
  </conditionalFormatting>
  <conditionalFormatting sqref="BQ23">
    <cfRule type="cellIs" dxfId="6210" priority="4967" operator="lessThan">
      <formula>$C$4</formula>
    </cfRule>
  </conditionalFormatting>
  <conditionalFormatting sqref="BQ24">
    <cfRule type="cellIs" dxfId="6209" priority="4968" operator="lessThan">
      <formula>$C$4</formula>
    </cfRule>
  </conditionalFormatting>
  <conditionalFormatting sqref="BQ24">
    <cfRule type="cellIs" dxfId="6208" priority="4969" operator="lessThan">
      <formula>$C$4</formula>
    </cfRule>
  </conditionalFormatting>
  <conditionalFormatting sqref="BQ25">
    <cfRule type="cellIs" dxfId="6207" priority="4970" operator="lessThan">
      <formula>$C$4</formula>
    </cfRule>
  </conditionalFormatting>
  <conditionalFormatting sqref="BQ25">
    <cfRule type="cellIs" dxfId="6206" priority="4971" operator="lessThan">
      <formula>$C$4</formula>
    </cfRule>
  </conditionalFormatting>
  <conditionalFormatting sqref="BQ26">
    <cfRule type="cellIs" dxfId="6205" priority="4972" operator="lessThan">
      <formula>$C$4</formula>
    </cfRule>
  </conditionalFormatting>
  <conditionalFormatting sqref="BQ26">
    <cfRule type="cellIs" dxfId="6204" priority="4973" operator="lessThan">
      <formula>$C$4</formula>
    </cfRule>
  </conditionalFormatting>
  <conditionalFormatting sqref="BQ27">
    <cfRule type="cellIs" dxfId="6203" priority="4974" operator="lessThan">
      <formula>$C$4</formula>
    </cfRule>
  </conditionalFormatting>
  <conditionalFormatting sqref="BQ27">
    <cfRule type="cellIs" dxfId="6202" priority="4975" operator="lessThan">
      <formula>$C$4</formula>
    </cfRule>
  </conditionalFormatting>
  <conditionalFormatting sqref="BQ28">
    <cfRule type="cellIs" dxfId="6201" priority="4976" operator="lessThan">
      <formula>$C$4</formula>
    </cfRule>
  </conditionalFormatting>
  <conditionalFormatting sqref="BQ28">
    <cfRule type="cellIs" dxfId="6200" priority="4977" operator="lessThan">
      <formula>$C$4</formula>
    </cfRule>
  </conditionalFormatting>
  <conditionalFormatting sqref="BQ29">
    <cfRule type="cellIs" dxfId="6199" priority="4978" operator="lessThan">
      <formula>$C$4</formula>
    </cfRule>
  </conditionalFormatting>
  <conditionalFormatting sqref="BQ29">
    <cfRule type="cellIs" dxfId="6198" priority="4979" operator="lessThan">
      <formula>$C$4</formula>
    </cfRule>
  </conditionalFormatting>
  <conditionalFormatting sqref="BQ30">
    <cfRule type="cellIs" dxfId="6197" priority="4980" operator="lessThan">
      <formula>$C$4</formula>
    </cfRule>
  </conditionalFormatting>
  <conditionalFormatting sqref="BQ30">
    <cfRule type="cellIs" dxfId="6196" priority="4981" operator="lessThan">
      <formula>$C$4</formula>
    </cfRule>
  </conditionalFormatting>
  <conditionalFormatting sqref="BQ31">
    <cfRule type="cellIs" dxfId="6195" priority="4982" operator="lessThan">
      <formula>$C$4</formula>
    </cfRule>
  </conditionalFormatting>
  <conditionalFormatting sqref="BQ31">
    <cfRule type="cellIs" dxfId="6194" priority="4983" operator="lessThan">
      <formula>$C$4</formula>
    </cfRule>
  </conditionalFormatting>
  <conditionalFormatting sqref="BQ32">
    <cfRule type="cellIs" dxfId="6193" priority="4984" operator="lessThan">
      <formula>$C$4</formula>
    </cfRule>
  </conditionalFormatting>
  <conditionalFormatting sqref="BQ32">
    <cfRule type="cellIs" dxfId="6192" priority="4985" operator="lessThan">
      <formula>$C$4</formula>
    </cfRule>
  </conditionalFormatting>
  <conditionalFormatting sqref="BQ33">
    <cfRule type="cellIs" dxfId="6191" priority="4986" operator="lessThan">
      <formula>$C$4</formula>
    </cfRule>
  </conditionalFormatting>
  <conditionalFormatting sqref="BQ33">
    <cfRule type="cellIs" dxfId="6190" priority="4987" operator="lessThan">
      <formula>$C$4</formula>
    </cfRule>
  </conditionalFormatting>
  <conditionalFormatting sqref="BQ34">
    <cfRule type="cellIs" dxfId="6189" priority="4988" operator="lessThan">
      <formula>$C$4</formula>
    </cfRule>
  </conditionalFormatting>
  <conditionalFormatting sqref="BQ34">
    <cfRule type="cellIs" dxfId="6188" priority="4989" operator="lessThan">
      <formula>$C$4</formula>
    </cfRule>
  </conditionalFormatting>
  <conditionalFormatting sqref="BQ35">
    <cfRule type="cellIs" dxfId="6187" priority="4990" operator="lessThan">
      <formula>$C$4</formula>
    </cfRule>
  </conditionalFormatting>
  <conditionalFormatting sqref="BQ35">
    <cfRule type="cellIs" dxfId="6186" priority="4991" operator="lessThan">
      <formula>$C$4</formula>
    </cfRule>
  </conditionalFormatting>
  <conditionalFormatting sqref="BQ36">
    <cfRule type="cellIs" dxfId="6185" priority="4992" operator="lessThan">
      <formula>$C$4</formula>
    </cfRule>
  </conditionalFormatting>
  <conditionalFormatting sqref="BQ36">
    <cfRule type="cellIs" dxfId="6184" priority="4993" operator="lessThan">
      <formula>$C$4</formula>
    </cfRule>
  </conditionalFormatting>
  <conditionalFormatting sqref="BQ37">
    <cfRule type="cellIs" dxfId="6183" priority="4994" operator="lessThan">
      <formula>$C$4</formula>
    </cfRule>
  </conditionalFormatting>
  <conditionalFormatting sqref="BQ37">
    <cfRule type="cellIs" dxfId="6182" priority="4995" operator="lessThan">
      <formula>$C$4</formula>
    </cfRule>
  </conditionalFormatting>
  <conditionalFormatting sqref="BQ38">
    <cfRule type="cellIs" dxfId="6181" priority="4996" operator="lessThan">
      <formula>$C$4</formula>
    </cfRule>
  </conditionalFormatting>
  <conditionalFormatting sqref="BQ38">
    <cfRule type="cellIs" dxfId="6180" priority="4997" operator="lessThan">
      <formula>$C$4</formula>
    </cfRule>
  </conditionalFormatting>
  <conditionalFormatting sqref="BQ39">
    <cfRule type="cellIs" dxfId="6179" priority="4998" operator="lessThan">
      <formula>$C$4</formula>
    </cfRule>
  </conditionalFormatting>
  <conditionalFormatting sqref="BQ39">
    <cfRule type="cellIs" dxfId="6178" priority="4999" operator="lessThan">
      <formula>$C$4</formula>
    </cfRule>
  </conditionalFormatting>
  <conditionalFormatting sqref="BQ40">
    <cfRule type="cellIs" dxfId="6177" priority="5000" operator="lessThan">
      <formula>$C$4</formula>
    </cfRule>
  </conditionalFormatting>
  <conditionalFormatting sqref="BQ40">
    <cfRule type="cellIs" dxfId="6176" priority="5001" operator="lessThan">
      <formula>$C$4</formula>
    </cfRule>
  </conditionalFormatting>
  <conditionalFormatting sqref="BQ41">
    <cfRule type="cellIs" dxfId="6175" priority="5002" operator="lessThan">
      <formula>$C$4</formula>
    </cfRule>
  </conditionalFormatting>
  <conditionalFormatting sqref="BQ41">
    <cfRule type="cellIs" dxfId="6174" priority="5003" operator="lessThan">
      <formula>$C$4</formula>
    </cfRule>
  </conditionalFormatting>
  <conditionalFormatting sqref="BQ42">
    <cfRule type="cellIs" dxfId="6173" priority="5004" operator="lessThan">
      <formula>$C$4</formula>
    </cfRule>
  </conditionalFormatting>
  <conditionalFormatting sqref="BQ42">
    <cfRule type="cellIs" dxfId="6172" priority="5005" operator="lessThan">
      <formula>$C$4</formula>
    </cfRule>
  </conditionalFormatting>
  <conditionalFormatting sqref="BQ43">
    <cfRule type="cellIs" dxfId="6171" priority="5006" operator="lessThan">
      <formula>$C$4</formula>
    </cfRule>
  </conditionalFormatting>
  <conditionalFormatting sqref="BQ43">
    <cfRule type="cellIs" dxfId="6170" priority="5007" operator="lessThan">
      <formula>$C$4</formula>
    </cfRule>
  </conditionalFormatting>
  <conditionalFormatting sqref="BQ44">
    <cfRule type="cellIs" dxfId="6169" priority="5008" operator="lessThan">
      <formula>$C$4</formula>
    </cfRule>
  </conditionalFormatting>
  <conditionalFormatting sqref="BQ44">
    <cfRule type="cellIs" dxfId="6168" priority="5009" operator="lessThan">
      <formula>$C$4</formula>
    </cfRule>
  </conditionalFormatting>
  <conditionalFormatting sqref="BQ45">
    <cfRule type="cellIs" dxfId="6167" priority="5010" operator="lessThan">
      <formula>$C$4</formula>
    </cfRule>
  </conditionalFormatting>
  <conditionalFormatting sqref="BQ45">
    <cfRule type="cellIs" dxfId="6166" priority="5011" operator="lessThan">
      <formula>$C$4</formula>
    </cfRule>
  </conditionalFormatting>
  <conditionalFormatting sqref="BQ46">
    <cfRule type="cellIs" dxfId="6165" priority="5012" operator="lessThan">
      <formula>$C$4</formula>
    </cfRule>
  </conditionalFormatting>
  <conditionalFormatting sqref="BQ46">
    <cfRule type="cellIs" dxfId="6164" priority="5013" operator="lessThan">
      <formula>$C$4</formula>
    </cfRule>
  </conditionalFormatting>
  <conditionalFormatting sqref="BQ47">
    <cfRule type="cellIs" dxfId="6163" priority="5014" operator="lessThan">
      <formula>$C$4</formula>
    </cfRule>
  </conditionalFormatting>
  <conditionalFormatting sqref="BQ47">
    <cfRule type="cellIs" dxfId="6162" priority="5015" operator="lessThan">
      <formula>$C$4</formula>
    </cfRule>
  </conditionalFormatting>
  <conditionalFormatting sqref="BQ48">
    <cfRule type="cellIs" dxfId="6161" priority="5016" operator="lessThan">
      <formula>$C$4</formula>
    </cfRule>
  </conditionalFormatting>
  <conditionalFormatting sqref="BQ48">
    <cfRule type="cellIs" dxfId="6160" priority="5017" operator="lessThan">
      <formula>$C$4</formula>
    </cfRule>
  </conditionalFormatting>
  <conditionalFormatting sqref="BQ49">
    <cfRule type="cellIs" dxfId="6159" priority="5018" operator="lessThan">
      <formula>$C$4</formula>
    </cfRule>
  </conditionalFormatting>
  <conditionalFormatting sqref="BQ49">
    <cfRule type="cellIs" dxfId="6158" priority="5019" operator="lessThan">
      <formula>$C$4</formula>
    </cfRule>
  </conditionalFormatting>
  <conditionalFormatting sqref="BQ50">
    <cfRule type="cellIs" dxfId="6157" priority="5020" operator="lessThan">
      <formula>$C$4</formula>
    </cfRule>
  </conditionalFormatting>
  <conditionalFormatting sqref="BQ50">
    <cfRule type="cellIs" dxfId="6156" priority="5021" operator="lessThan">
      <formula>$C$4</formula>
    </cfRule>
  </conditionalFormatting>
  <conditionalFormatting sqref="BQ51">
    <cfRule type="cellIs" dxfId="6155" priority="5022" operator="lessThan">
      <formula>$C$4</formula>
    </cfRule>
  </conditionalFormatting>
  <conditionalFormatting sqref="BQ51">
    <cfRule type="cellIs" dxfId="6154" priority="5023" operator="lessThan">
      <formula>$C$4</formula>
    </cfRule>
  </conditionalFormatting>
  <conditionalFormatting sqref="BQ52">
    <cfRule type="cellIs" dxfId="6153" priority="5024" operator="lessThan">
      <formula>$C$4</formula>
    </cfRule>
  </conditionalFormatting>
  <conditionalFormatting sqref="BQ52">
    <cfRule type="cellIs" dxfId="6152" priority="5025" operator="lessThan">
      <formula>$C$4</formula>
    </cfRule>
  </conditionalFormatting>
  <conditionalFormatting sqref="BQ53">
    <cfRule type="cellIs" dxfId="6151" priority="5026" operator="lessThan">
      <formula>$C$4</formula>
    </cfRule>
  </conditionalFormatting>
  <conditionalFormatting sqref="BQ53">
    <cfRule type="cellIs" dxfId="6150" priority="5027" operator="lessThan">
      <formula>$C$4</formula>
    </cfRule>
  </conditionalFormatting>
  <conditionalFormatting sqref="BQ54">
    <cfRule type="cellIs" dxfId="6149" priority="5028" operator="lessThan">
      <formula>$C$4</formula>
    </cfRule>
  </conditionalFormatting>
  <conditionalFormatting sqref="BQ54">
    <cfRule type="cellIs" dxfId="6148" priority="5029" operator="lessThan">
      <formula>$C$4</formula>
    </cfRule>
  </conditionalFormatting>
  <conditionalFormatting sqref="BQ55">
    <cfRule type="cellIs" dxfId="6147" priority="5030" operator="lessThan">
      <formula>$C$4</formula>
    </cfRule>
  </conditionalFormatting>
  <conditionalFormatting sqref="BQ55">
    <cfRule type="cellIs" dxfId="6146" priority="5031" operator="lessThan">
      <formula>$C$4</formula>
    </cfRule>
  </conditionalFormatting>
  <conditionalFormatting sqref="BQ56">
    <cfRule type="cellIs" dxfId="6145" priority="5032" operator="lessThan">
      <formula>$C$4</formula>
    </cfRule>
  </conditionalFormatting>
  <conditionalFormatting sqref="BQ56">
    <cfRule type="cellIs" dxfId="6144" priority="5033" operator="lessThan">
      <formula>$C$4</formula>
    </cfRule>
  </conditionalFormatting>
  <conditionalFormatting sqref="BQ57">
    <cfRule type="cellIs" dxfId="6143" priority="5034" operator="lessThan">
      <formula>$C$4</formula>
    </cfRule>
  </conditionalFormatting>
  <conditionalFormatting sqref="BQ57">
    <cfRule type="cellIs" dxfId="6142" priority="5035" operator="lessThan">
      <formula>$C$4</formula>
    </cfRule>
  </conditionalFormatting>
  <conditionalFormatting sqref="BQ58">
    <cfRule type="cellIs" dxfId="6141" priority="5036" operator="lessThan">
      <formula>$C$4</formula>
    </cfRule>
  </conditionalFormatting>
  <conditionalFormatting sqref="BQ58">
    <cfRule type="cellIs" dxfId="6140" priority="5037" operator="lessThan">
      <formula>$C$4</formula>
    </cfRule>
  </conditionalFormatting>
  <conditionalFormatting sqref="BQ59">
    <cfRule type="cellIs" dxfId="6139" priority="5038" operator="lessThan">
      <formula>$C$4</formula>
    </cfRule>
  </conditionalFormatting>
  <conditionalFormatting sqref="BQ59">
    <cfRule type="cellIs" dxfId="6138" priority="5039" operator="lessThan">
      <formula>$C$4</formula>
    </cfRule>
  </conditionalFormatting>
  <conditionalFormatting sqref="BQ60">
    <cfRule type="cellIs" dxfId="6137" priority="5040" operator="lessThan">
      <formula>$C$4</formula>
    </cfRule>
  </conditionalFormatting>
  <conditionalFormatting sqref="BQ60">
    <cfRule type="cellIs" dxfId="6136" priority="5041" operator="lessThan">
      <formula>$C$4</formula>
    </cfRule>
  </conditionalFormatting>
  <conditionalFormatting sqref="CP11:CP46">
    <cfRule type="cellIs" dxfId="6135" priority="5042" operator="lessThan">
      <formula>$C$4</formula>
    </cfRule>
  </conditionalFormatting>
  <conditionalFormatting sqref="CP11:CP46">
    <cfRule type="cellIs" dxfId="6134" priority="5043" operator="lessThan">
      <formula>$C$4</formula>
    </cfRule>
  </conditionalFormatting>
  <conditionalFormatting sqref="CP47">
    <cfRule type="cellIs" dxfId="6133" priority="5114" operator="lessThan">
      <formula>$C$4</formula>
    </cfRule>
  </conditionalFormatting>
  <conditionalFormatting sqref="CP47">
    <cfRule type="cellIs" dxfId="6132" priority="5115" operator="lessThan">
      <formula>$C$4</formula>
    </cfRule>
  </conditionalFormatting>
  <conditionalFormatting sqref="CP48">
    <cfRule type="cellIs" dxfId="6131" priority="5116" operator="lessThan">
      <formula>$C$4</formula>
    </cfRule>
  </conditionalFormatting>
  <conditionalFormatting sqref="CP48">
    <cfRule type="cellIs" dxfId="6130" priority="5117" operator="lessThan">
      <formula>$C$4</formula>
    </cfRule>
  </conditionalFormatting>
  <conditionalFormatting sqref="CP49">
    <cfRule type="cellIs" dxfId="6129" priority="5118" operator="lessThan">
      <formula>$C$4</formula>
    </cfRule>
  </conditionalFormatting>
  <conditionalFormatting sqref="CP49">
    <cfRule type="cellIs" dxfId="6128" priority="5119" operator="lessThan">
      <formula>$C$4</formula>
    </cfRule>
  </conditionalFormatting>
  <conditionalFormatting sqref="CP50">
    <cfRule type="cellIs" dxfId="6127" priority="5120" operator="lessThan">
      <formula>$C$4</formula>
    </cfRule>
  </conditionalFormatting>
  <conditionalFormatting sqref="CP50">
    <cfRule type="cellIs" dxfId="6126" priority="5121" operator="lessThan">
      <formula>$C$4</formula>
    </cfRule>
  </conditionalFormatting>
  <conditionalFormatting sqref="CP51">
    <cfRule type="cellIs" dxfId="6125" priority="5122" operator="lessThan">
      <formula>$C$4</formula>
    </cfRule>
  </conditionalFormatting>
  <conditionalFormatting sqref="CP51">
    <cfRule type="cellIs" dxfId="6124" priority="5123" operator="lessThan">
      <formula>$C$4</formula>
    </cfRule>
  </conditionalFormatting>
  <conditionalFormatting sqref="CP52">
    <cfRule type="cellIs" dxfId="6123" priority="5124" operator="lessThan">
      <formula>$C$4</formula>
    </cfRule>
  </conditionalFormatting>
  <conditionalFormatting sqref="CP52">
    <cfRule type="cellIs" dxfId="6122" priority="5125" operator="lessThan">
      <formula>$C$4</formula>
    </cfRule>
  </conditionalFormatting>
  <conditionalFormatting sqref="CP53">
    <cfRule type="cellIs" dxfId="6121" priority="5126" operator="lessThan">
      <formula>$C$4</formula>
    </cfRule>
  </conditionalFormatting>
  <conditionalFormatting sqref="CP53">
    <cfRule type="cellIs" dxfId="6120" priority="5127" operator="lessThan">
      <formula>$C$4</formula>
    </cfRule>
  </conditionalFormatting>
  <conditionalFormatting sqref="CP54">
    <cfRule type="cellIs" dxfId="6119" priority="5128" operator="lessThan">
      <formula>$C$4</formula>
    </cfRule>
  </conditionalFormatting>
  <conditionalFormatting sqref="CP54">
    <cfRule type="cellIs" dxfId="6118" priority="5129" operator="lessThan">
      <formula>$C$4</formula>
    </cfRule>
  </conditionalFormatting>
  <conditionalFormatting sqref="CP55">
    <cfRule type="cellIs" dxfId="6117" priority="5130" operator="lessThan">
      <formula>$C$4</formula>
    </cfRule>
  </conditionalFormatting>
  <conditionalFormatting sqref="CP55">
    <cfRule type="cellIs" dxfId="6116" priority="5131" operator="lessThan">
      <formula>$C$4</formula>
    </cfRule>
  </conditionalFormatting>
  <conditionalFormatting sqref="CP56">
    <cfRule type="cellIs" dxfId="6115" priority="5132" operator="lessThan">
      <formula>$C$4</formula>
    </cfRule>
  </conditionalFormatting>
  <conditionalFormatting sqref="CP56">
    <cfRule type="cellIs" dxfId="6114" priority="5133" operator="lessThan">
      <formula>$C$4</formula>
    </cfRule>
  </conditionalFormatting>
  <conditionalFormatting sqref="CP57">
    <cfRule type="cellIs" dxfId="6113" priority="5134" operator="lessThan">
      <formula>$C$4</formula>
    </cfRule>
  </conditionalFormatting>
  <conditionalFormatting sqref="CP57">
    <cfRule type="cellIs" dxfId="6112" priority="5135" operator="lessThan">
      <formula>$C$4</formula>
    </cfRule>
  </conditionalFormatting>
  <conditionalFormatting sqref="CP58">
    <cfRule type="cellIs" dxfId="6111" priority="5136" operator="lessThan">
      <formula>$C$4</formula>
    </cfRule>
  </conditionalFormatting>
  <conditionalFormatting sqref="CP58">
    <cfRule type="cellIs" dxfId="6110" priority="5137" operator="lessThan">
      <formula>$C$4</formula>
    </cfRule>
  </conditionalFormatting>
  <conditionalFormatting sqref="CP59">
    <cfRule type="cellIs" dxfId="6109" priority="5138" operator="lessThan">
      <formula>$C$4</formula>
    </cfRule>
  </conditionalFormatting>
  <conditionalFormatting sqref="CP59">
    <cfRule type="cellIs" dxfId="6108" priority="5139" operator="lessThan">
      <formula>$C$4</formula>
    </cfRule>
  </conditionalFormatting>
  <conditionalFormatting sqref="CP60">
    <cfRule type="cellIs" dxfId="6107" priority="5140" operator="lessThan">
      <formula>$C$4</formula>
    </cfRule>
  </conditionalFormatting>
  <conditionalFormatting sqref="CP60">
    <cfRule type="cellIs" dxfId="6106" priority="5141" operator="lessThan">
      <formula>$C$4</formula>
    </cfRule>
  </conditionalFormatting>
  <conditionalFormatting sqref="CS11:CS46">
    <cfRule type="cellIs" dxfId="6105" priority="5142" operator="lessThan">
      <formula>$C$4</formula>
    </cfRule>
  </conditionalFormatting>
  <conditionalFormatting sqref="CS11:CS46">
    <cfRule type="cellIs" dxfId="6104" priority="5143" operator="lessThan">
      <formula>$C$4</formula>
    </cfRule>
  </conditionalFormatting>
  <conditionalFormatting sqref="CS47">
    <cfRule type="cellIs" dxfId="6103" priority="5214" operator="lessThan">
      <formula>$C$4</formula>
    </cfRule>
  </conditionalFormatting>
  <conditionalFormatting sqref="CS47">
    <cfRule type="cellIs" dxfId="6102" priority="5215" operator="lessThan">
      <formula>$C$4</formula>
    </cfRule>
  </conditionalFormatting>
  <conditionalFormatting sqref="CS48">
    <cfRule type="cellIs" dxfId="6101" priority="5216" operator="lessThan">
      <formula>$C$4</formula>
    </cfRule>
  </conditionalFormatting>
  <conditionalFormatting sqref="CS48">
    <cfRule type="cellIs" dxfId="6100" priority="5217" operator="lessThan">
      <formula>$C$4</formula>
    </cfRule>
  </conditionalFormatting>
  <conditionalFormatting sqref="CS49">
    <cfRule type="cellIs" dxfId="6099" priority="5218" operator="lessThan">
      <formula>$C$4</formula>
    </cfRule>
  </conditionalFormatting>
  <conditionalFormatting sqref="CS49">
    <cfRule type="cellIs" dxfId="6098" priority="5219" operator="lessThan">
      <formula>$C$4</formula>
    </cfRule>
  </conditionalFormatting>
  <conditionalFormatting sqref="CS50">
    <cfRule type="cellIs" dxfId="6097" priority="5220" operator="lessThan">
      <formula>$C$4</formula>
    </cfRule>
  </conditionalFormatting>
  <conditionalFormatting sqref="CS50">
    <cfRule type="cellIs" dxfId="6096" priority="5221" operator="lessThan">
      <formula>$C$4</formula>
    </cfRule>
  </conditionalFormatting>
  <conditionalFormatting sqref="CS51">
    <cfRule type="cellIs" dxfId="6095" priority="5222" operator="lessThan">
      <formula>$C$4</formula>
    </cfRule>
  </conditionalFormatting>
  <conditionalFormatting sqref="CS51">
    <cfRule type="cellIs" dxfId="6094" priority="5223" operator="lessThan">
      <formula>$C$4</formula>
    </cfRule>
  </conditionalFormatting>
  <conditionalFormatting sqref="CS52">
    <cfRule type="cellIs" dxfId="6093" priority="5224" operator="lessThan">
      <formula>$C$4</formula>
    </cfRule>
  </conditionalFormatting>
  <conditionalFormatting sqref="CS52">
    <cfRule type="cellIs" dxfId="6092" priority="5225" operator="lessThan">
      <formula>$C$4</formula>
    </cfRule>
  </conditionalFormatting>
  <conditionalFormatting sqref="CS53">
    <cfRule type="cellIs" dxfId="6091" priority="5226" operator="lessThan">
      <formula>$C$4</formula>
    </cfRule>
  </conditionalFormatting>
  <conditionalFormatting sqref="CS53">
    <cfRule type="cellIs" dxfId="6090" priority="5227" operator="lessThan">
      <formula>$C$4</formula>
    </cfRule>
  </conditionalFormatting>
  <conditionalFormatting sqref="CS54">
    <cfRule type="cellIs" dxfId="6089" priority="5228" operator="lessThan">
      <formula>$C$4</formula>
    </cfRule>
  </conditionalFormatting>
  <conditionalFormatting sqref="CS54">
    <cfRule type="cellIs" dxfId="6088" priority="5229" operator="lessThan">
      <formula>$C$4</formula>
    </cfRule>
  </conditionalFormatting>
  <conditionalFormatting sqref="CS55">
    <cfRule type="cellIs" dxfId="6087" priority="5230" operator="lessThan">
      <formula>$C$4</formula>
    </cfRule>
  </conditionalFormatting>
  <conditionalFormatting sqref="CS55">
    <cfRule type="cellIs" dxfId="6086" priority="5231" operator="lessThan">
      <formula>$C$4</formula>
    </cfRule>
  </conditionalFormatting>
  <conditionalFormatting sqref="CS56">
    <cfRule type="cellIs" dxfId="6085" priority="5232" operator="lessThan">
      <formula>$C$4</formula>
    </cfRule>
  </conditionalFormatting>
  <conditionalFormatting sqref="CS56">
    <cfRule type="cellIs" dxfId="6084" priority="5233" operator="lessThan">
      <formula>$C$4</formula>
    </cfRule>
  </conditionalFormatting>
  <conditionalFormatting sqref="CS57">
    <cfRule type="cellIs" dxfId="6083" priority="5234" operator="lessThan">
      <formula>$C$4</formula>
    </cfRule>
  </conditionalFormatting>
  <conditionalFormatting sqref="CS57">
    <cfRule type="cellIs" dxfId="6082" priority="5235" operator="lessThan">
      <formula>$C$4</formula>
    </cfRule>
  </conditionalFormatting>
  <conditionalFormatting sqref="CS58">
    <cfRule type="cellIs" dxfId="6081" priority="5236" operator="lessThan">
      <formula>$C$4</formula>
    </cfRule>
  </conditionalFormatting>
  <conditionalFormatting sqref="CS58">
    <cfRule type="cellIs" dxfId="6080" priority="5237" operator="lessThan">
      <formula>$C$4</formula>
    </cfRule>
  </conditionalFormatting>
  <conditionalFormatting sqref="CS59">
    <cfRule type="cellIs" dxfId="6079" priority="5238" operator="lessThan">
      <formula>$C$4</formula>
    </cfRule>
  </conditionalFormatting>
  <conditionalFormatting sqref="CS59">
    <cfRule type="cellIs" dxfId="6078" priority="5239" operator="lessThan">
      <formula>$C$4</formula>
    </cfRule>
  </conditionalFormatting>
  <conditionalFormatting sqref="CS60">
    <cfRule type="cellIs" dxfId="6077" priority="5240" operator="lessThan">
      <formula>$C$4</formula>
    </cfRule>
  </conditionalFormatting>
  <conditionalFormatting sqref="CS60">
    <cfRule type="cellIs" dxfId="6076" priority="5241" operator="lessThan">
      <formula>$C$4</formula>
    </cfRule>
  </conditionalFormatting>
  <conditionalFormatting sqref="CH11">
    <cfRule type="cellIs" dxfId="6075" priority="5242" operator="lessThan">
      <formula>$C$4</formula>
    </cfRule>
  </conditionalFormatting>
  <conditionalFormatting sqref="CH11">
    <cfRule type="cellIs" dxfId="6074" priority="5243" operator="lessThan">
      <formula>$C$4</formula>
    </cfRule>
  </conditionalFormatting>
  <conditionalFormatting sqref="CH12">
    <cfRule type="cellIs" dxfId="6073" priority="5244" operator="lessThan">
      <formula>$C$4</formula>
    </cfRule>
  </conditionalFormatting>
  <conditionalFormatting sqref="CH12">
    <cfRule type="cellIs" dxfId="6072" priority="5245" operator="lessThan">
      <formula>$C$4</formula>
    </cfRule>
  </conditionalFormatting>
  <conditionalFormatting sqref="CH13">
    <cfRule type="cellIs" dxfId="6071" priority="5246" operator="lessThan">
      <formula>$C$4</formula>
    </cfRule>
  </conditionalFormatting>
  <conditionalFormatting sqref="CH13">
    <cfRule type="cellIs" dxfId="6070" priority="5247" operator="lessThan">
      <formula>$C$4</formula>
    </cfRule>
  </conditionalFormatting>
  <conditionalFormatting sqref="CH14">
    <cfRule type="cellIs" dxfId="6069" priority="5248" operator="lessThan">
      <formula>$C$4</formula>
    </cfRule>
  </conditionalFormatting>
  <conditionalFormatting sqref="CH14">
    <cfRule type="cellIs" dxfId="6068" priority="5249" operator="lessThan">
      <formula>$C$4</formula>
    </cfRule>
  </conditionalFormatting>
  <conditionalFormatting sqref="CH15">
    <cfRule type="cellIs" dxfId="6067" priority="5250" operator="lessThan">
      <formula>$C$4</formula>
    </cfRule>
  </conditionalFormatting>
  <conditionalFormatting sqref="CH15">
    <cfRule type="cellIs" dxfId="6066" priority="5251" operator="lessThan">
      <formula>$C$4</formula>
    </cfRule>
  </conditionalFormatting>
  <conditionalFormatting sqref="CH16">
    <cfRule type="cellIs" dxfId="6065" priority="5252" operator="lessThan">
      <formula>$C$4</formula>
    </cfRule>
  </conditionalFormatting>
  <conditionalFormatting sqref="CH16">
    <cfRule type="cellIs" dxfId="6064" priority="5253" operator="lessThan">
      <formula>$C$4</formula>
    </cfRule>
  </conditionalFormatting>
  <conditionalFormatting sqref="CH17">
    <cfRule type="cellIs" dxfId="6063" priority="5254" operator="lessThan">
      <formula>$C$4</formula>
    </cfRule>
  </conditionalFormatting>
  <conditionalFormatting sqref="CH17">
    <cfRule type="cellIs" dxfId="6062" priority="5255" operator="lessThan">
      <formula>$C$4</formula>
    </cfRule>
  </conditionalFormatting>
  <conditionalFormatting sqref="CH18">
    <cfRule type="cellIs" dxfId="6061" priority="5256" operator="lessThan">
      <formula>$C$4</formula>
    </cfRule>
  </conditionalFormatting>
  <conditionalFormatting sqref="CH18">
    <cfRule type="cellIs" dxfId="6060" priority="5257" operator="lessThan">
      <formula>$C$4</formula>
    </cfRule>
  </conditionalFormatting>
  <conditionalFormatting sqref="CH19">
    <cfRule type="cellIs" dxfId="6059" priority="5258" operator="lessThan">
      <formula>$C$4</formula>
    </cfRule>
  </conditionalFormatting>
  <conditionalFormatting sqref="CH19">
    <cfRule type="cellIs" dxfId="6058" priority="5259" operator="lessThan">
      <formula>$C$4</formula>
    </cfRule>
  </conditionalFormatting>
  <conditionalFormatting sqref="CH20">
    <cfRule type="cellIs" dxfId="6057" priority="5260" operator="lessThan">
      <formula>$C$4</formula>
    </cfRule>
  </conditionalFormatting>
  <conditionalFormatting sqref="CH20">
    <cfRule type="cellIs" dxfId="6056" priority="5261" operator="lessThan">
      <formula>$C$4</formula>
    </cfRule>
  </conditionalFormatting>
  <conditionalFormatting sqref="CH21">
    <cfRule type="cellIs" dxfId="6055" priority="5262" operator="lessThan">
      <formula>$C$4</formula>
    </cfRule>
  </conditionalFormatting>
  <conditionalFormatting sqref="CH21">
    <cfRule type="cellIs" dxfId="6054" priority="5263" operator="lessThan">
      <formula>$C$4</formula>
    </cfRule>
  </conditionalFormatting>
  <conditionalFormatting sqref="CH22">
    <cfRule type="cellIs" dxfId="6053" priority="5264" operator="lessThan">
      <formula>$C$4</formula>
    </cfRule>
  </conditionalFormatting>
  <conditionalFormatting sqref="CH22">
    <cfRule type="cellIs" dxfId="6052" priority="5265" operator="lessThan">
      <formula>$C$4</formula>
    </cfRule>
  </conditionalFormatting>
  <conditionalFormatting sqref="CH23">
    <cfRule type="cellIs" dxfId="6051" priority="5266" operator="lessThan">
      <formula>$C$4</formula>
    </cfRule>
  </conditionalFormatting>
  <conditionalFormatting sqref="CH23">
    <cfRule type="cellIs" dxfId="6050" priority="5267" operator="lessThan">
      <formula>$C$4</formula>
    </cfRule>
  </conditionalFormatting>
  <conditionalFormatting sqref="CH24">
    <cfRule type="cellIs" dxfId="6049" priority="5268" operator="lessThan">
      <formula>$C$4</formula>
    </cfRule>
  </conditionalFormatting>
  <conditionalFormatting sqref="CH24">
    <cfRule type="cellIs" dxfId="6048" priority="5269" operator="lessThan">
      <formula>$C$4</formula>
    </cfRule>
  </conditionalFormatting>
  <conditionalFormatting sqref="CH25">
    <cfRule type="cellIs" dxfId="6047" priority="5270" operator="lessThan">
      <formula>$C$4</formula>
    </cfRule>
  </conditionalFormatting>
  <conditionalFormatting sqref="CH25">
    <cfRule type="cellIs" dxfId="6046" priority="5271" operator="lessThan">
      <formula>$C$4</formula>
    </cfRule>
  </conditionalFormatting>
  <conditionalFormatting sqref="CH26">
    <cfRule type="cellIs" dxfId="6045" priority="5272" operator="lessThan">
      <formula>$C$4</formula>
    </cfRule>
  </conditionalFormatting>
  <conditionalFormatting sqref="CH26">
    <cfRule type="cellIs" dxfId="6044" priority="5273" operator="lessThan">
      <formula>$C$4</formula>
    </cfRule>
  </conditionalFormatting>
  <conditionalFormatting sqref="CH27">
    <cfRule type="cellIs" dxfId="6043" priority="5274" operator="lessThan">
      <formula>$C$4</formula>
    </cfRule>
  </conditionalFormatting>
  <conditionalFormatting sqref="CH27">
    <cfRule type="cellIs" dxfId="6042" priority="5275" operator="lessThan">
      <formula>$C$4</formula>
    </cfRule>
  </conditionalFormatting>
  <conditionalFormatting sqref="CH28">
    <cfRule type="cellIs" dxfId="6041" priority="5276" operator="lessThan">
      <formula>$C$4</formula>
    </cfRule>
  </conditionalFormatting>
  <conditionalFormatting sqref="CH28">
    <cfRule type="cellIs" dxfId="6040" priority="5277" operator="lessThan">
      <formula>$C$4</formula>
    </cfRule>
  </conditionalFormatting>
  <conditionalFormatting sqref="CH29">
    <cfRule type="cellIs" dxfId="6039" priority="5278" operator="lessThan">
      <formula>$C$4</formula>
    </cfRule>
  </conditionalFormatting>
  <conditionalFormatting sqref="CH29">
    <cfRule type="cellIs" dxfId="6038" priority="5279" operator="lessThan">
      <formula>$C$4</formula>
    </cfRule>
  </conditionalFormatting>
  <conditionalFormatting sqref="CH30">
    <cfRule type="cellIs" dxfId="6037" priority="5280" operator="lessThan">
      <formula>$C$4</formula>
    </cfRule>
  </conditionalFormatting>
  <conditionalFormatting sqref="CH30">
    <cfRule type="cellIs" dxfId="6036" priority="5281" operator="lessThan">
      <formula>$C$4</formula>
    </cfRule>
  </conditionalFormatting>
  <conditionalFormatting sqref="CH31">
    <cfRule type="cellIs" dxfId="6035" priority="5282" operator="lessThan">
      <formula>$C$4</formula>
    </cfRule>
  </conditionalFormatting>
  <conditionalFormatting sqref="CH31">
    <cfRule type="cellIs" dxfId="6034" priority="5283" operator="lessThan">
      <formula>$C$4</formula>
    </cfRule>
  </conditionalFormatting>
  <conditionalFormatting sqref="CH32">
    <cfRule type="cellIs" dxfId="6033" priority="5284" operator="lessThan">
      <formula>$C$4</formula>
    </cfRule>
  </conditionalFormatting>
  <conditionalFormatting sqref="CH32">
    <cfRule type="cellIs" dxfId="6032" priority="5285" operator="lessThan">
      <formula>$C$4</formula>
    </cfRule>
  </conditionalFormatting>
  <conditionalFormatting sqref="CH33">
    <cfRule type="cellIs" dxfId="6031" priority="5286" operator="lessThan">
      <formula>$C$4</formula>
    </cfRule>
  </conditionalFormatting>
  <conditionalFormatting sqref="CH33">
    <cfRule type="cellIs" dxfId="6030" priority="5287" operator="lessThan">
      <formula>$C$4</formula>
    </cfRule>
  </conditionalFormatting>
  <conditionalFormatting sqref="CH34">
    <cfRule type="cellIs" dxfId="6029" priority="5288" operator="lessThan">
      <formula>$C$4</formula>
    </cfRule>
  </conditionalFormatting>
  <conditionalFormatting sqref="CH34">
    <cfRule type="cellIs" dxfId="6028" priority="5289" operator="lessThan">
      <formula>$C$4</formula>
    </cfRule>
  </conditionalFormatting>
  <conditionalFormatting sqref="CH35">
    <cfRule type="cellIs" dxfId="6027" priority="5290" operator="lessThan">
      <formula>$C$4</formula>
    </cfRule>
  </conditionalFormatting>
  <conditionalFormatting sqref="CH35">
    <cfRule type="cellIs" dxfId="6026" priority="5291" operator="lessThan">
      <formula>$C$4</formula>
    </cfRule>
  </conditionalFormatting>
  <conditionalFormatting sqref="CH36">
    <cfRule type="cellIs" dxfId="6025" priority="5292" operator="lessThan">
      <formula>$C$4</formula>
    </cfRule>
  </conditionalFormatting>
  <conditionalFormatting sqref="CH36">
    <cfRule type="cellIs" dxfId="6024" priority="5293" operator="lessThan">
      <formula>$C$4</formula>
    </cfRule>
  </conditionalFormatting>
  <conditionalFormatting sqref="CH37">
    <cfRule type="cellIs" dxfId="6023" priority="5294" operator="lessThan">
      <formula>$C$4</formula>
    </cfRule>
  </conditionalFormatting>
  <conditionalFormatting sqref="CH37">
    <cfRule type="cellIs" dxfId="6022" priority="5295" operator="lessThan">
      <formula>$C$4</formula>
    </cfRule>
  </conditionalFormatting>
  <conditionalFormatting sqref="CH38">
    <cfRule type="cellIs" dxfId="6021" priority="5296" operator="lessThan">
      <formula>$C$4</formula>
    </cfRule>
  </conditionalFormatting>
  <conditionalFormatting sqref="CH38">
    <cfRule type="cellIs" dxfId="6020" priority="5297" operator="lessThan">
      <formula>$C$4</formula>
    </cfRule>
  </conditionalFormatting>
  <conditionalFormatting sqref="CH39">
    <cfRule type="cellIs" dxfId="6019" priority="5298" operator="lessThan">
      <formula>$C$4</formula>
    </cfRule>
  </conditionalFormatting>
  <conditionalFormatting sqref="CH39">
    <cfRule type="cellIs" dxfId="6018" priority="5299" operator="lessThan">
      <formula>$C$4</formula>
    </cfRule>
  </conditionalFormatting>
  <conditionalFormatting sqref="CH40">
    <cfRule type="cellIs" dxfId="6017" priority="5300" operator="lessThan">
      <formula>$C$4</formula>
    </cfRule>
  </conditionalFormatting>
  <conditionalFormatting sqref="CH40">
    <cfRule type="cellIs" dxfId="6016" priority="5301" operator="lessThan">
      <formula>$C$4</formula>
    </cfRule>
  </conditionalFormatting>
  <conditionalFormatting sqref="CH41">
    <cfRule type="cellIs" dxfId="6015" priority="5302" operator="lessThan">
      <formula>$C$4</formula>
    </cfRule>
  </conditionalFormatting>
  <conditionalFormatting sqref="CH41">
    <cfRule type="cellIs" dxfId="6014" priority="5303" operator="lessThan">
      <formula>$C$4</formula>
    </cfRule>
  </conditionalFormatting>
  <conditionalFormatting sqref="CH42">
    <cfRule type="cellIs" dxfId="6013" priority="5304" operator="lessThan">
      <formula>$C$4</formula>
    </cfRule>
  </conditionalFormatting>
  <conditionalFormatting sqref="CH42">
    <cfRule type="cellIs" dxfId="6012" priority="5305" operator="lessThan">
      <formula>$C$4</formula>
    </cfRule>
  </conditionalFormatting>
  <conditionalFormatting sqref="CH43">
    <cfRule type="cellIs" dxfId="6011" priority="5306" operator="lessThan">
      <formula>$C$4</formula>
    </cfRule>
  </conditionalFormatting>
  <conditionalFormatting sqref="CH43">
    <cfRule type="cellIs" dxfId="6010" priority="5307" operator="lessThan">
      <formula>$C$4</formula>
    </cfRule>
  </conditionalFormatting>
  <conditionalFormatting sqref="CH44">
    <cfRule type="cellIs" dxfId="6009" priority="5308" operator="lessThan">
      <formula>$C$4</formula>
    </cfRule>
  </conditionalFormatting>
  <conditionalFormatting sqref="CH44">
    <cfRule type="cellIs" dxfId="6008" priority="5309" operator="lessThan">
      <formula>$C$4</formula>
    </cfRule>
  </conditionalFormatting>
  <conditionalFormatting sqref="CH45">
    <cfRule type="cellIs" dxfId="6007" priority="5310" operator="lessThan">
      <formula>$C$4</formula>
    </cfRule>
  </conditionalFormatting>
  <conditionalFormatting sqref="CH45">
    <cfRule type="cellIs" dxfId="6006" priority="5311" operator="lessThan">
      <formula>$C$4</formula>
    </cfRule>
  </conditionalFormatting>
  <conditionalFormatting sqref="CH46">
    <cfRule type="cellIs" dxfId="6005" priority="5312" operator="lessThan">
      <formula>$C$4</formula>
    </cfRule>
  </conditionalFormatting>
  <conditionalFormatting sqref="CH46">
    <cfRule type="cellIs" dxfId="6004" priority="5313" operator="lessThan">
      <formula>$C$4</formula>
    </cfRule>
  </conditionalFormatting>
  <conditionalFormatting sqref="CH47">
    <cfRule type="cellIs" dxfId="6003" priority="5314" operator="lessThan">
      <formula>$C$4</formula>
    </cfRule>
  </conditionalFormatting>
  <conditionalFormatting sqref="CH47">
    <cfRule type="cellIs" dxfId="6002" priority="5315" operator="lessThan">
      <formula>$C$4</formula>
    </cfRule>
  </conditionalFormatting>
  <conditionalFormatting sqref="CH48">
    <cfRule type="cellIs" dxfId="6001" priority="5316" operator="lessThan">
      <formula>$C$4</formula>
    </cfRule>
  </conditionalFormatting>
  <conditionalFormatting sqref="CH48">
    <cfRule type="cellIs" dxfId="6000" priority="5317" operator="lessThan">
      <formula>$C$4</formula>
    </cfRule>
  </conditionalFormatting>
  <conditionalFormatting sqref="CH49">
    <cfRule type="cellIs" dxfId="5999" priority="5318" operator="lessThan">
      <formula>$C$4</formula>
    </cfRule>
  </conditionalFormatting>
  <conditionalFormatting sqref="CH49">
    <cfRule type="cellIs" dxfId="5998" priority="5319" operator="lessThan">
      <formula>$C$4</formula>
    </cfRule>
  </conditionalFormatting>
  <conditionalFormatting sqref="CH50">
    <cfRule type="cellIs" dxfId="5997" priority="5320" operator="lessThan">
      <formula>$C$4</formula>
    </cfRule>
  </conditionalFormatting>
  <conditionalFormatting sqref="CH50">
    <cfRule type="cellIs" dxfId="5996" priority="5321" operator="lessThan">
      <formula>$C$4</formula>
    </cfRule>
  </conditionalFormatting>
  <conditionalFormatting sqref="CH51">
    <cfRule type="cellIs" dxfId="5995" priority="5322" operator="lessThan">
      <formula>$C$4</formula>
    </cfRule>
  </conditionalFormatting>
  <conditionalFormatting sqref="CH51">
    <cfRule type="cellIs" dxfId="5994" priority="5323" operator="lessThan">
      <formula>$C$4</formula>
    </cfRule>
  </conditionalFormatting>
  <conditionalFormatting sqref="CH52">
    <cfRule type="cellIs" dxfId="5993" priority="5324" operator="lessThan">
      <formula>$C$4</formula>
    </cfRule>
  </conditionalFormatting>
  <conditionalFormatting sqref="CH52">
    <cfRule type="cellIs" dxfId="5992" priority="5325" operator="lessThan">
      <formula>$C$4</formula>
    </cfRule>
  </conditionalFormatting>
  <conditionalFormatting sqref="CH53">
    <cfRule type="cellIs" dxfId="5991" priority="5326" operator="lessThan">
      <formula>$C$4</formula>
    </cfRule>
  </conditionalFormatting>
  <conditionalFormatting sqref="CH53">
    <cfRule type="cellIs" dxfId="5990" priority="5327" operator="lessThan">
      <formula>$C$4</formula>
    </cfRule>
  </conditionalFormatting>
  <conditionalFormatting sqref="CH54">
    <cfRule type="cellIs" dxfId="5989" priority="5328" operator="lessThan">
      <formula>$C$4</formula>
    </cfRule>
  </conditionalFormatting>
  <conditionalFormatting sqref="CH54">
    <cfRule type="cellIs" dxfId="5988" priority="5329" operator="lessThan">
      <formula>$C$4</formula>
    </cfRule>
  </conditionalFormatting>
  <conditionalFormatting sqref="CH55">
    <cfRule type="cellIs" dxfId="5987" priority="5330" operator="lessThan">
      <formula>$C$4</formula>
    </cfRule>
  </conditionalFormatting>
  <conditionalFormatting sqref="CH55">
    <cfRule type="cellIs" dxfId="5986" priority="5331" operator="lessThan">
      <formula>$C$4</formula>
    </cfRule>
  </conditionalFormatting>
  <conditionalFormatting sqref="CH56">
    <cfRule type="cellIs" dxfId="5985" priority="5332" operator="lessThan">
      <formula>$C$4</formula>
    </cfRule>
  </conditionalFormatting>
  <conditionalFormatting sqref="CH56">
    <cfRule type="cellIs" dxfId="5984" priority="5333" operator="lessThan">
      <formula>$C$4</formula>
    </cfRule>
  </conditionalFormatting>
  <conditionalFormatting sqref="CH57">
    <cfRule type="cellIs" dxfId="5983" priority="5334" operator="lessThan">
      <formula>$C$4</formula>
    </cfRule>
  </conditionalFormatting>
  <conditionalFormatting sqref="CH57">
    <cfRule type="cellIs" dxfId="5982" priority="5335" operator="lessThan">
      <formula>$C$4</formula>
    </cfRule>
  </conditionalFormatting>
  <conditionalFormatting sqref="CH58">
    <cfRule type="cellIs" dxfId="5981" priority="5336" operator="lessThan">
      <formula>$C$4</formula>
    </cfRule>
  </conditionalFormatting>
  <conditionalFormatting sqref="CH58">
    <cfRule type="cellIs" dxfId="5980" priority="5337" operator="lessThan">
      <formula>$C$4</formula>
    </cfRule>
  </conditionalFormatting>
  <conditionalFormatting sqref="CH59">
    <cfRule type="cellIs" dxfId="5979" priority="5338" operator="lessThan">
      <formula>$C$4</formula>
    </cfRule>
  </conditionalFormatting>
  <conditionalFormatting sqref="CH59">
    <cfRule type="cellIs" dxfId="5978" priority="5339" operator="lessThan">
      <formula>$C$4</formula>
    </cfRule>
  </conditionalFormatting>
  <conditionalFormatting sqref="CH60">
    <cfRule type="cellIs" dxfId="5977" priority="5340" operator="lessThan">
      <formula>$C$4</formula>
    </cfRule>
  </conditionalFormatting>
  <conditionalFormatting sqref="CH60">
    <cfRule type="cellIs" dxfId="5976" priority="5341" operator="lessThan">
      <formula>$C$4</formula>
    </cfRule>
  </conditionalFormatting>
  <conditionalFormatting sqref="CI11">
    <cfRule type="cellIs" dxfId="5975" priority="5342" operator="lessThan">
      <formula>$C$4</formula>
    </cfRule>
  </conditionalFormatting>
  <conditionalFormatting sqref="CI11">
    <cfRule type="cellIs" dxfId="5974" priority="5343" operator="lessThan">
      <formula>$C$4</formula>
    </cfRule>
  </conditionalFormatting>
  <conditionalFormatting sqref="CI12">
    <cfRule type="cellIs" dxfId="5973" priority="5344" operator="lessThan">
      <formula>$C$4</formula>
    </cfRule>
  </conditionalFormatting>
  <conditionalFormatting sqref="CI12">
    <cfRule type="cellIs" dxfId="5972" priority="5345" operator="lessThan">
      <formula>$C$4</formula>
    </cfRule>
  </conditionalFormatting>
  <conditionalFormatting sqref="CI13">
    <cfRule type="cellIs" dxfId="5971" priority="5346" operator="lessThan">
      <formula>$C$4</formula>
    </cfRule>
  </conditionalFormatting>
  <conditionalFormatting sqref="CI13">
    <cfRule type="cellIs" dxfId="5970" priority="5347" operator="lessThan">
      <formula>$C$4</formula>
    </cfRule>
  </conditionalFormatting>
  <conditionalFormatting sqref="CI14">
    <cfRule type="cellIs" dxfId="5969" priority="5348" operator="lessThan">
      <formula>$C$4</formula>
    </cfRule>
  </conditionalFormatting>
  <conditionalFormatting sqref="CI14">
    <cfRule type="cellIs" dxfId="5968" priority="5349" operator="lessThan">
      <formula>$C$4</formula>
    </cfRule>
  </conditionalFormatting>
  <conditionalFormatting sqref="CI15">
    <cfRule type="cellIs" dxfId="5967" priority="5350" operator="lessThan">
      <formula>$C$4</formula>
    </cfRule>
  </conditionalFormatting>
  <conditionalFormatting sqref="CI15">
    <cfRule type="cellIs" dxfId="5966" priority="5351" operator="lessThan">
      <formula>$C$4</formula>
    </cfRule>
  </conditionalFormatting>
  <conditionalFormatting sqref="CI16">
    <cfRule type="cellIs" dxfId="5965" priority="5352" operator="lessThan">
      <formula>$C$4</formula>
    </cfRule>
  </conditionalFormatting>
  <conditionalFormatting sqref="CI16">
    <cfRule type="cellIs" dxfId="5964" priority="5353" operator="lessThan">
      <formula>$C$4</formula>
    </cfRule>
  </conditionalFormatting>
  <conditionalFormatting sqref="CI17">
    <cfRule type="cellIs" dxfId="5963" priority="5354" operator="lessThan">
      <formula>$C$4</formula>
    </cfRule>
  </conditionalFormatting>
  <conditionalFormatting sqref="CI17">
    <cfRule type="cellIs" dxfId="5962" priority="5355" operator="lessThan">
      <formula>$C$4</formula>
    </cfRule>
  </conditionalFormatting>
  <conditionalFormatting sqref="CI18">
    <cfRule type="cellIs" dxfId="5961" priority="5356" operator="lessThan">
      <formula>$C$4</formula>
    </cfRule>
  </conditionalFormatting>
  <conditionalFormatting sqref="CI18">
    <cfRule type="cellIs" dxfId="5960" priority="5357" operator="lessThan">
      <formula>$C$4</formula>
    </cfRule>
  </conditionalFormatting>
  <conditionalFormatting sqref="CI19">
    <cfRule type="cellIs" dxfId="5959" priority="5358" operator="lessThan">
      <formula>$C$4</formula>
    </cfRule>
  </conditionalFormatting>
  <conditionalFormatting sqref="CI19">
    <cfRule type="cellIs" dxfId="5958" priority="5359" operator="lessThan">
      <formula>$C$4</formula>
    </cfRule>
  </conditionalFormatting>
  <conditionalFormatting sqref="CI20">
    <cfRule type="cellIs" dxfId="5957" priority="5360" operator="lessThan">
      <formula>$C$4</formula>
    </cfRule>
  </conditionalFormatting>
  <conditionalFormatting sqref="CI20">
    <cfRule type="cellIs" dxfId="5956" priority="5361" operator="lessThan">
      <formula>$C$4</formula>
    </cfRule>
  </conditionalFormatting>
  <conditionalFormatting sqref="CI21">
    <cfRule type="cellIs" dxfId="5955" priority="5362" operator="lessThan">
      <formula>$C$4</formula>
    </cfRule>
  </conditionalFormatting>
  <conditionalFormatting sqref="CI21">
    <cfRule type="cellIs" dxfId="5954" priority="5363" operator="lessThan">
      <formula>$C$4</formula>
    </cfRule>
  </conditionalFormatting>
  <conditionalFormatting sqref="CI22">
    <cfRule type="cellIs" dxfId="5953" priority="5364" operator="lessThan">
      <formula>$C$4</formula>
    </cfRule>
  </conditionalFormatting>
  <conditionalFormatting sqref="CI22">
    <cfRule type="cellIs" dxfId="5952" priority="5365" operator="lessThan">
      <formula>$C$4</formula>
    </cfRule>
  </conditionalFormatting>
  <conditionalFormatting sqref="CI23">
    <cfRule type="cellIs" dxfId="5951" priority="5366" operator="lessThan">
      <formula>$C$4</formula>
    </cfRule>
  </conditionalFormatting>
  <conditionalFormatting sqref="CI23">
    <cfRule type="cellIs" dxfId="5950" priority="5367" operator="lessThan">
      <formula>$C$4</formula>
    </cfRule>
  </conditionalFormatting>
  <conditionalFormatting sqref="CI24">
    <cfRule type="cellIs" dxfId="5949" priority="5368" operator="lessThan">
      <formula>$C$4</formula>
    </cfRule>
  </conditionalFormatting>
  <conditionalFormatting sqref="CI24">
    <cfRule type="cellIs" dxfId="5948" priority="5369" operator="lessThan">
      <formula>$C$4</formula>
    </cfRule>
  </conditionalFormatting>
  <conditionalFormatting sqref="CI25">
    <cfRule type="cellIs" dxfId="5947" priority="5370" operator="lessThan">
      <formula>$C$4</formula>
    </cfRule>
  </conditionalFormatting>
  <conditionalFormatting sqref="CI25">
    <cfRule type="cellIs" dxfId="5946" priority="5371" operator="lessThan">
      <formula>$C$4</formula>
    </cfRule>
  </conditionalFormatting>
  <conditionalFormatting sqref="CI26">
    <cfRule type="cellIs" dxfId="5945" priority="5372" operator="lessThan">
      <formula>$C$4</formula>
    </cfRule>
  </conditionalFormatting>
  <conditionalFormatting sqref="CI26">
    <cfRule type="cellIs" dxfId="5944" priority="5373" operator="lessThan">
      <formula>$C$4</formula>
    </cfRule>
  </conditionalFormatting>
  <conditionalFormatting sqref="CI27">
    <cfRule type="cellIs" dxfId="5943" priority="5374" operator="lessThan">
      <formula>$C$4</formula>
    </cfRule>
  </conditionalFormatting>
  <conditionalFormatting sqref="CI27">
    <cfRule type="cellIs" dxfId="5942" priority="5375" operator="lessThan">
      <formula>$C$4</formula>
    </cfRule>
  </conditionalFormatting>
  <conditionalFormatting sqref="CI28">
    <cfRule type="cellIs" dxfId="5941" priority="5376" operator="lessThan">
      <formula>$C$4</formula>
    </cfRule>
  </conditionalFormatting>
  <conditionalFormatting sqref="CI28">
    <cfRule type="cellIs" dxfId="5940" priority="5377" operator="lessThan">
      <formula>$C$4</formula>
    </cfRule>
  </conditionalFormatting>
  <conditionalFormatting sqref="CI29">
    <cfRule type="cellIs" dxfId="5939" priority="5378" operator="lessThan">
      <formula>$C$4</formula>
    </cfRule>
  </conditionalFormatting>
  <conditionalFormatting sqref="CI29">
    <cfRule type="cellIs" dxfId="5938" priority="5379" operator="lessThan">
      <formula>$C$4</formula>
    </cfRule>
  </conditionalFormatting>
  <conditionalFormatting sqref="CI30">
    <cfRule type="cellIs" dxfId="5937" priority="5380" operator="lessThan">
      <formula>$C$4</formula>
    </cfRule>
  </conditionalFormatting>
  <conditionalFormatting sqref="CI30">
    <cfRule type="cellIs" dxfId="5936" priority="5381" operator="lessThan">
      <formula>$C$4</formula>
    </cfRule>
  </conditionalFormatting>
  <conditionalFormatting sqref="CI31">
    <cfRule type="cellIs" dxfId="5935" priority="5382" operator="lessThan">
      <formula>$C$4</formula>
    </cfRule>
  </conditionalFormatting>
  <conditionalFormatting sqref="CI31">
    <cfRule type="cellIs" dxfId="5934" priority="5383" operator="lessThan">
      <formula>$C$4</formula>
    </cfRule>
  </conditionalFormatting>
  <conditionalFormatting sqref="CI32">
    <cfRule type="cellIs" dxfId="5933" priority="5384" operator="lessThan">
      <formula>$C$4</formula>
    </cfRule>
  </conditionalFormatting>
  <conditionalFormatting sqref="CI32">
    <cfRule type="cellIs" dxfId="5932" priority="5385" operator="lessThan">
      <formula>$C$4</formula>
    </cfRule>
  </conditionalFormatting>
  <conditionalFormatting sqref="CI33">
    <cfRule type="cellIs" dxfId="5931" priority="5386" operator="lessThan">
      <formula>$C$4</formula>
    </cfRule>
  </conditionalFormatting>
  <conditionalFormatting sqref="CI33">
    <cfRule type="cellIs" dxfId="5930" priority="5387" operator="lessThan">
      <formula>$C$4</formula>
    </cfRule>
  </conditionalFormatting>
  <conditionalFormatting sqref="CI34">
    <cfRule type="cellIs" dxfId="5929" priority="5388" operator="lessThan">
      <formula>$C$4</formula>
    </cfRule>
  </conditionalFormatting>
  <conditionalFormatting sqref="CI34">
    <cfRule type="cellIs" dxfId="5928" priority="5389" operator="lessThan">
      <formula>$C$4</formula>
    </cfRule>
  </conditionalFormatting>
  <conditionalFormatting sqref="CI35">
    <cfRule type="cellIs" dxfId="5927" priority="5390" operator="lessThan">
      <formula>$C$4</formula>
    </cfRule>
  </conditionalFormatting>
  <conditionalFormatting sqref="CI35">
    <cfRule type="cellIs" dxfId="5926" priority="5391" operator="lessThan">
      <formula>$C$4</formula>
    </cfRule>
  </conditionalFormatting>
  <conditionalFormatting sqref="CI36">
    <cfRule type="cellIs" dxfId="5925" priority="5392" operator="lessThan">
      <formula>$C$4</formula>
    </cfRule>
  </conditionalFormatting>
  <conditionalFormatting sqref="CI36">
    <cfRule type="cellIs" dxfId="5924" priority="5393" operator="lessThan">
      <formula>$C$4</formula>
    </cfRule>
  </conditionalFormatting>
  <conditionalFormatting sqref="CI37">
    <cfRule type="cellIs" dxfId="5923" priority="5394" operator="lessThan">
      <formula>$C$4</formula>
    </cfRule>
  </conditionalFormatting>
  <conditionalFormatting sqref="CI37">
    <cfRule type="cellIs" dxfId="5922" priority="5395" operator="lessThan">
      <formula>$C$4</formula>
    </cfRule>
  </conditionalFormatting>
  <conditionalFormatting sqref="CI38">
    <cfRule type="cellIs" dxfId="5921" priority="5396" operator="lessThan">
      <formula>$C$4</formula>
    </cfRule>
  </conditionalFormatting>
  <conditionalFormatting sqref="CI38">
    <cfRule type="cellIs" dxfId="5920" priority="5397" operator="lessThan">
      <formula>$C$4</formula>
    </cfRule>
  </conditionalFormatting>
  <conditionalFormatting sqref="CI39">
    <cfRule type="cellIs" dxfId="5919" priority="5398" operator="lessThan">
      <formula>$C$4</formula>
    </cfRule>
  </conditionalFormatting>
  <conditionalFormatting sqref="CI39">
    <cfRule type="cellIs" dxfId="5918" priority="5399" operator="lessThan">
      <formula>$C$4</formula>
    </cfRule>
  </conditionalFormatting>
  <conditionalFormatting sqref="CI40">
    <cfRule type="cellIs" dxfId="5917" priority="5400" operator="lessThan">
      <formula>$C$4</formula>
    </cfRule>
  </conditionalFormatting>
  <conditionalFormatting sqref="CI40">
    <cfRule type="cellIs" dxfId="5916" priority="5401" operator="lessThan">
      <formula>$C$4</formula>
    </cfRule>
  </conditionalFormatting>
  <conditionalFormatting sqref="CI41">
    <cfRule type="cellIs" dxfId="5915" priority="5402" operator="lessThan">
      <formula>$C$4</formula>
    </cfRule>
  </conditionalFormatting>
  <conditionalFormatting sqref="CI41">
    <cfRule type="cellIs" dxfId="5914" priority="5403" operator="lessThan">
      <formula>$C$4</formula>
    </cfRule>
  </conditionalFormatting>
  <conditionalFormatting sqref="CI42">
    <cfRule type="cellIs" dxfId="5913" priority="5404" operator="lessThan">
      <formula>$C$4</formula>
    </cfRule>
  </conditionalFormatting>
  <conditionalFormatting sqref="CI42">
    <cfRule type="cellIs" dxfId="5912" priority="5405" operator="lessThan">
      <formula>$C$4</formula>
    </cfRule>
  </conditionalFormatting>
  <conditionalFormatting sqref="CI43">
    <cfRule type="cellIs" dxfId="5911" priority="5406" operator="lessThan">
      <formula>$C$4</formula>
    </cfRule>
  </conditionalFormatting>
  <conditionalFormatting sqref="CI43">
    <cfRule type="cellIs" dxfId="5910" priority="5407" operator="lessThan">
      <formula>$C$4</formula>
    </cfRule>
  </conditionalFormatting>
  <conditionalFormatting sqref="CI44">
    <cfRule type="cellIs" dxfId="5909" priority="5408" operator="lessThan">
      <formula>$C$4</formula>
    </cfRule>
  </conditionalFormatting>
  <conditionalFormatting sqref="CI44">
    <cfRule type="cellIs" dxfId="5908" priority="5409" operator="lessThan">
      <formula>$C$4</formula>
    </cfRule>
  </conditionalFormatting>
  <conditionalFormatting sqref="CI45">
    <cfRule type="cellIs" dxfId="5907" priority="5410" operator="lessThan">
      <formula>$C$4</formula>
    </cfRule>
  </conditionalFormatting>
  <conditionalFormatting sqref="CI45">
    <cfRule type="cellIs" dxfId="5906" priority="5411" operator="lessThan">
      <formula>$C$4</formula>
    </cfRule>
  </conditionalFormatting>
  <conditionalFormatting sqref="CI46">
    <cfRule type="cellIs" dxfId="5905" priority="5412" operator="lessThan">
      <formula>$C$4</formula>
    </cfRule>
  </conditionalFormatting>
  <conditionalFormatting sqref="CI46">
    <cfRule type="cellIs" dxfId="5904" priority="5413" operator="lessThan">
      <formula>$C$4</formula>
    </cfRule>
  </conditionalFormatting>
  <conditionalFormatting sqref="CI47">
    <cfRule type="cellIs" dxfId="5903" priority="5414" operator="lessThan">
      <formula>$C$4</formula>
    </cfRule>
  </conditionalFormatting>
  <conditionalFormatting sqref="CI47">
    <cfRule type="cellIs" dxfId="5902" priority="5415" operator="lessThan">
      <formula>$C$4</formula>
    </cfRule>
  </conditionalFormatting>
  <conditionalFormatting sqref="CI48">
    <cfRule type="cellIs" dxfId="5901" priority="5416" operator="lessThan">
      <formula>$C$4</formula>
    </cfRule>
  </conditionalFormatting>
  <conditionalFormatting sqref="CI48">
    <cfRule type="cellIs" dxfId="5900" priority="5417" operator="lessThan">
      <formula>$C$4</formula>
    </cfRule>
  </conditionalFormatting>
  <conditionalFormatting sqref="CI49">
    <cfRule type="cellIs" dxfId="5899" priority="5418" operator="lessThan">
      <formula>$C$4</formula>
    </cfRule>
  </conditionalFormatting>
  <conditionalFormatting sqref="CI49">
    <cfRule type="cellIs" dxfId="5898" priority="5419" operator="lessThan">
      <formula>$C$4</formula>
    </cfRule>
  </conditionalFormatting>
  <conditionalFormatting sqref="CI50">
    <cfRule type="cellIs" dxfId="5897" priority="5420" operator="lessThan">
      <formula>$C$4</formula>
    </cfRule>
  </conditionalFormatting>
  <conditionalFormatting sqref="CI50">
    <cfRule type="cellIs" dxfId="5896" priority="5421" operator="lessThan">
      <formula>$C$4</formula>
    </cfRule>
  </conditionalFormatting>
  <conditionalFormatting sqref="CI51">
    <cfRule type="cellIs" dxfId="5895" priority="5422" operator="lessThan">
      <formula>$C$4</formula>
    </cfRule>
  </conditionalFormatting>
  <conditionalFormatting sqref="CI51">
    <cfRule type="cellIs" dxfId="5894" priority="5423" operator="lessThan">
      <formula>$C$4</formula>
    </cfRule>
  </conditionalFormatting>
  <conditionalFormatting sqref="CI52">
    <cfRule type="cellIs" dxfId="5893" priority="5424" operator="lessThan">
      <formula>$C$4</formula>
    </cfRule>
  </conditionalFormatting>
  <conditionalFormatting sqref="CI52">
    <cfRule type="cellIs" dxfId="5892" priority="5425" operator="lessThan">
      <formula>$C$4</formula>
    </cfRule>
  </conditionalFormatting>
  <conditionalFormatting sqref="CI53">
    <cfRule type="cellIs" dxfId="5891" priority="5426" operator="lessThan">
      <formula>$C$4</formula>
    </cfRule>
  </conditionalFormatting>
  <conditionalFormatting sqref="CI53">
    <cfRule type="cellIs" dxfId="5890" priority="5427" operator="lessThan">
      <formula>$C$4</formula>
    </cfRule>
  </conditionalFormatting>
  <conditionalFormatting sqref="CI54">
    <cfRule type="cellIs" dxfId="5889" priority="5428" operator="lessThan">
      <formula>$C$4</formula>
    </cfRule>
  </conditionalFormatting>
  <conditionalFormatting sqref="CI54">
    <cfRule type="cellIs" dxfId="5888" priority="5429" operator="lessThan">
      <formula>$C$4</formula>
    </cfRule>
  </conditionalFormatting>
  <conditionalFormatting sqref="CI55">
    <cfRule type="cellIs" dxfId="5887" priority="5430" operator="lessThan">
      <formula>$C$4</formula>
    </cfRule>
  </conditionalFormatting>
  <conditionalFormatting sqref="CI55">
    <cfRule type="cellIs" dxfId="5886" priority="5431" operator="lessThan">
      <formula>$C$4</formula>
    </cfRule>
  </conditionalFormatting>
  <conditionalFormatting sqref="CI56">
    <cfRule type="cellIs" dxfId="5885" priority="5432" operator="lessThan">
      <formula>$C$4</formula>
    </cfRule>
  </conditionalFormatting>
  <conditionalFormatting sqref="CI56">
    <cfRule type="cellIs" dxfId="5884" priority="5433" operator="lessThan">
      <formula>$C$4</formula>
    </cfRule>
  </conditionalFormatting>
  <conditionalFormatting sqref="CI57">
    <cfRule type="cellIs" dxfId="5883" priority="5434" operator="lessThan">
      <formula>$C$4</formula>
    </cfRule>
  </conditionalFormatting>
  <conditionalFormatting sqref="CI57">
    <cfRule type="cellIs" dxfId="5882" priority="5435" operator="lessThan">
      <formula>$C$4</formula>
    </cfRule>
  </conditionalFormatting>
  <conditionalFormatting sqref="CI58">
    <cfRule type="cellIs" dxfId="5881" priority="5436" operator="lessThan">
      <formula>$C$4</formula>
    </cfRule>
  </conditionalFormatting>
  <conditionalFormatting sqref="CI58">
    <cfRule type="cellIs" dxfId="5880" priority="5437" operator="lessThan">
      <formula>$C$4</formula>
    </cfRule>
  </conditionalFormatting>
  <conditionalFormatting sqref="CI59">
    <cfRule type="cellIs" dxfId="5879" priority="5438" operator="lessThan">
      <formula>$C$4</formula>
    </cfRule>
  </conditionalFormatting>
  <conditionalFormatting sqref="CI59">
    <cfRule type="cellIs" dxfId="5878" priority="5439" operator="lessThan">
      <formula>$C$4</formula>
    </cfRule>
  </conditionalFormatting>
  <conditionalFormatting sqref="CI60">
    <cfRule type="cellIs" dxfId="5877" priority="5440" operator="lessThan">
      <formula>$C$4</formula>
    </cfRule>
  </conditionalFormatting>
  <conditionalFormatting sqref="CI60">
    <cfRule type="cellIs" dxfId="5876" priority="5441" operator="lessThan">
      <formula>$C$4</formula>
    </cfRule>
  </conditionalFormatting>
  <conditionalFormatting sqref="CJ11">
    <cfRule type="cellIs" dxfId="5875" priority="5442" operator="lessThan">
      <formula>$C$4</formula>
    </cfRule>
  </conditionalFormatting>
  <conditionalFormatting sqref="CJ11">
    <cfRule type="cellIs" dxfId="5874" priority="5443" operator="lessThan">
      <formula>$C$4</formula>
    </cfRule>
  </conditionalFormatting>
  <conditionalFormatting sqref="CJ12">
    <cfRule type="cellIs" dxfId="5873" priority="5444" operator="lessThan">
      <formula>$C$4</formula>
    </cfRule>
  </conditionalFormatting>
  <conditionalFormatting sqref="CJ12">
    <cfRule type="cellIs" dxfId="5872" priority="5445" operator="lessThan">
      <formula>$C$4</formula>
    </cfRule>
  </conditionalFormatting>
  <conditionalFormatting sqref="CJ13">
    <cfRule type="cellIs" dxfId="5871" priority="5446" operator="lessThan">
      <formula>$C$4</formula>
    </cfRule>
  </conditionalFormatting>
  <conditionalFormatting sqref="CJ13">
    <cfRule type="cellIs" dxfId="5870" priority="5447" operator="lessThan">
      <formula>$C$4</formula>
    </cfRule>
  </conditionalFormatting>
  <conditionalFormatting sqref="CJ14">
    <cfRule type="cellIs" dxfId="5869" priority="5448" operator="lessThan">
      <formula>$C$4</formula>
    </cfRule>
  </conditionalFormatting>
  <conditionalFormatting sqref="CJ14">
    <cfRule type="cellIs" dxfId="5868" priority="5449" operator="lessThan">
      <formula>$C$4</formula>
    </cfRule>
  </conditionalFormatting>
  <conditionalFormatting sqref="CJ15">
    <cfRule type="cellIs" dxfId="5867" priority="5450" operator="lessThan">
      <formula>$C$4</formula>
    </cfRule>
  </conditionalFormatting>
  <conditionalFormatting sqref="CJ15">
    <cfRule type="cellIs" dxfId="5866" priority="5451" operator="lessThan">
      <formula>$C$4</formula>
    </cfRule>
  </conditionalFormatting>
  <conditionalFormatting sqref="CJ16">
    <cfRule type="cellIs" dxfId="5865" priority="5452" operator="lessThan">
      <formula>$C$4</formula>
    </cfRule>
  </conditionalFormatting>
  <conditionalFormatting sqref="CJ16">
    <cfRule type="cellIs" dxfId="5864" priority="5453" operator="lessThan">
      <formula>$C$4</formula>
    </cfRule>
  </conditionalFormatting>
  <conditionalFormatting sqref="CJ17">
    <cfRule type="cellIs" dxfId="5863" priority="5454" operator="lessThan">
      <formula>$C$4</formula>
    </cfRule>
  </conditionalFormatting>
  <conditionalFormatting sqref="CJ17">
    <cfRule type="cellIs" dxfId="5862" priority="5455" operator="lessThan">
      <formula>$C$4</formula>
    </cfRule>
  </conditionalFormatting>
  <conditionalFormatting sqref="CJ18">
    <cfRule type="cellIs" dxfId="5861" priority="5456" operator="lessThan">
      <formula>$C$4</formula>
    </cfRule>
  </conditionalFormatting>
  <conditionalFormatting sqref="CJ18">
    <cfRule type="cellIs" dxfId="5860" priority="5457" operator="lessThan">
      <formula>$C$4</formula>
    </cfRule>
  </conditionalFormatting>
  <conditionalFormatting sqref="CJ19">
    <cfRule type="cellIs" dxfId="5859" priority="5458" operator="lessThan">
      <formula>$C$4</formula>
    </cfRule>
  </conditionalFormatting>
  <conditionalFormatting sqref="CJ19">
    <cfRule type="cellIs" dxfId="5858" priority="5459" operator="lessThan">
      <formula>$C$4</formula>
    </cfRule>
  </conditionalFormatting>
  <conditionalFormatting sqref="CJ20">
    <cfRule type="cellIs" dxfId="5857" priority="5460" operator="lessThan">
      <formula>$C$4</formula>
    </cfRule>
  </conditionalFormatting>
  <conditionalFormatting sqref="CJ20">
    <cfRule type="cellIs" dxfId="5856" priority="5461" operator="lessThan">
      <formula>$C$4</formula>
    </cfRule>
  </conditionalFormatting>
  <conditionalFormatting sqref="CJ21">
    <cfRule type="cellIs" dxfId="5855" priority="5462" operator="lessThan">
      <formula>$C$4</formula>
    </cfRule>
  </conditionalFormatting>
  <conditionalFormatting sqref="CJ21">
    <cfRule type="cellIs" dxfId="5854" priority="5463" operator="lessThan">
      <formula>$C$4</formula>
    </cfRule>
  </conditionalFormatting>
  <conditionalFormatting sqref="CJ22">
    <cfRule type="cellIs" dxfId="5853" priority="5464" operator="lessThan">
      <formula>$C$4</formula>
    </cfRule>
  </conditionalFormatting>
  <conditionalFormatting sqref="CJ22">
    <cfRule type="cellIs" dxfId="5852" priority="5465" operator="lessThan">
      <formula>$C$4</formula>
    </cfRule>
  </conditionalFormatting>
  <conditionalFormatting sqref="CJ23">
    <cfRule type="cellIs" dxfId="5851" priority="5466" operator="lessThan">
      <formula>$C$4</formula>
    </cfRule>
  </conditionalFormatting>
  <conditionalFormatting sqref="CJ23">
    <cfRule type="cellIs" dxfId="5850" priority="5467" operator="lessThan">
      <formula>$C$4</formula>
    </cfRule>
  </conditionalFormatting>
  <conditionalFormatting sqref="CJ24">
    <cfRule type="cellIs" dxfId="5849" priority="5468" operator="lessThan">
      <formula>$C$4</formula>
    </cfRule>
  </conditionalFormatting>
  <conditionalFormatting sqref="CJ24">
    <cfRule type="cellIs" dxfId="5848" priority="5469" operator="lessThan">
      <formula>$C$4</formula>
    </cfRule>
  </conditionalFormatting>
  <conditionalFormatting sqref="CJ25">
    <cfRule type="cellIs" dxfId="5847" priority="5470" operator="lessThan">
      <formula>$C$4</formula>
    </cfRule>
  </conditionalFormatting>
  <conditionalFormatting sqref="CJ25">
    <cfRule type="cellIs" dxfId="5846" priority="5471" operator="lessThan">
      <formula>$C$4</formula>
    </cfRule>
  </conditionalFormatting>
  <conditionalFormatting sqref="CJ26">
    <cfRule type="cellIs" dxfId="5845" priority="5472" operator="lessThan">
      <formula>$C$4</formula>
    </cfRule>
  </conditionalFormatting>
  <conditionalFormatting sqref="CJ26">
    <cfRule type="cellIs" dxfId="5844" priority="5473" operator="lessThan">
      <formula>$C$4</formula>
    </cfRule>
  </conditionalFormatting>
  <conditionalFormatting sqref="CJ27">
    <cfRule type="cellIs" dxfId="5843" priority="5474" operator="lessThan">
      <formula>$C$4</formula>
    </cfRule>
  </conditionalFormatting>
  <conditionalFormatting sqref="CJ27">
    <cfRule type="cellIs" dxfId="5842" priority="5475" operator="lessThan">
      <formula>$C$4</formula>
    </cfRule>
  </conditionalFormatting>
  <conditionalFormatting sqref="CJ28">
    <cfRule type="cellIs" dxfId="5841" priority="5476" operator="lessThan">
      <formula>$C$4</formula>
    </cfRule>
  </conditionalFormatting>
  <conditionalFormatting sqref="CJ28">
    <cfRule type="cellIs" dxfId="5840" priority="5477" operator="lessThan">
      <formula>$C$4</formula>
    </cfRule>
  </conditionalFormatting>
  <conditionalFormatting sqref="CJ29">
    <cfRule type="cellIs" dxfId="5839" priority="5478" operator="lessThan">
      <formula>$C$4</formula>
    </cfRule>
  </conditionalFormatting>
  <conditionalFormatting sqref="CJ29">
    <cfRule type="cellIs" dxfId="5838" priority="5479" operator="lessThan">
      <formula>$C$4</formula>
    </cfRule>
  </conditionalFormatting>
  <conditionalFormatting sqref="CJ30">
    <cfRule type="cellIs" dxfId="5837" priority="5480" operator="lessThan">
      <formula>$C$4</formula>
    </cfRule>
  </conditionalFormatting>
  <conditionalFormatting sqref="CJ30">
    <cfRule type="cellIs" dxfId="5836" priority="5481" operator="lessThan">
      <formula>$C$4</formula>
    </cfRule>
  </conditionalFormatting>
  <conditionalFormatting sqref="CJ31">
    <cfRule type="cellIs" dxfId="5835" priority="5482" operator="lessThan">
      <formula>$C$4</formula>
    </cfRule>
  </conditionalFormatting>
  <conditionalFormatting sqref="CJ31">
    <cfRule type="cellIs" dxfId="5834" priority="5483" operator="lessThan">
      <formula>$C$4</formula>
    </cfRule>
  </conditionalFormatting>
  <conditionalFormatting sqref="CJ32">
    <cfRule type="cellIs" dxfId="5833" priority="5484" operator="lessThan">
      <formula>$C$4</formula>
    </cfRule>
  </conditionalFormatting>
  <conditionalFormatting sqref="CJ32">
    <cfRule type="cellIs" dxfId="5832" priority="5485" operator="lessThan">
      <formula>$C$4</formula>
    </cfRule>
  </conditionalFormatting>
  <conditionalFormatting sqref="CJ33">
    <cfRule type="cellIs" dxfId="5831" priority="5486" operator="lessThan">
      <formula>$C$4</formula>
    </cfRule>
  </conditionalFormatting>
  <conditionalFormatting sqref="CJ33">
    <cfRule type="cellIs" dxfId="5830" priority="5487" operator="lessThan">
      <formula>$C$4</formula>
    </cfRule>
  </conditionalFormatting>
  <conditionalFormatting sqref="CJ34">
    <cfRule type="cellIs" dxfId="5829" priority="5488" operator="lessThan">
      <formula>$C$4</formula>
    </cfRule>
  </conditionalFormatting>
  <conditionalFormatting sqref="CJ34">
    <cfRule type="cellIs" dxfId="5828" priority="5489" operator="lessThan">
      <formula>$C$4</formula>
    </cfRule>
  </conditionalFormatting>
  <conditionalFormatting sqref="CJ35">
    <cfRule type="cellIs" dxfId="5827" priority="5490" operator="lessThan">
      <formula>$C$4</formula>
    </cfRule>
  </conditionalFormatting>
  <conditionalFormatting sqref="CJ35">
    <cfRule type="cellIs" dxfId="5826" priority="5491" operator="lessThan">
      <formula>$C$4</formula>
    </cfRule>
  </conditionalFormatting>
  <conditionalFormatting sqref="CJ36">
    <cfRule type="cellIs" dxfId="5825" priority="5492" operator="lessThan">
      <formula>$C$4</formula>
    </cfRule>
  </conditionalFormatting>
  <conditionalFormatting sqref="CJ36">
    <cfRule type="cellIs" dxfId="5824" priority="5493" operator="lessThan">
      <formula>$C$4</formula>
    </cfRule>
  </conditionalFormatting>
  <conditionalFormatting sqref="CJ37">
    <cfRule type="cellIs" dxfId="5823" priority="5494" operator="lessThan">
      <formula>$C$4</formula>
    </cfRule>
  </conditionalFormatting>
  <conditionalFormatting sqref="CJ37">
    <cfRule type="cellIs" dxfId="5822" priority="5495" operator="lessThan">
      <formula>$C$4</formula>
    </cfRule>
  </conditionalFormatting>
  <conditionalFormatting sqref="CJ38">
    <cfRule type="cellIs" dxfId="5821" priority="5496" operator="lessThan">
      <formula>$C$4</formula>
    </cfRule>
  </conditionalFormatting>
  <conditionalFormatting sqref="CJ38">
    <cfRule type="cellIs" dxfId="5820" priority="5497" operator="lessThan">
      <formula>$C$4</formula>
    </cfRule>
  </conditionalFormatting>
  <conditionalFormatting sqref="CJ39">
    <cfRule type="cellIs" dxfId="5819" priority="5498" operator="lessThan">
      <formula>$C$4</formula>
    </cfRule>
  </conditionalFormatting>
  <conditionalFormatting sqref="CJ39">
    <cfRule type="cellIs" dxfId="5818" priority="5499" operator="lessThan">
      <formula>$C$4</formula>
    </cfRule>
  </conditionalFormatting>
  <conditionalFormatting sqref="CJ40">
    <cfRule type="cellIs" dxfId="5817" priority="5500" operator="lessThan">
      <formula>$C$4</formula>
    </cfRule>
  </conditionalFormatting>
  <conditionalFormatting sqref="CJ40">
    <cfRule type="cellIs" dxfId="5816" priority="5501" operator="lessThan">
      <formula>$C$4</formula>
    </cfRule>
  </conditionalFormatting>
  <conditionalFormatting sqref="CJ41">
    <cfRule type="cellIs" dxfId="5815" priority="5502" operator="lessThan">
      <formula>$C$4</formula>
    </cfRule>
  </conditionalFormatting>
  <conditionalFormatting sqref="CJ41">
    <cfRule type="cellIs" dxfId="5814" priority="5503" operator="lessThan">
      <formula>$C$4</formula>
    </cfRule>
  </conditionalFormatting>
  <conditionalFormatting sqref="CJ42">
    <cfRule type="cellIs" dxfId="5813" priority="5504" operator="lessThan">
      <formula>$C$4</formula>
    </cfRule>
  </conditionalFormatting>
  <conditionalFormatting sqref="CJ42">
    <cfRule type="cellIs" dxfId="5812" priority="5505" operator="lessThan">
      <formula>$C$4</formula>
    </cfRule>
  </conditionalFormatting>
  <conditionalFormatting sqref="CJ43">
    <cfRule type="cellIs" dxfId="5811" priority="5506" operator="lessThan">
      <formula>$C$4</formula>
    </cfRule>
  </conditionalFormatting>
  <conditionalFormatting sqref="CJ43">
    <cfRule type="cellIs" dxfId="5810" priority="5507" operator="lessThan">
      <formula>$C$4</formula>
    </cfRule>
  </conditionalFormatting>
  <conditionalFormatting sqref="CJ44">
    <cfRule type="cellIs" dxfId="5809" priority="5508" operator="lessThan">
      <formula>$C$4</formula>
    </cfRule>
  </conditionalFormatting>
  <conditionalFormatting sqref="CJ44">
    <cfRule type="cellIs" dxfId="5808" priority="5509" operator="lessThan">
      <formula>$C$4</formula>
    </cfRule>
  </conditionalFormatting>
  <conditionalFormatting sqref="CJ45">
    <cfRule type="cellIs" dxfId="5807" priority="5510" operator="lessThan">
      <formula>$C$4</formula>
    </cfRule>
  </conditionalFormatting>
  <conditionalFormatting sqref="CJ45">
    <cfRule type="cellIs" dxfId="5806" priority="5511" operator="lessThan">
      <formula>$C$4</formula>
    </cfRule>
  </conditionalFormatting>
  <conditionalFormatting sqref="CJ46">
    <cfRule type="cellIs" dxfId="5805" priority="5512" operator="lessThan">
      <formula>$C$4</formula>
    </cfRule>
  </conditionalFormatting>
  <conditionalFormatting sqref="CJ46">
    <cfRule type="cellIs" dxfId="5804" priority="5513" operator="lessThan">
      <formula>$C$4</formula>
    </cfRule>
  </conditionalFormatting>
  <conditionalFormatting sqref="CJ47">
    <cfRule type="cellIs" dxfId="5803" priority="5514" operator="lessThan">
      <formula>$C$4</formula>
    </cfRule>
  </conditionalFormatting>
  <conditionalFormatting sqref="CJ47">
    <cfRule type="cellIs" dxfId="5802" priority="5515" operator="lessThan">
      <formula>$C$4</formula>
    </cfRule>
  </conditionalFormatting>
  <conditionalFormatting sqref="CJ48">
    <cfRule type="cellIs" dxfId="5801" priority="5516" operator="lessThan">
      <formula>$C$4</formula>
    </cfRule>
  </conditionalFormatting>
  <conditionalFormatting sqref="CJ48">
    <cfRule type="cellIs" dxfId="5800" priority="5517" operator="lessThan">
      <formula>$C$4</formula>
    </cfRule>
  </conditionalFormatting>
  <conditionalFormatting sqref="CJ49">
    <cfRule type="cellIs" dxfId="5799" priority="5518" operator="lessThan">
      <formula>$C$4</formula>
    </cfRule>
  </conditionalFormatting>
  <conditionalFormatting sqref="CJ49">
    <cfRule type="cellIs" dxfId="5798" priority="5519" operator="lessThan">
      <formula>$C$4</formula>
    </cfRule>
  </conditionalFormatting>
  <conditionalFormatting sqref="CJ50">
    <cfRule type="cellIs" dxfId="5797" priority="5520" operator="lessThan">
      <formula>$C$4</formula>
    </cfRule>
  </conditionalFormatting>
  <conditionalFormatting sqref="CJ50">
    <cfRule type="cellIs" dxfId="5796" priority="5521" operator="lessThan">
      <formula>$C$4</formula>
    </cfRule>
  </conditionalFormatting>
  <conditionalFormatting sqref="CJ51">
    <cfRule type="cellIs" dxfId="5795" priority="5522" operator="lessThan">
      <formula>$C$4</formula>
    </cfRule>
  </conditionalFormatting>
  <conditionalFormatting sqref="CJ51">
    <cfRule type="cellIs" dxfId="5794" priority="5523" operator="lessThan">
      <formula>$C$4</formula>
    </cfRule>
  </conditionalFormatting>
  <conditionalFormatting sqref="CJ52">
    <cfRule type="cellIs" dxfId="5793" priority="5524" operator="lessThan">
      <formula>$C$4</formula>
    </cfRule>
  </conditionalFormatting>
  <conditionalFormatting sqref="CJ52">
    <cfRule type="cellIs" dxfId="5792" priority="5525" operator="lessThan">
      <formula>$C$4</formula>
    </cfRule>
  </conditionalFormatting>
  <conditionalFormatting sqref="CJ53">
    <cfRule type="cellIs" dxfId="5791" priority="5526" operator="lessThan">
      <formula>$C$4</formula>
    </cfRule>
  </conditionalFormatting>
  <conditionalFormatting sqref="CJ53">
    <cfRule type="cellIs" dxfId="5790" priority="5527" operator="lessThan">
      <formula>$C$4</formula>
    </cfRule>
  </conditionalFormatting>
  <conditionalFormatting sqref="CJ54">
    <cfRule type="cellIs" dxfId="5789" priority="5528" operator="lessThan">
      <formula>$C$4</formula>
    </cfRule>
  </conditionalFormatting>
  <conditionalFormatting sqref="CJ54">
    <cfRule type="cellIs" dxfId="5788" priority="5529" operator="lessThan">
      <formula>$C$4</formula>
    </cfRule>
  </conditionalFormatting>
  <conditionalFormatting sqref="CJ55">
    <cfRule type="cellIs" dxfId="5787" priority="5530" operator="lessThan">
      <formula>$C$4</formula>
    </cfRule>
  </conditionalFormatting>
  <conditionalFormatting sqref="CJ55">
    <cfRule type="cellIs" dxfId="5786" priority="5531" operator="lessThan">
      <formula>$C$4</formula>
    </cfRule>
  </conditionalFormatting>
  <conditionalFormatting sqref="CJ56">
    <cfRule type="cellIs" dxfId="5785" priority="5532" operator="lessThan">
      <formula>$C$4</formula>
    </cfRule>
  </conditionalFormatting>
  <conditionalFormatting sqref="CJ56">
    <cfRule type="cellIs" dxfId="5784" priority="5533" operator="lessThan">
      <formula>$C$4</formula>
    </cfRule>
  </conditionalFormatting>
  <conditionalFormatting sqref="CJ57">
    <cfRule type="cellIs" dxfId="5783" priority="5534" operator="lessThan">
      <formula>$C$4</formula>
    </cfRule>
  </conditionalFormatting>
  <conditionalFormatting sqref="CJ57">
    <cfRule type="cellIs" dxfId="5782" priority="5535" operator="lessThan">
      <formula>$C$4</formula>
    </cfRule>
  </conditionalFormatting>
  <conditionalFormatting sqref="CJ58">
    <cfRule type="cellIs" dxfId="5781" priority="5536" operator="lessThan">
      <formula>$C$4</formula>
    </cfRule>
  </conditionalFormatting>
  <conditionalFormatting sqref="CJ58">
    <cfRule type="cellIs" dxfId="5780" priority="5537" operator="lessThan">
      <formula>$C$4</formula>
    </cfRule>
  </conditionalFormatting>
  <conditionalFormatting sqref="CJ59">
    <cfRule type="cellIs" dxfId="5779" priority="5538" operator="lessThan">
      <formula>$C$4</formula>
    </cfRule>
  </conditionalFormatting>
  <conditionalFormatting sqref="CJ59">
    <cfRule type="cellIs" dxfId="5778" priority="5539" operator="lessThan">
      <formula>$C$4</formula>
    </cfRule>
  </conditionalFormatting>
  <conditionalFormatting sqref="CJ60">
    <cfRule type="cellIs" dxfId="5777" priority="5540" operator="lessThan">
      <formula>$C$4</formula>
    </cfRule>
  </conditionalFormatting>
  <conditionalFormatting sqref="CJ60">
    <cfRule type="cellIs" dxfId="5776" priority="5541" operator="lessThan">
      <formula>$C$4</formula>
    </cfRule>
  </conditionalFormatting>
  <conditionalFormatting sqref="CK11">
    <cfRule type="cellIs" dxfId="5775" priority="5542" operator="lessThan">
      <formula>$C$4</formula>
    </cfRule>
  </conditionalFormatting>
  <conditionalFormatting sqref="CK11">
    <cfRule type="cellIs" dxfId="5774" priority="5543" operator="lessThan">
      <formula>$C$4</formula>
    </cfRule>
  </conditionalFormatting>
  <conditionalFormatting sqref="CK12">
    <cfRule type="cellIs" dxfId="5773" priority="5544" operator="lessThan">
      <formula>$C$4</formula>
    </cfRule>
  </conditionalFormatting>
  <conditionalFormatting sqref="CK12">
    <cfRule type="cellIs" dxfId="5772" priority="5545" operator="lessThan">
      <formula>$C$4</formula>
    </cfRule>
  </conditionalFormatting>
  <conditionalFormatting sqref="CK13">
    <cfRule type="cellIs" dxfId="5771" priority="5546" operator="lessThan">
      <formula>$C$4</formula>
    </cfRule>
  </conditionalFormatting>
  <conditionalFormatting sqref="CK13">
    <cfRule type="cellIs" dxfId="5770" priority="5547" operator="lessThan">
      <formula>$C$4</formula>
    </cfRule>
  </conditionalFormatting>
  <conditionalFormatting sqref="CK14">
    <cfRule type="cellIs" dxfId="5769" priority="5548" operator="lessThan">
      <formula>$C$4</formula>
    </cfRule>
  </conditionalFormatting>
  <conditionalFormatting sqref="CK14">
    <cfRule type="cellIs" dxfId="5768" priority="5549" operator="lessThan">
      <formula>$C$4</formula>
    </cfRule>
  </conditionalFormatting>
  <conditionalFormatting sqref="CK15">
    <cfRule type="cellIs" dxfId="5767" priority="5550" operator="lessThan">
      <formula>$C$4</formula>
    </cfRule>
  </conditionalFormatting>
  <conditionalFormatting sqref="CK15">
    <cfRule type="cellIs" dxfId="5766" priority="5551" operator="lessThan">
      <formula>$C$4</formula>
    </cfRule>
  </conditionalFormatting>
  <conditionalFormatting sqref="CK16">
    <cfRule type="cellIs" dxfId="5765" priority="5552" operator="lessThan">
      <formula>$C$4</formula>
    </cfRule>
  </conditionalFormatting>
  <conditionalFormatting sqref="CK16">
    <cfRule type="cellIs" dxfId="5764" priority="5553" operator="lessThan">
      <formula>$C$4</formula>
    </cfRule>
  </conditionalFormatting>
  <conditionalFormatting sqref="CK17">
    <cfRule type="cellIs" dxfId="5763" priority="5554" operator="lessThan">
      <formula>$C$4</formula>
    </cfRule>
  </conditionalFormatting>
  <conditionalFormatting sqref="CK17">
    <cfRule type="cellIs" dxfId="5762" priority="5555" operator="lessThan">
      <formula>$C$4</formula>
    </cfRule>
  </conditionalFormatting>
  <conditionalFormatting sqref="CK18">
    <cfRule type="cellIs" dxfId="5761" priority="5556" operator="lessThan">
      <formula>$C$4</formula>
    </cfRule>
  </conditionalFormatting>
  <conditionalFormatting sqref="CK18">
    <cfRule type="cellIs" dxfId="5760" priority="5557" operator="lessThan">
      <formula>$C$4</formula>
    </cfRule>
  </conditionalFormatting>
  <conditionalFormatting sqref="CK19">
    <cfRule type="cellIs" dxfId="5759" priority="5558" operator="lessThan">
      <formula>$C$4</formula>
    </cfRule>
  </conditionalFormatting>
  <conditionalFormatting sqref="CK19">
    <cfRule type="cellIs" dxfId="5758" priority="5559" operator="lessThan">
      <formula>$C$4</formula>
    </cfRule>
  </conditionalFormatting>
  <conditionalFormatting sqref="CK20">
    <cfRule type="cellIs" dxfId="5757" priority="5560" operator="lessThan">
      <formula>$C$4</formula>
    </cfRule>
  </conditionalFormatting>
  <conditionalFormatting sqref="CK20">
    <cfRule type="cellIs" dxfId="5756" priority="5561" operator="lessThan">
      <formula>$C$4</formula>
    </cfRule>
  </conditionalFormatting>
  <conditionalFormatting sqref="CK21">
    <cfRule type="cellIs" dxfId="5755" priority="5562" operator="lessThan">
      <formula>$C$4</formula>
    </cfRule>
  </conditionalFormatting>
  <conditionalFormatting sqref="CK21">
    <cfRule type="cellIs" dxfId="5754" priority="5563" operator="lessThan">
      <formula>$C$4</formula>
    </cfRule>
  </conditionalFormatting>
  <conditionalFormatting sqref="CK22">
    <cfRule type="cellIs" dxfId="5753" priority="5564" operator="lessThan">
      <formula>$C$4</formula>
    </cfRule>
  </conditionalFormatting>
  <conditionalFormatting sqref="CK22">
    <cfRule type="cellIs" dxfId="5752" priority="5565" operator="lessThan">
      <formula>$C$4</formula>
    </cfRule>
  </conditionalFormatting>
  <conditionalFormatting sqref="CK23">
    <cfRule type="cellIs" dxfId="5751" priority="5566" operator="lessThan">
      <formula>$C$4</formula>
    </cfRule>
  </conditionalFormatting>
  <conditionalFormatting sqref="CK23">
    <cfRule type="cellIs" dxfId="5750" priority="5567" operator="lessThan">
      <formula>$C$4</formula>
    </cfRule>
  </conditionalFormatting>
  <conditionalFormatting sqref="CK24">
    <cfRule type="cellIs" dxfId="5749" priority="5568" operator="lessThan">
      <formula>$C$4</formula>
    </cfRule>
  </conditionalFormatting>
  <conditionalFormatting sqref="CK24">
    <cfRule type="cellIs" dxfId="5748" priority="5569" operator="lessThan">
      <formula>$C$4</formula>
    </cfRule>
  </conditionalFormatting>
  <conditionalFormatting sqref="CK25">
    <cfRule type="cellIs" dxfId="5747" priority="5570" operator="lessThan">
      <formula>$C$4</formula>
    </cfRule>
  </conditionalFormatting>
  <conditionalFormatting sqref="CK25">
    <cfRule type="cellIs" dxfId="5746" priority="5571" operator="lessThan">
      <formula>$C$4</formula>
    </cfRule>
  </conditionalFormatting>
  <conditionalFormatting sqref="CK26">
    <cfRule type="cellIs" dxfId="5745" priority="5572" operator="lessThan">
      <formula>$C$4</formula>
    </cfRule>
  </conditionalFormatting>
  <conditionalFormatting sqref="CK26">
    <cfRule type="cellIs" dxfId="5744" priority="5573" operator="lessThan">
      <formula>$C$4</formula>
    </cfRule>
  </conditionalFormatting>
  <conditionalFormatting sqref="CK27">
    <cfRule type="cellIs" dxfId="5743" priority="5574" operator="lessThan">
      <formula>$C$4</formula>
    </cfRule>
  </conditionalFormatting>
  <conditionalFormatting sqref="CK27">
    <cfRule type="cellIs" dxfId="5742" priority="5575" operator="lessThan">
      <formula>$C$4</formula>
    </cfRule>
  </conditionalFormatting>
  <conditionalFormatting sqref="CK28">
    <cfRule type="cellIs" dxfId="5741" priority="5576" operator="lessThan">
      <formula>$C$4</formula>
    </cfRule>
  </conditionalFormatting>
  <conditionalFormatting sqref="CK28">
    <cfRule type="cellIs" dxfId="5740" priority="5577" operator="lessThan">
      <formula>$C$4</formula>
    </cfRule>
  </conditionalFormatting>
  <conditionalFormatting sqref="CK29">
    <cfRule type="cellIs" dxfId="5739" priority="5578" operator="lessThan">
      <formula>$C$4</formula>
    </cfRule>
  </conditionalFormatting>
  <conditionalFormatting sqref="CK29">
    <cfRule type="cellIs" dxfId="5738" priority="5579" operator="lessThan">
      <formula>$C$4</formula>
    </cfRule>
  </conditionalFormatting>
  <conditionalFormatting sqref="CK30">
    <cfRule type="cellIs" dxfId="5737" priority="5580" operator="lessThan">
      <formula>$C$4</formula>
    </cfRule>
  </conditionalFormatting>
  <conditionalFormatting sqref="CK30">
    <cfRule type="cellIs" dxfId="5736" priority="5581" operator="lessThan">
      <formula>$C$4</formula>
    </cfRule>
  </conditionalFormatting>
  <conditionalFormatting sqref="CK31">
    <cfRule type="cellIs" dxfId="5735" priority="5582" operator="lessThan">
      <formula>$C$4</formula>
    </cfRule>
  </conditionalFormatting>
  <conditionalFormatting sqref="CK31">
    <cfRule type="cellIs" dxfId="5734" priority="5583" operator="lessThan">
      <formula>$C$4</formula>
    </cfRule>
  </conditionalFormatting>
  <conditionalFormatting sqref="CK32">
    <cfRule type="cellIs" dxfId="5733" priority="5584" operator="lessThan">
      <formula>$C$4</formula>
    </cfRule>
  </conditionalFormatting>
  <conditionalFormatting sqref="CK32">
    <cfRule type="cellIs" dxfId="5732" priority="5585" operator="lessThan">
      <formula>$C$4</formula>
    </cfRule>
  </conditionalFormatting>
  <conditionalFormatting sqref="CK33">
    <cfRule type="cellIs" dxfId="5731" priority="5586" operator="lessThan">
      <formula>$C$4</formula>
    </cfRule>
  </conditionalFormatting>
  <conditionalFormatting sqref="CK33">
    <cfRule type="cellIs" dxfId="5730" priority="5587" operator="lessThan">
      <formula>$C$4</formula>
    </cfRule>
  </conditionalFormatting>
  <conditionalFormatting sqref="CK34">
    <cfRule type="cellIs" dxfId="5729" priority="5588" operator="lessThan">
      <formula>$C$4</formula>
    </cfRule>
  </conditionalFormatting>
  <conditionalFormatting sqref="CK34">
    <cfRule type="cellIs" dxfId="5728" priority="5589" operator="lessThan">
      <formula>$C$4</formula>
    </cfRule>
  </conditionalFormatting>
  <conditionalFormatting sqref="CK35">
    <cfRule type="cellIs" dxfId="5727" priority="5590" operator="lessThan">
      <formula>$C$4</formula>
    </cfRule>
  </conditionalFormatting>
  <conditionalFormatting sqref="CK35">
    <cfRule type="cellIs" dxfId="5726" priority="5591" operator="lessThan">
      <formula>$C$4</formula>
    </cfRule>
  </conditionalFormatting>
  <conditionalFormatting sqref="CK36">
    <cfRule type="cellIs" dxfId="5725" priority="5592" operator="lessThan">
      <formula>$C$4</formula>
    </cfRule>
  </conditionalFormatting>
  <conditionalFormatting sqref="CK36">
    <cfRule type="cellIs" dxfId="5724" priority="5593" operator="lessThan">
      <formula>$C$4</formula>
    </cfRule>
  </conditionalFormatting>
  <conditionalFormatting sqref="CK37">
    <cfRule type="cellIs" dxfId="5723" priority="5594" operator="lessThan">
      <formula>$C$4</formula>
    </cfRule>
  </conditionalFormatting>
  <conditionalFormatting sqref="CK37">
    <cfRule type="cellIs" dxfId="5722" priority="5595" operator="lessThan">
      <formula>$C$4</formula>
    </cfRule>
  </conditionalFormatting>
  <conditionalFormatting sqref="CK38">
    <cfRule type="cellIs" dxfId="5721" priority="5596" operator="lessThan">
      <formula>$C$4</formula>
    </cfRule>
  </conditionalFormatting>
  <conditionalFormatting sqref="CK38">
    <cfRule type="cellIs" dxfId="5720" priority="5597" operator="lessThan">
      <formula>$C$4</formula>
    </cfRule>
  </conditionalFormatting>
  <conditionalFormatting sqref="CK39">
    <cfRule type="cellIs" dxfId="5719" priority="5598" operator="lessThan">
      <formula>$C$4</formula>
    </cfRule>
  </conditionalFormatting>
  <conditionalFormatting sqref="CK39">
    <cfRule type="cellIs" dxfId="5718" priority="5599" operator="lessThan">
      <formula>$C$4</formula>
    </cfRule>
  </conditionalFormatting>
  <conditionalFormatting sqref="CK40">
    <cfRule type="cellIs" dxfId="5717" priority="5600" operator="lessThan">
      <formula>$C$4</formula>
    </cfRule>
  </conditionalFormatting>
  <conditionalFormatting sqref="CK40">
    <cfRule type="cellIs" dxfId="5716" priority="5601" operator="lessThan">
      <formula>$C$4</formula>
    </cfRule>
  </conditionalFormatting>
  <conditionalFormatting sqref="CK41">
    <cfRule type="cellIs" dxfId="5715" priority="5602" operator="lessThan">
      <formula>$C$4</formula>
    </cfRule>
  </conditionalFormatting>
  <conditionalFormatting sqref="CK41">
    <cfRule type="cellIs" dxfId="5714" priority="5603" operator="lessThan">
      <formula>$C$4</formula>
    </cfRule>
  </conditionalFormatting>
  <conditionalFormatting sqref="CK42">
    <cfRule type="cellIs" dxfId="5713" priority="5604" operator="lessThan">
      <formula>$C$4</formula>
    </cfRule>
  </conditionalFormatting>
  <conditionalFormatting sqref="CK42">
    <cfRule type="cellIs" dxfId="5712" priority="5605" operator="lessThan">
      <formula>$C$4</formula>
    </cfRule>
  </conditionalFormatting>
  <conditionalFormatting sqref="CK43">
    <cfRule type="cellIs" dxfId="5711" priority="5606" operator="lessThan">
      <formula>$C$4</formula>
    </cfRule>
  </conditionalFormatting>
  <conditionalFormatting sqref="CK43">
    <cfRule type="cellIs" dxfId="5710" priority="5607" operator="lessThan">
      <formula>$C$4</formula>
    </cfRule>
  </conditionalFormatting>
  <conditionalFormatting sqref="CK44">
    <cfRule type="cellIs" dxfId="5709" priority="5608" operator="lessThan">
      <formula>$C$4</formula>
    </cfRule>
  </conditionalFormatting>
  <conditionalFormatting sqref="CK44">
    <cfRule type="cellIs" dxfId="5708" priority="5609" operator="lessThan">
      <formula>$C$4</formula>
    </cfRule>
  </conditionalFormatting>
  <conditionalFormatting sqref="CK45">
    <cfRule type="cellIs" dxfId="5707" priority="5610" operator="lessThan">
      <formula>$C$4</formula>
    </cfRule>
  </conditionalFormatting>
  <conditionalFormatting sqref="CK45">
    <cfRule type="cellIs" dxfId="5706" priority="5611" operator="lessThan">
      <formula>$C$4</formula>
    </cfRule>
  </conditionalFormatting>
  <conditionalFormatting sqref="CK46">
    <cfRule type="cellIs" dxfId="5705" priority="5612" operator="lessThan">
      <formula>$C$4</formula>
    </cfRule>
  </conditionalFormatting>
  <conditionalFormatting sqref="CK46">
    <cfRule type="cellIs" dxfId="5704" priority="5613" operator="lessThan">
      <formula>$C$4</formula>
    </cfRule>
  </conditionalFormatting>
  <conditionalFormatting sqref="CK47">
    <cfRule type="cellIs" dxfId="5703" priority="5614" operator="lessThan">
      <formula>$C$4</formula>
    </cfRule>
  </conditionalFormatting>
  <conditionalFormatting sqref="CK47">
    <cfRule type="cellIs" dxfId="5702" priority="5615" operator="lessThan">
      <formula>$C$4</formula>
    </cfRule>
  </conditionalFormatting>
  <conditionalFormatting sqref="CK48">
    <cfRule type="cellIs" dxfId="5701" priority="5616" operator="lessThan">
      <formula>$C$4</formula>
    </cfRule>
  </conditionalFormatting>
  <conditionalFormatting sqref="CK48">
    <cfRule type="cellIs" dxfId="5700" priority="5617" operator="lessThan">
      <formula>$C$4</formula>
    </cfRule>
  </conditionalFormatting>
  <conditionalFormatting sqref="CK49">
    <cfRule type="cellIs" dxfId="5699" priority="5618" operator="lessThan">
      <formula>$C$4</formula>
    </cfRule>
  </conditionalFormatting>
  <conditionalFormatting sqref="CK49">
    <cfRule type="cellIs" dxfId="5698" priority="5619" operator="lessThan">
      <formula>$C$4</formula>
    </cfRule>
  </conditionalFormatting>
  <conditionalFormatting sqref="CK50">
    <cfRule type="cellIs" dxfId="5697" priority="5620" operator="lessThan">
      <formula>$C$4</formula>
    </cfRule>
  </conditionalFormatting>
  <conditionalFormatting sqref="CK50">
    <cfRule type="cellIs" dxfId="5696" priority="5621" operator="lessThan">
      <formula>$C$4</formula>
    </cfRule>
  </conditionalFormatting>
  <conditionalFormatting sqref="CK51">
    <cfRule type="cellIs" dxfId="5695" priority="5622" operator="lessThan">
      <formula>$C$4</formula>
    </cfRule>
  </conditionalFormatting>
  <conditionalFormatting sqref="CK51">
    <cfRule type="cellIs" dxfId="5694" priority="5623" operator="lessThan">
      <formula>$C$4</formula>
    </cfRule>
  </conditionalFormatting>
  <conditionalFormatting sqref="CK52">
    <cfRule type="cellIs" dxfId="5693" priority="5624" operator="lessThan">
      <formula>$C$4</formula>
    </cfRule>
  </conditionalFormatting>
  <conditionalFormatting sqref="CK52">
    <cfRule type="cellIs" dxfId="5692" priority="5625" operator="lessThan">
      <formula>$C$4</formula>
    </cfRule>
  </conditionalFormatting>
  <conditionalFormatting sqref="CK53">
    <cfRule type="cellIs" dxfId="5691" priority="5626" operator="lessThan">
      <formula>$C$4</formula>
    </cfRule>
  </conditionalFormatting>
  <conditionalFormatting sqref="CK53">
    <cfRule type="cellIs" dxfId="5690" priority="5627" operator="lessThan">
      <formula>$C$4</formula>
    </cfRule>
  </conditionalFormatting>
  <conditionalFormatting sqref="CK54">
    <cfRule type="cellIs" dxfId="5689" priority="5628" operator="lessThan">
      <formula>$C$4</formula>
    </cfRule>
  </conditionalFormatting>
  <conditionalFormatting sqref="CK54">
    <cfRule type="cellIs" dxfId="5688" priority="5629" operator="lessThan">
      <formula>$C$4</formula>
    </cfRule>
  </conditionalFormatting>
  <conditionalFormatting sqref="CK55">
    <cfRule type="cellIs" dxfId="5687" priority="5630" operator="lessThan">
      <formula>$C$4</formula>
    </cfRule>
  </conditionalFormatting>
  <conditionalFormatting sqref="CK55">
    <cfRule type="cellIs" dxfId="5686" priority="5631" operator="lessThan">
      <formula>$C$4</formula>
    </cfRule>
  </conditionalFormatting>
  <conditionalFormatting sqref="CK56">
    <cfRule type="cellIs" dxfId="5685" priority="5632" operator="lessThan">
      <formula>$C$4</formula>
    </cfRule>
  </conditionalFormatting>
  <conditionalFormatting sqref="CK56">
    <cfRule type="cellIs" dxfId="5684" priority="5633" operator="lessThan">
      <formula>$C$4</formula>
    </cfRule>
  </conditionalFormatting>
  <conditionalFormatting sqref="CK57">
    <cfRule type="cellIs" dxfId="5683" priority="5634" operator="lessThan">
      <formula>$C$4</formula>
    </cfRule>
  </conditionalFormatting>
  <conditionalFormatting sqref="CK57">
    <cfRule type="cellIs" dxfId="5682" priority="5635" operator="lessThan">
      <formula>$C$4</formula>
    </cfRule>
  </conditionalFormatting>
  <conditionalFormatting sqref="CK58">
    <cfRule type="cellIs" dxfId="5681" priority="5636" operator="lessThan">
      <formula>$C$4</formula>
    </cfRule>
  </conditionalFormatting>
  <conditionalFormatting sqref="CK58">
    <cfRule type="cellIs" dxfId="5680" priority="5637" operator="lessThan">
      <formula>$C$4</formula>
    </cfRule>
  </conditionalFormatting>
  <conditionalFormatting sqref="CK59">
    <cfRule type="cellIs" dxfId="5679" priority="5638" operator="lessThan">
      <formula>$C$4</formula>
    </cfRule>
  </conditionalFormatting>
  <conditionalFormatting sqref="CK59">
    <cfRule type="cellIs" dxfId="5678" priority="5639" operator="lessThan">
      <formula>$C$4</formula>
    </cfRule>
  </conditionalFormatting>
  <conditionalFormatting sqref="CK60">
    <cfRule type="cellIs" dxfId="5677" priority="5640" operator="lessThan">
      <formula>$C$4</formula>
    </cfRule>
  </conditionalFormatting>
  <conditionalFormatting sqref="CK60">
    <cfRule type="cellIs" dxfId="5676" priority="5641" operator="lessThan">
      <formula>$C$4</formula>
    </cfRule>
  </conditionalFormatting>
  <conditionalFormatting sqref="CL11">
    <cfRule type="cellIs" dxfId="5675" priority="5642" operator="lessThan">
      <formula>$C$4</formula>
    </cfRule>
  </conditionalFormatting>
  <conditionalFormatting sqref="CL11">
    <cfRule type="cellIs" dxfId="5674" priority="5643" operator="lessThan">
      <formula>$C$4</formula>
    </cfRule>
  </conditionalFormatting>
  <conditionalFormatting sqref="CL12">
    <cfRule type="cellIs" dxfId="5673" priority="5644" operator="lessThan">
      <formula>$C$4</formula>
    </cfRule>
  </conditionalFormatting>
  <conditionalFormatting sqref="CL12">
    <cfRule type="cellIs" dxfId="5672" priority="5645" operator="lessThan">
      <formula>$C$4</formula>
    </cfRule>
  </conditionalFormatting>
  <conditionalFormatting sqref="CL13">
    <cfRule type="cellIs" dxfId="5671" priority="5646" operator="lessThan">
      <formula>$C$4</formula>
    </cfRule>
  </conditionalFormatting>
  <conditionalFormatting sqref="CL13">
    <cfRule type="cellIs" dxfId="5670" priority="5647" operator="lessThan">
      <formula>$C$4</formula>
    </cfRule>
  </conditionalFormatting>
  <conditionalFormatting sqref="CL14">
    <cfRule type="cellIs" dxfId="5669" priority="5648" operator="lessThan">
      <formula>$C$4</formula>
    </cfRule>
  </conditionalFormatting>
  <conditionalFormatting sqref="CL14">
    <cfRule type="cellIs" dxfId="5668" priority="5649" operator="lessThan">
      <formula>$C$4</formula>
    </cfRule>
  </conditionalFormatting>
  <conditionalFormatting sqref="CL15">
    <cfRule type="cellIs" dxfId="5667" priority="5650" operator="lessThan">
      <formula>$C$4</formula>
    </cfRule>
  </conditionalFormatting>
  <conditionalFormatting sqref="CL15">
    <cfRule type="cellIs" dxfId="5666" priority="5651" operator="lessThan">
      <formula>$C$4</formula>
    </cfRule>
  </conditionalFormatting>
  <conditionalFormatting sqref="CL16">
    <cfRule type="cellIs" dxfId="5665" priority="5652" operator="lessThan">
      <formula>$C$4</formula>
    </cfRule>
  </conditionalFormatting>
  <conditionalFormatting sqref="CL16">
    <cfRule type="cellIs" dxfId="5664" priority="5653" operator="lessThan">
      <formula>$C$4</formula>
    </cfRule>
  </conditionalFormatting>
  <conditionalFormatting sqref="CL17">
    <cfRule type="cellIs" dxfId="5663" priority="5654" operator="lessThan">
      <formula>$C$4</formula>
    </cfRule>
  </conditionalFormatting>
  <conditionalFormatting sqref="CL17">
    <cfRule type="cellIs" dxfId="5662" priority="5655" operator="lessThan">
      <formula>$C$4</formula>
    </cfRule>
  </conditionalFormatting>
  <conditionalFormatting sqref="CL18">
    <cfRule type="cellIs" dxfId="5661" priority="5656" operator="lessThan">
      <formula>$C$4</formula>
    </cfRule>
  </conditionalFormatting>
  <conditionalFormatting sqref="CL18">
    <cfRule type="cellIs" dxfId="5660" priority="5657" operator="lessThan">
      <formula>$C$4</formula>
    </cfRule>
  </conditionalFormatting>
  <conditionalFormatting sqref="CL19">
    <cfRule type="cellIs" dxfId="5659" priority="5658" operator="lessThan">
      <formula>$C$4</formula>
    </cfRule>
  </conditionalFormatting>
  <conditionalFormatting sqref="CL19">
    <cfRule type="cellIs" dxfId="5658" priority="5659" operator="lessThan">
      <formula>$C$4</formula>
    </cfRule>
  </conditionalFormatting>
  <conditionalFormatting sqref="CL20">
    <cfRule type="cellIs" dxfId="5657" priority="5660" operator="lessThan">
      <formula>$C$4</formula>
    </cfRule>
  </conditionalFormatting>
  <conditionalFormatting sqref="CL20">
    <cfRule type="cellIs" dxfId="5656" priority="5661" operator="lessThan">
      <formula>$C$4</formula>
    </cfRule>
  </conditionalFormatting>
  <conditionalFormatting sqref="CL21">
    <cfRule type="cellIs" dxfId="5655" priority="5662" operator="lessThan">
      <formula>$C$4</formula>
    </cfRule>
  </conditionalFormatting>
  <conditionalFormatting sqref="CL21">
    <cfRule type="cellIs" dxfId="5654" priority="5663" operator="lessThan">
      <formula>$C$4</formula>
    </cfRule>
  </conditionalFormatting>
  <conditionalFormatting sqref="CL22">
    <cfRule type="cellIs" dxfId="5653" priority="5664" operator="lessThan">
      <formula>$C$4</formula>
    </cfRule>
  </conditionalFormatting>
  <conditionalFormatting sqref="CL22">
    <cfRule type="cellIs" dxfId="5652" priority="5665" operator="lessThan">
      <formula>$C$4</formula>
    </cfRule>
  </conditionalFormatting>
  <conditionalFormatting sqref="CL23">
    <cfRule type="cellIs" dxfId="5651" priority="5666" operator="lessThan">
      <formula>$C$4</formula>
    </cfRule>
  </conditionalFormatting>
  <conditionalFormatting sqref="CL23">
    <cfRule type="cellIs" dxfId="5650" priority="5667" operator="lessThan">
      <formula>$C$4</formula>
    </cfRule>
  </conditionalFormatting>
  <conditionalFormatting sqref="CL24">
    <cfRule type="cellIs" dxfId="5649" priority="5668" operator="lessThan">
      <formula>$C$4</formula>
    </cfRule>
  </conditionalFormatting>
  <conditionalFormatting sqref="CL24">
    <cfRule type="cellIs" dxfId="5648" priority="5669" operator="lessThan">
      <formula>$C$4</formula>
    </cfRule>
  </conditionalFormatting>
  <conditionalFormatting sqref="CL25">
    <cfRule type="cellIs" dxfId="5647" priority="5670" operator="lessThan">
      <formula>$C$4</formula>
    </cfRule>
  </conditionalFormatting>
  <conditionalFormatting sqref="CL25">
    <cfRule type="cellIs" dxfId="5646" priority="5671" operator="lessThan">
      <formula>$C$4</formula>
    </cfRule>
  </conditionalFormatting>
  <conditionalFormatting sqref="CL26">
    <cfRule type="cellIs" dxfId="5645" priority="5672" operator="lessThan">
      <formula>$C$4</formula>
    </cfRule>
  </conditionalFormatting>
  <conditionalFormatting sqref="CL26">
    <cfRule type="cellIs" dxfId="5644" priority="5673" operator="lessThan">
      <formula>$C$4</formula>
    </cfRule>
  </conditionalFormatting>
  <conditionalFormatting sqref="CL27">
    <cfRule type="cellIs" dxfId="5643" priority="5674" operator="lessThan">
      <formula>$C$4</formula>
    </cfRule>
  </conditionalFormatting>
  <conditionalFormatting sqref="CL27">
    <cfRule type="cellIs" dxfId="5642" priority="5675" operator="lessThan">
      <formula>$C$4</formula>
    </cfRule>
  </conditionalFormatting>
  <conditionalFormatting sqref="CL28">
    <cfRule type="cellIs" dxfId="5641" priority="5676" operator="lessThan">
      <formula>$C$4</formula>
    </cfRule>
  </conditionalFormatting>
  <conditionalFormatting sqref="CL28">
    <cfRule type="cellIs" dxfId="5640" priority="5677" operator="lessThan">
      <formula>$C$4</formula>
    </cfRule>
  </conditionalFormatting>
  <conditionalFormatting sqref="CL29">
    <cfRule type="cellIs" dxfId="5639" priority="5678" operator="lessThan">
      <formula>$C$4</formula>
    </cfRule>
  </conditionalFormatting>
  <conditionalFormatting sqref="CL29">
    <cfRule type="cellIs" dxfId="5638" priority="5679" operator="lessThan">
      <formula>$C$4</formula>
    </cfRule>
  </conditionalFormatting>
  <conditionalFormatting sqref="CL30">
    <cfRule type="cellIs" dxfId="5637" priority="5680" operator="lessThan">
      <formula>$C$4</formula>
    </cfRule>
  </conditionalFormatting>
  <conditionalFormatting sqref="CL30">
    <cfRule type="cellIs" dxfId="5636" priority="5681" operator="lessThan">
      <formula>$C$4</formula>
    </cfRule>
  </conditionalFormatting>
  <conditionalFormatting sqref="CL31">
    <cfRule type="cellIs" dxfId="5635" priority="5682" operator="lessThan">
      <formula>$C$4</formula>
    </cfRule>
  </conditionalFormatting>
  <conditionalFormatting sqref="CL31">
    <cfRule type="cellIs" dxfId="5634" priority="5683" operator="lessThan">
      <formula>$C$4</formula>
    </cfRule>
  </conditionalFormatting>
  <conditionalFormatting sqref="CL32">
    <cfRule type="cellIs" dxfId="5633" priority="5684" operator="lessThan">
      <formula>$C$4</formula>
    </cfRule>
  </conditionalFormatting>
  <conditionalFormatting sqref="CL32">
    <cfRule type="cellIs" dxfId="5632" priority="5685" operator="lessThan">
      <formula>$C$4</formula>
    </cfRule>
  </conditionalFormatting>
  <conditionalFormatting sqref="CL33">
    <cfRule type="cellIs" dxfId="5631" priority="5686" operator="lessThan">
      <formula>$C$4</formula>
    </cfRule>
  </conditionalFormatting>
  <conditionalFormatting sqref="CL33">
    <cfRule type="cellIs" dxfId="5630" priority="5687" operator="lessThan">
      <formula>$C$4</formula>
    </cfRule>
  </conditionalFormatting>
  <conditionalFormatting sqref="CL34">
    <cfRule type="cellIs" dxfId="5629" priority="5688" operator="lessThan">
      <formula>$C$4</formula>
    </cfRule>
  </conditionalFormatting>
  <conditionalFormatting sqref="CL34">
    <cfRule type="cellIs" dxfId="5628" priority="5689" operator="lessThan">
      <formula>$C$4</formula>
    </cfRule>
  </conditionalFormatting>
  <conditionalFormatting sqref="CL35">
    <cfRule type="cellIs" dxfId="5627" priority="5690" operator="lessThan">
      <formula>$C$4</formula>
    </cfRule>
  </conditionalFormatting>
  <conditionalFormatting sqref="CL35">
    <cfRule type="cellIs" dxfId="5626" priority="5691" operator="lessThan">
      <formula>$C$4</formula>
    </cfRule>
  </conditionalFormatting>
  <conditionalFormatting sqref="CL36">
    <cfRule type="cellIs" dxfId="5625" priority="5692" operator="lessThan">
      <formula>$C$4</formula>
    </cfRule>
  </conditionalFormatting>
  <conditionalFormatting sqref="CL36">
    <cfRule type="cellIs" dxfId="5624" priority="5693" operator="lessThan">
      <formula>$C$4</formula>
    </cfRule>
  </conditionalFormatting>
  <conditionalFormatting sqref="CL37">
    <cfRule type="cellIs" dxfId="5623" priority="5694" operator="lessThan">
      <formula>$C$4</formula>
    </cfRule>
  </conditionalFormatting>
  <conditionalFormatting sqref="CL37">
    <cfRule type="cellIs" dxfId="5622" priority="5695" operator="lessThan">
      <formula>$C$4</formula>
    </cfRule>
  </conditionalFormatting>
  <conditionalFormatting sqref="CL38">
    <cfRule type="cellIs" dxfId="5621" priority="5696" operator="lessThan">
      <formula>$C$4</formula>
    </cfRule>
  </conditionalFormatting>
  <conditionalFormatting sqref="CL38">
    <cfRule type="cellIs" dxfId="5620" priority="5697" operator="lessThan">
      <formula>$C$4</formula>
    </cfRule>
  </conditionalFormatting>
  <conditionalFormatting sqref="CL39">
    <cfRule type="cellIs" dxfId="5619" priority="5698" operator="lessThan">
      <formula>$C$4</formula>
    </cfRule>
  </conditionalFormatting>
  <conditionalFormatting sqref="CL39">
    <cfRule type="cellIs" dxfId="5618" priority="5699" operator="lessThan">
      <formula>$C$4</formula>
    </cfRule>
  </conditionalFormatting>
  <conditionalFormatting sqref="CL40">
    <cfRule type="cellIs" dxfId="5617" priority="5700" operator="lessThan">
      <formula>$C$4</formula>
    </cfRule>
  </conditionalFormatting>
  <conditionalFormatting sqref="CL40">
    <cfRule type="cellIs" dxfId="5616" priority="5701" operator="lessThan">
      <formula>$C$4</formula>
    </cfRule>
  </conditionalFormatting>
  <conditionalFormatting sqref="CL41">
    <cfRule type="cellIs" dxfId="5615" priority="5702" operator="lessThan">
      <formula>$C$4</formula>
    </cfRule>
  </conditionalFormatting>
  <conditionalFormatting sqref="CL41">
    <cfRule type="cellIs" dxfId="5614" priority="5703" operator="lessThan">
      <formula>$C$4</formula>
    </cfRule>
  </conditionalFormatting>
  <conditionalFormatting sqref="CL42">
    <cfRule type="cellIs" dxfId="5613" priority="5704" operator="lessThan">
      <formula>$C$4</formula>
    </cfRule>
  </conditionalFormatting>
  <conditionalFormatting sqref="CL42">
    <cfRule type="cellIs" dxfId="5612" priority="5705" operator="lessThan">
      <formula>$C$4</formula>
    </cfRule>
  </conditionalFormatting>
  <conditionalFormatting sqref="CL43">
    <cfRule type="cellIs" dxfId="5611" priority="5706" operator="lessThan">
      <formula>$C$4</formula>
    </cfRule>
  </conditionalFormatting>
  <conditionalFormatting sqref="CL43">
    <cfRule type="cellIs" dxfId="5610" priority="5707" operator="lessThan">
      <formula>$C$4</formula>
    </cfRule>
  </conditionalFormatting>
  <conditionalFormatting sqref="CL44">
    <cfRule type="cellIs" dxfId="5609" priority="5708" operator="lessThan">
      <formula>$C$4</formula>
    </cfRule>
  </conditionalFormatting>
  <conditionalFormatting sqref="CL44">
    <cfRule type="cellIs" dxfId="5608" priority="5709" operator="lessThan">
      <formula>$C$4</formula>
    </cfRule>
  </conditionalFormatting>
  <conditionalFormatting sqref="CL45">
    <cfRule type="cellIs" dxfId="5607" priority="5710" operator="lessThan">
      <formula>$C$4</formula>
    </cfRule>
  </conditionalFormatting>
  <conditionalFormatting sqref="CL45">
    <cfRule type="cellIs" dxfId="5606" priority="5711" operator="lessThan">
      <formula>$C$4</formula>
    </cfRule>
  </conditionalFormatting>
  <conditionalFormatting sqref="CL46">
    <cfRule type="cellIs" dxfId="5605" priority="5712" operator="lessThan">
      <formula>$C$4</formula>
    </cfRule>
  </conditionalFormatting>
  <conditionalFormatting sqref="CL46">
    <cfRule type="cellIs" dxfId="5604" priority="5713" operator="lessThan">
      <formula>$C$4</formula>
    </cfRule>
  </conditionalFormatting>
  <conditionalFormatting sqref="CL47">
    <cfRule type="cellIs" dxfId="5603" priority="5714" operator="lessThan">
      <formula>$C$4</formula>
    </cfRule>
  </conditionalFormatting>
  <conditionalFormatting sqref="CL47">
    <cfRule type="cellIs" dxfId="5602" priority="5715" operator="lessThan">
      <formula>$C$4</formula>
    </cfRule>
  </conditionalFormatting>
  <conditionalFormatting sqref="CL48">
    <cfRule type="cellIs" dxfId="5601" priority="5716" operator="lessThan">
      <formula>$C$4</formula>
    </cfRule>
  </conditionalFormatting>
  <conditionalFormatting sqref="CL48">
    <cfRule type="cellIs" dxfId="5600" priority="5717" operator="lessThan">
      <formula>$C$4</formula>
    </cfRule>
  </conditionalFormatting>
  <conditionalFormatting sqref="CL49">
    <cfRule type="cellIs" dxfId="5599" priority="5718" operator="lessThan">
      <formula>$C$4</formula>
    </cfRule>
  </conditionalFormatting>
  <conditionalFormatting sqref="CL49">
    <cfRule type="cellIs" dxfId="5598" priority="5719" operator="lessThan">
      <formula>$C$4</formula>
    </cfRule>
  </conditionalFormatting>
  <conditionalFormatting sqref="CL50">
    <cfRule type="cellIs" dxfId="5597" priority="5720" operator="lessThan">
      <formula>$C$4</formula>
    </cfRule>
  </conditionalFormatting>
  <conditionalFormatting sqref="CL50">
    <cfRule type="cellIs" dxfId="5596" priority="5721" operator="lessThan">
      <formula>$C$4</formula>
    </cfRule>
  </conditionalFormatting>
  <conditionalFormatting sqref="CL51">
    <cfRule type="cellIs" dxfId="5595" priority="5722" operator="lessThan">
      <formula>$C$4</formula>
    </cfRule>
  </conditionalFormatting>
  <conditionalFormatting sqref="CL51">
    <cfRule type="cellIs" dxfId="5594" priority="5723" operator="lessThan">
      <formula>$C$4</formula>
    </cfRule>
  </conditionalFormatting>
  <conditionalFormatting sqref="CL52">
    <cfRule type="cellIs" dxfId="5593" priority="5724" operator="lessThan">
      <formula>$C$4</formula>
    </cfRule>
  </conditionalFormatting>
  <conditionalFormatting sqref="CL52">
    <cfRule type="cellIs" dxfId="5592" priority="5725" operator="lessThan">
      <formula>$C$4</formula>
    </cfRule>
  </conditionalFormatting>
  <conditionalFormatting sqref="CL53">
    <cfRule type="cellIs" dxfId="5591" priority="5726" operator="lessThan">
      <formula>$C$4</formula>
    </cfRule>
  </conditionalFormatting>
  <conditionalFormatting sqref="CL53">
    <cfRule type="cellIs" dxfId="5590" priority="5727" operator="lessThan">
      <formula>$C$4</formula>
    </cfRule>
  </conditionalFormatting>
  <conditionalFormatting sqref="CL54">
    <cfRule type="cellIs" dxfId="5589" priority="5728" operator="lessThan">
      <formula>$C$4</formula>
    </cfRule>
  </conditionalFormatting>
  <conditionalFormatting sqref="CL54">
    <cfRule type="cellIs" dxfId="5588" priority="5729" operator="lessThan">
      <formula>$C$4</formula>
    </cfRule>
  </conditionalFormatting>
  <conditionalFormatting sqref="CL55">
    <cfRule type="cellIs" dxfId="5587" priority="5730" operator="lessThan">
      <formula>$C$4</formula>
    </cfRule>
  </conditionalFormatting>
  <conditionalFormatting sqref="CL55">
    <cfRule type="cellIs" dxfId="5586" priority="5731" operator="lessThan">
      <formula>$C$4</formula>
    </cfRule>
  </conditionalFormatting>
  <conditionalFormatting sqref="CL56">
    <cfRule type="cellIs" dxfId="5585" priority="5732" operator="lessThan">
      <formula>$C$4</formula>
    </cfRule>
  </conditionalFormatting>
  <conditionalFormatting sqref="CL56">
    <cfRule type="cellIs" dxfId="5584" priority="5733" operator="lessThan">
      <formula>$C$4</formula>
    </cfRule>
  </conditionalFormatting>
  <conditionalFormatting sqref="CL57">
    <cfRule type="cellIs" dxfId="5583" priority="5734" operator="lessThan">
      <formula>$C$4</formula>
    </cfRule>
  </conditionalFormatting>
  <conditionalFormatting sqref="CL57">
    <cfRule type="cellIs" dxfId="5582" priority="5735" operator="lessThan">
      <formula>$C$4</formula>
    </cfRule>
  </conditionalFormatting>
  <conditionalFormatting sqref="CL58">
    <cfRule type="cellIs" dxfId="5581" priority="5736" operator="lessThan">
      <formula>$C$4</formula>
    </cfRule>
  </conditionalFormatting>
  <conditionalFormatting sqref="CL58">
    <cfRule type="cellIs" dxfId="5580" priority="5737" operator="lessThan">
      <formula>$C$4</formula>
    </cfRule>
  </conditionalFormatting>
  <conditionalFormatting sqref="CL59">
    <cfRule type="cellIs" dxfId="5579" priority="5738" operator="lessThan">
      <formula>$C$4</formula>
    </cfRule>
  </conditionalFormatting>
  <conditionalFormatting sqref="CL59">
    <cfRule type="cellIs" dxfId="5578" priority="5739" operator="lessThan">
      <formula>$C$4</formula>
    </cfRule>
  </conditionalFormatting>
  <conditionalFormatting sqref="CL60">
    <cfRule type="cellIs" dxfId="5577" priority="5740" operator="lessThan">
      <formula>$C$4</formula>
    </cfRule>
  </conditionalFormatting>
  <conditionalFormatting sqref="CL60">
    <cfRule type="cellIs" dxfId="5576" priority="5741" operator="lessThan">
      <formula>$C$4</formula>
    </cfRule>
  </conditionalFormatting>
  <conditionalFormatting sqref="P11">
    <cfRule type="cellIs" dxfId="5575" priority="208" operator="lessThan">
      <formula>$C$4</formula>
    </cfRule>
  </conditionalFormatting>
  <conditionalFormatting sqref="P12">
    <cfRule type="cellIs" dxfId="5574" priority="209" operator="lessThan">
      <formula>$C$4</formula>
    </cfRule>
  </conditionalFormatting>
  <conditionalFormatting sqref="P13">
    <cfRule type="cellIs" dxfId="5573" priority="210" operator="lessThan">
      <formula>$C$4</formula>
    </cfRule>
  </conditionalFormatting>
  <conditionalFormatting sqref="P14">
    <cfRule type="cellIs" dxfId="5572" priority="211" operator="lessThan">
      <formula>$C$4</formula>
    </cfRule>
  </conditionalFormatting>
  <conditionalFormatting sqref="P15">
    <cfRule type="cellIs" dxfId="5571" priority="212" operator="lessThan">
      <formula>$C$4</formula>
    </cfRule>
  </conditionalFormatting>
  <conditionalFormatting sqref="P16">
    <cfRule type="cellIs" dxfId="5570" priority="213" operator="lessThan">
      <formula>$C$4</formula>
    </cfRule>
  </conditionalFormatting>
  <conditionalFormatting sqref="P17">
    <cfRule type="cellIs" dxfId="5569" priority="214" operator="lessThan">
      <formula>$C$4</formula>
    </cfRule>
  </conditionalFormatting>
  <conditionalFormatting sqref="Q11">
    <cfRule type="cellIs" dxfId="5568" priority="215" operator="lessThan">
      <formula>$C$4</formula>
    </cfRule>
  </conditionalFormatting>
  <conditionalFormatting sqref="Q12">
    <cfRule type="cellIs" dxfId="5567" priority="216" operator="lessThan">
      <formula>$C$4</formula>
    </cfRule>
  </conditionalFormatting>
  <conditionalFormatting sqref="Q13">
    <cfRule type="cellIs" dxfId="5566" priority="217" operator="lessThan">
      <formula>$C$4</formula>
    </cfRule>
  </conditionalFormatting>
  <conditionalFormatting sqref="Q14">
    <cfRule type="cellIs" dxfId="5565" priority="218" operator="lessThan">
      <formula>$C$4</formula>
    </cfRule>
  </conditionalFormatting>
  <conditionalFormatting sqref="Q15">
    <cfRule type="cellIs" dxfId="5564" priority="219" operator="lessThan">
      <formula>$C$4</formula>
    </cfRule>
  </conditionalFormatting>
  <conditionalFormatting sqref="Q16">
    <cfRule type="cellIs" dxfId="5563" priority="220" operator="lessThan">
      <formula>$C$4</formula>
    </cfRule>
  </conditionalFormatting>
  <conditionalFormatting sqref="Q17">
    <cfRule type="cellIs" dxfId="5562" priority="221" operator="lessThan">
      <formula>$C$4</formula>
    </cfRule>
  </conditionalFormatting>
  <conditionalFormatting sqref="Q18">
    <cfRule type="cellIs" dxfId="5561" priority="205" operator="lessThan">
      <formula>$C$4</formula>
    </cfRule>
  </conditionalFormatting>
  <conditionalFormatting sqref="Q19">
    <cfRule type="cellIs" dxfId="5560" priority="206" operator="lessThan">
      <formula>$C$4</formula>
    </cfRule>
  </conditionalFormatting>
  <conditionalFormatting sqref="Q20">
    <cfRule type="cellIs" dxfId="5559" priority="207" operator="lessThan">
      <formula>$C$4</formula>
    </cfRule>
  </conditionalFormatting>
  <conditionalFormatting sqref="P19">
    <cfRule type="cellIs" dxfId="5558" priority="204" operator="lessThan">
      <formula>$C$4</formula>
    </cfRule>
  </conditionalFormatting>
  <conditionalFormatting sqref="P21">
    <cfRule type="cellIs" dxfId="5557" priority="180" operator="lessThan">
      <formula>$C$4</formula>
    </cfRule>
  </conditionalFormatting>
  <conditionalFormatting sqref="P22">
    <cfRule type="cellIs" dxfId="5556" priority="181" operator="lessThan">
      <formula>$C$4</formula>
    </cfRule>
  </conditionalFormatting>
  <conditionalFormatting sqref="P23">
    <cfRule type="cellIs" dxfId="5555" priority="182" operator="lessThan">
      <formula>$C$4</formula>
    </cfRule>
  </conditionalFormatting>
  <conditionalFormatting sqref="P24">
    <cfRule type="cellIs" dxfId="5554" priority="183" operator="lessThan">
      <formula>$C$4</formula>
    </cfRule>
  </conditionalFormatting>
  <conditionalFormatting sqref="P25">
    <cfRule type="cellIs" dxfId="5553" priority="184" operator="lessThan">
      <formula>$C$4</formula>
    </cfRule>
  </conditionalFormatting>
  <conditionalFormatting sqref="P26">
    <cfRule type="cellIs" dxfId="5552" priority="185" operator="lessThan">
      <formula>$C$4</formula>
    </cfRule>
  </conditionalFormatting>
  <conditionalFormatting sqref="P27">
    <cfRule type="cellIs" dxfId="5551" priority="186" operator="lessThan">
      <formula>$C$4</formula>
    </cfRule>
  </conditionalFormatting>
  <conditionalFormatting sqref="P28">
    <cfRule type="cellIs" dxfId="5550" priority="187" operator="lessThan">
      <formula>$C$4</formula>
    </cfRule>
  </conditionalFormatting>
  <conditionalFormatting sqref="P29">
    <cfRule type="cellIs" dxfId="5549" priority="188" operator="lessThan">
      <formula>$C$4</formula>
    </cfRule>
  </conditionalFormatting>
  <conditionalFormatting sqref="P30">
    <cfRule type="cellIs" dxfId="5548" priority="189" operator="lessThan">
      <formula>$C$4</formula>
    </cfRule>
  </conditionalFormatting>
  <conditionalFormatting sqref="P31">
    <cfRule type="cellIs" dxfId="5547" priority="190" operator="lessThan">
      <formula>$C$4</formula>
    </cfRule>
  </conditionalFormatting>
  <conditionalFormatting sqref="P32">
    <cfRule type="cellIs" dxfId="5546" priority="191" operator="lessThan">
      <formula>$C$4</formula>
    </cfRule>
  </conditionalFormatting>
  <conditionalFormatting sqref="Q21">
    <cfRule type="cellIs" dxfId="5545" priority="192" operator="lessThan">
      <formula>$C$4</formula>
    </cfRule>
  </conditionalFormatting>
  <conditionalFormatting sqref="Q22">
    <cfRule type="cellIs" dxfId="5544" priority="193" operator="lessThan">
      <formula>$C$4</formula>
    </cfRule>
  </conditionalFormatting>
  <conditionalFormatting sqref="Q23">
    <cfRule type="cellIs" dxfId="5543" priority="194" operator="lessThan">
      <formula>$C$4</formula>
    </cfRule>
  </conditionalFormatting>
  <conditionalFormatting sqref="Q24">
    <cfRule type="cellIs" dxfId="5542" priority="195" operator="lessThan">
      <formula>$C$4</formula>
    </cfRule>
  </conditionalFormatting>
  <conditionalFormatting sqref="Q25">
    <cfRule type="cellIs" dxfId="5541" priority="196" operator="lessThan">
      <formula>$C$4</formula>
    </cfRule>
  </conditionalFormatting>
  <conditionalFormatting sqref="Q26">
    <cfRule type="cellIs" dxfId="5540" priority="197" operator="lessThan">
      <formula>$C$4</formula>
    </cfRule>
  </conditionalFormatting>
  <conditionalFormatting sqref="Q27">
    <cfRule type="cellIs" dxfId="5539" priority="198" operator="lessThan">
      <formula>$C$4</formula>
    </cfRule>
  </conditionalFormatting>
  <conditionalFormatting sqref="Q28">
    <cfRule type="cellIs" dxfId="5538" priority="199" operator="lessThan">
      <formula>$C$4</formula>
    </cfRule>
  </conditionalFormatting>
  <conditionalFormatting sqref="Q29">
    <cfRule type="cellIs" dxfId="5537" priority="200" operator="lessThan">
      <formula>$C$4</formula>
    </cfRule>
  </conditionalFormatting>
  <conditionalFormatting sqref="Q30">
    <cfRule type="cellIs" dxfId="5536" priority="201" operator="lessThan">
      <formula>$C$4</formula>
    </cfRule>
  </conditionalFormatting>
  <conditionalFormatting sqref="Q31">
    <cfRule type="cellIs" dxfId="5535" priority="202" operator="lessThan">
      <formula>$C$4</formula>
    </cfRule>
  </conditionalFormatting>
  <conditionalFormatting sqref="Q32">
    <cfRule type="cellIs" dxfId="5534" priority="203" operator="lessThan">
      <formula>$C$4</formula>
    </cfRule>
  </conditionalFormatting>
  <conditionalFormatting sqref="P33">
    <cfRule type="cellIs" dxfId="5533" priority="179" operator="lessThan">
      <formula>$C$4</formula>
    </cfRule>
  </conditionalFormatting>
  <conditionalFormatting sqref="P34">
    <cfRule type="cellIs" dxfId="5532" priority="153" operator="lessThan">
      <formula>$C$4</formula>
    </cfRule>
  </conditionalFormatting>
  <conditionalFormatting sqref="P35">
    <cfRule type="cellIs" dxfId="5531" priority="154" operator="lessThan">
      <formula>$C$4</formula>
    </cfRule>
  </conditionalFormatting>
  <conditionalFormatting sqref="P36">
    <cfRule type="cellIs" dxfId="5530" priority="155" operator="lessThan">
      <formula>$C$4</formula>
    </cfRule>
  </conditionalFormatting>
  <conditionalFormatting sqref="P37">
    <cfRule type="cellIs" dxfId="5529" priority="156" operator="lessThan">
      <formula>$C$4</formula>
    </cfRule>
  </conditionalFormatting>
  <conditionalFormatting sqref="P38">
    <cfRule type="cellIs" dxfId="5528" priority="157" operator="lessThan">
      <formula>$C$4</formula>
    </cfRule>
  </conditionalFormatting>
  <conditionalFormatting sqref="P39">
    <cfRule type="cellIs" dxfId="5527" priority="158" operator="lessThan">
      <formula>$C$4</formula>
    </cfRule>
  </conditionalFormatting>
  <conditionalFormatting sqref="P40">
    <cfRule type="cellIs" dxfId="5526" priority="159" operator="lessThan">
      <formula>$C$4</formula>
    </cfRule>
  </conditionalFormatting>
  <conditionalFormatting sqref="P41">
    <cfRule type="cellIs" dxfId="5525" priority="160" operator="lessThan">
      <formula>$C$4</formula>
    </cfRule>
  </conditionalFormatting>
  <conditionalFormatting sqref="P42">
    <cfRule type="cellIs" dxfId="5524" priority="161" operator="lessThan">
      <formula>$C$4</formula>
    </cfRule>
  </conditionalFormatting>
  <conditionalFormatting sqref="P43">
    <cfRule type="cellIs" dxfId="5523" priority="162" operator="lessThan">
      <formula>$C$4</formula>
    </cfRule>
  </conditionalFormatting>
  <conditionalFormatting sqref="P44">
    <cfRule type="cellIs" dxfId="5522" priority="163" operator="lessThan">
      <formula>$C$4</formula>
    </cfRule>
  </conditionalFormatting>
  <conditionalFormatting sqref="P45">
    <cfRule type="cellIs" dxfId="5521" priority="164" operator="lessThan">
      <formula>$C$4</formula>
    </cfRule>
  </conditionalFormatting>
  <conditionalFormatting sqref="P46">
    <cfRule type="cellIs" dxfId="5520" priority="165" operator="lessThan">
      <formula>$C$4</formula>
    </cfRule>
  </conditionalFormatting>
  <conditionalFormatting sqref="Q34">
    <cfRule type="cellIs" dxfId="5519" priority="166" operator="lessThan">
      <formula>$C$4</formula>
    </cfRule>
  </conditionalFormatting>
  <conditionalFormatting sqref="Q35">
    <cfRule type="cellIs" dxfId="5518" priority="167" operator="lessThan">
      <formula>$C$4</formula>
    </cfRule>
  </conditionalFormatting>
  <conditionalFormatting sqref="Q36">
    <cfRule type="cellIs" dxfId="5517" priority="168" operator="lessThan">
      <formula>$C$4</formula>
    </cfRule>
  </conditionalFormatting>
  <conditionalFormatting sqref="Q37">
    <cfRule type="cellIs" dxfId="5516" priority="169" operator="lessThan">
      <formula>$C$4</formula>
    </cfRule>
  </conditionalFormatting>
  <conditionalFormatting sqref="Q38">
    <cfRule type="cellIs" dxfId="5515" priority="170" operator="lessThan">
      <formula>$C$4</formula>
    </cfRule>
  </conditionalFormatting>
  <conditionalFormatting sqref="Q39">
    <cfRule type="cellIs" dxfId="5514" priority="171" operator="lessThan">
      <formula>$C$4</formula>
    </cfRule>
  </conditionalFormatting>
  <conditionalFormatting sqref="Q40">
    <cfRule type="cellIs" dxfId="5513" priority="172" operator="lessThan">
      <formula>$C$4</formula>
    </cfRule>
  </conditionalFormatting>
  <conditionalFormatting sqref="Q41">
    <cfRule type="cellIs" dxfId="5512" priority="173" operator="lessThan">
      <formula>$C$4</formula>
    </cfRule>
  </conditionalFormatting>
  <conditionalFormatting sqref="Q42">
    <cfRule type="cellIs" dxfId="5511" priority="174" operator="lessThan">
      <formula>$C$4</formula>
    </cfRule>
  </conditionalFormatting>
  <conditionalFormatting sqref="Q43">
    <cfRule type="cellIs" dxfId="5510" priority="175" operator="lessThan">
      <formula>$C$4</formula>
    </cfRule>
  </conditionalFormatting>
  <conditionalFormatting sqref="Q44">
    <cfRule type="cellIs" dxfId="5509" priority="176" operator="lessThan">
      <formula>$C$4</formula>
    </cfRule>
  </conditionalFormatting>
  <conditionalFormatting sqref="Q45">
    <cfRule type="cellIs" dxfId="5508" priority="177" operator="lessThan">
      <formula>$C$4</formula>
    </cfRule>
  </conditionalFormatting>
  <conditionalFormatting sqref="Q46">
    <cfRule type="cellIs" dxfId="5507" priority="178" operator="lessThan">
      <formula>$C$4</formula>
    </cfRule>
  </conditionalFormatting>
  <conditionalFormatting sqref="AX11">
    <cfRule type="cellIs" dxfId="5506" priority="81" operator="lessThan">
      <formula>$C$4</formula>
    </cfRule>
  </conditionalFormatting>
  <conditionalFormatting sqref="AX11">
    <cfRule type="cellIs" dxfId="5505" priority="82" operator="lessThan">
      <formula>$C$4</formula>
    </cfRule>
  </conditionalFormatting>
  <conditionalFormatting sqref="AX12">
    <cfRule type="cellIs" dxfId="5504" priority="83" operator="lessThan">
      <formula>$C$4</formula>
    </cfRule>
  </conditionalFormatting>
  <conditionalFormatting sqref="AX12">
    <cfRule type="cellIs" dxfId="5503" priority="84" operator="lessThan">
      <formula>$C$4</formula>
    </cfRule>
  </conditionalFormatting>
  <conditionalFormatting sqref="AX13">
    <cfRule type="cellIs" dxfId="5502" priority="85" operator="lessThan">
      <formula>$C$4</formula>
    </cfRule>
  </conditionalFormatting>
  <conditionalFormatting sqref="AX13">
    <cfRule type="cellIs" dxfId="5501" priority="86" operator="lessThan">
      <formula>$C$4</formula>
    </cfRule>
  </conditionalFormatting>
  <conditionalFormatting sqref="AX14">
    <cfRule type="cellIs" dxfId="5500" priority="87" operator="lessThan">
      <formula>$C$4</formula>
    </cfRule>
  </conditionalFormatting>
  <conditionalFormatting sqref="AX14">
    <cfRule type="cellIs" dxfId="5499" priority="88" operator="lessThan">
      <formula>$C$4</formula>
    </cfRule>
  </conditionalFormatting>
  <conditionalFormatting sqref="AX15">
    <cfRule type="cellIs" dxfId="5498" priority="89" operator="lessThan">
      <formula>$C$4</formula>
    </cfRule>
  </conditionalFormatting>
  <conditionalFormatting sqref="AX15">
    <cfRule type="cellIs" dxfId="5497" priority="90" operator="lessThan">
      <formula>$C$4</formula>
    </cfRule>
  </conditionalFormatting>
  <conditionalFormatting sqref="AX16">
    <cfRule type="cellIs" dxfId="5496" priority="91" operator="lessThan">
      <formula>$C$4</formula>
    </cfRule>
  </conditionalFormatting>
  <conditionalFormatting sqref="AX16">
    <cfRule type="cellIs" dxfId="5495" priority="92" operator="lessThan">
      <formula>$C$4</formula>
    </cfRule>
  </conditionalFormatting>
  <conditionalFormatting sqref="AX17">
    <cfRule type="cellIs" dxfId="5494" priority="93" operator="lessThan">
      <formula>$C$4</formula>
    </cfRule>
  </conditionalFormatting>
  <conditionalFormatting sqref="AX17">
    <cfRule type="cellIs" dxfId="5493" priority="94" operator="lessThan">
      <formula>$C$4</formula>
    </cfRule>
  </conditionalFormatting>
  <conditionalFormatting sqref="AX18">
    <cfRule type="cellIs" dxfId="5492" priority="95" operator="lessThan">
      <formula>$C$4</formula>
    </cfRule>
  </conditionalFormatting>
  <conditionalFormatting sqref="AX18">
    <cfRule type="cellIs" dxfId="5491" priority="96" operator="lessThan">
      <formula>$C$4</formula>
    </cfRule>
  </conditionalFormatting>
  <conditionalFormatting sqref="AX19">
    <cfRule type="cellIs" dxfId="5490" priority="97" operator="lessThan">
      <formula>$C$4</formula>
    </cfRule>
  </conditionalFormatting>
  <conditionalFormatting sqref="AX19">
    <cfRule type="cellIs" dxfId="5489" priority="98" operator="lessThan">
      <formula>$C$4</formula>
    </cfRule>
  </conditionalFormatting>
  <conditionalFormatting sqref="AX20">
    <cfRule type="cellIs" dxfId="5488" priority="99" operator="lessThan">
      <formula>$C$4</formula>
    </cfRule>
  </conditionalFormatting>
  <conditionalFormatting sqref="AX20">
    <cfRule type="cellIs" dxfId="5487" priority="100" operator="lessThan">
      <formula>$C$4</formula>
    </cfRule>
  </conditionalFormatting>
  <conditionalFormatting sqref="AX21">
    <cfRule type="cellIs" dxfId="5486" priority="101" operator="lessThan">
      <formula>$C$4</formula>
    </cfRule>
  </conditionalFormatting>
  <conditionalFormatting sqref="AX21">
    <cfRule type="cellIs" dxfId="5485" priority="102" operator="lessThan">
      <formula>$C$4</formula>
    </cfRule>
  </conditionalFormatting>
  <conditionalFormatting sqref="AX22">
    <cfRule type="cellIs" dxfId="5484" priority="103" operator="lessThan">
      <formula>$C$4</formula>
    </cfRule>
  </conditionalFormatting>
  <conditionalFormatting sqref="AX22">
    <cfRule type="cellIs" dxfId="5483" priority="104" operator="lessThan">
      <formula>$C$4</formula>
    </cfRule>
  </conditionalFormatting>
  <conditionalFormatting sqref="AX23">
    <cfRule type="cellIs" dxfId="5482" priority="105" operator="lessThan">
      <formula>$C$4</formula>
    </cfRule>
  </conditionalFormatting>
  <conditionalFormatting sqref="AX23">
    <cfRule type="cellIs" dxfId="5481" priority="106" operator="lessThan">
      <formula>$C$4</formula>
    </cfRule>
  </conditionalFormatting>
  <conditionalFormatting sqref="AX24">
    <cfRule type="cellIs" dxfId="5480" priority="107" operator="lessThan">
      <formula>$C$4</formula>
    </cfRule>
  </conditionalFormatting>
  <conditionalFormatting sqref="AX24">
    <cfRule type="cellIs" dxfId="5479" priority="108" operator="lessThan">
      <formula>$C$4</formula>
    </cfRule>
  </conditionalFormatting>
  <conditionalFormatting sqref="AX25">
    <cfRule type="cellIs" dxfId="5478" priority="109" operator="lessThan">
      <formula>$C$4</formula>
    </cfRule>
  </conditionalFormatting>
  <conditionalFormatting sqref="AX25">
    <cfRule type="cellIs" dxfId="5477" priority="110" operator="lessThan">
      <formula>$C$4</formula>
    </cfRule>
  </conditionalFormatting>
  <conditionalFormatting sqref="AX26">
    <cfRule type="cellIs" dxfId="5476" priority="111" operator="lessThan">
      <formula>$C$4</formula>
    </cfRule>
  </conditionalFormatting>
  <conditionalFormatting sqref="AX26">
    <cfRule type="cellIs" dxfId="5475" priority="112" operator="lessThan">
      <formula>$C$4</formula>
    </cfRule>
  </conditionalFormatting>
  <conditionalFormatting sqref="AX27">
    <cfRule type="cellIs" dxfId="5474" priority="113" operator="lessThan">
      <formula>$C$4</formula>
    </cfRule>
  </conditionalFormatting>
  <conditionalFormatting sqref="AX27">
    <cfRule type="cellIs" dxfId="5473" priority="114" operator="lessThan">
      <formula>$C$4</formula>
    </cfRule>
  </conditionalFormatting>
  <conditionalFormatting sqref="AX28">
    <cfRule type="cellIs" dxfId="5472" priority="115" operator="lessThan">
      <formula>$C$4</formula>
    </cfRule>
  </conditionalFormatting>
  <conditionalFormatting sqref="AX28">
    <cfRule type="cellIs" dxfId="5471" priority="116" operator="lessThan">
      <formula>$C$4</formula>
    </cfRule>
  </conditionalFormatting>
  <conditionalFormatting sqref="AX29">
    <cfRule type="cellIs" dxfId="5470" priority="117" operator="lessThan">
      <formula>$C$4</formula>
    </cfRule>
  </conditionalFormatting>
  <conditionalFormatting sqref="AX29">
    <cfRule type="cellIs" dxfId="5469" priority="118" operator="lessThan">
      <formula>$C$4</formula>
    </cfRule>
  </conditionalFormatting>
  <conditionalFormatting sqref="AX30">
    <cfRule type="cellIs" dxfId="5468" priority="119" operator="lessThan">
      <formula>$C$4</formula>
    </cfRule>
  </conditionalFormatting>
  <conditionalFormatting sqref="AX30">
    <cfRule type="cellIs" dxfId="5467" priority="120" operator="lessThan">
      <formula>$C$4</formula>
    </cfRule>
  </conditionalFormatting>
  <conditionalFormatting sqref="AX31">
    <cfRule type="cellIs" dxfId="5466" priority="121" operator="lessThan">
      <formula>$C$4</formula>
    </cfRule>
  </conditionalFormatting>
  <conditionalFormatting sqref="AX31">
    <cfRule type="cellIs" dxfId="5465" priority="122" operator="lessThan">
      <formula>$C$4</formula>
    </cfRule>
  </conditionalFormatting>
  <conditionalFormatting sqref="AX32">
    <cfRule type="cellIs" dxfId="5464" priority="123" operator="lessThan">
      <formula>$C$4</formula>
    </cfRule>
  </conditionalFormatting>
  <conditionalFormatting sqref="AX32">
    <cfRule type="cellIs" dxfId="5463" priority="124" operator="lessThan">
      <formula>$C$4</formula>
    </cfRule>
  </conditionalFormatting>
  <conditionalFormatting sqref="AX33">
    <cfRule type="cellIs" dxfId="5462" priority="125" operator="lessThan">
      <formula>$C$4</formula>
    </cfRule>
  </conditionalFormatting>
  <conditionalFormatting sqref="AX33">
    <cfRule type="cellIs" dxfId="5461" priority="126" operator="lessThan">
      <formula>$C$4</formula>
    </cfRule>
  </conditionalFormatting>
  <conditionalFormatting sqref="AX34">
    <cfRule type="cellIs" dxfId="5460" priority="127" operator="lessThan">
      <formula>$C$4</formula>
    </cfRule>
  </conditionalFormatting>
  <conditionalFormatting sqref="AX34">
    <cfRule type="cellIs" dxfId="5459" priority="128" operator="lessThan">
      <formula>$C$4</formula>
    </cfRule>
  </conditionalFormatting>
  <conditionalFormatting sqref="AX35">
    <cfRule type="cellIs" dxfId="5458" priority="129" operator="lessThan">
      <formula>$C$4</formula>
    </cfRule>
  </conditionalFormatting>
  <conditionalFormatting sqref="AX35">
    <cfRule type="cellIs" dxfId="5457" priority="130" operator="lessThan">
      <formula>$C$4</formula>
    </cfRule>
  </conditionalFormatting>
  <conditionalFormatting sqref="AX36">
    <cfRule type="cellIs" dxfId="5456" priority="131" operator="lessThan">
      <formula>$C$4</formula>
    </cfRule>
  </conditionalFormatting>
  <conditionalFormatting sqref="AX36">
    <cfRule type="cellIs" dxfId="5455" priority="132" operator="lessThan">
      <formula>$C$4</formula>
    </cfRule>
  </conditionalFormatting>
  <conditionalFormatting sqref="AX37">
    <cfRule type="cellIs" dxfId="5454" priority="133" operator="lessThan">
      <formula>$C$4</formula>
    </cfRule>
  </conditionalFormatting>
  <conditionalFormatting sqref="AX37">
    <cfRule type="cellIs" dxfId="5453" priority="134" operator="lessThan">
      <formula>$C$4</formula>
    </cfRule>
  </conditionalFormatting>
  <conditionalFormatting sqref="AX38">
    <cfRule type="cellIs" dxfId="5452" priority="135" operator="lessThan">
      <formula>$C$4</formula>
    </cfRule>
  </conditionalFormatting>
  <conditionalFormatting sqref="AX38">
    <cfRule type="cellIs" dxfId="5451" priority="136" operator="lessThan">
      <formula>$C$4</formula>
    </cfRule>
  </conditionalFormatting>
  <conditionalFormatting sqref="AX39">
    <cfRule type="cellIs" dxfId="5450" priority="137" operator="lessThan">
      <formula>$C$4</formula>
    </cfRule>
  </conditionalFormatting>
  <conditionalFormatting sqref="AX39">
    <cfRule type="cellIs" dxfId="5449" priority="138" operator="lessThan">
      <formula>$C$4</formula>
    </cfRule>
  </conditionalFormatting>
  <conditionalFormatting sqref="AX40">
    <cfRule type="cellIs" dxfId="5448" priority="139" operator="lessThan">
      <formula>$C$4</formula>
    </cfRule>
  </conditionalFormatting>
  <conditionalFormatting sqref="AX40">
    <cfRule type="cellIs" dxfId="5447" priority="140" operator="lessThan">
      <formula>$C$4</formula>
    </cfRule>
  </conditionalFormatting>
  <conditionalFormatting sqref="AX41">
    <cfRule type="cellIs" dxfId="5446" priority="141" operator="lessThan">
      <formula>$C$4</formula>
    </cfRule>
  </conditionalFormatting>
  <conditionalFormatting sqref="AX41">
    <cfRule type="cellIs" dxfId="5445" priority="142" operator="lessThan">
      <formula>$C$4</formula>
    </cfRule>
  </conditionalFormatting>
  <conditionalFormatting sqref="AX42">
    <cfRule type="cellIs" dxfId="5444" priority="143" operator="lessThan">
      <formula>$C$4</formula>
    </cfRule>
  </conditionalFormatting>
  <conditionalFormatting sqref="AX42">
    <cfRule type="cellIs" dxfId="5443" priority="144" operator="lessThan">
      <formula>$C$4</formula>
    </cfRule>
  </conditionalFormatting>
  <conditionalFormatting sqref="AX43">
    <cfRule type="cellIs" dxfId="5442" priority="145" operator="lessThan">
      <formula>$C$4</formula>
    </cfRule>
  </conditionalFormatting>
  <conditionalFormatting sqref="AX43">
    <cfRule type="cellIs" dxfId="5441" priority="146" operator="lessThan">
      <formula>$C$4</formula>
    </cfRule>
  </conditionalFormatting>
  <conditionalFormatting sqref="AX44">
    <cfRule type="cellIs" dxfId="5440" priority="147" operator="lessThan">
      <formula>$C$4</formula>
    </cfRule>
  </conditionalFormatting>
  <conditionalFormatting sqref="AX44">
    <cfRule type="cellIs" dxfId="5439" priority="148" operator="lessThan">
      <formula>$C$4</formula>
    </cfRule>
  </conditionalFormatting>
  <conditionalFormatting sqref="AX45">
    <cfRule type="cellIs" dxfId="5438" priority="149" operator="lessThan">
      <formula>$C$4</formula>
    </cfRule>
  </conditionalFormatting>
  <conditionalFormatting sqref="AX45">
    <cfRule type="cellIs" dxfId="5437" priority="150" operator="lessThan">
      <formula>$C$4</formula>
    </cfRule>
  </conditionalFormatting>
  <conditionalFormatting sqref="AX46">
    <cfRule type="cellIs" dxfId="5436" priority="151" operator="lessThan">
      <formula>$C$4</formula>
    </cfRule>
  </conditionalFormatting>
  <conditionalFormatting sqref="AX46">
    <cfRule type="cellIs" dxfId="5435" priority="152" operator="lessThan">
      <formula>$C$4</formula>
    </cfRule>
  </conditionalFormatting>
  <conditionalFormatting sqref="BS11">
    <cfRule type="cellIs" dxfId="5434" priority="45" operator="lessThan">
      <formula>$C$4</formula>
    </cfRule>
  </conditionalFormatting>
  <conditionalFormatting sqref="BS12">
    <cfRule type="cellIs" dxfId="5433" priority="46" operator="lessThan">
      <formula>$C$4</formula>
    </cfRule>
  </conditionalFormatting>
  <conditionalFormatting sqref="BS13">
    <cfRule type="cellIs" dxfId="5432" priority="47" operator="lessThan">
      <formula>$C$4</formula>
    </cfRule>
  </conditionalFormatting>
  <conditionalFormatting sqref="BS14">
    <cfRule type="cellIs" dxfId="5431" priority="48" operator="lessThan">
      <formula>$C$4</formula>
    </cfRule>
  </conditionalFormatting>
  <conditionalFormatting sqref="BS15">
    <cfRule type="cellIs" dxfId="5430" priority="49" operator="lessThan">
      <formula>$C$4</formula>
    </cfRule>
  </conditionalFormatting>
  <conditionalFormatting sqref="BS16">
    <cfRule type="cellIs" dxfId="5429" priority="50" operator="lessThan">
      <formula>$C$4</formula>
    </cfRule>
  </conditionalFormatting>
  <conditionalFormatting sqref="BS17">
    <cfRule type="cellIs" dxfId="5428" priority="51" operator="lessThan">
      <formula>$C$4</formula>
    </cfRule>
  </conditionalFormatting>
  <conditionalFormatting sqref="BS18">
    <cfRule type="cellIs" dxfId="5427" priority="52" operator="lessThan">
      <formula>$C$4</formula>
    </cfRule>
  </conditionalFormatting>
  <conditionalFormatting sqref="BS19">
    <cfRule type="cellIs" dxfId="5426" priority="53" operator="lessThan">
      <formula>$C$4</formula>
    </cfRule>
  </conditionalFormatting>
  <conditionalFormatting sqref="BS20">
    <cfRule type="cellIs" dxfId="5425" priority="54" operator="lessThan">
      <formula>$C$4</formula>
    </cfRule>
  </conditionalFormatting>
  <conditionalFormatting sqref="BS21">
    <cfRule type="cellIs" dxfId="5424" priority="55" operator="lessThan">
      <formula>$C$4</formula>
    </cfRule>
  </conditionalFormatting>
  <conditionalFormatting sqref="BS22">
    <cfRule type="cellIs" dxfId="5423" priority="56" operator="lessThan">
      <formula>$C$4</formula>
    </cfRule>
  </conditionalFormatting>
  <conditionalFormatting sqref="BS23">
    <cfRule type="cellIs" dxfId="5422" priority="57" operator="lessThan">
      <formula>$C$4</formula>
    </cfRule>
  </conditionalFormatting>
  <conditionalFormatting sqref="BS24">
    <cfRule type="cellIs" dxfId="5421" priority="58" operator="lessThan">
      <formula>$C$4</formula>
    </cfRule>
  </conditionalFormatting>
  <conditionalFormatting sqref="BS25">
    <cfRule type="cellIs" dxfId="5420" priority="59" operator="lessThan">
      <formula>$C$4</formula>
    </cfRule>
  </conditionalFormatting>
  <conditionalFormatting sqref="BS26">
    <cfRule type="cellIs" dxfId="5419" priority="60" operator="lessThan">
      <formula>$C$4</formula>
    </cfRule>
  </conditionalFormatting>
  <conditionalFormatting sqref="BS27">
    <cfRule type="cellIs" dxfId="5418" priority="61" operator="lessThan">
      <formula>$C$4</formula>
    </cfRule>
  </conditionalFormatting>
  <conditionalFormatting sqref="BS28">
    <cfRule type="cellIs" dxfId="5417" priority="62" operator="lessThan">
      <formula>$C$4</formula>
    </cfRule>
  </conditionalFormatting>
  <conditionalFormatting sqref="BS29">
    <cfRule type="cellIs" dxfId="5416" priority="63" operator="lessThan">
      <formula>$C$4</formula>
    </cfRule>
  </conditionalFormatting>
  <conditionalFormatting sqref="BS30">
    <cfRule type="cellIs" dxfId="5415" priority="64" operator="lessThan">
      <formula>$C$4</formula>
    </cfRule>
  </conditionalFormatting>
  <conditionalFormatting sqref="BS31">
    <cfRule type="cellIs" dxfId="5414" priority="65" operator="lessThan">
      <formula>$C$4</formula>
    </cfRule>
  </conditionalFormatting>
  <conditionalFormatting sqref="BS32">
    <cfRule type="cellIs" dxfId="5413" priority="66" operator="lessThan">
      <formula>$C$4</formula>
    </cfRule>
  </conditionalFormatting>
  <conditionalFormatting sqref="BS33">
    <cfRule type="cellIs" dxfId="5412" priority="67" operator="lessThan">
      <formula>$C$4</formula>
    </cfRule>
  </conditionalFormatting>
  <conditionalFormatting sqref="BS34">
    <cfRule type="cellIs" dxfId="5411" priority="68" operator="lessThan">
      <formula>$C$4</formula>
    </cfRule>
  </conditionalFormatting>
  <conditionalFormatting sqref="BS35">
    <cfRule type="cellIs" dxfId="5410" priority="69" operator="lessThan">
      <formula>$C$4</formula>
    </cfRule>
  </conditionalFormatting>
  <conditionalFormatting sqref="BS36">
    <cfRule type="cellIs" dxfId="5409" priority="70" operator="lessThan">
      <formula>$C$4</formula>
    </cfRule>
  </conditionalFormatting>
  <conditionalFormatting sqref="BS37">
    <cfRule type="cellIs" dxfId="5408" priority="71" operator="lessThan">
      <formula>$C$4</formula>
    </cfRule>
  </conditionalFormatting>
  <conditionalFormatting sqref="BS38">
    <cfRule type="cellIs" dxfId="5407" priority="72" operator="lessThan">
      <formula>$C$4</formula>
    </cfRule>
  </conditionalFormatting>
  <conditionalFormatting sqref="BS39">
    <cfRule type="cellIs" dxfId="5406" priority="73" operator="lessThan">
      <formula>$C$4</formula>
    </cfRule>
  </conditionalFormatting>
  <conditionalFormatting sqref="BS40">
    <cfRule type="cellIs" dxfId="5405" priority="74" operator="lessThan">
      <formula>$C$4</formula>
    </cfRule>
  </conditionalFormatting>
  <conditionalFormatting sqref="BS41">
    <cfRule type="cellIs" dxfId="5404" priority="75" operator="lessThan">
      <formula>$C$4</formula>
    </cfRule>
  </conditionalFormatting>
  <conditionalFormatting sqref="BS42">
    <cfRule type="cellIs" dxfId="5403" priority="76" operator="lessThan">
      <formula>$C$4</formula>
    </cfRule>
  </conditionalFormatting>
  <conditionalFormatting sqref="BS43">
    <cfRule type="cellIs" dxfId="5402" priority="77" operator="lessThan">
      <formula>$C$4</formula>
    </cfRule>
  </conditionalFormatting>
  <conditionalFormatting sqref="BS44">
    <cfRule type="cellIs" dxfId="5401" priority="78" operator="lessThan">
      <formula>$C$4</formula>
    </cfRule>
  </conditionalFormatting>
  <conditionalFormatting sqref="BS45">
    <cfRule type="cellIs" dxfId="5400" priority="79" operator="lessThan">
      <formula>$C$4</formula>
    </cfRule>
  </conditionalFormatting>
  <conditionalFormatting sqref="BS46">
    <cfRule type="cellIs" dxfId="5399" priority="80" operator="lessThan">
      <formula>$C$4</formula>
    </cfRule>
  </conditionalFormatting>
  <conditionalFormatting sqref="BT11">
    <cfRule type="cellIs" dxfId="5398" priority="9" operator="lessThan">
      <formula>$C$4</formula>
    </cfRule>
  </conditionalFormatting>
  <conditionalFormatting sqref="BT12">
    <cfRule type="cellIs" dxfId="5397" priority="10" operator="lessThan">
      <formula>$C$4</formula>
    </cfRule>
  </conditionalFormatting>
  <conditionalFormatting sqref="BT13">
    <cfRule type="cellIs" dxfId="5396" priority="11" operator="lessThan">
      <formula>$C$4</formula>
    </cfRule>
  </conditionalFormatting>
  <conditionalFormatting sqref="BT14">
    <cfRule type="cellIs" dxfId="5395" priority="12" operator="lessThan">
      <formula>$C$4</formula>
    </cfRule>
  </conditionalFormatting>
  <conditionalFormatting sqref="BT15">
    <cfRule type="cellIs" dxfId="5394" priority="13" operator="lessThan">
      <formula>$C$4</formula>
    </cfRule>
  </conditionalFormatting>
  <conditionalFormatting sqref="BT16">
    <cfRule type="cellIs" dxfId="5393" priority="14" operator="lessThan">
      <formula>$C$4</formula>
    </cfRule>
  </conditionalFormatting>
  <conditionalFormatting sqref="BT17">
    <cfRule type="cellIs" dxfId="5392" priority="15" operator="lessThan">
      <formula>$C$4</formula>
    </cfRule>
  </conditionalFormatting>
  <conditionalFormatting sqref="BT18">
    <cfRule type="cellIs" dxfId="5391" priority="16" operator="lessThan">
      <formula>$C$4</formula>
    </cfRule>
  </conditionalFormatting>
  <conditionalFormatting sqref="BT19">
    <cfRule type="cellIs" dxfId="5390" priority="17" operator="lessThan">
      <formula>$C$4</formula>
    </cfRule>
  </conditionalFormatting>
  <conditionalFormatting sqref="BT20">
    <cfRule type="cellIs" dxfId="5389" priority="18" operator="lessThan">
      <formula>$C$4</formula>
    </cfRule>
  </conditionalFormatting>
  <conditionalFormatting sqref="BT21">
    <cfRule type="cellIs" dxfId="5388" priority="19" operator="lessThan">
      <formula>$C$4</formula>
    </cfRule>
  </conditionalFormatting>
  <conditionalFormatting sqref="BT22">
    <cfRule type="cellIs" dxfId="5387" priority="20" operator="lessThan">
      <formula>$C$4</formula>
    </cfRule>
  </conditionalFormatting>
  <conditionalFormatting sqref="BT23">
    <cfRule type="cellIs" dxfId="5386" priority="21" operator="lessThan">
      <formula>$C$4</formula>
    </cfRule>
  </conditionalFormatting>
  <conditionalFormatting sqref="BT24">
    <cfRule type="cellIs" dxfId="5385" priority="22" operator="lessThan">
      <formula>$C$4</formula>
    </cfRule>
  </conditionalFormatting>
  <conditionalFormatting sqref="BT25">
    <cfRule type="cellIs" dxfId="5384" priority="23" operator="lessThan">
      <formula>$C$4</formula>
    </cfRule>
  </conditionalFormatting>
  <conditionalFormatting sqref="BT26">
    <cfRule type="cellIs" dxfId="5383" priority="24" operator="lessThan">
      <formula>$C$4</formula>
    </cfRule>
  </conditionalFormatting>
  <conditionalFormatting sqref="BT27">
    <cfRule type="cellIs" dxfId="5382" priority="25" operator="lessThan">
      <formula>$C$4</formula>
    </cfRule>
  </conditionalFormatting>
  <conditionalFormatting sqref="BT28">
    <cfRule type="cellIs" dxfId="5381" priority="26" operator="lessThan">
      <formula>$C$4</formula>
    </cfRule>
  </conditionalFormatting>
  <conditionalFormatting sqref="BT29">
    <cfRule type="cellIs" dxfId="5380" priority="27" operator="lessThan">
      <formula>$C$4</formula>
    </cfRule>
  </conditionalFormatting>
  <conditionalFormatting sqref="BT30">
    <cfRule type="cellIs" dxfId="5379" priority="28" operator="lessThan">
      <formula>$C$4</formula>
    </cfRule>
  </conditionalFormatting>
  <conditionalFormatting sqref="BT31">
    <cfRule type="cellIs" dxfId="5378" priority="29" operator="lessThan">
      <formula>$C$4</formula>
    </cfRule>
  </conditionalFormatting>
  <conditionalFormatting sqref="BT32">
    <cfRule type="cellIs" dxfId="5377" priority="30" operator="lessThan">
      <formula>$C$4</formula>
    </cfRule>
  </conditionalFormatting>
  <conditionalFormatting sqref="BT33">
    <cfRule type="cellIs" dxfId="5376" priority="31" operator="lessThan">
      <formula>$C$4</formula>
    </cfRule>
  </conditionalFormatting>
  <conditionalFormatting sqref="BT34">
    <cfRule type="cellIs" dxfId="5375" priority="32" operator="lessThan">
      <formula>$C$4</formula>
    </cfRule>
  </conditionalFormatting>
  <conditionalFormatting sqref="BT35">
    <cfRule type="cellIs" dxfId="5374" priority="33" operator="lessThan">
      <formula>$C$4</formula>
    </cfRule>
  </conditionalFormatting>
  <conditionalFormatting sqref="BT36">
    <cfRule type="cellIs" dxfId="5373" priority="34" operator="lessThan">
      <formula>$C$4</formula>
    </cfRule>
  </conditionalFormatting>
  <conditionalFormatting sqref="BT37">
    <cfRule type="cellIs" dxfId="5372" priority="35" operator="lessThan">
      <formula>$C$4</formula>
    </cfRule>
  </conditionalFormatting>
  <conditionalFormatting sqref="BT38">
    <cfRule type="cellIs" dxfId="5371" priority="36" operator="lessThan">
      <formula>$C$4</formula>
    </cfRule>
  </conditionalFormatting>
  <conditionalFormatting sqref="BT39">
    <cfRule type="cellIs" dxfId="5370" priority="37" operator="lessThan">
      <formula>$C$4</formula>
    </cfRule>
  </conditionalFormatting>
  <conditionalFormatting sqref="BT40">
    <cfRule type="cellIs" dxfId="5369" priority="38" operator="lessThan">
      <formula>$C$4</formula>
    </cfRule>
  </conditionalFormatting>
  <conditionalFormatting sqref="BT41">
    <cfRule type="cellIs" dxfId="5368" priority="39" operator="lessThan">
      <formula>$C$4</formula>
    </cfRule>
  </conditionalFormatting>
  <conditionalFormatting sqref="BT42">
    <cfRule type="cellIs" dxfId="5367" priority="40" operator="lessThan">
      <formula>$C$4</formula>
    </cfRule>
  </conditionalFormatting>
  <conditionalFormatting sqref="BT43">
    <cfRule type="cellIs" dxfId="5366" priority="41" operator="lessThan">
      <formula>$C$4</formula>
    </cfRule>
  </conditionalFormatting>
  <conditionalFormatting sqref="BT44">
    <cfRule type="cellIs" dxfId="5365" priority="42" operator="lessThan">
      <formula>$C$4</formula>
    </cfRule>
  </conditionalFormatting>
  <conditionalFormatting sqref="BT45">
    <cfRule type="cellIs" dxfId="5364" priority="43" operator="lessThan">
      <formula>$C$4</formula>
    </cfRule>
  </conditionalFormatting>
  <conditionalFormatting sqref="BT46">
    <cfRule type="cellIs" dxfId="5363" priority="44" operator="lessThan">
      <formula>$C$4</formula>
    </cfRule>
  </conditionalFormatting>
  <conditionalFormatting sqref="CW26">
    <cfRule type="cellIs" dxfId="5362" priority="8" operator="lessThan">
      <formula>1</formula>
    </cfRule>
  </conditionalFormatting>
  <conditionalFormatting sqref="CW23">
    <cfRule type="cellIs" dxfId="5361" priority="7" operator="lessThan">
      <formula>1</formula>
    </cfRule>
  </conditionalFormatting>
  <conditionalFormatting sqref="CW24">
    <cfRule type="cellIs" dxfId="5360" priority="5" operator="lessThan">
      <formula>1</formula>
    </cfRule>
  </conditionalFormatting>
  <conditionalFormatting sqref="CW25">
    <cfRule type="cellIs" dxfId="5359" priority="6" operator="lessThan">
      <formula>1</formula>
    </cfRule>
  </conditionalFormatting>
  <conditionalFormatting sqref="CW10">
    <cfRule type="cellIs" dxfId="5358" priority="3" operator="lessThan">
      <formula>1</formula>
    </cfRule>
  </conditionalFormatting>
  <conditionalFormatting sqref="CW11">
    <cfRule type="cellIs" dxfId="5357" priority="4" operator="lessThan">
      <formula>1</formula>
    </cfRule>
  </conditionalFormatting>
  <conditionalFormatting sqref="CW12">
    <cfRule type="cellIs" dxfId="5356" priority="1" operator="lessThan">
      <formula>1</formula>
    </cfRule>
  </conditionalFormatting>
  <conditionalFormatting sqref="CW13">
    <cfRule type="cellIs" dxfId="5355" priority="2" operator="lessThan">
      <formula>1</formula>
    </cfRule>
  </conditionalFormatting>
  <dataValidations count="1600">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
    <dataValidation allowBlank="1" showInputMessage="1" showErrorMessage="1" sqref="Q12"/>
    <dataValidation allowBlank="1" showInputMessage="1" showErrorMessage="1" sqref="Q13"/>
    <dataValidation allowBlank="1" showInputMessage="1" showErrorMessage="1" sqref="Q14"/>
    <dataValidation allowBlank="1" showInputMessage="1" showErrorMessage="1" sqref="Q15"/>
    <dataValidation allowBlank="1" showInputMessage="1" showErrorMessage="1" sqref="Q16"/>
    <dataValidation allowBlank="1" showInputMessage="1" showErrorMessage="1" sqref="Q17"/>
    <dataValidation allowBlank="1" showInputMessage="1" showErrorMessage="1" sqref="Q18"/>
    <dataValidation allowBlank="1" showInputMessage="1" showErrorMessage="1" sqref="Q19"/>
    <dataValidation allowBlank="1" showInputMessage="1" showErrorMessage="1" sqref="Q20"/>
    <dataValidation allowBlank="1" showInputMessage="1" showErrorMessage="1" sqref="Q21"/>
    <dataValidation allowBlank="1" showInputMessage="1" showErrorMessage="1" sqref="Q22"/>
    <dataValidation allowBlank="1" showInputMessage="1" showErrorMessage="1" sqref="Q23"/>
    <dataValidation allowBlank="1" showInputMessage="1" showErrorMessage="1" sqref="Q24"/>
    <dataValidation allowBlank="1" showInputMessage="1" showErrorMessage="1" sqref="Q25"/>
    <dataValidation allowBlank="1" showInputMessage="1" showErrorMessage="1" sqref="Q26"/>
    <dataValidation allowBlank="1" showInputMessage="1" showErrorMessage="1" sqref="Q27"/>
    <dataValidation allowBlank="1" showInputMessage="1" showErrorMessage="1" sqref="Q28"/>
    <dataValidation allowBlank="1" showInputMessage="1" showErrorMessage="1" sqref="Q29"/>
    <dataValidation allowBlank="1" showInputMessage="1" showErrorMessage="1" sqref="Q30"/>
    <dataValidation allowBlank="1" showInputMessage="1" showErrorMessage="1" sqref="Q31"/>
    <dataValidation allowBlank="1" showInputMessage="1" showErrorMessage="1" sqref="Q32"/>
    <dataValidation allowBlank="1" showInputMessage="1" showErrorMessage="1" sqref="Q33"/>
    <dataValidation allowBlank="1" showInputMessage="1" showErrorMessage="1" sqref="Q34"/>
    <dataValidation allowBlank="1" showInputMessage="1" showErrorMessage="1" sqref="Q35"/>
    <dataValidation allowBlank="1" showInputMessage="1" showErrorMessage="1" sqref="Q36"/>
    <dataValidation allowBlank="1" showInputMessage="1" showErrorMessage="1" sqref="Q37"/>
    <dataValidation allowBlank="1" showInputMessage="1" showErrorMessage="1" sqref="Q38"/>
    <dataValidation allowBlank="1" showInputMessage="1" showErrorMessage="1" sqref="Q39"/>
    <dataValidation allowBlank="1" showInputMessage="1" showErrorMessage="1" sqref="Q40"/>
    <dataValidation allowBlank="1" showInputMessage="1" showErrorMessage="1" sqref="Q41"/>
    <dataValidation allowBlank="1" showInputMessage="1" showErrorMessage="1" sqref="Q42"/>
    <dataValidation allowBlank="1" showInputMessage="1" showErrorMessage="1" sqref="Q43"/>
    <dataValidation allowBlank="1" showInputMessage="1" showErrorMessage="1" sqref="Q44"/>
    <dataValidation allowBlank="1" showInputMessage="1" showErrorMessage="1" sqref="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
    <dataValidation allowBlank="1" showInputMessage="1" showErrorMessage="1" sqref="AG12"/>
    <dataValidation allowBlank="1" showInputMessage="1" showErrorMessage="1" sqref="AG13"/>
    <dataValidation allowBlank="1" showInputMessage="1" showErrorMessage="1" sqref="AG14"/>
    <dataValidation allowBlank="1" showInputMessage="1" showErrorMessage="1" sqref="AG15"/>
    <dataValidation allowBlank="1" showInputMessage="1" showErrorMessage="1" sqref="AG16"/>
    <dataValidation allowBlank="1" showInputMessage="1" showErrorMessage="1" sqref="AG17"/>
    <dataValidation allowBlank="1" showInputMessage="1" showErrorMessage="1" sqref="AG18"/>
    <dataValidation allowBlank="1" showInputMessage="1" showErrorMessage="1" sqref="AG19"/>
    <dataValidation allowBlank="1" showInputMessage="1" showErrorMessage="1" sqref="AG20"/>
    <dataValidation allowBlank="1" showInputMessage="1" showErrorMessage="1" sqref="AG21"/>
    <dataValidation allowBlank="1" showInputMessage="1" showErrorMessage="1" sqref="AG22"/>
    <dataValidation allowBlank="1" showInputMessage="1" showErrorMessage="1" sqref="AG23"/>
    <dataValidation allowBlank="1" showInputMessage="1" showErrorMessage="1" sqref="AG24"/>
    <dataValidation allowBlank="1" showInputMessage="1" showErrorMessage="1" sqref="AG25"/>
    <dataValidation allowBlank="1" showInputMessage="1" showErrorMessage="1" sqref="AG26"/>
    <dataValidation allowBlank="1" showInputMessage="1" showErrorMessage="1" sqref="AG27"/>
    <dataValidation allowBlank="1" showInputMessage="1" showErrorMessage="1" sqref="AG28"/>
    <dataValidation allowBlank="1" showInputMessage="1" showErrorMessage="1" sqref="AG29"/>
    <dataValidation allowBlank="1" showInputMessage="1" showErrorMessage="1" sqref="AG30"/>
    <dataValidation allowBlank="1" showInputMessage="1" showErrorMessage="1" sqref="AG31"/>
    <dataValidation allowBlank="1" showInputMessage="1" showErrorMessage="1" sqref="AG32"/>
    <dataValidation allowBlank="1" showInputMessage="1" showErrorMessage="1" sqref="AG33"/>
    <dataValidation allowBlank="1" showInputMessage="1" showErrorMessage="1" sqref="AG34"/>
    <dataValidation allowBlank="1" showInputMessage="1" showErrorMessage="1" sqref="AG35"/>
    <dataValidation allowBlank="1" showInputMessage="1" showErrorMessage="1" sqref="AG36"/>
    <dataValidation allowBlank="1" showInputMessage="1" showErrorMessage="1" sqref="AG37"/>
    <dataValidation allowBlank="1" showInputMessage="1" showErrorMessage="1" sqref="AG38"/>
    <dataValidation allowBlank="1" showInputMessage="1" showErrorMessage="1" sqref="AG39"/>
    <dataValidation allowBlank="1" showInputMessage="1" showErrorMessage="1" sqref="AG40"/>
    <dataValidation allowBlank="1" showInputMessage="1" showErrorMessage="1" sqref="AG41"/>
    <dataValidation allowBlank="1" showInputMessage="1" showErrorMessage="1" sqref="AG42"/>
    <dataValidation allowBlank="1" showInputMessage="1" showErrorMessage="1" sqref="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
    <dataValidation allowBlank="1" showInputMessage="1" showErrorMessage="1" sqref="T12"/>
    <dataValidation allowBlank="1" showInputMessage="1" showErrorMessage="1" sqref="T13"/>
    <dataValidation allowBlank="1" showInputMessage="1" showErrorMessage="1" sqref="T14"/>
    <dataValidation allowBlank="1" showInputMessage="1" showErrorMessage="1" sqref="T15"/>
    <dataValidation allowBlank="1" showInputMessage="1" showErrorMessage="1" sqref="T16"/>
    <dataValidation allowBlank="1" showInputMessage="1" showErrorMessage="1" sqref="T17"/>
    <dataValidation allowBlank="1" showInputMessage="1" showErrorMessage="1" sqref="T18"/>
    <dataValidation allowBlank="1" showInputMessage="1" showErrorMessage="1" sqref="T19"/>
    <dataValidation allowBlank="1" showInputMessage="1" showErrorMessage="1" sqref="T20"/>
    <dataValidation allowBlank="1" showInputMessage="1" showErrorMessage="1" sqref="T21"/>
    <dataValidation allowBlank="1" showInputMessage="1" showErrorMessage="1" sqref="T22"/>
    <dataValidation allowBlank="1" showInputMessage="1" showErrorMessage="1" sqref="T23"/>
    <dataValidation allowBlank="1" showInputMessage="1" showErrorMessage="1" sqref="T24"/>
    <dataValidation allowBlank="1" showInputMessage="1" showErrorMessage="1" sqref="T25"/>
    <dataValidation allowBlank="1" showInputMessage="1" showErrorMessage="1" sqref="T26"/>
    <dataValidation allowBlank="1" showInputMessage="1" showErrorMessage="1" sqref="T27"/>
    <dataValidation allowBlank="1" showInputMessage="1" showErrorMessage="1" sqref="T28"/>
    <dataValidation allowBlank="1" showInputMessage="1" showErrorMessage="1" sqref="T29"/>
    <dataValidation allowBlank="1" showInputMessage="1" showErrorMessage="1" sqref="T30"/>
    <dataValidation allowBlank="1" showInputMessage="1" showErrorMessage="1" sqref="T31"/>
    <dataValidation allowBlank="1" showInputMessage="1" showErrorMessage="1" sqref="T32"/>
    <dataValidation allowBlank="1" showInputMessage="1" showErrorMessage="1" sqref="T33"/>
    <dataValidation allowBlank="1" showInputMessage="1" showErrorMessage="1" sqref="T34"/>
    <dataValidation allowBlank="1" showInputMessage="1" showErrorMessage="1" sqref="T35"/>
    <dataValidation allowBlank="1" showInputMessage="1" showErrorMessage="1" sqref="T36"/>
    <dataValidation allowBlank="1" showInputMessage="1" showErrorMessage="1" sqref="T37"/>
    <dataValidation allowBlank="1" showInputMessage="1" showErrorMessage="1" sqref="T38"/>
    <dataValidation allowBlank="1" showInputMessage="1" showErrorMessage="1" sqref="T39"/>
    <dataValidation allowBlank="1" showInputMessage="1" showErrorMessage="1" sqref="T40"/>
    <dataValidation allowBlank="1" showInputMessage="1" showErrorMessage="1" sqref="T41"/>
    <dataValidation allowBlank="1" showInputMessage="1" showErrorMessage="1" sqref="T42"/>
    <dataValidation allowBlank="1" showInputMessage="1" showErrorMessage="1" sqref="T43"/>
    <dataValidation allowBlank="1" showInputMessage="1" showErrorMessage="1" sqref="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workbookViewId="0">
      <pane xSplit="3" ySplit="10" topLeftCell="AQ11" activePane="bottomRight" state="frozen"/>
      <selection pane="topRight"/>
      <selection pane="bottomLeft"/>
      <selection pane="bottomRight" activeCell="CS11" sqref="CS11:CS44"/>
    </sheetView>
  </sheetViews>
  <sheetFormatPr defaultRowHeight="15" x14ac:dyDescent="0.25"/>
  <cols>
    <col min="1" max="1" width="6.5703125" customWidth="1"/>
    <col min="2" max="2" width="9.140625" hidden="1" customWidth="1"/>
    <col min="3" max="3" width="37.28515625" customWidth="1"/>
    <col min="6" max="7" width="8.7109375" customWidth="1"/>
    <col min="8" max="8" width="25.7109375" customWidth="1"/>
    <col min="9" max="12" width="8.7109375" customWidth="1"/>
    <col min="13" max="13" width="25.7109375" customWidth="1"/>
    <col min="14" max="14" width="7.140625" customWidth="1"/>
    <col min="15" max="29" width="3.28515625" style="1" customWidth="1"/>
    <col min="30" max="30" width="4.28515625" style="1" customWidth="1"/>
    <col min="31" max="45" width="3.28515625" style="1" customWidth="1"/>
    <col min="46" max="48" width="4.28515625" style="1" customWidth="1"/>
    <col min="49" max="64" width="3.28515625" style="1" customWidth="1"/>
    <col min="65" max="69" width="3.28515625" style="1" hidden="1" customWidth="1"/>
    <col min="70" max="70" width="4.28515625" style="1" customWidth="1"/>
    <col min="71" max="85" width="3.28515625" style="1" customWidth="1"/>
    <col min="86" max="90" width="3.28515625" style="1" hidden="1" customWidth="1"/>
    <col min="91" max="92" width="4.28515625" style="1" customWidth="1"/>
    <col min="93" max="93" width="3.28515625" style="1" customWidth="1"/>
    <col min="94" max="94" width="5.85546875" style="1" customWidth="1"/>
    <col min="95" max="95" width="51.5703125" style="1" customWidth="1"/>
    <col min="96" max="96" width="3.28515625" style="1" customWidth="1"/>
    <col min="97" max="97" width="5.85546875" style="1" customWidth="1"/>
    <col min="98" max="98" width="51.5703125" style="1" customWidth="1"/>
    <col min="99" max="100" width="8.5703125" style="1" customWidth="1"/>
    <col min="101" max="101" width="34.140625" style="1" customWidth="1"/>
    <col min="102" max="102" width="9.140625" customWidth="1"/>
    <col min="108" max="108" width="9" style="3" customWidth="1"/>
    <col min="109" max="110" width="9" style="3" hidden="1" customWidth="1"/>
    <col min="111" max="111" width="9" style="3" customWidth="1"/>
  </cols>
  <sheetData>
    <row r="1" spans="1:110" ht="20.25" customHeight="1" x14ac:dyDescent="0.3">
      <c r="A1" s="4">
        <v>1056</v>
      </c>
      <c r="B1" s="9"/>
      <c r="C1" s="95" t="s">
        <v>0</v>
      </c>
      <c r="D1" s="95"/>
      <c r="E1" s="95"/>
      <c r="F1" s="95"/>
      <c r="G1" s="95"/>
      <c r="H1" s="95"/>
      <c r="I1" s="95"/>
      <c r="J1" s="95"/>
      <c r="K1" s="95"/>
      <c r="L1" s="95"/>
      <c r="M1" s="95"/>
      <c r="N1" s="7"/>
      <c r="O1" s="23" t="s">
        <v>1</v>
      </c>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23"/>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row>
    <row r="2" spans="1:110" x14ac:dyDescent="0.25">
      <c r="A2" s="5" t="s">
        <v>2</v>
      </c>
      <c r="B2" s="10"/>
      <c r="C2" s="11" t="s">
        <v>3</v>
      </c>
      <c r="D2" s="7"/>
      <c r="E2" s="7" t="s">
        <v>203</v>
      </c>
      <c r="F2" s="14"/>
      <c r="G2" s="7"/>
      <c r="H2" s="7"/>
      <c r="I2" s="7"/>
      <c r="J2" s="7"/>
      <c r="K2" s="7"/>
      <c r="L2" s="7"/>
      <c r="M2" s="7"/>
      <c r="N2" s="7"/>
      <c r="O2" s="7" t="s">
        <v>5</v>
      </c>
      <c r="P2" s="25"/>
      <c r="Q2" s="25"/>
      <c r="R2" s="25"/>
      <c r="S2" s="25" t="s">
        <v>6</v>
      </c>
      <c r="T2" s="25" t="s">
        <v>204</v>
      </c>
      <c r="U2" s="25"/>
      <c r="V2" s="25"/>
      <c r="W2" s="25"/>
      <c r="X2" s="25"/>
      <c r="Y2" s="25"/>
      <c r="Z2" s="25"/>
      <c r="AA2" s="15"/>
      <c r="AB2" s="15"/>
      <c r="AC2" s="15"/>
      <c r="AD2" s="15"/>
      <c r="AE2" s="15"/>
      <c r="AF2" s="15"/>
      <c r="AG2" s="7"/>
      <c r="AH2" s="7"/>
      <c r="AI2" s="7"/>
      <c r="AJ2" s="7"/>
      <c r="AK2" s="7"/>
      <c r="AL2" s="7"/>
      <c r="AM2" s="7"/>
      <c r="AN2" s="7"/>
      <c r="AO2" s="7"/>
      <c r="AP2" s="7"/>
      <c r="AQ2" s="7"/>
      <c r="AR2" s="7"/>
      <c r="AS2" s="7"/>
      <c r="AT2" s="7"/>
      <c r="AU2" s="7"/>
      <c r="AV2" s="7"/>
      <c r="AW2" s="7"/>
      <c r="AX2" s="102" t="s">
        <v>8</v>
      </c>
      <c r="AY2" s="102"/>
      <c r="AZ2" s="102"/>
      <c r="BA2" s="102"/>
      <c r="BB2" s="102"/>
      <c r="BC2" s="102"/>
      <c r="BD2" s="102"/>
      <c r="BE2" s="102"/>
      <c r="BF2" s="102"/>
      <c r="BG2" s="102"/>
      <c r="BH2" s="102"/>
      <c r="BI2" s="102"/>
      <c r="BJ2" s="102"/>
      <c r="BK2" s="102"/>
      <c r="BL2" s="102"/>
      <c r="BM2" s="15"/>
      <c r="BN2" s="15"/>
      <c r="BO2" s="15"/>
      <c r="BP2" s="15"/>
      <c r="BQ2" s="15"/>
      <c r="BR2" s="15"/>
      <c r="BS2" s="103" t="s">
        <v>9</v>
      </c>
      <c r="BT2" s="103"/>
      <c r="BU2" s="103"/>
      <c r="BV2" s="103"/>
      <c r="BW2" s="103"/>
      <c r="BX2" s="103"/>
      <c r="BY2" s="103"/>
      <c r="BZ2" s="103"/>
      <c r="CA2" s="103"/>
      <c r="CB2" s="103"/>
      <c r="CC2" s="103"/>
      <c r="CD2" s="103"/>
      <c r="CE2" s="103"/>
      <c r="CF2" s="103"/>
      <c r="CG2" s="103"/>
      <c r="CH2" s="7"/>
      <c r="CI2" s="7"/>
      <c r="CJ2" s="7"/>
      <c r="CK2" s="7"/>
      <c r="CL2" s="7"/>
      <c r="CM2" s="7"/>
      <c r="CN2" s="7"/>
      <c r="CO2" s="7"/>
      <c r="CP2" s="7"/>
      <c r="CQ2" s="7"/>
      <c r="CR2" s="7"/>
      <c r="CS2" s="7"/>
      <c r="CT2" s="7"/>
      <c r="CU2" s="7"/>
      <c r="CV2" s="7"/>
      <c r="CW2" s="7"/>
      <c r="CX2" s="7"/>
      <c r="CY2" s="7"/>
      <c r="CZ2" s="7"/>
      <c r="DA2" s="7"/>
    </row>
    <row r="3" spans="1:110" x14ac:dyDescent="0.25">
      <c r="A3" s="5" t="s">
        <v>10</v>
      </c>
      <c r="B3" s="10">
        <v>1056</v>
      </c>
      <c r="C3" s="11" t="s">
        <v>11</v>
      </c>
      <c r="D3" s="7"/>
      <c r="E3" s="7" t="s">
        <v>12</v>
      </c>
      <c r="F3" s="15"/>
      <c r="G3" s="7"/>
      <c r="H3" s="70" t="s">
        <v>13</v>
      </c>
      <c r="I3" s="71"/>
      <c r="J3" s="72"/>
      <c r="K3" s="7"/>
      <c r="L3" s="7"/>
      <c r="M3" s="7"/>
      <c r="N3" s="7"/>
      <c r="O3" s="7" t="s">
        <v>14</v>
      </c>
      <c r="P3" s="25"/>
      <c r="Q3" s="25"/>
      <c r="R3" s="25"/>
      <c r="S3" s="25" t="s">
        <v>6</v>
      </c>
      <c r="T3" s="25" t="s">
        <v>205</v>
      </c>
      <c r="U3" s="25"/>
      <c r="V3" s="25"/>
      <c r="W3" s="25"/>
      <c r="X3" s="25"/>
      <c r="Y3" s="25"/>
      <c r="Z3" s="25"/>
      <c r="AA3" s="15"/>
      <c r="AB3" s="15"/>
      <c r="AC3" s="15"/>
      <c r="AD3" s="15"/>
      <c r="AE3" s="15"/>
      <c r="AF3" s="15"/>
      <c r="AG3" s="7"/>
      <c r="AH3" s="7"/>
      <c r="AI3" s="7"/>
      <c r="AJ3" s="7"/>
      <c r="AK3" s="7"/>
      <c r="AL3" s="7"/>
      <c r="AM3" s="7"/>
      <c r="AN3" s="7"/>
      <c r="AO3" s="7"/>
      <c r="AP3" s="7"/>
      <c r="AQ3" s="7"/>
      <c r="AR3" s="7"/>
      <c r="AS3" s="7"/>
      <c r="AT3" s="7"/>
      <c r="AU3" s="7"/>
      <c r="AV3" s="7"/>
      <c r="AW3" s="7"/>
      <c r="AX3" s="82"/>
      <c r="AY3" s="82"/>
      <c r="AZ3" s="82"/>
      <c r="BA3" s="82"/>
      <c r="BB3" s="82"/>
      <c r="BC3" s="82"/>
      <c r="BD3" s="82"/>
      <c r="BE3" s="82"/>
      <c r="BF3" s="82"/>
      <c r="BG3" s="82"/>
      <c r="BH3" s="82"/>
      <c r="BI3" s="82"/>
      <c r="BJ3" s="82"/>
      <c r="BK3" s="82"/>
      <c r="BL3" s="82"/>
      <c r="BM3" s="59"/>
      <c r="BN3" s="59"/>
      <c r="BO3" s="59"/>
      <c r="BP3" s="59"/>
      <c r="BQ3" s="59"/>
      <c r="BR3" s="59"/>
      <c r="BS3" s="82"/>
      <c r="BT3" s="83"/>
      <c r="BU3" s="83"/>
      <c r="BV3" s="83"/>
      <c r="BW3" s="83"/>
      <c r="BX3" s="83"/>
      <c r="BY3" s="83"/>
      <c r="BZ3" s="83"/>
      <c r="CA3" s="83"/>
      <c r="CB3" s="83"/>
      <c r="CC3" s="83"/>
      <c r="CD3" s="83"/>
      <c r="CE3" s="83"/>
      <c r="CF3" s="83"/>
      <c r="CG3" s="83"/>
      <c r="CH3" s="7"/>
      <c r="CI3" s="7"/>
      <c r="CJ3" s="7"/>
      <c r="CK3" s="7"/>
      <c r="CL3" s="7"/>
      <c r="CM3" s="7"/>
      <c r="CN3" s="7"/>
      <c r="CO3" s="7"/>
      <c r="CP3" s="7"/>
      <c r="CQ3" s="7"/>
      <c r="CR3" s="7"/>
      <c r="CS3" s="7"/>
      <c r="CT3" s="7"/>
      <c r="CU3" s="7"/>
      <c r="CV3" s="7"/>
      <c r="CW3" s="7"/>
      <c r="CX3" s="7"/>
      <c r="CY3" s="7"/>
      <c r="CZ3" s="7"/>
      <c r="DA3" s="7"/>
    </row>
    <row r="4" spans="1:110" x14ac:dyDescent="0.25">
      <c r="A4" s="6" t="s">
        <v>16</v>
      </c>
      <c r="B4" s="10"/>
      <c r="C4" s="63">
        <v>70</v>
      </c>
      <c r="D4" s="7"/>
      <c r="E4" s="7"/>
      <c r="F4" s="7"/>
      <c r="G4" s="7"/>
      <c r="H4" s="73" t="s">
        <v>17</v>
      </c>
      <c r="I4" s="74"/>
      <c r="J4" s="75"/>
      <c r="K4" s="7"/>
      <c r="L4" s="7"/>
      <c r="M4" s="7"/>
      <c r="N4" s="7"/>
      <c r="O4" s="24" t="s">
        <v>18</v>
      </c>
      <c r="P4" s="25"/>
      <c r="Q4" s="25"/>
      <c r="R4" s="25"/>
      <c r="S4" s="25"/>
      <c r="T4" s="25"/>
      <c r="U4" s="25"/>
      <c r="V4" s="25"/>
      <c r="W4" s="25"/>
      <c r="X4" s="25"/>
      <c r="Y4" s="25"/>
      <c r="Z4" s="25"/>
      <c r="AA4" s="15"/>
      <c r="AB4" s="15"/>
      <c r="AC4" s="15"/>
      <c r="AD4" s="15"/>
      <c r="AE4" s="15"/>
      <c r="AF4" s="15"/>
      <c r="AG4" s="7"/>
      <c r="AH4" s="7"/>
      <c r="AI4" s="7"/>
      <c r="AJ4" s="7"/>
      <c r="AK4" s="7"/>
      <c r="AL4" s="7"/>
      <c r="AM4" s="7"/>
      <c r="AN4" s="7"/>
      <c r="AO4" s="7"/>
      <c r="AP4" s="7"/>
      <c r="AQ4" s="7"/>
      <c r="AR4" s="7"/>
      <c r="AS4" s="7"/>
      <c r="AT4" s="7"/>
      <c r="AU4" s="7"/>
      <c r="AV4" s="7"/>
      <c r="AW4" s="7"/>
      <c r="AX4" s="83"/>
      <c r="AY4" s="83"/>
      <c r="AZ4" s="83"/>
      <c r="BA4" s="83"/>
      <c r="BB4" s="83"/>
      <c r="BC4" s="83"/>
      <c r="BD4" s="83"/>
      <c r="BE4" s="83"/>
      <c r="BF4" s="83"/>
      <c r="BG4" s="83"/>
      <c r="BH4" s="83"/>
      <c r="BI4" s="83"/>
      <c r="BJ4" s="83"/>
      <c r="BK4" s="83"/>
      <c r="BL4" s="83"/>
      <c r="BM4" s="15"/>
      <c r="BN4" s="15"/>
      <c r="BO4" s="15"/>
      <c r="BP4" s="15"/>
      <c r="BQ4" s="15"/>
      <c r="BR4" s="15"/>
      <c r="BS4" s="83"/>
      <c r="BT4" s="83"/>
      <c r="BU4" s="83"/>
      <c r="BV4" s="83"/>
      <c r="BW4" s="83"/>
      <c r="BX4" s="83"/>
      <c r="BY4" s="83"/>
      <c r="BZ4" s="83"/>
      <c r="CA4" s="83"/>
      <c r="CB4" s="83"/>
      <c r="CC4" s="83"/>
      <c r="CD4" s="83"/>
      <c r="CE4" s="83"/>
      <c r="CF4" s="83"/>
      <c r="CG4" s="83"/>
      <c r="CH4" s="7"/>
      <c r="CI4" s="7"/>
      <c r="CJ4" s="7"/>
      <c r="CK4" s="7"/>
      <c r="CL4" s="7"/>
      <c r="CM4" s="7"/>
      <c r="CN4" s="7"/>
      <c r="CO4" s="7"/>
      <c r="CP4" s="7"/>
      <c r="CQ4" s="7"/>
      <c r="CR4" s="7"/>
      <c r="CS4" s="7"/>
      <c r="CT4" s="7"/>
      <c r="CU4" s="7"/>
      <c r="CV4" s="7"/>
      <c r="CW4" s="7"/>
      <c r="CX4" s="7"/>
      <c r="CY4" s="7"/>
      <c r="CZ4" s="7"/>
      <c r="DA4" s="7"/>
    </row>
    <row r="5" spans="1:110" hidden="1" x14ac:dyDescent="0.25">
      <c r="A5" s="7"/>
      <c r="B5" s="7"/>
      <c r="C5" s="7"/>
      <c r="D5" s="7"/>
      <c r="E5" s="7"/>
      <c r="F5" s="7"/>
      <c r="G5" s="7"/>
      <c r="H5" s="7"/>
      <c r="I5" s="7"/>
      <c r="J5" s="7"/>
      <c r="K5" s="7"/>
      <c r="L5" s="7"/>
      <c r="M5" s="7"/>
      <c r="N5" s="7"/>
      <c r="O5" s="25"/>
      <c r="P5" s="25"/>
      <c r="Q5" s="25"/>
      <c r="R5" s="25"/>
      <c r="S5" s="25"/>
      <c r="T5" s="25"/>
      <c r="U5" s="25"/>
      <c r="V5" s="25"/>
      <c r="W5" s="25"/>
      <c r="X5" s="25"/>
      <c r="Y5" s="25"/>
      <c r="Z5" s="25"/>
      <c r="AA5" s="15"/>
      <c r="AB5" s="15"/>
      <c r="AC5" s="15"/>
      <c r="AD5" s="15"/>
      <c r="AE5" s="15"/>
      <c r="AF5" s="15"/>
      <c r="AG5" s="7"/>
      <c r="AH5" s="7"/>
      <c r="AI5" s="7"/>
      <c r="AJ5" s="7"/>
      <c r="AK5" s="7"/>
      <c r="AL5" s="7"/>
      <c r="AM5" s="7"/>
      <c r="AN5" s="7"/>
      <c r="AO5" s="7"/>
      <c r="AP5" s="7"/>
      <c r="AQ5" s="7"/>
      <c r="AR5" s="7"/>
      <c r="AS5" s="7"/>
      <c r="AT5" s="7"/>
      <c r="AU5" s="7"/>
      <c r="AV5" s="7"/>
      <c r="AW5" s="7"/>
      <c r="AX5" s="25"/>
      <c r="AY5" s="25"/>
      <c r="AZ5" s="25"/>
      <c r="BA5" s="25"/>
      <c r="BB5" s="25"/>
      <c r="BC5" s="25"/>
      <c r="BD5" s="25"/>
      <c r="BE5" s="25"/>
      <c r="BF5" s="25"/>
      <c r="BG5" s="25"/>
      <c r="BH5" s="25"/>
      <c r="BI5" s="25"/>
      <c r="BJ5" s="15"/>
      <c r="BK5" s="15"/>
      <c r="BL5" s="15"/>
      <c r="BM5" s="15"/>
      <c r="BN5" s="15"/>
      <c r="BO5" s="15"/>
      <c r="BP5" s="15"/>
      <c r="BQ5" s="15"/>
      <c r="BR5" s="15"/>
      <c r="BS5" s="15"/>
      <c r="BT5" s="15"/>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row>
    <row r="6" spans="1:110" hidden="1" x14ac:dyDescent="0.25">
      <c r="A6" s="7"/>
      <c r="B6" s="7"/>
      <c r="C6" s="7"/>
      <c r="D6" s="7"/>
      <c r="E6" s="7"/>
      <c r="F6" s="7"/>
      <c r="G6" s="7"/>
      <c r="H6" s="7"/>
      <c r="I6" s="7"/>
      <c r="J6" s="7"/>
      <c r="K6" s="7"/>
      <c r="L6" s="7"/>
      <c r="M6" s="7"/>
      <c r="N6" s="21" t="s">
        <v>19</v>
      </c>
      <c r="O6" s="25"/>
      <c r="P6" s="25"/>
      <c r="Q6" s="25"/>
      <c r="R6" s="25"/>
      <c r="S6" s="25"/>
      <c r="T6" s="25"/>
      <c r="U6" s="25"/>
      <c r="V6" s="25"/>
      <c r="W6" s="25"/>
      <c r="X6" s="25"/>
      <c r="Y6" s="25"/>
      <c r="Z6" s="25"/>
      <c r="AA6" s="15"/>
      <c r="AB6" s="15"/>
      <c r="AC6" s="15"/>
      <c r="AD6" s="15"/>
      <c r="AE6" s="15"/>
      <c r="AF6" s="15"/>
      <c r="AG6" s="7"/>
      <c r="AH6" s="7"/>
      <c r="AI6" s="7"/>
      <c r="AJ6" s="7"/>
      <c r="AK6" s="7"/>
      <c r="AL6" s="7"/>
      <c r="AM6" s="7"/>
      <c r="AN6" s="7"/>
      <c r="AO6" s="7"/>
      <c r="AP6" s="7"/>
      <c r="AQ6" s="7"/>
      <c r="AR6" s="7"/>
      <c r="AS6" s="7"/>
      <c r="AT6" s="7"/>
      <c r="AU6" s="7"/>
      <c r="AV6" s="7"/>
      <c r="AW6" s="7"/>
      <c r="AX6" s="25"/>
      <c r="AY6" s="25"/>
      <c r="AZ6" s="25"/>
      <c r="BA6" s="25"/>
      <c r="BB6" s="25"/>
      <c r="BC6" s="25"/>
      <c r="BD6" s="25"/>
      <c r="BE6" s="25"/>
      <c r="BF6" s="25"/>
      <c r="BG6" s="25"/>
      <c r="BH6" s="25"/>
      <c r="BI6" s="25"/>
      <c r="BJ6" s="15"/>
      <c r="BK6" s="15"/>
      <c r="BL6" s="15"/>
      <c r="BM6" s="15"/>
      <c r="BN6" s="15"/>
      <c r="BO6" s="15"/>
      <c r="BP6" s="15"/>
      <c r="BQ6" s="15"/>
      <c r="BR6" s="15"/>
      <c r="BS6" s="15"/>
      <c r="BT6" s="15"/>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row>
    <row r="7" spans="1:110" ht="15" customHeight="1" x14ac:dyDescent="0.25">
      <c r="A7" s="7"/>
      <c r="B7" s="7">
        <v>288</v>
      </c>
      <c r="C7" s="7"/>
      <c r="D7" s="80" t="s">
        <v>20</v>
      </c>
      <c r="E7" s="80"/>
      <c r="F7" s="80"/>
      <c r="G7" s="80"/>
      <c r="H7" s="80"/>
      <c r="I7" s="80"/>
      <c r="J7" s="80"/>
      <c r="K7" s="80"/>
      <c r="L7" s="80"/>
      <c r="M7" s="80"/>
      <c r="N7" s="7"/>
      <c r="O7" s="25"/>
      <c r="P7" s="25"/>
      <c r="Q7" s="25"/>
      <c r="R7" s="25"/>
      <c r="S7" s="25"/>
      <c r="T7" s="30">
        <v>11</v>
      </c>
      <c r="U7" s="25"/>
      <c r="V7" s="25"/>
      <c r="W7" s="25"/>
      <c r="X7" s="25"/>
      <c r="Y7" s="25"/>
      <c r="Z7" s="25"/>
      <c r="AA7" s="15"/>
      <c r="AB7" s="15"/>
      <c r="AC7" s="15"/>
      <c r="AD7" s="15"/>
      <c r="AE7" s="15"/>
      <c r="AF7" s="15"/>
      <c r="AG7" s="7"/>
      <c r="AH7" s="7"/>
      <c r="AI7" s="7"/>
      <c r="AJ7" s="7"/>
      <c r="AK7" s="7"/>
      <c r="AL7" s="7"/>
      <c r="AM7" s="7"/>
      <c r="AN7" s="7"/>
      <c r="AO7" s="7"/>
      <c r="AP7" s="7"/>
      <c r="AQ7" s="7"/>
      <c r="AR7" s="7"/>
      <c r="AS7" s="7"/>
      <c r="AT7" s="7"/>
      <c r="AU7" s="7"/>
      <c r="AV7" s="7"/>
      <c r="AW7" s="7"/>
      <c r="AX7" s="25"/>
      <c r="AY7" s="25"/>
      <c r="AZ7" s="25"/>
      <c r="BA7" s="25"/>
      <c r="BB7" s="25"/>
      <c r="BC7" s="25"/>
      <c r="BD7" s="25"/>
      <c r="BE7" s="25"/>
      <c r="BF7" s="25"/>
      <c r="BG7" s="25"/>
      <c r="BH7" s="25"/>
      <c r="BI7" s="25"/>
      <c r="BJ7" s="15"/>
      <c r="BK7" s="15"/>
      <c r="BL7" s="15"/>
      <c r="BM7" s="15"/>
      <c r="BN7" s="15"/>
      <c r="BO7" s="15"/>
      <c r="BP7" s="15"/>
      <c r="BQ7" s="15"/>
      <c r="BR7" s="15"/>
      <c r="BS7" s="15"/>
      <c r="BT7" s="15"/>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row>
    <row r="8" spans="1:110" ht="18.75" customHeight="1" x14ac:dyDescent="0.3">
      <c r="A8" s="104" t="s">
        <v>21</v>
      </c>
      <c r="B8" s="105" t="s">
        <v>22</v>
      </c>
      <c r="C8" s="104" t="s">
        <v>23</v>
      </c>
      <c r="D8" s="107" t="s">
        <v>24</v>
      </c>
      <c r="E8" s="107"/>
      <c r="F8" s="107"/>
      <c r="G8" s="107"/>
      <c r="H8" s="107"/>
      <c r="I8" s="76" t="s">
        <v>25</v>
      </c>
      <c r="J8" s="76"/>
      <c r="K8" s="76"/>
      <c r="L8" s="76"/>
      <c r="M8" s="76"/>
      <c r="N8" s="22"/>
      <c r="O8" s="26" t="s">
        <v>26</v>
      </c>
      <c r="P8" s="28"/>
      <c r="Q8" s="28"/>
      <c r="R8" s="28"/>
      <c r="S8" s="28"/>
      <c r="T8" s="28"/>
      <c r="U8" s="28"/>
      <c r="V8" s="28"/>
      <c r="W8" s="28"/>
      <c r="X8" s="28"/>
      <c r="Y8" s="28"/>
      <c r="Z8" s="28"/>
      <c r="AA8" s="28"/>
      <c r="AB8" s="28"/>
      <c r="AC8" s="28"/>
      <c r="AD8" s="28"/>
      <c r="AE8" s="28"/>
      <c r="AF8" s="28"/>
      <c r="AG8" s="31"/>
      <c r="AH8" s="28"/>
      <c r="AI8" s="28"/>
      <c r="AJ8" s="28"/>
      <c r="AK8" s="28"/>
      <c r="AL8" s="28"/>
      <c r="AM8" s="28"/>
      <c r="AN8" s="28"/>
      <c r="AO8" s="28"/>
      <c r="AP8" s="28"/>
      <c r="AQ8" s="28"/>
      <c r="AR8" s="28"/>
      <c r="AS8" s="31"/>
      <c r="AT8" s="96" t="s">
        <v>27</v>
      </c>
      <c r="AU8" s="85" t="s">
        <v>28</v>
      </c>
      <c r="AV8" s="87" t="s">
        <v>29</v>
      </c>
      <c r="AW8" s="34"/>
      <c r="AX8" s="38" t="s">
        <v>30</v>
      </c>
      <c r="AY8" s="40"/>
      <c r="AZ8" s="40"/>
      <c r="BA8" s="40"/>
      <c r="BB8" s="40"/>
      <c r="BC8" s="40"/>
      <c r="BD8" s="40"/>
      <c r="BE8" s="40"/>
      <c r="BF8" s="40"/>
      <c r="BG8" s="40"/>
      <c r="BH8" s="40"/>
      <c r="BI8" s="40"/>
      <c r="BJ8" s="40"/>
      <c r="BK8" s="40"/>
      <c r="BL8" s="40"/>
      <c r="BM8" s="40"/>
      <c r="BN8" s="40"/>
      <c r="BO8" s="40"/>
      <c r="BP8" s="40"/>
      <c r="BQ8" s="40"/>
      <c r="BR8" s="40"/>
      <c r="BS8" s="40"/>
      <c r="BT8" s="40"/>
      <c r="BU8" s="44"/>
      <c r="BV8" s="40"/>
      <c r="BW8" s="40"/>
      <c r="BX8" s="40"/>
      <c r="BY8" s="40"/>
      <c r="BZ8" s="40"/>
      <c r="CA8" s="40"/>
      <c r="CB8" s="40"/>
      <c r="CC8" s="40"/>
      <c r="CD8" s="40"/>
      <c r="CE8" s="40"/>
      <c r="CF8" s="40"/>
      <c r="CG8" s="44"/>
      <c r="CH8" s="45"/>
      <c r="CI8" s="45"/>
      <c r="CJ8" s="45"/>
      <c r="CK8" s="45"/>
      <c r="CL8" s="45"/>
      <c r="CM8" s="90" t="s">
        <v>28</v>
      </c>
      <c r="CN8" s="65" t="s">
        <v>29</v>
      </c>
      <c r="CO8" s="34"/>
      <c r="CP8" s="94" t="s">
        <v>31</v>
      </c>
      <c r="CQ8" s="94" t="s">
        <v>32</v>
      </c>
      <c r="CR8" s="34"/>
      <c r="CS8" s="68" t="s">
        <v>31</v>
      </c>
      <c r="CT8" s="68" t="s">
        <v>33</v>
      </c>
      <c r="CU8" s="7"/>
      <c r="CV8" s="9" t="s">
        <v>34</v>
      </c>
      <c r="CW8" s="7"/>
      <c r="CX8" s="7"/>
      <c r="CY8" s="7"/>
      <c r="CZ8" s="7"/>
      <c r="DA8" s="7"/>
    </row>
    <row r="9" spans="1:110" ht="15" customHeight="1" x14ac:dyDescent="0.25">
      <c r="A9" s="104"/>
      <c r="B9" s="105"/>
      <c r="C9" s="104"/>
      <c r="D9" s="108" t="s">
        <v>35</v>
      </c>
      <c r="E9" s="108"/>
      <c r="F9" s="106" t="s">
        <v>36</v>
      </c>
      <c r="G9" s="106"/>
      <c r="H9" s="106"/>
      <c r="I9" s="81" t="s">
        <v>35</v>
      </c>
      <c r="J9" s="81"/>
      <c r="K9" s="76" t="s">
        <v>36</v>
      </c>
      <c r="L9" s="76"/>
      <c r="M9" s="76"/>
      <c r="N9" s="22"/>
      <c r="O9" s="99">
        <v>1</v>
      </c>
      <c r="P9" s="100"/>
      <c r="Q9" s="101"/>
      <c r="R9" s="99">
        <v>2</v>
      </c>
      <c r="S9" s="100"/>
      <c r="T9" s="101"/>
      <c r="U9" s="99">
        <v>3</v>
      </c>
      <c r="V9" s="100"/>
      <c r="W9" s="101"/>
      <c r="X9" s="99">
        <v>4</v>
      </c>
      <c r="Y9" s="100"/>
      <c r="Z9" s="101"/>
      <c r="AA9" s="99">
        <v>5</v>
      </c>
      <c r="AB9" s="100"/>
      <c r="AC9" s="101"/>
      <c r="AD9" s="85" t="s">
        <v>35</v>
      </c>
      <c r="AE9" s="99">
        <v>6</v>
      </c>
      <c r="AF9" s="100"/>
      <c r="AG9" s="101"/>
      <c r="AH9" s="99">
        <v>7</v>
      </c>
      <c r="AI9" s="100"/>
      <c r="AJ9" s="101"/>
      <c r="AK9" s="99">
        <v>8</v>
      </c>
      <c r="AL9" s="100"/>
      <c r="AM9" s="101"/>
      <c r="AN9" s="99">
        <v>9</v>
      </c>
      <c r="AO9" s="100"/>
      <c r="AP9" s="101"/>
      <c r="AQ9" s="99">
        <v>10</v>
      </c>
      <c r="AR9" s="100"/>
      <c r="AS9" s="101"/>
      <c r="AT9" s="97"/>
      <c r="AU9" s="86"/>
      <c r="AV9" s="88"/>
      <c r="AW9" s="34"/>
      <c r="AX9" s="92">
        <v>1</v>
      </c>
      <c r="AY9" s="78"/>
      <c r="AZ9" s="79"/>
      <c r="BA9" s="77">
        <v>2</v>
      </c>
      <c r="BB9" s="78"/>
      <c r="BC9" s="79"/>
      <c r="BD9" s="77">
        <v>3</v>
      </c>
      <c r="BE9" s="78"/>
      <c r="BF9" s="79"/>
      <c r="BG9" s="77">
        <v>4</v>
      </c>
      <c r="BH9" s="78"/>
      <c r="BI9" s="79"/>
      <c r="BJ9" s="77">
        <v>5</v>
      </c>
      <c r="BK9" s="78"/>
      <c r="BL9" s="79"/>
      <c r="BM9" s="43"/>
      <c r="BN9" s="43"/>
      <c r="BO9" s="43"/>
      <c r="BP9" s="43"/>
      <c r="BQ9" s="43"/>
      <c r="BR9" s="90" t="s">
        <v>35</v>
      </c>
      <c r="BS9" s="77">
        <v>6</v>
      </c>
      <c r="BT9" s="78"/>
      <c r="BU9" s="79"/>
      <c r="BV9" s="77">
        <v>7</v>
      </c>
      <c r="BW9" s="78"/>
      <c r="BX9" s="79"/>
      <c r="BY9" s="77">
        <v>8</v>
      </c>
      <c r="BZ9" s="78"/>
      <c r="CA9" s="79"/>
      <c r="CB9" s="77">
        <v>9</v>
      </c>
      <c r="CC9" s="78"/>
      <c r="CD9" s="79"/>
      <c r="CE9" s="77">
        <v>10</v>
      </c>
      <c r="CF9" s="78"/>
      <c r="CG9" s="79"/>
      <c r="CH9" s="46"/>
      <c r="CI9" s="46"/>
      <c r="CJ9" s="46"/>
      <c r="CK9" s="46"/>
      <c r="CL9" s="46"/>
      <c r="CM9" s="91"/>
      <c r="CN9" s="66"/>
      <c r="CO9" s="34"/>
      <c r="CP9" s="94"/>
      <c r="CQ9" s="94"/>
      <c r="CR9" s="34"/>
      <c r="CS9" s="68"/>
      <c r="CT9" s="68"/>
      <c r="CU9" s="7"/>
      <c r="CV9" s="48" t="s">
        <v>37</v>
      </c>
      <c r="CW9" s="8" t="s">
        <v>38</v>
      </c>
      <c r="CX9" s="7"/>
      <c r="CY9" s="7"/>
      <c r="CZ9" s="7"/>
      <c r="DA9" s="7"/>
      <c r="DE9" s="3">
        <v>0</v>
      </c>
      <c r="DF9" s="3" t="str">
        <f>(IF(CW10="","","Perlu peningkatan pemahaman  "))&amp;(IF(CW10="","",CW10&amp;", "))&amp;(IF(CW11="","",CW11&amp;", "))&amp;(IF(CW12="","",CW12&amp;", "))&amp;(IF(CW13="","",CW13&amp;", "))&amp;(IF(CW14="","",CW14&amp;", "))&amp;(IF(CW15="","",CW15&amp;", "))&amp;(IF(CW16="","",CW16&amp;", "))&amp;(IF(CW17="","",CW17&amp;", "))&amp;(IF(CW18="","",CW18&amp;", "))&amp;(IF(CW19="","",CW19&amp;"."))</f>
        <v xml:space="preserve">Perlu peningkatan pemahaman  kerajinan dari bahan limbah berbentuk bangun ruang, rekayasa bidang konversi energi, budi daya ikan hias, pengolahan makanan internasional, </v>
      </c>
    </row>
    <row r="10" spans="1:110" x14ac:dyDescent="0.25">
      <c r="A10" s="104"/>
      <c r="B10" s="105"/>
      <c r="C10" s="104"/>
      <c r="D10" s="12" t="s">
        <v>39</v>
      </c>
      <c r="E10" s="12" t="s">
        <v>40</v>
      </c>
      <c r="F10" s="16" t="s">
        <v>39</v>
      </c>
      <c r="G10" s="16" t="s">
        <v>40</v>
      </c>
      <c r="H10" s="16" t="s">
        <v>41</v>
      </c>
      <c r="I10" s="18" t="s">
        <v>39</v>
      </c>
      <c r="J10" s="18" t="s">
        <v>40</v>
      </c>
      <c r="K10" s="19" t="s">
        <v>39</v>
      </c>
      <c r="L10" s="19" t="s">
        <v>40</v>
      </c>
      <c r="M10" s="19" t="s">
        <v>41</v>
      </c>
      <c r="N10" s="22"/>
      <c r="O10" s="27" t="s">
        <v>42</v>
      </c>
      <c r="P10" s="27" t="s">
        <v>43</v>
      </c>
      <c r="Q10" s="27" t="s">
        <v>44</v>
      </c>
      <c r="R10" s="27" t="s">
        <v>42</v>
      </c>
      <c r="S10" s="27" t="s">
        <v>43</v>
      </c>
      <c r="T10" s="27" t="s">
        <v>44</v>
      </c>
      <c r="U10" s="27" t="s">
        <v>42</v>
      </c>
      <c r="V10" s="27" t="s">
        <v>43</v>
      </c>
      <c r="W10" s="27" t="s">
        <v>44</v>
      </c>
      <c r="X10" s="27" t="s">
        <v>42</v>
      </c>
      <c r="Y10" s="27" t="s">
        <v>43</v>
      </c>
      <c r="Z10" s="27" t="s">
        <v>44</v>
      </c>
      <c r="AA10" s="27" t="s">
        <v>42</v>
      </c>
      <c r="AB10" s="27" t="s">
        <v>43</v>
      </c>
      <c r="AC10" s="27" t="s">
        <v>44</v>
      </c>
      <c r="AD10" s="98"/>
      <c r="AE10" s="27" t="s">
        <v>42</v>
      </c>
      <c r="AF10" s="27" t="s">
        <v>43</v>
      </c>
      <c r="AG10" s="27" t="s">
        <v>44</v>
      </c>
      <c r="AH10" s="27" t="s">
        <v>42</v>
      </c>
      <c r="AI10" s="27" t="s">
        <v>43</v>
      </c>
      <c r="AJ10" s="27" t="s">
        <v>44</v>
      </c>
      <c r="AK10" s="27" t="s">
        <v>42</v>
      </c>
      <c r="AL10" s="27" t="s">
        <v>43</v>
      </c>
      <c r="AM10" s="27" t="s">
        <v>44</v>
      </c>
      <c r="AN10" s="27" t="s">
        <v>42</v>
      </c>
      <c r="AO10" s="27" t="s">
        <v>43</v>
      </c>
      <c r="AP10" s="27" t="s">
        <v>44</v>
      </c>
      <c r="AQ10" s="27" t="s">
        <v>42</v>
      </c>
      <c r="AR10" s="27" t="s">
        <v>43</v>
      </c>
      <c r="AS10" s="27" t="s">
        <v>44</v>
      </c>
      <c r="AT10" s="97"/>
      <c r="AU10" s="86"/>
      <c r="AV10" s="89"/>
      <c r="AW10" s="35"/>
      <c r="AX10" s="39" t="s">
        <v>45</v>
      </c>
      <c r="AY10" s="41" t="s">
        <v>46</v>
      </c>
      <c r="AZ10" s="42" t="s">
        <v>47</v>
      </c>
      <c r="BA10" s="42" t="s">
        <v>45</v>
      </c>
      <c r="BB10" s="42" t="s">
        <v>46</v>
      </c>
      <c r="BC10" s="42" t="s">
        <v>47</v>
      </c>
      <c r="BD10" s="42" t="s">
        <v>45</v>
      </c>
      <c r="BE10" s="42" t="s">
        <v>46</v>
      </c>
      <c r="BF10" s="42" t="s">
        <v>47</v>
      </c>
      <c r="BG10" s="42" t="s">
        <v>45</v>
      </c>
      <c r="BH10" s="42" t="s">
        <v>46</v>
      </c>
      <c r="BI10" s="42" t="s">
        <v>47</v>
      </c>
      <c r="BJ10" s="42" t="s">
        <v>45</v>
      </c>
      <c r="BK10" s="42" t="s">
        <v>46</v>
      </c>
      <c r="BL10" s="42" t="s">
        <v>47</v>
      </c>
      <c r="BM10" s="42"/>
      <c r="BN10" s="42"/>
      <c r="BO10" s="42"/>
      <c r="BP10" s="42"/>
      <c r="BQ10" s="42"/>
      <c r="BR10" s="93"/>
      <c r="BS10" s="42" t="s">
        <v>45</v>
      </c>
      <c r="BT10" s="42" t="s">
        <v>46</v>
      </c>
      <c r="BU10" s="42" t="s">
        <v>47</v>
      </c>
      <c r="BV10" s="42" t="s">
        <v>45</v>
      </c>
      <c r="BW10" s="42" t="s">
        <v>46</v>
      </c>
      <c r="BX10" s="42" t="s">
        <v>47</v>
      </c>
      <c r="BY10" s="42" t="s">
        <v>45</v>
      </c>
      <c r="BZ10" s="42" t="s">
        <v>46</v>
      </c>
      <c r="CA10" s="42" t="s">
        <v>47</v>
      </c>
      <c r="CB10" s="42" t="s">
        <v>45</v>
      </c>
      <c r="CC10" s="42" t="s">
        <v>46</v>
      </c>
      <c r="CD10" s="42" t="s">
        <v>47</v>
      </c>
      <c r="CE10" s="42" t="s">
        <v>45</v>
      </c>
      <c r="CF10" s="42" t="s">
        <v>46</v>
      </c>
      <c r="CG10" s="42" t="s">
        <v>47</v>
      </c>
      <c r="CH10" s="42"/>
      <c r="CI10" s="42"/>
      <c r="CJ10" s="42"/>
      <c r="CK10" s="42"/>
      <c r="CL10" s="42"/>
      <c r="CM10" s="91"/>
      <c r="CN10" s="67"/>
      <c r="CO10" s="34"/>
      <c r="CP10" s="94"/>
      <c r="CQ10" s="94"/>
      <c r="CR10" s="34"/>
      <c r="CS10" s="68"/>
      <c r="CT10" s="68"/>
      <c r="CU10" s="7"/>
      <c r="CV10" s="49">
        <v>1</v>
      </c>
      <c r="CW10" s="60" t="s">
        <v>240</v>
      </c>
      <c r="CX10" s="7">
        <v>16981</v>
      </c>
      <c r="CY10" s="7"/>
      <c r="CZ10" s="7"/>
      <c r="DA10" s="7"/>
      <c r="DE10" s="3">
        <v>1</v>
      </c>
      <c r="DF10" s="3" t="str">
        <f>(IF(CW10="","","Memiliki kemampuan pemahaman "))&amp;(IF(CW11="","",CW11&amp;", "))&amp;(IF(CW12="","",CW12&amp;", "))&amp;(IF(CW13="","",CW13&amp;", "))&amp;(IF(CW14="","",CW14&amp;", "))&amp;(IF(CW15="","",CW15&amp;", "))&amp;(IF(CW16="","",CW16&amp;", "))&amp;(IF(CW17="","",CW17&amp;", "))&amp;(IF(CW18="","",CW18&amp;", "))&amp;(IF(CW19="","",CW19&amp;", "))&amp;(IF(CW10="","","Masih perlu peningkatan pemahaman "&amp;CW10&amp;"."))</f>
        <v>Memiliki kemampuan pemahaman rekayasa bidang konversi energi, budi daya ikan hias, pengolahan makanan internasional, Masih perlu peningkatan pemahaman kerajinan dari bahan limbah berbentuk bangun ruang.</v>
      </c>
    </row>
    <row r="11" spans="1:110" x14ac:dyDescent="0.25">
      <c r="A11" s="8">
        <v>1</v>
      </c>
      <c r="B11" s="8">
        <v>148355</v>
      </c>
      <c r="C11" s="8" t="s">
        <v>206</v>
      </c>
      <c r="D11" s="8">
        <f t="shared" ref="D11:D42" si="0">AD11</f>
        <v>87</v>
      </c>
      <c r="E11" s="13" t="str">
        <f t="shared" ref="E11:E42" si="1">IF(D11="","",IF(D11&lt;=$CZ$13,"D",IF(D11&lt;=$CZ$14,"C",IF(D11&lt;=$CZ$15,"B",IF(D11&lt;=$CZ$16,"A","E")))))</f>
        <v>B</v>
      </c>
      <c r="F11" s="17">
        <f t="shared" ref="F11:F42" si="2">AV11</f>
        <v>87</v>
      </c>
      <c r="G11" s="13" t="str">
        <f t="shared" ref="G11:G42" si="3">IF(F11="","",IF(F11&lt;=$CZ$13,"D",IF(F11&lt;=$CZ$14,"C",IF(F11&lt;=$CZ$15,"B",IF(F11&lt;=$CZ$16,"A","E")))))</f>
        <v>B</v>
      </c>
      <c r="H11" s="13" t="str">
        <f t="shared" ref="H11:H42" si="4">CQ11</f>
        <v xml:space="preserve">Memiliki kemampuan pemahaman  kerajinan dari bahan limbah berbentuk bangun ruang, rekayasa bidang konversi energi, budi daya ikan hias, pengolahan makanan internasional, </v>
      </c>
      <c r="I11" s="8">
        <f t="shared" ref="I11:I42" si="5">BR11</f>
        <v>87</v>
      </c>
      <c r="J11" s="13" t="str">
        <f t="shared" ref="J11:J42" si="6">IF(I11="","",IF(I11&lt;=$CZ$27,"D",IF(I11&lt;=$CZ$28,"C",IF(I11&lt;=$CZ$29,"B",IF(I11&lt;=$CZ$30,"A","E")))))</f>
        <v>B</v>
      </c>
      <c r="K11" s="20">
        <f t="shared" ref="K11:K42" si="7">CN11</f>
        <v>86</v>
      </c>
      <c r="L11" s="13" t="str">
        <f t="shared" ref="L11:L42" si="8">IF(K11="","",IF(K11&lt;=$CZ$27,"D",IF(K11&lt;=$CZ$28,"C",IF(K11&lt;=$CZ$29,"B",IF(K11&lt;=$CZ$30,"A","E")))))</f>
        <v>B</v>
      </c>
      <c r="M11" s="8" t="str">
        <f t="shared" ref="M11:M42" si="9">CT11</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1" s="7"/>
      <c r="O11" s="60"/>
      <c r="P11" s="60">
        <v>85</v>
      </c>
      <c r="Q11" s="2">
        <v>92</v>
      </c>
      <c r="R11" s="64">
        <v>83.33</v>
      </c>
      <c r="S11" s="60"/>
      <c r="T11" s="2"/>
      <c r="U11" s="60"/>
      <c r="V11" s="60"/>
      <c r="W11" s="2"/>
      <c r="X11" s="60"/>
      <c r="Y11" s="60"/>
      <c r="Z11" s="2"/>
      <c r="AA11" s="60"/>
      <c r="AB11" s="60"/>
      <c r="AC11" s="2"/>
      <c r="AD11" s="29">
        <f t="shared" ref="AD11:AD42" si="10">IF(AND(O11="",P11="",Q11=""),"",ROUND(AVERAGE(O11:AC11),0))</f>
        <v>87</v>
      </c>
      <c r="AE11" s="60"/>
      <c r="AF11" s="60"/>
      <c r="AG11" s="2">
        <v>86</v>
      </c>
      <c r="AH11" s="60"/>
      <c r="AI11" s="60"/>
      <c r="AJ11" s="2">
        <v>85</v>
      </c>
      <c r="AK11" s="60"/>
      <c r="AL11" s="60"/>
      <c r="AM11" s="2"/>
      <c r="AN11" s="60"/>
      <c r="AO11" s="60"/>
      <c r="AP11" s="2"/>
      <c r="AQ11" s="60"/>
      <c r="AR11" s="60"/>
      <c r="AS11" s="2"/>
      <c r="AT11" s="64">
        <v>90</v>
      </c>
      <c r="AU11" s="32">
        <f>IF($T$7=12,IF(SUM(O11:AC11,AE11:AS11)&gt;0,AVERAGE(O11:AC11,AE11:AT11),""),IF(AT11="","",AVERAGE(O11:AC11,AE11:AT11)))</f>
        <v>86.888333333333321</v>
      </c>
      <c r="AV11" s="33">
        <f t="shared" ref="AV11:AV42" si="11">IF(AU11="","",ROUND(AU11,0))</f>
        <v>87</v>
      </c>
      <c r="AW11" s="36"/>
      <c r="AX11" s="60">
        <v>87</v>
      </c>
      <c r="AY11" s="60"/>
      <c r="AZ11" s="2"/>
      <c r="BA11" s="60"/>
      <c r="BB11" s="60"/>
      <c r="BC11" s="2"/>
      <c r="BD11" s="60"/>
      <c r="BE11" s="60"/>
      <c r="BF11" s="2"/>
      <c r="BG11" s="60"/>
      <c r="BH11" s="60"/>
      <c r="BI11" s="2"/>
      <c r="BJ11" s="60"/>
      <c r="BK11" s="60"/>
      <c r="BL11" s="2"/>
      <c r="BM11" s="29">
        <f t="shared" ref="BM11:BM42" si="12">IF(AND(AZ11="",AY11="",AX11=""),"",MAX(AX11:AZ11))</f>
        <v>87</v>
      </c>
      <c r="BN11" s="29" t="str">
        <f t="shared" ref="BN11:BN42" si="13">IF(AND(BB11="",BC11="",BA11=""),"",MAX(BA11:BC11))</f>
        <v/>
      </c>
      <c r="BO11" s="29" t="str">
        <f t="shared" ref="BO11:BO42" si="14">IF(AND(BD11="",BE11="",BF11=""),"",MAX(BD11:BF11))</f>
        <v/>
      </c>
      <c r="BP11" s="29" t="str">
        <f t="shared" ref="BP11:BP42" si="15">IF(AND(BG11="",BH11="",BI11=""),"",MAX(BG11:BI11))</f>
        <v/>
      </c>
      <c r="BQ11" s="29" t="str">
        <f t="shared" ref="BQ11:BQ42" si="16">IF(AND(BJ11="",BK11="",BL11=""),"",MAX(BJ11:BL11))</f>
        <v/>
      </c>
      <c r="BR11" s="29">
        <f t="shared" ref="BR11:BR42" si="17">IF(AND(BM11=""),"",ROUND(AVERAGE(BM11:BQ11),0))</f>
        <v>87</v>
      </c>
      <c r="BS11" s="60">
        <v>80</v>
      </c>
      <c r="BT11" s="60">
        <v>88</v>
      </c>
      <c r="BU11" s="2"/>
      <c r="BV11" s="60">
        <v>82</v>
      </c>
      <c r="BW11" s="60"/>
      <c r="BX11" s="2"/>
      <c r="BY11" s="60"/>
      <c r="BZ11" s="60"/>
      <c r="CA11" s="2"/>
      <c r="CB11" s="60"/>
      <c r="CC11" s="60"/>
      <c r="CD11" s="2"/>
      <c r="CE11" s="60"/>
      <c r="CF11" s="60"/>
      <c r="CG11" s="2"/>
      <c r="CH11" s="29">
        <f t="shared" ref="CH11:CH42" si="18">IF(AND(BU11="",BT11="",BS11=""),"",MAX(BS11:BU11))</f>
        <v>88</v>
      </c>
      <c r="CI11" s="29">
        <f t="shared" ref="CI11:CI42" si="19">IF(AND(BW11="",BX11="",BV11=""),"",MAX(BV11:BX11))</f>
        <v>82</v>
      </c>
      <c r="CJ11" s="29" t="str">
        <f t="shared" ref="CJ11:CJ42" si="20">IF(AND(BY11="",BZ11="",CA11=""),"",MAX(BY11:CA11))</f>
        <v/>
      </c>
      <c r="CK11" s="29" t="str">
        <f t="shared" ref="CK11:CK42" si="21">IF(AND(CB11="",CC11="",CD11=""),"",MAX(CB11:CD11))</f>
        <v/>
      </c>
      <c r="CL11" s="29" t="str">
        <f t="shared" ref="CL11:CL42" si="22">IF(AND(CE11="",CF11="",CG11=""),"",MAX(CE11:CG11))</f>
        <v/>
      </c>
      <c r="CM11" s="32">
        <f t="shared" ref="CM11:CM42" si="23">IF(AND(CH11=""),"",AVERAGE(BR11,CH11:CL11))</f>
        <v>85.666666666666671</v>
      </c>
      <c r="CN11" s="33">
        <f t="shared" ref="CN11:CN42" si="24">IF(CM11="","",ROUND(CM11,0))</f>
        <v>86</v>
      </c>
      <c r="CO11" s="36"/>
      <c r="CP11" s="60">
        <v>11</v>
      </c>
      <c r="CQ11" s="47" t="str">
        <f t="shared" ref="CQ11:CQ42" si="25">IF(CP11="","",VLOOKUP(CP11,$DE$9:$DF$20,2,0))</f>
        <v xml:space="preserve">Memiliki kemampuan pemahaman  kerajinan dari bahan limbah berbentuk bangun ruang, rekayasa bidang konversi energi, budi daya ikan hias, pengolahan makanan internasional, </v>
      </c>
      <c r="CR11" s="36"/>
      <c r="CS11" s="60">
        <v>11</v>
      </c>
      <c r="CT11" s="47" t="str">
        <f t="shared" ref="CT11:CT42" si="26">IF(CS11="","",VLOOKUP(CS11,$DE$22:$DF$33,2,0))</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1" s="7"/>
      <c r="CV11" s="49">
        <v>2</v>
      </c>
      <c r="CW11" s="60" t="s">
        <v>241</v>
      </c>
      <c r="CX11" s="7">
        <v>16982</v>
      </c>
      <c r="CY11" s="69" t="s">
        <v>49</v>
      </c>
      <c r="CZ11" s="69"/>
      <c r="DA11" s="69"/>
      <c r="DE11" s="3">
        <v>2</v>
      </c>
      <c r="DF11" s="3" t="str">
        <f>(IF(CW11="","","Memiliki kemampuan pemahaman "))&amp;(IF(CW10="","",CW10&amp;", "))&amp;(IF(CW12="","",CW12&amp;", "))&amp;(IF(CW13="","",CW13&amp;", "))&amp;(IF(CW14="","",CW14&amp;", "))&amp;(IF(CW15="","",CW15&amp;", "))&amp;(IF(CW16="","",CW16&amp;", "))&amp;(IF(CW17="","",CW17&amp;", "))&amp;(IF(CW18="","",CW18&amp;", "))&amp;(IF(CW19="","",CW19&amp;", "))&amp;(IF(CW11="","","Masih perlu peningkatan pemahaman "&amp;CW11&amp;"."))</f>
        <v>Memiliki kemampuan pemahaman kerajinan dari bahan limbah berbentuk bangun ruang, budi daya ikan hias, pengolahan makanan internasional, Masih perlu peningkatan pemahaman rekayasa bidang konversi energi.</v>
      </c>
    </row>
    <row r="12" spans="1:110" x14ac:dyDescent="0.25">
      <c r="A12" s="8">
        <v>2</v>
      </c>
      <c r="B12" s="8">
        <v>148371</v>
      </c>
      <c r="C12" s="8" t="s">
        <v>207</v>
      </c>
      <c r="D12" s="8">
        <f t="shared" si="0"/>
        <v>90</v>
      </c>
      <c r="E12" s="13" t="str">
        <f t="shared" si="1"/>
        <v>A</v>
      </c>
      <c r="F12" s="17">
        <f t="shared" si="2"/>
        <v>86</v>
      </c>
      <c r="G12" s="13" t="str">
        <f t="shared" si="3"/>
        <v>B</v>
      </c>
      <c r="H12" s="13" t="str">
        <f t="shared" si="4"/>
        <v xml:space="preserve">Memiliki kemampuan pemahaman  kerajinan dari bahan limbah berbentuk bangun ruang, rekayasa bidang konversi energi, budi daya ikan hias, pengolahan makanan internasional, </v>
      </c>
      <c r="I12" s="8">
        <f t="shared" si="5"/>
        <v>84</v>
      </c>
      <c r="J12" s="13" t="str">
        <f t="shared" si="6"/>
        <v>B</v>
      </c>
      <c r="K12" s="20">
        <f t="shared" si="7"/>
        <v>83</v>
      </c>
      <c r="L12" s="13" t="str">
        <f t="shared" si="8"/>
        <v>B</v>
      </c>
      <c r="M12"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2" s="7"/>
      <c r="O12" s="60"/>
      <c r="P12" s="60">
        <v>88</v>
      </c>
      <c r="Q12" s="2">
        <v>96</v>
      </c>
      <c r="R12" s="64">
        <v>86.67</v>
      </c>
      <c r="S12" s="60"/>
      <c r="T12" s="2"/>
      <c r="U12" s="60"/>
      <c r="V12" s="60"/>
      <c r="W12" s="2"/>
      <c r="X12" s="60"/>
      <c r="Y12" s="60"/>
      <c r="Z12" s="2"/>
      <c r="AA12" s="60"/>
      <c r="AB12" s="60"/>
      <c r="AC12" s="2"/>
      <c r="AD12" s="29">
        <f t="shared" si="10"/>
        <v>90</v>
      </c>
      <c r="AE12" s="60"/>
      <c r="AF12" s="60"/>
      <c r="AG12" s="2">
        <v>90</v>
      </c>
      <c r="AH12" s="60"/>
      <c r="AI12" s="60"/>
      <c r="AJ12" s="2">
        <v>80</v>
      </c>
      <c r="AK12" s="60"/>
      <c r="AL12" s="60"/>
      <c r="AM12" s="2"/>
      <c r="AN12" s="60"/>
      <c r="AO12" s="60"/>
      <c r="AP12" s="2"/>
      <c r="AQ12" s="60"/>
      <c r="AR12" s="60"/>
      <c r="AS12" s="2"/>
      <c r="AT12" s="64">
        <v>77.5</v>
      </c>
      <c r="AU12" s="32">
        <f>IF($T$7=12,IF(SUM(O12:AC12,AE12:AS12)&gt;0,AVERAGE(O12:AC12,AE12:AT12),""),IF(AT12="","",AVERAGE(O12:AC12,AE12:AT12)))</f>
        <v>86.361666666666679</v>
      </c>
      <c r="AV12" s="33">
        <f t="shared" si="11"/>
        <v>86</v>
      </c>
      <c r="AW12" s="36"/>
      <c r="AX12" s="60">
        <v>84</v>
      </c>
      <c r="AY12" s="60"/>
      <c r="AZ12" s="2"/>
      <c r="BA12" s="60"/>
      <c r="BB12" s="60"/>
      <c r="BC12" s="2"/>
      <c r="BD12" s="60"/>
      <c r="BE12" s="60"/>
      <c r="BF12" s="2"/>
      <c r="BG12" s="60"/>
      <c r="BH12" s="60"/>
      <c r="BI12" s="2"/>
      <c r="BJ12" s="60"/>
      <c r="BK12" s="60"/>
      <c r="BL12" s="2"/>
      <c r="BM12" s="29">
        <f t="shared" si="12"/>
        <v>84</v>
      </c>
      <c r="BN12" s="29" t="str">
        <f t="shared" si="13"/>
        <v/>
      </c>
      <c r="BO12" s="29" t="str">
        <f t="shared" si="14"/>
        <v/>
      </c>
      <c r="BP12" s="29" t="str">
        <f t="shared" si="15"/>
        <v/>
      </c>
      <c r="BQ12" s="29" t="str">
        <f t="shared" si="16"/>
        <v/>
      </c>
      <c r="BR12" s="29">
        <f t="shared" si="17"/>
        <v>84</v>
      </c>
      <c r="BS12" s="60">
        <v>83</v>
      </c>
      <c r="BT12" s="60">
        <v>80</v>
      </c>
      <c r="BU12" s="2"/>
      <c r="BV12" s="60">
        <v>82</v>
      </c>
      <c r="BW12" s="60"/>
      <c r="BX12" s="2"/>
      <c r="BY12" s="60"/>
      <c r="BZ12" s="60"/>
      <c r="CA12" s="2"/>
      <c r="CB12" s="60"/>
      <c r="CC12" s="60"/>
      <c r="CD12" s="2"/>
      <c r="CE12" s="60"/>
      <c r="CF12" s="60"/>
      <c r="CG12" s="2"/>
      <c r="CH12" s="29">
        <f t="shared" si="18"/>
        <v>83</v>
      </c>
      <c r="CI12" s="29">
        <f t="shared" si="19"/>
        <v>82</v>
      </c>
      <c r="CJ12" s="29" t="str">
        <f t="shared" si="20"/>
        <v/>
      </c>
      <c r="CK12" s="29" t="str">
        <f t="shared" si="21"/>
        <v/>
      </c>
      <c r="CL12" s="29" t="str">
        <f t="shared" si="22"/>
        <v/>
      </c>
      <c r="CM12" s="32">
        <f t="shared" si="23"/>
        <v>83</v>
      </c>
      <c r="CN12" s="33">
        <f t="shared" si="24"/>
        <v>83</v>
      </c>
      <c r="CO12" s="36"/>
      <c r="CP12" s="60">
        <v>11</v>
      </c>
      <c r="CQ12" s="47" t="str">
        <f t="shared" si="25"/>
        <v xml:space="preserve">Memiliki kemampuan pemahaman  kerajinan dari bahan limbah berbentuk bangun ruang, rekayasa bidang konversi energi, budi daya ikan hias, pengolahan makanan internasional, </v>
      </c>
      <c r="CR12" s="36"/>
      <c r="CS12" s="60">
        <v>11</v>
      </c>
      <c r="CT12"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2" s="7"/>
      <c r="CV12" s="49">
        <v>3</v>
      </c>
      <c r="CW12" s="60" t="s">
        <v>242</v>
      </c>
      <c r="CX12" s="7">
        <v>16983</v>
      </c>
      <c r="CY12" s="50" t="s">
        <v>51</v>
      </c>
      <c r="CZ12" s="53" t="s">
        <v>52</v>
      </c>
      <c r="DA12" s="53" t="s">
        <v>53</v>
      </c>
      <c r="DE12" s="3">
        <v>3</v>
      </c>
      <c r="DF12" s="3" t="str">
        <f>(IF(CW11="","","Memiliki kemampuan pemahaman "))&amp;(IF(CW10="","",CW10&amp;", "))&amp;(IF(CW11="","",CW11&amp;", "))&amp;(IF(CW13="","",CW13&amp;", "))&amp;(IF(CW14="","",CW14&amp;", "))&amp;(IF(CW15="","",CW15&amp;", "))&amp;(IF(CW16="","",CW16&amp;", "))&amp;(IF(CW17="","",CW17&amp;", "))&amp;(IF(CW18="","",CW18&amp;", "))&amp;(IF(CW19="","",CW19&amp;", "))&amp;(IF(CW12="","","Masih perlu peningkatan pemahaman "&amp;CW12&amp;"."))</f>
        <v>Memiliki kemampuan pemahaman kerajinan dari bahan limbah berbentuk bangun ruang, rekayasa bidang konversi energi, pengolahan makanan internasional, Masih perlu peningkatan pemahaman budi daya ikan hias.</v>
      </c>
    </row>
    <row r="13" spans="1:110" x14ac:dyDescent="0.25">
      <c r="A13" s="8">
        <v>3</v>
      </c>
      <c r="B13" s="8">
        <v>148387</v>
      </c>
      <c r="C13" s="8" t="s">
        <v>208</v>
      </c>
      <c r="D13" s="8">
        <f t="shared" si="0"/>
        <v>78</v>
      </c>
      <c r="E13" s="13" t="str">
        <f t="shared" si="1"/>
        <v>C</v>
      </c>
      <c r="F13" s="17">
        <f t="shared" si="2"/>
        <v>84</v>
      </c>
      <c r="G13" s="13" t="str">
        <f t="shared" si="3"/>
        <v>B</v>
      </c>
      <c r="H13" s="13" t="str">
        <f t="shared" si="4"/>
        <v xml:space="preserve">Memiliki kemampuan pemahaman  kerajinan dari bahan limbah berbentuk bangun ruang, rekayasa bidang konversi energi, budi daya ikan hias, pengolahan makanan internasional, </v>
      </c>
      <c r="I13" s="8">
        <f t="shared" si="5"/>
        <v>90</v>
      </c>
      <c r="J13" s="13" t="str">
        <f t="shared" si="6"/>
        <v>A</v>
      </c>
      <c r="K13" s="20">
        <f t="shared" si="7"/>
        <v>85</v>
      </c>
      <c r="L13" s="13" t="str">
        <f t="shared" si="8"/>
        <v>B</v>
      </c>
      <c r="M13"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3" s="7"/>
      <c r="O13" s="60"/>
      <c r="P13" s="60">
        <v>87</v>
      </c>
      <c r="Q13" s="2">
        <v>88</v>
      </c>
      <c r="R13" s="64">
        <v>60</v>
      </c>
      <c r="S13" s="60"/>
      <c r="T13" s="2"/>
      <c r="U13" s="60"/>
      <c r="V13" s="60"/>
      <c r="W13" s="2"/>
      <c r="X13" s="60"/>
      <c r="Y13" s="60"/>
      <c r="Z13" s="2"/>
      <c r="AA13" s="60"/>
      <c r="AB13" s="60"/>
      <c r="AC13" s="2"/>
      <c r="AD13" s="29">
        <f t="shared" si="10"/>
        <v>78</v>
      </c>
      <c r="AE13" s="60"/>
      <c r="AF13" s="60"/>
      <c r="AG13" s="2">
        <v>100</v>
      </c>
      <c r="AH13" s="60"/>
      <c r="AI13" s="60"/>
      <c r="AJ13" s="2">
        <v>90</v>
      </c>
      <c r="AK13" s="60"/>
      <c r="AL13" s="60"/>
      <c r="AM13" s="2"/>
      <c r="AN13" s="60"/>
      <c r="AO13" s="60"/>
      <c r="AP13" s="2"/>
      <c r="AQ13" s="60"/>
      <c r="AR13" s="60"/>
      <c r="AS13" s="2"/>
      <c r="AT13" s="64">
        <v>77.5</v>
      </c>
      <c r="AU13" s="32">
        <f>IF($T$7=12,IF(SUM(O13:AC13,AE12:AS12)&gt;0,AVERAGE(O13:AC13,AE13:AT13),""),IF(AT13="","",AVERAGE(O13:AC13,AE13:AT13)))</f>
        <v>83.75</v>
      </c>
      <c r="AV13" s="33">
        <f t="shared" si="11"/>
        <v>84</v>
      </c>
      <c r="AW13" s="36"/>
      <c r="AX13" s="60">
        <v>90</v>
      </c>
      <c r="AY13" s="60"/>
      <c r="AZ13" s="2"/>
      <c r="BA13" s="60"/>
      <c r="BB13" s="60"/>
      <c r="BC13" s="2"/>
      <c r="BD13" s="60"/>
      <c r="BE13" s="60"/>
      <c r="BF13" s="2"/>
      <c r="BG13" s="60"/>
      <c r="BH13" s="60"/>
      <c r="BI13" s="2"/>
      <c r="BJ13" s="60"/>
      <c r="BK13" s="60"/>
      <c r="BL13" s="2"/>
      <c r="BM13" s="29">
        <f t="shared" si="12"/>
        <v>90</v>
      </c>
      <c r="BN13" s="29" t="str">
        <f t="shared" si="13"/>
        <v/>
      </c>
      <c r="BO13" s="29" t="str">
        <f t="shared" si="14"/>
        <v/>
      </c>
      <c r="BP13" s="29" t="str">
        <f t="shared" si="15"/>
        <v/>
      </c>
      <c r="BQ13" s="29" t="str">
        <f t="shared" si="16"/>
        <v/>
      </c>
      <c r="BR13" s="29">
        <f t="shared" si="17"/>
        <v>90</v>
      </c>
      <c r="BS13" s="60">
        <v>83</v>
      </c>
      <c r="BT13" s="60">
        <v>80</v>
      </c>
      <c r="BU13" s="2"/>
      <c r="BV13" s="60">
        <v>82</v>
      </c>
      <c r="BW13" s="60"/>
      <c r="BX13" s="2"/>
      <c r="BY13" s="60"/>
      <c r="BZ13" s="60"/>
      <c r="CA13" s="2"/>
      <c r="CB13" s="60"/>
      <c r="CC13" s="60"/>
      <c r="CD13" s="2"/>
      <c r="CE13" s="60"/>
      <c r="CF13" s="60"/>
      <c r="CG13" s="2"/>
      <c r="CH13" s="29">
        <f t="shared" si="18"/>
        <v>83</v>
      </c>
      <c r="CI13" s="29">
        <f t="shared" si="19"/>
        <v>82</v>
      </c>
      <c r="CJ13" s="29" t="str">
        <f t="shared" si="20"/>
        <v/>
      </c>
      <c r="CK13" s="29" t="str">
        <f t="shared" si="21"/>
        <v/>
      </c>
      <c r="CL13" s="29" t="str">
        <f t="shared" si="22"/>
        <v/>
      </c>
      <c r="CM13" s="32">
        <f t="shared" si="23"/>
        <v>85</v>
      </c>
      <c r="CN13" s="33">
        <f t="shared" si="24"/>
        <v>85</v>
      </c>
      <c r="CO13" s="36"/>
      <c r="CP13" s="60">
        <v>11</v>
      </c>
      <c r="CQ13" s="47" t="str">
        <f t="shared" si="25"/>
        <v xml:space="preserve">Memiliki kemampuan pemahaman  kerajinan dari bahan limbah berbentuk bangun ruang, rekayasa bidang konversi energi, budi daya ikan hias, pengolahan makanan internasional, </v>
      </c>
      <c r="CR13" s="36"/>
      <c r="CS13" s="60">
        <v>11</v>
      </c>
      <c r="CT13"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3" s="7"/>
      <c r="CV13" s="49">
        <v>4</v>
      </c>
      <c r="CW13" s="60" t="s">
        <v>243</v>
      </c>
      <c r="CX13" s="7">
        <v>16984</v>
      </c>
      <c r="CY13" s="37">
        <v>0</v>
      </c>
      <c r="CZ13" s="54">
        <v>69</v>
      </c>
      <c r="DA13" s="57" t="s">
        <v>55</v>
      </c>
      <c r="DE13" s="3">
        <v>4</v>
      </c>
      <c r="DF13" s="3" t="str">
        <f>(IF(CW11="","","Memiliki kemampuan pemahaman "))&amp;(IF(CW10="","",CW10&amp;", "))&amp;(IF(CW11="","",CW11&amp;", "))&amp;(IF(CW12="","",CW12&amp;", "))&amp;(IF(CW14="","",CW14&amp;", "))&amp;(IF(CW15="","",CW15&amp;", "))&amp;(IF(CW16="","",CW16&amp;", "))&amp;(IF(CW17="","",CW17&amp;", "))&amp;(IF(CW18="","",CW18&amp;", "))&amp;(IF(CW19="","",CW19&amp;", "))&amp;(IF(CW13="","","Masih perlu peningkatan pemahaman "&amp;CW13&amp;"."))</f>
        <v>Memiliki kemampuan pemahaman kerajinan dari bahan limbah berbentuk bangun ruang, rekayasa bidang konversi energi, budi daya ikan hias, Masih perlu peningkatan pemahaman pengolahan makanan internasional.</v>
      </c>
    </row>
    <row r="14" spans="1:110" x14ac:dyDescent="0.25">
      <c r="A14" s="8">
        <v>4</v>
      </c>
      <c r="B14" s="8">
        <v>148403</v>
      </c>
      <c r="C14" s="8" t="s">
        <v>209</v>
      </c>
      <c r="D14" s="8">
        <f t="shared" si="0"/>
        <v>92</v>
      </c>
      <c r="E14" s="13" t="str">
        <f t="shared" si="1"/>
        <v>A</v>
      </c>
      <c r="F14" s="17">
        <f t="shared" si="2"/>
        <v>88</v>
      </c>
      <c r="G14" s="13" t="str">
        <f t="shared" si="3"/>
        <v>B</v>
      </c>
      <c r="H14" s="13" t="str">
        <f t="shared" si="4"/>
        <v xml:space="preserve">Memiliki kemampuan pemahaman  kerajinan dari bahan limbah berbentuk bangun ruang, rekayasa bidang konversi energi, budi daya ikan hias, pengolahan makanan internasional, </v>
      </c>
      <c r="I14" s="8">
        <f t="shared" si="5"/>
        <v>88</v>
      </c>
      <c r="J14" s="13" t="str">
        <f t="shared" si="6"/>
        <v>B</v>
      </c>
      <c r="K14" s="20">
        <f t="shared" si="7"/>
        <v>87</v>
      </c>
      <c r="L14" s="13" t="str">
        <f t="shared" si="8"/>
        <v>B</v>
      </c>
      <c r="M14"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4" s="7"/>
      <c r="O14" s="60"/>
      <c r="P14" s="60">
        <v>90</v>
      </c>
      <c r="Q14" s="2">
        <v>92</v>
      </c>
      <c r="R14" s="64">
        <v>93.33</v>
      </c>
      <c r="S14" s="60"/>
      <c r="T14" s="2"/>
      <c r="U14" s="60"/>
      <c r="V14" s="60"/>
      <c r="W14" s="2"/>
      <c r="X14" s="60"/>
      <c r="Y14" s="60"/>
      <c r="Z14" s="2"/>
      <c r="AA14" s="60"/>
      <c r="AB14" s="60"/>
      <c r="AC14" s="2"/>
      <c r="AD14" s="29">
        <f t="shared" si="10"/>
        <v>92</v>
      </c>
      <c r="AE14" s="60"/>
      <c r="AF14" s="60"/>
      <c r="AG14" s="2">
        <v>80</v>
      </c>
      <c r="AH14" s="60"/>
      <c r="AI14" s="60"/>
      <c r="AJ14" s="2">
        <v>80</v>
      </c>
      <c r="AK14" s="60"/>
      <c r="AL14" s="60"/>
      <c r="AM14" s="2"/>
      <c r="AN14" s="60"/>
      <c r="AO14" s="60"/>
      <c r="AP14" s="2"/>
      <c r="AQ14" s="60"/>
      <c r="AR14" s="60"/>
      <c r="AS14" s="2"/>
      <c r="AT14" s="64">
        <v>95</v>
      </c>
      <c r="AU14" s="32">
        <f>IF($T$7=12,IF(SUM(O14:AC14,AE12:AS12)&gt;0,AVERAGE(O14:AC14,AE14:AT14),""),IF(AT14="","",AVERAGE(O14:AC14,AE14:AT14)))</f>
        <v>88.388333333333321</v>
      </c>
      <c r="AV14" s="33">
        <f t="shared" si="11"/>
        <v>88</v>
      </c>
      <c r="AW14" s="36"/>
      <c r="AX14" s="60">
        <v>88</v>
      </c>
      <c r="AY14" s="60"/>
      <c r="AZ14" s="2"/>
      <c r="BA14" s="60"/>
      <c r="BB14" s="60"/>
      <c r="BC14" s="2"/>
      <c r="BD14" s="60"/>
      <c r="BE14" s="60"/>
      <c r="BF14" s="2"/>
      <c r="BG14" s="60"/>
      <c r="BH14" s="60"/>
      <c r="BI14" s="2"/>
      <c r="BJ14" s="60"/>
      <c r="BK14" s="60"/>
      <c r="BL14" s="2"/>
      <c r="BM14" s="29">
        <f t="shared" si="12"/>
        <v>88</v>
      </c>
      <c r="BN14" s="29" t="str">
        <f t="shared" si="13"/>
        <v/>
      </c>
      <c r="BO14" s="29" t="str">
        <f t="shared" si="14"/>
        <v/>
      </c>
      <c r="BP14" s="29" t="str">
        <f t="shared" si="15"/>
        <v/>
      </c>
      <c r="BQ14" s="29" t="str">
        <f t="shared" si="16"/>
        <v/>
      </c>
      <c r="BR14" s="29">
        <f t="shared" si="17"/>
        <v>88</v>
      </c>
      <c r="BS14" s="60">
        <v>84</v>
      </c>
      <c r="BT14" s="60">
        <v>84</v>
      </c>
      <c r="BU14" s="2"/>
      <c r="BV14" s="60">
        <v>89</v>
      </c>
      <c r="BW14" s="60"/>
      <c r="BX14" s="2"/>
      <c r="BY14" s="60"/>
      <c r="BZ14" s="60"/>
      <c r="CA14" s="2"/>
      <c r="CB14" s="60"/>
      <c r="CC14" s="60"/>
      <c r="CD14" s="2"/>
      <c r="CE14" s="60"/>
      <c r="CF14" s="60"/>
      <c r="CG14" s="2"/>
      <c r="CH14" s="29">
        <f t="shared" si="18"/>
        <v>84</v>
      </c>
      <c r="CI14" s="29">
        <f t="shared" si="19"/>
        <v>89</v>
      </c>
      <c r="CJ14" s="29" t="str">
        <f t="shared" si="20"/>
        <v/>
      </c>
      <c r="CK14" s="29" t="str">
        <f t="shared" si="21"/>
        <v/>
      </c>
      <c r="CL14" s="29" t="str">
        <f t="shared" si="22"/>
        <v/>
      </c>
      <c r="CM14" s="32">
        <f t="shared" si="23"/>
        <v>87</v>
      </c>
      <c r="CN14" s="33">
        <f t="shared" si="24"/>
        <v>87</v>
      </c>
      <c r="CO14" s="36"/>
      <c r="CP14" s="60">
        <v>11</v>
      </c>
      <c r="CQ14" s="47" t="str">
        <f t="shared" si="25"/>
        <v xml:space="preserve">Memiliki kemampuan pemahaman  kerajinan dari bahan limbah berbentuk bangun ruang, rekayasa bidang konversi energi, budi daya ikan hias, pengolahan makanan internasional, </v>
      </c>
      <c r="CR14" s="36"/>
      <c r="CS14" s="60">
        <v>11</v>
      </c>
      <c r="CT14"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4" s="7"/>
      <c r="CV14" s="49">
        <v>5</v>
      </c>
      <c r="CW14" s="60"/>
      <c r="CX14" s="7">
        <v>16985</v>
      </c>
      <c r="CY14" s="37">
        <v>70</v>
      </c>
      <c r="CZ14" s="55">
        <v>79</v>
      </c>
      <c r="DA14" s="58" t="s">
        <v>57</v>
      </c>
      <c r="DE14" s="3">
        <v>5</v>
      </c>
      <c r="DF14" s="3" t="str">
        <f>(IF(CW11="","","Memiliki kemampuan pemahaman "))&amp;(IF(CW10="","",CW10&amp;", "))&amp;(IF(CW11="","",CW11&amp;", "))&amp;(IF(CW12="","",CW12&amp;", "))&amp;(IF(CW13="","",CW13&amp;", "))&amp;(IF(CW15="","",CW15&amp;", "))&amp;(IF(CW16="","",CW16&amp;", "))&amp;(IF(CW17="","",CW17&amp;", "))&amp;(IF(CW18="","",CW18&amp;", "))&amp;(IF(CW19="","",CW19&amp;", "))&amp;(IF(CW14="","","Masih perlu peningkatan pemahaman "&amp;CW14&amp;"."))</f>
        <v xml:space="preserve">Memiliki kemampuan pemahaman kerajinan dari bahan limbah berbentuk bangun ruang, rekayasa bidang konversi energi, budi daya ikan hias, pengolahan makanan internasional, </v>
      </c>
    </row>
    <row r="15" spans="1:110" x14ac:dyDescent="0.25">
      <c r="A15" s="8">
        <v>5</v>
      </c>
      <c r="B15" s="8">
        <v>148419</v>
      </c>
      <c r="C15" s="8" t="s">
        <v>210</v>
      </c>
      <c r="D15" s="8">
        <f t="shared" si="0"/>
        <v>83</v>
      </c>
      <c r="E15" s="13" t="str">
        <f t="shared" si="1"/>
        <v>B</v>
      </c>
      <c r="F15" s="17">
        <f t="shared" si="2"/>
        <v>83</v>
      </c>
      <c r="G15" s="13" t="str">
        <f t="shared" si="3"/>
        <v>B</v>
      </c>
      <c r="H15" s="13" t="str">
        <f t="shared" si="4"/>
        <v xml:space="preserve">Memiliki kemampuan pemahaman  kerajinan dari bahan limbah berbentuk bangun ruang, rekayasa bidang konversi energi, budi daya ikan hias, pengolahan makanan internasional, </v>
      </c>
      <c r="I15" s="8">
        <f t="shared" si="5"/>
        <v>84</v>
      </c>
      <c r="J15" s="13" t="str">
        <f t="shared" si="6"/>
        <v>B</v>
      </c>
      <c r="K15" s="20">
        <f t="shared" si="7"/>
        <v>83</v>
      </c>
      <c r="L15" s="13" t="str">
        <f t="shared" si="8"/>
        <v>B</v>
      </c>
      <c r="M15"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5" s="7"/>
      <c r="O15" s="60"/>
      <c r="P15" s="60">
        <v>81</v>
      </c>
      <c r="Q15" s="2">
        <v>84</v>
      </c>
      <c r="R15" s="64">
        <v>83.33</v>
      </c>
      <c r="S15" s="60"/>
      <c r="T15" s="2"/>
      <c r="U15" s="60"/>
      <c r="V15" s="60"/>
      <c r="W15" s="2"/>
      <c r="X15" s="60"/>
      <c r="Y15" s="60"/>
      <c r="Z15" s="2"/>
      <c r="AA15" s="60"/>
      <c r="AB15" s="60"/>
      <c r="AC15" s="2"/>
      <c r="AD15" s="29">
        <f t="shared" si="10"/>
        <v>83</v>
      </c>
      <c r="AE15" s="60"/>
      <c r="AF15" s="60"/>
      <c r="AG15" s="2">
        <v>90</v>
      </c>
      <c r="AH15" s="60"/>
      <c r="AI15" s="60"/>
      <c r="AJ15" s="2">
        <v>73</v>
      </c>
      <c r="AK15" s="60"/>
      <c r="AL15" s="60"/>
      <c r="AM15" s="2"/>
      <c r="AN15" s="60"/>
      <c r="AO15" s="60"/>
      <c r="AP15" s="2"/>
      <c r="AQ15" s="60"/>
      <c r="AR15" s="60"/>
      <c r="AS15" s="2"/>
      <c r="AT15" s="64">
        <v>85</v>
      </c>
      <c r="AU15" s="32">
        <f>IF($T$7=12,IF(SUM(O15:AC15,AE12:AS12)&gt;0,AVERAGE(O15:AC15,AE15:AT15),""),IF(AT15="","",AVERAGE(O15:AC15,AE15:AT15)))</f>
        <v>82.721666666666664</v>
      </c>
      <c r="AV15" s="33">
        <f t="shared" si="11"/>
        <v>83</v>
      </c>
      <c r="AW15" s="36"/>
      <c r="AX15" s="60">
        <v>84</v>
      </c>
      <c r="AY15" s="60"/>
      <c r="AZ15" s="2"/>
      <c r="BA15" s="60"/>
      <c r="BB15" s="60"/>
      <c r="BC15" s="2"/>
      <c r="BD15" s="60"/>
      <c r="BE15" s="60"/>
      <c r="BF15" s="2"/>
      <c r="BG15" s="60"/>
      <c r="BH15" s="60"/>
      <c r="BI15" s="2"/>
      <c r="BJ15" s="60"/>
      <c r="BK15" s="60"/>
      <c r="BL15" s="2"/>
      <c r="BM15" s="29">
        <f t="shared" si="12"/>
        <v>84</v>
      </c>
      <c r="BN15" s="29" t="str">
        <f t="shared" si="13"/>
        <v/>
      </c>
      <c r="BO15" s="29" t="str">
        <f t="shared" si="14"/>
        <v/>
      </c>
      <c r="BP15" s="29" t="str">
        <f t="shared" si="15"/>
        <v/>
      </c>
      <c r="BQ15" s="29" t="str">
        <f t="shared" si="16"/>
        <v/>
      </c>
      <c r="BR15" s="29">
        <f t="shared" si="17"/>
        <v>84</v>
      </c>
      <c r="BS15" s="60">
        <v>82</v>
      </c>
      <c r="BT15" s="60">
        <v>70</v>
      </c>
      <c r="BU15" s="2"/>
      <c r="BV15" s="60">
        <v>82</v>
      </c>
      <c r="BW15" s="60"/>
      <c r="BX15" s="2"/>
      <c r="BY15" s="60"/>
      <c r="BZ15" s="60"/>
      <c r="CA15" s="2"/>
      <c r="CB15" s="60"/>
      <c r="CC15" s="60"/>
      <c r="CD15" s="2"/>
      <c r="CE15" s="60"/>
      <c r="CF15" s="60"/>
      <c r="CG15" s="2"/>
      <c r="CH15" s="29">
        <f t="shared" si="18"/>
        <v>82</v>
      </c>
      <c r="CI15" s="29">
        <f t="shared" si="19"/>
        <v>82</v>
      </c>
      <c r="CJ15" s="29" t="str">
        <f t="shared" si="20"/>
        <v/>
      </c>
      <c r="CK15" s="29" t="str">
        <f t="shared" si="21"/>
        <v/>
      </c>
      <c r="CL15" s="29" t="str">
        <f t="shared" si="22"/>
        <v/>
      </c>
      <c r="CM15" s="32">
        <f t="shared" si="23"/>
        <v>82.666666666666671</v>
      </c>
      <c r="CN15" s="33">
        <f t="shared" si="24"/>
        <v>83</v>
      </c>
      <c r="CO15" s="36"/>
      <c r="CP15" s="60">
        <v>11</v>
      </c>
      <c r="CQ15" s="47" t="str">
        <f t="shared" si="25"/>
        <v xml:space="preserve">Memiliki kemampuan pemahaman  kerajinan dari bahan limbah berbentuk bangun ruang, rekayasa bidang konversi energi, budi daya ikan hias, pengolahan makanan internasional, </v>
      </c>
      <c r="CR15" s="36"/>
      <c r="CS15" s="60">
        <v>11</v>
      </c>
      <c r="CT15"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5" s="7"/>
      <c r="CV15" s="49">
        <v>6</v>
      </c>
      <c r="CW15" s="60"/>
      <c r="CX15" s="7">
        <v>16986</v>
      </c>
      <c r="CY15" s="37">
        <v>80</v>
      </c>
      <c r="CZ15" s="55">
        <v>89</v>
      </c>
      <c r="DA15" s="58" t="s">
        <v>59</v>
      </c>
      <c r="DE15" s="3">
        <v>6</v>
      </c>
      <c r="DF15" s="3" t="str">
        <f>(IF(CW11="","","Memiliki kemampuan pemahaman "))&amp;(IF(CW10="","",CW10&amp;", "))&amp;(IF(CW11="","",CW11&amp;", "))&amp;(IF(CW12="","",CW12&amp;", "))&amp;(IF(CW13="","",CW13&amp;", "))&amp;(IF(CW14="","",CW14&amp;", "))&amp;(IF(CW16="","",CW16&amp;", "))&amp;(IF(CW17="","",CW17&amp;", "))&amp;(IF(CW18="","",CW18&amp;", "))&amp;(IF(CW19="","",CW19&amp;", "))&amp;(IF(CW15="","","Masih perlu peningkatan pemahaman "&amp;CW15&amp;"."))</f>
        <v xml:space="preserve">Memiliki kemampuan pemahaman kerajinan dari bahan limbah berbentuk bangun ruang, rekayasa bidang konversi energi, budi daya ikan hias, pengolahan makanan internasional, </v>
      </c>
    </row>
    <row r="16" spans="1:110" x14ac:dyDescent="0.25">
      <c r="A16" s="8">
        <v>6</v>
      </c>
      <c r="B16" s="8">
        <v>148435</v>
      </c>
      <c r="C16" s="8" t="s">
        <v>211</v>
      </c>
      <c r="D16" s="8">
        <f t="shared" si="0"/>
        <v>86</v>
      </c>
      <c r="E16" s="13" t="str">
        <f t="shared" si="1"/>
        <v>B</v>
      </c>
      <c r="F16" s="17">
        <f t="shared" si="2"/>
        <v>87</v>
      </c>
      <c r="G16" s="13" t="str">
        <f t="shared" si="3"/>
        <v>B</v>
      </c>
      <c r="H16" s="13" t="str">
        <f t="shared" si="4"/>
        <v xml:space="preserve">Memiliki kemampuan pemahaman  kerajinan dari bahan limbah berbentuk bangun ruang, rekayasa bidang konversi energi, budi daya ikan hias, pengolahan makanan internasional, </v>
      </c>
      <c r="I16" s="8">
        <f t="shared" si="5"/>
        <v>90</v>
      </c>
      <c r="J16" s="13" t="str">
        <f t="shared" si="6"/>
        <v>A</v>
      </c>
      <c r="K16" s="20">
        <f t="shared" si="7"/>
        <v>86</v>
      </c>
      <c r="L16" s="13" t="str">
        <f t="shared" si="8"/>
        <v>B</v>
      </c>
      <c r="M16"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6" s="7"/>
      <c r="O16" s="60"/>
      <c r="P16" s="60">
        <v>88</v>
      </c>
      <c r="Q16" s="2">
        <v>88</v>
      </c>
      <c r="R16" s="64">
        <v>83.33</v>
      </c>
      <c r="S16" s="60"/>
      <c r="T16" s="2"/>
      <c r="U16" s="60"/>
      <c r="V16" s="60"/>
      <c r="W16" s="2"/>
      <c r="X16" s="60"/>
      <c r="Y16" s="60"/>
      <c r="Z16" s="2"/>
      <c r="AA16" s="60"/>
      <c r="AB16" s="60"/>
      <c r="AC16" s="2"/>
      <c r="AD16" s="29">
        <f t="shared" si="10"/>
        <v>86</v>
      </c>
      <c r="AE16" s="60"/>
      <c r="AF16" s="60"/>
      <c r="AG16" s="2">
        <v>100</v>
      </c>
      <c r="AH16" s="60"/>
      <c r="AI16" s="60"/>
      <c r="AJ16" s="2">
        <v>80</v>
      </c>
      <c r="AK16" s="60"/>
      <c r="AL16" s="60"/>
      <c r="AM16" s="2"/>
      <c r="AN16" s="60"/>
      <c r="AO16" s="60"/>
      <c r="AP16" s="2"/>
      <c r="AQ16" s="60"/>
      <c r="AR16" s="60"/>
      <c r="AS16" s="2"/>
      <c r="AT16" s="64">
        <v>85</v>
      </c>
      <c r="AU16" s="32">
        <f>IF($T$7=12,IF(SUM(O16:AC16,AE12:AS12)&gt;0,AVERAGE(O16:AC16,AE16:AT16),""),IF(AT16="","",AVERAGE(O16:AC16,AE16:AT16)))</f>
        <v>87.388333333333321</v>
      </c>
      <c r="AV16" s="33">
        <f t="shared" si="11"/>
        <v>87</v>
      </c>
      <c r="AW16" s="36"/>
      <c r="AX16" s="60">
        <v>90</v>
      </c>
      <c r="AY16" s="60"/>
      <c r="AZ16" s="2"/>
      <c r="BA16" s="60"/>
      <c r="BB16" s="60"/>
      <c r="BC16" s="2"/>
      <c r="BD16" s="60"/>
      <c r="BE16" s="60"/>
      <c r="BF16" s="2"/>
      <c r="BG16" s="60"/>
      <c r="BH16" s="60"/>
      <c r="BI16" s="2"/>
      <c r="BJ16" s="60"/>
      <c r="BK16" s="60"/>
      <c r="BL16" s="2"/>
      <c r="BM16" s="29">
        <f t="shared" si="12"/>
        <v>90</v>
      </c>
      <c r="BN16" s="29" t="str">
        <f t="shared" si="13"/>
        <v/>
      </c>
      <c r="BO16" s="29" t="str">
        <f t="shared" si="14"/>
        <v/>
      </c>
      <c r="BP16" s="29" t="str">
        <f t="shared" si="15"/>
        <v/>
      </c>
      <c r="BQ16" s="29" t="str">
        <f t="shared" si="16"/>
        <v/>
      </c>
      <c r="BR16" s="29">
        <f t="shared" si="17"/>
        <v>90</v>
      </c>
      <c r="BS16" s="60">
        <v>83</v>
      </c>
      <c r="BT16" s="60">
        <v>86</v>
      </c>
      <c r="BU16" s="2"/>
      <c r="BV16" s="60">
        <v>82</v>
      </c>
      <c r="BW16" s="60"/>
      <c r="BX16" s="2"/>
      <c r="BY16" s="60"/>
      <c r="BZ16" s="60"/>
      <c r="CA16" s="2"/>
      <c r="CB16" s="60"/>
      <c r="CC16" s="60"/>
      <c r="CD16" s="2"/>
      <c r="CE16" s="60"/>
      <c r="CF16" s="60"/>
      <c r="CG16" s="2"/>
      <c r="CH16" s="29">
        <f t="shared" si="18"/>
        <v>86</v>
      </c>
      <c r="CI16" s="29">
        <f t="shared" si="19"/>
        <v>82</v>
      </c>
      <c r="CJ16" s="29" t="str">
        <f t="shared" si="20"/>
        <v/>
      </c>
      <c r="CK16" s="29" t="str">
        <f t="shared" si="21"/>
        <v/>
      </c>
      <c r="CL16" s="29" t="str">
        <f t="shared" si="22"/>
        <v/>
      </c>
      <c r="CM16" s="32">
        <f t="shared" si="23"/>
        <v>86</v>
      </c>
      <c r="CN16" s="33">
        <f t="shared" si="24"/>
        <v>86</v>
      </c>
      <c r="CO16" s="36"/>
      <c r="CP16" s="60">
        <v>11</v>
      </c>
      <c r="CQ16" s="47" t="str">
        <f t="shared" si="25"/>
        <v xml:space="preserve">Memiliki kemampuan pemahaman  kerajinan dari bahan limbah berbentuk bangun ruang, rekayasa bidang konversi energi, budi daya ikan hias, pengolahan makanan internasional, </v>
      </c>
      <c r="CR16" s="36"/>
      <c r="CS16" s="60">
        <v>11</v>
      </c>
      <c r="CT16"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6" s="7"/>
      <c r="CV16" s="49">
        <v>7</v>
      </c>
      <c r="CW16" s="60"/>
      <c r="CX16" s="7">
        <v>16987</v>
      </c>
      <c r="CY16" s="37">
        <v>90</v>
      </c>
      <c r="CZ16" s="55">
        <v>100</v>
      </c>
      <c r="DA16" s="58" t="s">
        <v>19</v>
      </c>
      <c r="DE16" s="3">
        <v>7</v>
      </c>
      <c r="DF16" s="3" t="str">
        <f>(IF(CW11="","","Memiliki kemampuan pemahaman "))&amp;(IF(CW10="","",CW10&amp;", "))&amp;(IF(CW11="","",CW11&amp;", "))&amp;(IF(CW12="","",CW12&amp;", "))&amp;(IF(CW13="","",CW13&amp;", "))&amp;(IF(CW14="","",CW14&amp;", "))&amp;(IF(CW15="","",CW15&amp;", "))&amp;(IF(CW17="","",CW17&amp;", "))&amp;(IF(CW18="","",CW18&amp;", "))&amp;(IF(CW19="","",CW19&amp;", "))&amp;(IF(CW16="","","Masih perlu peningkatan pemahaman "&amp;CW16&amp;"."))</f>
        <v xml:space="preserve">Memiliki kemampuan pemahaman kerajinan dari bahan limbah berbentuk bangun ruang, rekayasa bidang konversi energi, budi daya ikan hias, pengolahan makanan internasional, </v>
      </c>
    </row>
    <row r="17" spans="1:110" x14ac:dyDescent="0.25">
      <c r="A17" s="8">
        <v>7</v>
      </c>
      <c r="B17" s="8">
        <v>148451</v>
      </c>
      <c r="C17" s="8" t="s">
        <v>212</v>
      </c>
      <c r="D17" s="8">
        <f t="shared" si="0"/>
        <v>92</v>
      </c>
      <c r="E17" s="13" t="str">
        <f t="shared" si="1"/>
        <v>A</v>
      </c>
      <c r="F17" s="17">
        <f t="shared" si="2"/>
        <v>88</v>
      </c>
      <c r="G17" s="13" t="str">
        <f t="shared" si="3"/>
        <v>B</v>
      </c>
      <c r="H17" s="13" t="str">
        <f t="shared" si="4"/>
        <v xml:space="preserve">Memiliki kemampuan pemahaman  kerajinan dari bahan limbah berbentuk bangun ruang, rekayasa bidang konversi energi, budi daya ikan hias, pengolahan makanan internasional, </v>
      </c>
      <c r="I17" s="8">
        <f t="shared" si="5"/>
        <v>90</v>
      </c>
      <c r="J17" s="13" t="str">
        <f t="shared" si="6"/>
        <v>A</v>
      </c>
      <c r="K17" s="20">
        <f t="shared" si="7"/>
        <v>87</v>
      </c>
      <c r="L17" s="13" t="str">
        <f t="shared" si="8"/>
        <v>B</v>
      </c>
      <c r="M17"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7" s="7"/>
      <c r="O17" s="60"/>
      <c r="P17" s="60">
        <v>90</v>
      </c>
      <c r="Q17" s="2">
        <v>92</v>
      </c>
      <c r="R17" s="64">
        <v>93.33</v>
      </c>
      <c r="S17" s="60"/>
      <c r="T17" s="2"/>
      <c r="U17" s="60"/>
      <c r="V17" s="60"/>
      <c r="W17" s="2"/>
      <c r="X17" s="60"/>
      <c r="Y17" s="60"/>
      <c r="Z17" s="2"/>
      <c r="AA17" s="60"/>
      <c r="AB17" s="60"/>
      <c r="AC17" s="2"/>
      <c r="AD17" s="29">
        <f t="shared" si="10"/>
        <v>92</v>
      </c>
      <c r="AE17" s="60"/>
      <c r="AF17" s="60"/>
      <c r="AG17" s="2">
        <v>80</v>
      </c>
      <c r="AH17" s="60"/>
      <c r="AI17" s="60"/>
      <c r="AJ17" s="2">
        <v>80</v>
      </c>
      <c r="AK17" s="60"/>
      <c r="AL17" s="60"/>
      <c r="AM17" s="2"/>
      <c r="AN17" s="60"/>
      <c r="AO17" s="60"/>
      <c r="AP17" s="2"/>
      <c r="AQ17" s="60"/>
      <c r="AR17" s="60"/>
      <c r="AS17" s="2"/>
      <c r="AT17" s="64">
        <v>95</v>
      </c>
      <c r="AU17" s="32">
        <f>IF($T$7=12,IF(SUM(O17:AC17,AE12:AS12)&gt;0,AVERAGE(O17:AC17,AE17:AT17),""),IF(AT17="","",AVERAGE(O17:AC17,AE17:AT17)))</f>
        <v>88.388333333333321</v>
      </c>
      <c r="AV17" s="33">
        <f t="shared" si="11"/>
        <v>88</v>
      </c>
      <c r="AW17" s="36"/>
      <c r="AX17" s="60">
        <v>90</v>
      </c>
      <c r="AY17" s="60"/>
      <c r="AZ17" s="2"/>
      <c r="BA17" s="60"/>
      <c r="BB17" s="60"/>
      <c r="BC17" s="2"/>
      <c r="BD17" s="60"/>
      <c r="BE17" s="60"/>
      <c r="BF17" s="2"/>
      <c r="BG17" s="60"/>
      <c r="BH17" s="60"/>
      <c r="BI17" s="2"/>
      <c r="BJ17" s="60"/>
      <c r="BK17" s="60"/>
      <c r="BL17" s="2"/>
      <c r="BM17" s="29">
        <f t="shared" si="12"/>
        <v>90</v>
      </c>
      <c r="BN17" s="29" t="str">
        <f t="shared" si="13"/>
        <v/>
      </c>
      <c r="BO17" s="29" t="str">
        <f t="shared" si="14"/>
        <v/>
      </c>
      <c r="BP17" s="29" t="str">
        <f t="shared" si="15"/>
        <v/>
      </c>
      <c r="BQ17" s="29" t="str">
        <f t="shared" si="16"/>
        <v/>
      </c>
      <c r="BR17" s="29">
        <f t="shared" si="17"/>
        <v>90</v>
      </c>
      <c r="BS17" s="60">
        <v>83</v>
      </c>
      <c r="BT17" s="60">
        <v>84</v>
      </c>
      <c r="BU17" s="2"/>
      <c r="BV17" s="60">
        <v>88</v>
      </c>
      <c r="BW17" s="60"/>
      <c r="BX17" s="2"/>
      <c r="BY17" s="60"/>
      <c r="BZ17" s="60"/>
      <c r="CA17" s="2"/>
      <c r="CB17" s="60"/>
      <c r="CC17" s="60"/>
      <c r="CD17" s="2"/>
      <c r="CE17" s="60"/>
      <c r="CF17" s="60"/>
      <c r="CG17" s="2"/>
      <c r="CH17" s="29">
        <f t="shared" si="18"/>
        <v>84</v>
      </c>
      <c r="CI17" s="29">
        <f t="shared" si="19"/>
        <v>88</v>
      </c>
      <c r="CJ17" s="29" t="str">
        <f t="shared" si="20"/>
        <v/>
      </c>
      <c r="CK17" s="29" t="str">
        <f t="shared" si="21"/>
        <v/>
      </c>
      <c r="CL17" s="29" t="str">
        <f t="shared" si="22"/>
        <v/>
      </c>
      <c r="CM17" s="32">
        <f t="shared" si="23"/>
        <v>87.333333333333329</v>
      </c>
      <c r="CN17" s="33">
        <f t="shared" si="24"/>
        <v>87</v>
      </c>
      <c r="CO17" s="36"/>
      <c r="CP17" s="60">
        <v>11</v>
      </c>
      <c r="CQ17" s="47" t="str">
        <f t="shared" si="25"/>
        <v xml:space="preserve">Memiliki kemampuan pemahaman  kerajinan dari bahan limbah berbentuk bangun ruang, rekayasa bidang konversi energi, budi daya ikan hias, pengolahan makanan internasional, </v>
      </c>
      <c r="CR17" s="36"/>
      <c r="CS17" s="60">
        <v>11</v>
      </c>
      <c r="CT17"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7" s="7"/>
      <c r="CV17" s="49">
        <v>8</v>
      </c>
      <c r="CW17" s="60"/>
      <c r="CX17" s="7">
        <v>16988</v>
      </c>
      <c r="CY17" s="51"/>
      <c r="CZ17" s="51"/>
      <c r="DA17" s="51"/>
      <c r="DE17" s="3">
        <v>8</v>
      </c>
      <c r="DF17" s="3" t="str">
        <f>(IF(CW11="","","Memiliki kemampuan pemahaman "))&amp;(IF(CW10="","",CW10&amp;", "))&amp;(IF(CW11="","",CW11&amp;", "))&amp;(IF(CW12="","",CW12&amp;", "))&amp;(IF(CW13="","",CW13&amp;", "))&amp;(IF(CW14="","",CW14&amp;", "))&amp;(IF(CW15="","",CW15&amp;", "))&amp;(IF(CW16="","",CW16&amp;", "))&amp;(IF(CW18="","",CW18&amp;", "))&amp;(IF(CW19="","",CW19&amp;", "))&amp;(IF(CW17="","","Masih perlu peningkatan pemahaman "&amp;CW17&amp;"."))</f>
        <v xml:space="preserve">Memiliki kemampuan pemahaman kerajinan dari bahan limbah berbentuk bangun ruang, rekayasa bidang konversi energi, budi daya ikan hias, pengolahan makanan internasional, </v>
      </c>
    </row>
    <row r="18" spans="1:110" x14ac:dyDescent="0.25">
      <c r="A18" s="8">
        <v>8</v>
      </c>
      <c r="B18" s="8">
        <v>148467</v>
      </c>
      <c r="C18" s="8" t="s">
        <v>213</v>
      </c>
      <c r="D18" s="8">
        <f t="shared" si="0"/>
        <v>89</v>
      </c>
      <c r="E18" s="13" t="str">
        <f t="shared" si="1"/>
        <v>B</v>
      </c>
      <c r="F18" s="17">
        <f t="shared" si="2"/>
        <v>82</v>
      </c>
      <c r="G18" s="13" t="str">
        <f t="shared" si="3"/>
        <v>B</v>
      </c>
      <c r="H18" s="13" t="str">
        <f t="shared" si="4"/>
        <v xml:space="preserve">Memiliki kemampuan pemahaman  kerajinan dari bahan limbah berbentuk bangun ruang, rekayasa bidang konversi energi, budi daya ikan hias, pengolahan makanan internasional, </v>
      </c>
      <c r="I18" s="8">
        <f t="shared" si="5"/>
        <v>90</v>
      </c>
      <c r="J18" s="13" t="str">
        <f t="shared" si="6"/>
        <v>A</v>
      </c>
      <c r="K18" s="20">
        <f t="shared" si="7"/>
        <v>81</v>
      </c>
      <c r="L18" s="13" t="str">
        <f t="shared" si="8"/>
        <v>B</v>
      </c>
      <c r="M18"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8" s="7"/>
      <c r="O18" s="60"/>
      <c r="P18" s="60">
        <v>84</v>
      </c>
      <c r="Q18" s="2">
        <v>92</v>
      </c>
      <c r="R18" s="64">
        <v>90</v>
      </c>
      <c r="S18" s="60"/>
      <c r="T18" s="2"/>
      <c r="U18" s="60"/>
      <c r="V18" s="60"/>
      <c r="W18" s="2"/>
      <c r="X18" s="60"/>
      <c r="Y18" s="60"/>
      <c r="Z18" s="2"/>
      <c r="AA18" s="60"/>
      <c r="AB18" s="60"/>
      <c r="AC18" s="2"/>
      <c r="AD18" s="29">
        <f t="shared" si="10"/>
        <v>89</v>
      </c>
      <c r="AE18" s="60"/>
      <c r="AF18" s="60"/>
      <c r="AG18" s="2">
        <v>70</v>
      </c>
      <c r="AH18" s="60"/>
      <c r="AI18" s="60"/>
      <c r="AJ18" s="2">
        <v>70</v>
      </c>
      <c r="AK18" s="60"/>
      <c r="AL18" s="60"/>
      <c r="AM18" s="2"/>
      <c r="AN18" s="60"/>
      <c r="AO18" s="60"/>
      <c r="AP18" s="2"/>
      <c r="AQ18" s="60"/>
      <c r="AR18" s="60"/>
      <c r="AS18" s="2"/>
      <c r="AT18" s="64">
        <v>85</v>
      </c>
      <c r="AU18" s="32">
        <f>IF($T$7=12,IF(SUM(O18:AC18,AE12:AS12)&gt;0,AVERAGE(O18:AC18,AE18:AT18),""),IF(AT18="","",AVERAGE(O18:AC18,AE18:AT18)))</f>
        <v>81.833333333333329</v>
      </c>
      <c r="AV18" s="33">
        <f t="shared" si="11"/>
        <v>82</v>
      </c>
      <c r="AW18" s="36"/>
      <c r="AX18" s="60">
        <v>90</v>
      </c>
      <c r="AY18" s="60"/>
      <c r="AZ18" s="2"/>
      <c r="BA18" s="60"/>
      <c r="BB18" s="60"/>
      <c r="BC18" s="2"/>
      <c r="BD18" s="60"/>
      <c r="BE18" s="60"/>
      <c r="BF18" s="2"/>
      <c r="BG18" s="60"/>
      <c r="BH18" s="60"/>
      <c r="BI18" s="2"/>
      <c r="BJ18" s="60"/>
      <c r="BK18" s="60"/>
      <c r="BL18" s="2"/>
      <c r="BM18" s="29">
        <f t="shared" si="12"/>
        <v>90</v>
      </c>
      <c r="BN18" s="29" t="str">
        <f t="shared" si="13"/>
        <v/>
      </c>
      <c r="BO18" s="29" t="str">
        <f t="shared" si="14"/>
        <v/>
      </c>
      <c r="BP18" s="29" t="str">
        <f t="shared" si="15"/>
        <v/>
      </c>
      <c r="BQ18" s="29" t="str">
        <f t="shared" si="16"/>
        <v/>
      </c>
      <c r="BR18" s="29">
        <f t="shared" si="17"/>
        <v>90</v>
      </c>
      <c r="BS18" s="60">
        <v>84</v>
      </c>
      <c r="BT18" s="60">
        <v>78</v>
      </c>
      <c r="BU18" s="2"/>
      <c r="BV18" s="60">
        <v>70</v>
      </c>
      <c r="BW18" s="60"/>
      <c r="BX18" s="2"/>
      <c r="BY18" s="60"/>
      <c r="BZ18" s="60"/>
      <c r="CA18" s="2"/>
      <c r="CB18" s="60"/>
      <c r="CC18" s="60"/>
      <c r="CD18" s="2"/>
      <c r="CE18" s="60"/>
      <c r="CF18" s="60"/>
      <c r="CG18" s="2"/>
      <c r="CH18" s="29">
        <f t="shared" si="18"/>
        <v>84</v>
      </c>
      <c r="CI18" s="29">
        <f t="shared" si="19"/>
        <v>70</v>
      </c>
      <c r="CJ18" s="29" t="str">
        <f t="shared" si="20"/>
        <v/>
      </c>
      <c r="CK18" s="29" t="str">
        <f t="shared" si="21"/>
        <v/>
      </c>
      <c r="CL18" s="29" t="str">
        <f t="shared" si="22"/>
        <v/>
      </c>
      <c r="CM18" s="32">
        <f t="shared" si="23"/>
        <v>81.333333333333329</v>
      </c>
      <c r="CN18" s="33">
        <f t="shared" si="24"/>
        <v>81</v>
      </c>
      <c r="CO18" s="36"/>
      <c r="CP18" s="60">
        <v>11</v>
      </c>
      <c r="CQ18" s="47" t="str">
        <f t="shared" si="25"/>
        <v xml:space="preserve">Memiliki kemampuan pemahaman  kerajinan dari bahan limbah berbentuk bangun ruang, rekayasa bidang konversi energi, budi daya ikan hias, pengolahan makanan internasional, </v>
      </c>
      <c r="CR18" s="36"/>
      <c r="CS18" s="60">
        <v>11</v>
      </c>
      <c r="CT18"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8" s="7"/>
      <c r="CV18" s="49">
        <v>9</v>
      </c>
      <c r="CW18" s="60"/>
      <c r="CX18" s="7">
        <v>16989</v>
      </c>
      <c r="CY18" s="51"/>
      <c r="CZ18" s="51"/>
      <c r="DA18" s="51"/>
      <c r="DE18" s="3">
        <v>9</v>
      </c>
      <c r="DF18" s="3" t="str">
        <f>(IF(CW11="","","Memiliki kemampuan pemahaman "))&amp;(IF(CW10="","",CW10&amp;", "))&amp;(IF(CW11="","",CW11&amp;", "))&amp;(IF(CW12="","",CW12&amp;", "))&amp;(IF(CW13="","",CW13&amp;", "))&amp;(IF(CW14="","",CW14&amp;", "))&amp;(IF(CW15="","",CW15&amp;", "))&amp;(IF(CW16="","",CW16&amp;", "))&amp;(IF(CW17="","",CW17&amp;", "))&amp;(IF(CW19="","",CW19&amp;", "))&amp;(IF(CW18="","","Masih perlu peningkatan pemahaman "&amp;CW18&amp;"."))</f>
        <v xml:space="preserve">Memiliki kemampuan pemahaman kerajinan dari bahan limbah berbentuk bangun ruang, rekayasa bidang konversi energi, budi daya ikan hias, pengolahan makanan internasional, </v>
      </c>
    </row>
    <row r="19" spans="1:110" x14ac:dyDescent="0.25">
      <c r="A19" s="8">
        <v>9</v>
      </c>
      <c r="B19" s="8">
        <v>148483</v>
      </c>
      <c r="C19" s="8" t="s">
        <v>214</v>
      </c>
      <c r="D19" s="8">
        <f t="shared" si="0"/>
        <v>84</v>
      </c>
      <c r="E19" s="13" t="str">
        <f t="shared" si="1"/>
        <v>B</v>
      </c>
      <c r="F19" s="17">
        <f t="shared" si="2"/>
        <v>85</v>
      </c>
      <c r="G19" s="13" t="str">
        <f t="shared" si="3"/>
        <v>B</v>
      </c>
      <c r="H19" s="13" t="str">
        <f t="shared" si="4"/>
        <v xml:space="preserve">Memiliki kemampuan pemahaman  kerajinan dari bahan limbah berbentuk bangun ruang, rekayasa bidang konversi energi, budi daya ikan hias, pengolahan makanan internasional, </v>
      </c>
      <c r="I19" s="8">
        <f t="shared" si="5"/>
        <v>90</v>
      </c>
      <c r="J19" s="13" t="str">
        <f t="shared" si="6"/>
        <v>A</v>
      </c>
      <c r="K19" s="20">
        <f t="shared" si="7"/>
        <v>84</v>
      </c>
      <c r="L19" s="13" t="str">
        <f t="shared" si="8"/>
        <v>B</v>
      </c>
      <c r="M19"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19" s="7"/>
      <c r="O19" s="60"/>
      <c r="P19" s="60">
        <v>84</v>
      </c>
      <c r="Q19" s="2">
        <v>92</v>
      </c>
      <c r="R19" s="64">
        <v>76.67</v>
      </c>
      <c r="S19" s="60"/>
      <c r="T19" s="2"/>
      <c r="U19" s="60"/>
      <c r="V19" s="60"/>
      <c r="W19" s="2"/>
      <c r="X19" s="60"/>
      <c r="Y19" s="60"/>
      <c r="Z19" s="2"/>
      <c r="AA19" s="60"/>
      <c r="AB19" s="60"/>
      <c r="AC19" s="2"/>
      <c r="AD19" s="29">
        <f t="shared" si="10"/>
        <v>84</v>
      </c>
      <c r="AE19" s="60"/>
      <c r="AF19" s="60"/>
      <c r="AG19" s="2">
        <v>86</v>
      </c>
      <c r="AH19" s="60"/>
      <c r="AI19" s="60"/>
      <c r="AJ19" s="2">
        <v>90</v>
      </c>
      <c r="AK19" s="60"/>
      <c r="AL19" s="60"/>
      <c r="AM19" s="2"/>
      <c r="AN19" s="60"/>
      <c r="AO19" s="60"/>
      <c r="AP19" s="2"/>
      <c r="AQ19" s="60"/>
      <c r="AR19" s="60"/>
      <c r="AS19" s="2"/>
      <c r="AT19" s="64">
        <v>82.5</v>
      </c>
      <c r="AU19" s="32">
        <f>IF($T$7=12,IF(SUM(O19:AC19,AE12:AS12)&gt;0,AVERAGE(O19:AC19,AE19:AT19),""),IF(AT19="","",AVERAGE(O19:AC19,AE19:AT19)))</f>
        <v>85.195000000000007</v>
      </c>
      <c r="AV19" s="33">
        <f t="shared" si="11"/>
        <v>85</v>
      </c>
      <c r="AW19" s="36"/>
      <c r="AX19" s="60">
        <v>90</v>
      </c>
      <c r="AY19" s="60"/>
      <c r="AZ19" s="2"/>
      <c r="BA19" s="60"/>
      <c r="BB19" s="60"/>
      <c r="BC19" s="2"/>
      <c r="BD19" s="60"/>
      <c r="BE19" s="60"/>
      <c r="BF19" s="2"/>
      <c r="BG19" s="60"/>
      <c r="BH19" s="60"/>
      <c r="BI19" s="2"/>
      <c r="BJ19" s="60"/>
      <c r="BK19" s="60"/>
      <c r="BL19" s="2"/>
      <c r="BM19" s="29">
        <f t="shared" si="12"/>
        <v>90</v>
      </c>
      <c r="BN19" s="29" t="str">
        <f t="shared" si="13"/>
        <v/>
      </c>
      <c r="BO19" s="29" t="str">
        <f t="shared" si="14"/>
        <v/>
      </c>
      <c r="BP19" s="29" t="str">
        <f t="shared" si="15"/>
        <v/>
      </c>
      <c r="BQ19" s="29" t="str">
        <f t="shared" si="16"/>
        <v/>
      </c>
      <c r="BR19" s="29">
        <f t="shared" si="17"/>
        <v>90</v>
      </c>
      <c r="BS19" s="60">
        <v>80</v>
      </c>
      <c r="BT19" s="60">
        <v>78</v>
      </c>
      <c r="BU19" s="2"/>
      <c r="BV19" s="60">
        <v>82</v>
      </c>
      <c r="BW19" s="60"/>
      <c r="BX19" s="2"/>
      <c r="BY19" s="60"/>
      <c r="BZ19" s="60"/>
      <c r="CA19" s="2"/>
      <c r="CB19" s="60"/>
      <c r="CC19" s="60"/>
      <c r="CD19" s="2"/>
      <c r="CE19" s="60"/>
      <c r="CF19" s="60"/>
      <c r="CG19" s="2"/>
      <c r="CH19" s="29">
        <f t="shared" si="18"/>
        <v>80</v>
      </c>
      <c r="CI19" s="29">
        <f t="shared" si="19"/>
        <v>82</v>
      </c>
      <c r="CJ19" s="29" t="str">
        <f t="shared" si="20"/>
        <v/>
      </c>
      <c r="CK19" s="29" t="str">
        <f t="shared" si="21"/>
        <v/>
      </c>
      <c r="CL19" s="29" t="str">
        <f t="shared" si="22"/>
        <v/>
      </c>
      <c r="CM19" s="32">
        <f t="shared" si="23"/>
        <v>84</v>
      </c>
      <c r="CN19" s="33">
        <f t="shared" si="24"/>
        <v>84</v>
      </c>
      <c r="CO19" s="36"/>
      <c r="CP19" s="60">
        <v>11</v>
      </c>
      <c r="CQ19" s="47" t="str">
        <f t="shared" si="25"/>
        <v xml:space="preserve">Memiliki kemampuan pemahaman  kerajinan dari bahan limbah berbentuk bangun ruang, rekayasa bidang konversi energi, budi daya ikan hias, pengolahan makanan internasional, </v>
      </c>
      <c r="CR19" s="36"/>
      <c r="CS19" s="60">
        <v>11</v>
      </c>
      <c r="CT19"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19" s="7"/>
      <c r="CV19" s="49">
        <v>10</v>
      </c>
      <c r="CW19" s="60"/>
      <c r="CX19" s="7">
        <v>16990</v>
      </c>
      <c r="CY19" s="51"/>
      <c r="CZ19" s="51"/>
      <c r="DA19" s="51"/>
      <c r="DE19" s="3">
        <v>10</v>
      </c>
      <c r="DF19" s="3" t="str">
        <f>(IF(CW11="","","Memiliki kemampuan pemahaman "))&amp;(IF(CW10="","",CW10&amp;", "))&amp;(IF(CW11="","",CW11&amp;", "))&amp;(IF(CW12="","",CW12&amp;", "))&amp;(IF(CW13="","",CW13&amp;", "))&amp;(IF(CW14="","",CW14&amp;", "))&amp;(IF(CW15="","",CW15&amp;", "))&amp;(IF(CW16="","",CW16&amp;", "))&amp;(IF(CW17="","",CW17&amp;", "))&amp;(IF(CW18="","",CW18&amp;", "))&amp;(IF(CW19="","","Masih perlu peningkatan pemahaman "&amp;CW19&amp;"."))</f>
        <v xml:space="preserve">Memiliki kemampuan pemahaman kerajinan dari bahan limbah berbentuk bangun ruang, rekayasa bidang konversi energi, budi daya ikan hias, pengolahan makanan internasional, </v>
      </c>
    </row>
    <row r="20" spans="1:110" x14ac:dyDescent="0.25">
      <c r="A20" s="8">
        <v>10</v>
      </c>
      <c r="B20" s="8">
        <v>148499</v>
      </c>
      <c r="C20" s="8" t="s">
        <v>215</v>
      </c>
      <c r="D20" s="8">
        <f t="shared" si="0"/>
        <v>89</v>
      </c>
      <c r="E20" s="13" t="str">
        <f t="shared" si="1"/>
        <v>B</v>
      </c>
      <c r="F20" s="17">
        <f t="shared" si="2"/>
        <v>86</v>
      </c>
      <c r="G20" s="13" t="str">
        <f t="shared" si="3"/>
        <v>B</v>
      </c>
      <c r="H20" s="13" t="str">
        <f t="shared" si="4"/>
        <v xml:space="preserve">Memiliki kemampuan pemahaman  kerajinan dari bahan limbah berbentuk bangun ruang, rekayasa bidang konversi energi, budi daya ikan hias, pengolahan makanan internasional, </v>
      </c>
      <c r="I20" s="8">
        <f t="shared" si="5"/>
        <v>85</v>
      </c>
      <c r="J20" s="13" t="str">
        <f t="shared" si="6"/>
        <v>B</v>
      </c>
      <c r="K20" s="20">
        <f t="shared" si="7"/>
        <v>85</v>
      </c>
      <c r="L20" s="13" t="str">
        <f t="shared" si="8"/>
        <v>B</v>
      </c>
      <c r="M20"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0" s="7"/>
      <c r="O20" s="60"/>
      <c r="P20" s="60">
        <v>87</v>
      </c>
      <c r="Q20" s="2">
        <v>92</v>
      </c>
      <c r="R20" s="64">
        <v>86.67</v>
      </c>
      <c r="S20" s="60"/>
      <c r="T20" s="2"/>
      <c r="U20" s="60"/>
      <c r="V20" s="60"/>
      <c r="W20" s="2"/>
      <c r="X20" s="60"/>
      <c r="Y20" s="60"/>
      <c r="Z20" s="2"/>
      <c r="AA20" s="60"/>
      <c r="AB20" s="60"/>
      <c r="AC20" s="2"/>
      <c r="AD20" s="29">
        <f t="shared" si="10"/>
        <v>89</v>
      </c>
      <c r="AE20" s="60"/>
      <c r="AF20" s="60"/>
      <c r="AG20" s="2">
        <v>90</v>
      </c>
      <c r="AH20" s="60"/>
      <c r="AI20" s="60"/>
      <c r="AJ20" s="2">
        <v>93</v>
      </c>
      <c r="AK20" s="60"/>
      <c r="AL20" s="60"/>
      <c r="AM20" s="2"/>
      <c r="AN20" s="60"/>
      <c r="AO20" s="60"/>
      <c r="AP20" s="2"/>
      <c r="AQ20" s="60"/>
      <c r="AR20" s="60"/>
      <c r="AS20" s="2"/>
      <c r="AT20" s="64">
        <v>67.5</v>
      </c>
      <c r="AU20" s="32">
        <f>IF($T$7=12,IF(SUM(O20:AC20,AE12:AS12)&gt;0,AVERAGE(O20:AC20,AE20:AT20),""),IF(AT20="","",AVERAGE(O20:AC20,AE20:AT20)))</f>
        <v>86.02833333333335</v>
      </c>
      <c r="AV20" s="33">
        <f t="shared" si="11"/>
        <v>86</v>
      </c>
      <c r="AW20" s="36"/>
      <c r="AX20" s="60">
        <v>85</v>
      </c>
      <c r="AY20" s="60"/>
      <c r="AZ20" s="2"/>
      <c r="BA20" s="60"/>
      <c r="BB20" s="60"/>
      <c r="BC20" s="2"/>
      <c r="BD20" s="60"/>
      <c r="BE20" s="60"/>
      <c r="BF20" s="2"/>
      <c r="BG20" s="60"/>
      <c r="BH20" s="60"/>
      <c r="BI20" s="2"/>
      <c r="BJ20" s="60"/>
      <c r="BK20" s="60"/>
      <c r="BL20" s="2"/>
      <c r="BM20" s="29">
        <f t="shared" si="12"/>
        <v>85</v>
      </c>
      <c r="BN20" s="29" t="str">
        <f t="shared" si="13"/>
        <v/>
      </c>
      <c r="BO20" s="29" t="str">
        <f t="shared" si="14"/>
        <v/>
      </c>
      <c r="BP20" s="29" t="str">
        <f t="shared" si="15"/>
        <v/>
      </c>
      <c r="BQ20" s="29" t="str">
        <f t="shared" si="16"/>
        <v/>
      </c>
      <c r="BR20" s="29">
        <f t="shared" si="17"/>
        <v>85</v>
      </c>
      <c r="BS20" s="60">
        <v>84</v>
      </c>
      <c r="BT20" s="60">
        <v>80</v>
      </c>
      <c r="BU20" s="2"/>
      <c r="BV20" s="60">
        <v>85</v>
      </c>
      <c r="BW20" s="60"/>
      <c r="BX20" s="2"/>
      <c r="BY20" s="60"/>
      <c r="BZ20" s="60"/>
      <c r="CA20" s="2"/>
      <c r="CB20" s="60"/>
      <c r="CC20" s="60"/>
      <c r="CD20" s="2"/>
      <c r="CE20" s="60"/>
      <c r="CF20" s="60"/>
      <c r="CG20" s="2"/>
      <c r="CH20" s="29">
        <f t="shared" si="18"/>
        <v>84</v>
      </c>
      <c r="CI20" s="29">
        <f t="shared" si="19"/>
        <v>85</v>
      </c>
      <c r="CJ20" s="29" t="str">
        <f t="shared" si="20"/>
        <v/>
      </c>
      <c r="CK20" s="29" t="str">
        <f t="shared" si="21"/>
        <v/>
      </c>
      <c r="CL20" s="29" t="str">
        <f t="shared" si="22"/>
        <v/>
      </c>
      <c r="CM20" s="32">
        <f t="shared" si="23"/>
        <v>84.666666666666671</v>
      </c>
      <c r="CN20" s="33">
        <f t="shared" si="24"/>
        <v>85</v>
      </c>
      <c r="CO20" s="36"/>
      <c r="CP20" s="60">
        <v>11</v>
      </c>
      <c r="CQ20" s="47" t="str">
        <f t="shared" si="25"/>
        <v xml:space="preserve">Memiliki kemampuan pemahaman  kerajinan dari bahan limbah berbentuk bangun ruang, rekayasa bidang konversi energi, budi daya ikan hias, pengolahan makanan internasional, </v>
      </c>
      <c r="CR20" s="36"/>
      <c r="CS20" s="60">
        <v>11</v>
      </c>
      <c r="CT20"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0" s="7"/>
      <c r="CV20" s="7"/>
      <c r="CW20" s="61"/>
      <c r="CX20" s="7"/>
      <c r="CY20" s="51"/>
      <c r="CZ20" s="51"/>
      <c r="DA20" s="51"/>
      <c r="DE20" s="3">
        <v>11</v>
      </c>
      <c r="DF20" s="3" t="str">
        <f>(IF(CW10="","","Memiliki kemampuan pemahaman  "))&amp;(IF(CW10="","",CW10&amp;", "))&amp;(IF(CW11="","",CW11&amp;", "))&amp;(IF(CW12="","",CW12&amp;", "))&amp;(IF(CW13="","",CW13&amp;", "))&amp;(IF(CW14="","",CW14&amp;", "))&amp;(IF(CW15="","",CW15&amp;", "))&amp;(IF(CW16="","",CW16&amp;", "))&amp;(IF(CW17="","",CW17&amp;", "))&amp;(IF(CW18="","",CW18&amp;", "))&amp;(IF(CW19="","",CW19&amp;"."))</f>
        <v xml:space="preserve">Memiliki kemampuan pemahaman  kerajinan dari bahan limbah berbentuk bangun ruang, rekayasa bidang konversi energi, budi daya ikan hias, pengolahan makanan internasional, </v>
      </c>
    </row>
    <row r="21" spans="1:110" ht="18.75" customHeight="1" x14ac:dyDescent="0.3">
      <c r="A21" s="8">
        <v>11</v>
      </c>
      <c r="B21" s="8">
        <v>148515</v>
      </c>
      <c r="C21" s="8" t="s">
        <v>216</v>
      </c>
      <c r="D21" s="8">
        <f t="shared" si="0"/>
        <v>87</v>
      </c>
      <c r="E21" s="13" t="str">
        <f t="shared" si="1"/>
        <v>B</v>
      </c>
      <c r="F21" s="17">
        <f t="shared" si="2"/>
        <v>83</v>
      </c>
      <c r="G21" s="13" t="str">
        <f t="shared" si="3"/>
        <v>B</v>
      </c>
      <c r="H21" s="13" t="str">
        <f t="shared" si="4"/>
        <v xml:space="preserve">Memiliki kemampuan pemahaman  kerajinan dari bahan limbah berbentuk bangun ruang, rekayasa bidang konversi energi, budi daya ikan hias, pengolahan makanan internasional, </v>
      </c>
      <c r="I21" s="8">
        <f t="shared" si="5"/>
        <v>85</v>
      </c>
      <c r="J21" s="13" t="str">
        <f t="shared" si="6"/>
        <v>B</v>
      </c>
      <c r="K21" s="20">
        <f t="shared" si="7"/>
        <v>82</v>
      </c>
      <c r="L21" s="13" t="str">
        <f t="shared" si="8"/>
        <v>B</v>
      </c>
      <c r="M21"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1" s="7"/>
      <c r="O21" s="60"/>
      <c r="P21" s="60">
        <v>83</v>
      </c>
      <c r="Q21" s="2">
        <v>88</v>
      </c>
      <c r="R21" s="64">
        <v>90</v>
      </c>
      <c r="S21" s="60"/>
      <c r="T21" s="2"/>
      <c r="U21" s="60"/>
      <c r="V21" s="60"/>
      <c r="W21" s="2"/>
      <c r="X21" s="60"/>
      <c r="Y21" s="60"/>
      <c r="Z21" s="2"/>
      <c r="AA21" s="60"/>
      <c r="AB21" s="60"/>
      <c r="AC21" s="2"/>
      <c r="AD21" s="29">
        <f t="shared" si="10"/>
        <v>87</v>
      </c>
      <c r="AE21" s="60"/>
      <c r="AF21" s="60"/>
      <c r="AG21" s="2">
        <v>70</v>
      </c>
      <c r="AH21" s="60"/>
      <c r="AI21" s="60"/>
      <c r="AJ21" s="2">
        <v>78</v>
      </c>
      <c r="AK21" s="60"/>
      <c r="AL21" s="60"/>
      <c r="AM21" s="2"/>
      <c r="AN21" s="60"/>
      <c r="AO21" s="60"/>
      <c r="AP21" s="2"/>
      <c r="AQ21" s="60"/>
      <c r="AR21" s="60"/>
      <c r="AS21" s="2"/>
      <c r="AT21" s="64">
        <v>90</v>
      </c>
      <c r="AU21" s="32">
        <f>IF($T$7=12,IF(SUM(O21:AC21,AE12:AS12)&gt;0,AVERAGE(O21:AC21,AE21:AT21),""),IF(AT21="","",AVERAGE(O21:AC21,AE21:AT21)))</f>
        <v>83.166666666666671</v>
      </c>
      <c r="AV21" s="33">
        <f t="shared" si="11"/>
        <v>83</v>
      </c>
      <c r="AW21" s="36"/>
      <c r="AX21" s="60">
        <v>85</v>
      </c>
      <c r="AY21" s="60"/>
      <c r="AZ21" s="2"/>
      <c r="BA21" s="60"/>
      <c r="BB21" s="60"/>
      <c r="BC21" s="2"/>
      <c r="BD21" s="60"/>
      <c r="BE21" s="60"/>
      <c r="BF21" s="2"/>
      <c r="BG21" s="60"/>
      <c r="BH21" s="60"/>
      <c r="BI21" s="2"/>
      <c r="BJ21" s="60"/>
      <c r="BK21" s="60"/>
      <c r="BL21" s="2"/>
      <c r="BM21" s="29">
        <f t="shared" si="12"/>
        <v>85</v>
      </c>
      <c r="BN21" s="29" t="str">
        <f t="shared" si="13"/>
        <v/>
      </c>
      <c r="BO21" s="29" t="str">
        <f t="shared" si="14"/>
        <v/>
      </c>
      <c r="BP21" s="29" t="str">
        <f t="shared" si="15"/>
        <v/>
      </c>
      <c r="BQ21" s="29" t="str">
        <f t="shared" si="16"/>
        <v/>
      </c>
      <c r="BR21" s="29">
        <f t="shared" si="17"/>
        <v>85</v>
      </c>
      <c r="BS21" s="60">
        <v>78</v>
      </c>
      <c r="BT21" s="60">
        <v>80</v>
      </c>
      <c r="BU21" s="2"/>
      <c r="BV21" s="60">
        <v>82</v>
      </c>
      <c r="BW21" s="60"/>
      <c r="BX21" s="2"/>
      <c r="BY21" s="60"/>
      <c r="BZ21" s="60"/>
      <c r="CA21" s="2"/>
      <c r="CB21" s="60"/>
      <c r="CC21" s="60"/>
      <c r="CD21" s="2"/>
      <c r="CE21" s="60"/>
      <c r="CF21" s="60"/>
      <c r="CG21" s="2"/>
      <c r="CH21" s="29">
        <f t="shared" si="18"/>
        <v>80</v>
      </c>
      <c r="CI21" s="29">
        <f t="shared" si="19"/>
        <v>82</v>
      </c>
      <c r="CJ21" s="29" t="str">
        <f t="shared" si="20"/>
        <v/>
      </c>
      <c r="CK21" s="29" t="str">
        <f t="shared" si="21"/>
        <v/>
      </c>
      <c r="CL21" s="29" t="str">
        <f t="shared" si="22"/>
        <v/>
      </c>
      <c r="CM21" s="32">
        <f t="shared" si="23"/>
        <v>82.333333333333329</v>
      </c>
      <c r="CN21" s="33">
        <f t="shared" si="24"/>
        <v>82</v>
      </c>
      <c r="CO21" s="36"/>
      <c r="CP21" s="60">
        <v>11</v>
      </c>
      <c r="CQ21" s="47" t="str">
        <f t="shared" si="25"/>
        <v xml:space="preserve">Memiliki kemampuan pemahaman  kerajinan dari bahan limbah berbentuk bangun ruang, rekayasa bidang konversi energi, budi daya ikan hias, pengolahan makanan internasional, </v>
      </c>
      <c r="CR21" s="36"/>
      <c r="CS21" s="60">
        <v>11</v>
      </c>
      <c r="CT21"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1" s="7"/>
      <c r="CV21" s="9" t="s">
        <v>66</v>
      </c>
      <c r="CW21" s="61"/>
      <c r="CX21" s="7"/>
      <c r="CY21" s="51"/>
      <c r="CZ21" s="51"/>
      <c r="DA21" s="51"/>
    </row>
    <row r="22" spans="1:110" x14ac:dyDescent="0.25">
      <c r="A22" s="8">
        <v>12</v>
      </c>
      <c r="B22" s="8">
        <v>148531</v>
      </c>
      <c r="C22" s="8" t="s">
        <v>217</v>
      </c>
      <c r="D22" s="8">
        <f t="shared" si="0"/>
        <v>89</v>
      </c>
      <c r="E22" s="13" t="str">
        <f t="shared" si="1"/>
        <v>B</v>
      </c>
      <c r="F22" s="17">
        <f t="shared" si="2"/>
        <v>85</v>
      </c>
      <c r="G22" s="13" t="str">
        <f t="shared" si="3"/>
        <v>B</v>
      </c>
      <c r="H22" s="13" t="str">
        <f t="shared" si="4"/>
        <v xml:space="preserve">Memiliki kemampuan pemahaman  kerajinan dari bahan limbah berbentuk bangun ruang, rekayasa bidang konversi energi, budi daya ikan hias, pengolahan makanan internasional, </v>
      </c>
      <c r="I22" s="8">
        <f t="shared" si="5"/>
        <v>85</v>
      </c>
      <c r="J22" s="13" t="str">
        <f t="shared" si="6"/>
        <v>B</v>
      </c>
      <c r="K22" s="20">
        <f t="shared" si="7"/>
        <v>82</v>
      </c>
      <c r="L22" s="13" t="str">
        <f t="shared" si="8"/>
        <v>B</v>
      </c>
      <c r="M22"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2" s="7"/>
      <c r="O22" s="60"/>
      <c r="P22" s="60">
        <v>85</v>
      </c>
      <c r="Q22" s="2">
        <v>88</v>
      </c>
      <c r="R22" s="64">
        <v>93.33</v>
      </c>
      <c r="S22" s="60"/>
      <c r="T22" s="2"/>
      <c r="U22" s="60"/>
      <c r="V22" s="60"/>
      <c r="W22" s="2"/>
      <c r="X22" s="60"/>
      <c r="Y22" s="60"/>
      <c r="Z22" s="2"/>
      <c r="AA22" s="60"/>
      <c r="AB22" s="60"/>
      <c r="AC22" s="2"/>
      <c r="AD22" s="29">
        <f t="shared" si="10"/>
        <v>89</v>
      </c>
      <c r="AE22" s="60"/>
      <c r="AF22" s="60"/>
      <c r="AG22" s="2">
        <v>70</v>
      </c>
      <c r="AH22" s="60"/>
      <c r="AI22" s="60"/>
      <c r="AJ22" s="2">
        <v>80</v>
      </c>
      <c r="AK22" s="60"/>
      <c r="AL22" s="60"/>
      <c r="AM22" s="2"/>
      <c r="AN22" s="60"/>
      <c r="AO22" s="60"/>
      <c r="AP22" s="2"/>
      <c r="AQ22" s="60"/>
      <c r="AR22" s="60"/>
      <c r="AS22" s="2"/>
      <c r="AT22" s="64">
        <v>95</v>
      </c>
      <c r="AU22" s="32">
        <f>IF($T$7=12,IF(SUM(O22:AC22,AE12:AS12)&gt;0,AVERAGE(O22:AC22,AE22:AT22),""),IF(AT22="","",AVERAGE(O22:AC22,AE22:AT22)))</f>
        <v>85.221666666666664</v>
      </c>
      <c r="AV22" s="33">
        <f t="shared" si="11"/>
        <v>85</v>
      </c>
      <c r="AW22" s="36"/>
      <c r="AX22" s="60">
        <v>85</v>
      </c>
      <c r="AY22" s="60"/>
      <c r="AZ22" s="2"/>
      <c r="BA22" s="60"/>
      <c r="BB22" s="60"/>
      <c r="BC22" s="2"/>
      <c r="BD22" s="60"/>
      <c r="BE22" s="60"/>
      <c r="BF22" s="2"/>
      <c r="BG22" s="60"/>
      <c r="BH22" s="60"/>
      <c r="BI22" s="2"/>
      <c r="BJ22" s="60"/>
      <c r="BK22" s="60"/>
      <c r="BL22" s="2"/>
      <c r="BM22" s="29">
        <f t="shared" si="12"/>
        <v>85</v>
      </c>
      <c r="BN22" s="29" t="str">
        <f t="shared" si="13"/>
        <v/>
      </c>
      <c r="BO22" s="29" t="str">
        <f t="shared" si="14"/>
        <v/>
      </c>
      <c r="BP22" s="29" t="str">
        <f t="shared" si="15"/>
        <v/>
      </c>
      <c r="BQ22" s="29" t="str">
        <f t="shared" si="16"/>
        <v/>
      </c>
      <c r="BR22" s="29">
        <f t="shared" si="17"/>
        <v>85</v>
      </c>
      <c r="BS22" s="60">
        <v>78</v>
      </c>
      <c r="BT22" s="60">
        <v>80</v>
      </c>
      <c r="BU22" s="2"/>
      <c r="BV22" s="60">
        <v>82</v>
      </c>
      <c r="BW22" s="60"/>
      <c r="BX22" s="2"/>
      <c r="BY22" s="60"/>
      <c r="BZ22" s="60"/>
      <c r="CA22" s="2"/>
      <c r="CB22" s="60"/>
      <c r="CC22" s="60"/>
      <c r="CD22" s="2"/>
      <c r="CE22" s="60"/>
      <c r="CF22" s="60"/>
      <c r="CG22" s="2"/>
      <c r="CH22" s="29">
        <f t="shared" si="18"/>
        <v>80</v>
      </c>
      <c r="CI22" s="29">
        <f t="shared" si="19"/>
        <v>82</v>
      </c>
      <c r="CJ22" s="29" t="str">
        <f t="shared" si="20"/>
        <v/>
      </c>
      <c r="CK22" s="29" t="str">
        <f t="shared" si="21"/>
        <v/>
      </c>
      <c r="CL22" s="29" t="str">
        <f t="shared" si="22"/>
        <v/>
      </c>
      <c r="CM22" s="32">
        <f t="shared" si="23"/>
        <v>82.333333333333329</v>
      </c>
      <c r="CN22" s="33">
        <f t="shared" si="24"/>
        <v>82</v>
      </c>
      <c r="CO22" s="36"/>
      <c r="CP22" s="60">
        <v>11</v>
      </c>
      <c r="CQ22" s="47" t="str">
        <f t="shared" si="25"/>
        <v xml:space="preserve">Memiliki kemampuan pemahaman  kerajinan dari bahan limbah berbentuk bangun ruang, rekayasa bidang konversi energi, budi daya ikan hias, pengolahan makanan internasional, </v>
      </c>
      <c r="CR22" s="36"/>
      <c r="CS22" s="60">
        <v>11</v>
      </c>
      <c r="CT22"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2" s="7"/>
      <c r="CV22" s="48" t="s">
        <v>37</v>
      </c>
      <c r="CW22" s="62" t="s">
        <v>38</v>
      </c>
      <c r="CX22" s="7"/>
      <c r="CY22" s="51"/>
      <c r="CZ22" s="51"/>
      <c r="DA22" s="51"/>
      <c r="DE22" s="3">
        <v>0</v>
      </c>
      <c r="DF22" s="3" t="str">
        <f>(IF(CW23="","","Perlu peningkatan keterampilan  "))&amp;(IF(CW23="","",CW23&amp;", "))&amp;(IF(CW24="","",CW24&amp;", "))&amp;(IF(CW25="","",CW25&amp;", "))&amp;(IF(CW26="","",CW26&amp;", "))&amp;(IF(CW27="","",CW27&amp;", "))&amp;(IF(CW28="","",CW28&amp;", "))&amp;(IF(CW29="","",CW29&amp;", "))&amp;(IF(CW30="","",CW30&amp;", "))&amp;(IF(CW31="","",CW31&amp;", "))&amp;(IF(CW32="","",CW32&amp;"."))</f>
        <v xml:space="preserve">Perlu peningkatan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23" spans="1:110" x14ac:dyDescent="0.25">
      <c r="A23" s="8">
        <v>13</v>
      </c>
      <c r="B23" s="8">
        <v>148547</v>
      </c>
      <c r="C23" s="8" t="s">
        <v>218</v>
      </c>
      <c r="D23" s="8">
        <f t="shared" si="0"/>
        <v>88</v>
      </c>
      <c r="E23" s="13" t="str">
        <f t="shared" si="1"/>
        <v>B</v>
      </c>
      <c r="F23" s="17">
        <f t="shared" si="2"/>
        <v>87</v>
      </c>
      <c r="G23" s="13" t="str">
        <f t="shared" si="3"/>
        <v>B</v>
      </c>
      <c r="H23" s="13" t="str">
        <f t="shared" si="4"/>
        <v xml:space="preserve">Memiliki kemampuan pemahaman  kerajinan dari bahan limbah berbentuk bangun ruang, rekayasa bidang konversi energi, budi daya ikan hias, pengolahan makanan internasional, </v>
      </c>
      <c r="I23" s="8">
        <f t="shared" si="5"/>
        <v>87</v>
      </c>
      <c r="J23" s="13" t="str">
        <f t="shared" si="6"/>
        <v>B</v>
      </c>
      <c r="K23" s="20">
        <f t="shared" si="7"/>
        <v>86</v>
      </c>
      <c r="L23" s="13" t="str">
        <f t="shared" si="8"/>
        <v>B</v>
      </c>
      <c r="M23"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3" s="7"/>
      <c r="O23" s="60"/>
      <c r="P23" s="60">
        <v>85</v>
      </c>
      <c r="Q23" s="2">
        <v>88</v>
      </c>
      <c r="R23" s="64">
        <v>90</v>
      </c>
      <c r="S23" s="60"/>
      <c r="T23" s="2"/>
      <c r="U23" s="60"/>
      <c r="V23" s="60"/>
      <c r="W23" s="2"/>
      <c r="X23" s="60"/>
      <c r="Y23" s="60"/>
      <c r="Z23" s="2"/>
      <c r="AA23" s="60"/>
      <c r="AB23" s="60"/>
      <c r="AC23" s="2"/>
      <c r="AD23" s="29">
        <f t="shared" si="10"/>
        <v>88</v>
      </c>
      <c r="AE23" s="60"/>
      <c r="AF23" s="60"/>
      <c r="AG23" s="2">
        <v>76</v>
      </c>
      <c r="AH23" s="60"/>
      <c r="AI23" s="60"/>
      <c r="AJ23" s="2">
        <v>100</v>
      </c>
      <c r="AK23" s="60"/>
      <c r="AL23" s="60"/>
      <c r="AM23" s="2"/>
      <c r="AN23" s="60"/>
      <c r="AO23" s="60"/>
      <c r="AP23" s="2"/>
      <c r="AQ23" s="60"/>
      <c r="AR23" s="60"/>
      <c r="AS23" s="2"/>
      <c r="AT23" s="64">
        <v>82.5</v>
      </c>
      <c r="AU23" s="32">
        <f>IF($T$7=12,IF(SUM(O23:AC23,AE12:AS12)&gt;0,AVERAGE(O23:AC23,AE23:AT23),""),IF(AT23="","",AVERAGE(O23:AC23,AE23:AT23)))</f>
        <v>86.916666666666671</v>
      </c>
      <c r="AV23" s="33">
        <f t="shared" si="11"/>
        <v>87</v>
      </c>
      <c r="AW23" s="36"/>
      <c r="AX23" s="60">
        <v>87</v>
      </c>
      <c r="AY23" s="60"/>
      <c r="AZ23" s="2"/>
      <c r="BA23" s="60"/>
      <c r="BB23" s="60"/>
      <c r="BC23" s="2"/>
      <c r="BD23" s="60"/>
      <c r="BE23" s="60"/>
      <c r="BF23" s="2"/>
      <c r="BG23" s="60"/>
      <c r="BH23" s="60"/>
      <c r="BI23" s="2"/>
      <c r="BJ23" s="60"/>
      <c r="BK23" s="60"/>
      <c r="BL23" s="2"/>
      <c r="BM23" s="29">
        <f t="shared" si="12"/>
        <v>87</v>
      </c>
      <c r="BN23" s="29" t="str">
        <f t="shared" si="13"/>
        <v/>
      </c>
      <c r="BO23" s="29" t="str">
        <f t="shared" si="14"/>
        <v/>
      </c>
      <c r="BP23" s="29" t="str">
        <f t="shared" si="15"/>
        <v/>
      </c>
      <c r="BQ23" s="29" t="str">
        <f t="shared" si="16"/>
        <v/>
      </c>
      <c r="BR23" s="29">
        <f t="shared" si="17"/>
        <v>87</v>
      </c>
      <c r="BS23" s="60">
        <v>80</v>
      </c>
      <c r="BT23" s="60">
        <v>80</v>
      </c>
      <c r="BU23" s="2"/>
      <c r="BV23" s="60">
        <v>90</v>
      </c>
      <c r="BW23" s="60"/>
      <c r="BX23" s="2"/>
      <c r="BY23" s="60"/>
      <c r="BZ23" s="60"/>
      <c r="CA23" s="2"/>
      <c r="CB23" s="60"/>
      <c r="CC23" s="60"/>
      <c r="CD23" s="2"/>
      <c r="CE23" s="60"/>
      <c r="CF23" s="60"/>
      <c r="CG23" s="2"/>
      <c r="CH23" s="29">
        <f t="shared" si="18"/>
        <v>80</v>
      </c>
      <c r="CI23" s="29">
        <f t="shared" si="19"/>
        <v>90</v>
      </c>
      <c r="CJ23" s="29" t="str">
        <f t="shared" si="20"/>
        <v/>
      </c>
      <c r="CK23" s="29" t="str">
        <f t="shared" si="21"/>
        <v/>
      </c>
      <c r="CL23" s="29" t="str">
        <f t="shared" si="22"/>
        <v/>
      </c>
      <c r="CM23" s="32">
        <f t="shared" si="23"/>
        <v>85.666666666666671</v>
      </c>
      <c r="CN23" s="33">
        <f t="shared" si="24"/>
        <v>86</v>
      </c>
      <c r="CO23" s="36"/>
      <c r="CP23" s="60">
        <v>11</v>
      </c>
      <c r="CQ23" s="47" t="str">
        <f t="shared" si="25"/>
        <v xml:space="preserve">Memiliki kemampuan pemahaman  kerajinan dari bahan limbah berbentuk bangun ruang, rekayasa bidang konversi energi, budi daya ikan hias, pengolahan makanan internasional, </v>
      </c>
      <c r="CR23" s="36"/>
      <c r="CS23" s="60">
        <v>11</v>
      </c>
      <c r="CT23"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3" s="7"/>
      <c r="CV23" s="49">
        <v>1</v>
      </c>
      <c r="CW23" s="60" t="s">
        <v>244</v>
      </c>
      <c r="CX23" s="7">
        <v>16991</v>
      </c>
      <c r="CY23" s="51"/>
      <c r="CZ23" s="51"/>
      <c r="DA23" s="51"/>
      <c r="DE23" s="3">
        <v>1</v>
      </c>
      <c r="DF23" s="3" t="str">
        <f>(IF(CW24="","","Memiliki keterampilan "))&amp;(IF(CW24="","",CW24&amp;", "))&amp;(IF(CW25="","",CW25&amp;", "))&amp;(IF(CW26="","",CW26&amp;", "))&amp;(IF(CW27="","",CW27&amp;", "))&amp;(IF(CW28="","",CW28&amp;", "))&amp;(IF(CW29="","",CW29&amp;", "))&amp;(IF(CW30="","",CW30&amp;", "))&amp;(IF(CW31="","",CW31&amp;", "))&amp;(IF(CW32="","",CW32&amp;", "))&amp;(IF(CW23="","","Masih perlu peningkatan keterampilan "&amp;CW23&amp;"."))</f>
        <v>Memiliki keterampilan mempresentasikan sistem produksi konversi energi listrik, mempresentasikan kegiatan usaha budi daya pembenihan ikan hias, menganalisis laporan perencanaan usaha pengolahan makanan internasional, Masih perlu peningkatan keterampilan memproduksi kerajinan dari bahan limbah berbentuk bangun ruang.</v>
      </c>
    </row>
    <row r="24" spans="1:110" x14ac:dyDescent="0.25">
      <c r="A24" s="8">
        <v>14</v>
      </c>
      <c r="B24" s="8">
        <v>148563</v>
      </c>
      <c r="C24" s="8" t="s">
        <v>219</v>
      </c>
      <c r="D24" s="8">
        <f t="shared" si="0"/>
        <v>85</v>
      </c>
      <c r="E24" s="13" t="str">
        <f t="shared" si="1"/>
        <v>B</v>
      </c>
      <c r="F24" s="17">
        <f t="shared" si="2"/>
        <v>86</v>
      </c>
      <c r="G24" s="13" t="str">
        <f t="shared" si="3"/>
        <v>B</v>
      </c>
      <c r="H24" s="13" t="str">
        <f t="shared" si="4"/>
        <v xml:space="preserve">Memiliki kemampuan pemahaman  kerajinan dari bahan limbah berbentuk bangun ruang, rekayasa bidang konversi energi, budi daya ikan hias, pengolahan makanan internasional, </v>
      </c>
      <c r="I24" s="8">
        <f t="shared" si="5"/>
        <v>88</v>
      </c>
      <c r="J24" s="13" t="str">
        <f t="shared" si="6"/>
        <v>B</v>
      </c>
      <c r="K24" s="20">
        <f t="shared" si="7"/>
        <v>84</v>
      </c>
      <c r="L24" s="13" t="str">
        <f t="shared" si="8"/>
        <v>B</v>
      </c>
      <c r="M24"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4" s="7"/>
      <c r="O24" s="60"/>
      <c r="P24" s="60">
        <v>90</v>
      </c>
      <c r="Q24" s="2">
        <v>84</v>
      </c>
      <c r="R24" s="64">
        <v>80</v>
      </c>
      <c r="S24" s="60"/>
      <c r="T24" s="2"/>
      <c r="U24" s="60"/>
      <c r="V24" s="60"/>
      <c r="W24" s="2"/>
      <c r="X24" s="60"/>
      <c r="Y24" s="60"/>
      <c r="Z24" s="2"/>
      <c r="AA24" s="60"/>
      <c r="AB24" s="60"/>
      <c r="AC24" s="2"/>
      <c r="AD24" s="29">
        <f t="shared" si="10"/>
        <v>85</v>
      </c>
      <c r="AE24" s="60"/>
      <c r="AF24" s="60"/>
      <c r="AG24" s="2">
        <v>90</v>
      </c>
      <c r="AH24" s="60"/>
      <c r="AI24" s="60"/>
      <c r="AJ24" s="2">
        <v>93</v>
      </c>
      <c r="AK24" s="60"/>
      <c r="AL24" s="60"/>
      <c r="AM24" s="2"/>
      <c r="AN24" s="60"/>
      <c r="AO24" s="60"/>
      <c r="AP24" s="2"/>
      <c r="AQ24" s="60"/>
      <c r="AR24" s="60"/>
      <c r="AS24" s="2"/>
      <c r="AT24" s="64">
        <v>77.5</v>
      </c>
      <c r="AU24" s="32">
        <f>IF($T$7=12,IF(SUM(O24:AC24,AE12:AS12)&gt;0,AVERAGE(O24:AC24,AE24:AT24),""),IF(AT24="","",AVERAGE(O24:AC24,AE24:AT24)))</f>
        <v>85.75</v>
      </c>
      <c r="AV24" s="33">
        <f t="shared" si="11"/>
        <v>86</v>
      </c>
      <c r="AW24" s="36"/>
      <c r="AX24" s="60">
        <v>88</v>
      </c>
      <c r="AY24" s="60"/>
      <c r="AZ24" s="2"/>
      <c r="BA24" s="60"/>
      <c r="BB24" s="60"/>
      <c r="BC24" s="2"/>
      <c r="BD24" s="60"/>
      <c r="BE24" s="60"/>
      <c r="BF24" s="2"/>
      <c r="BG24" s="60"/>
      <c r="BH24" s="60"/>
      <c r="BI24" s="2"/>
      <c r="BJ24" s="60"/>
      <c r="BK24" s="60"/>
      <c r="BL24" s="2"/>
      <c r="BM24" s="29">
        <f t="shared" si="12"/>
        <v>88</v>
      </c>
      <c r="BN24" s="29" t="str">
        <f t="shared" si="13"/>
        <v/>
      </c>
      <c r="BO24" s="29" t="str">
        <f t="shared" si="14"/>
        <v/>
      </c>
      <c r="BP24" s="29" t="str">
        <f t="shared" si="15"/>
        <v/>
      </c>
      <c r="BQ24" s="29" t="str">
        <f t="shared" si="16"/>
        <v/>
      </c>
      <c r="BR24" s="29">
        <f t="shared" si="17"/>
        <v>88</v>
      </c>
      <c r="BS24" s="60">
        <v>82</v>
      </c>
      <c r="BT24" s="60">
        <v>80</v>
      </c>
      <c r="BU24" s="2"/>
      <c r="BV24" s="60">
        <v>82</v>
      </c>
      <c r="BW24" s="60"/>
      <c r="BX24" s="2"/>
      <c r="BY24" s="60"/>
      <c r="BZ24" s="60"/>
      <c r="CA24" s="2"/>
      <c r="CB24" s="60"/>
      <c r="CC24" s="60"/>
      <c r="CD24" s="2"/>
      <c r="CE24" s="60"/>
      <c r="CF24" s="60"/>
      <c r="CG24" s="2"/>
      <c r="CH24" s="29">
        <f t="shared" si="18"/>
        <v>82</v>
      </c>
      <c r="CI24" s="29">
        <f t="shared" si="19"/>
        <v>82</v>
      </c>
      <c r="CJ24" s="29" t="str">
        <f t="shared" si="20"/>
        <v/>
      </c>
      <c r="CK24" s="29" t="str">
        <f t="shared" si="21"/>
        <v/>
      </c>
      <c r="CL24" s="29" t="str">
        <f t="shared" si="22"/>
        <v/>
      </c>
      <c r="CM24" s="32">
        <f t="shared" si="23"/>
        <v>84</v>
      </c>
      <c r="CN24" s="33">
        <f t="shared" si="24"/>
        <v>84</v>
      </c>
      <c r="CO24" s="36"/>
      <c r="CP24" s="60">
        <v>11</v>
      </c>
      <c r="CQ24" s="47" t="str">
        <f t="shared" si="25"/>
        <v xml:space="preserve">Memiliki kemampuan pemahaman  kerajinan dari bahan limbah berbentuk bangun ruang, rekayasa bidang konversi energi, budi daya ikan hias, pengolahan makanan internasional, </v>
      </c>
      <c r="CR24" s="36"/>
      <c r="CS24" s="60">
        <v>11</v>
      </c>
      <c r="CT24"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4" s="7"/>
      <c r="CV24" s="49">
        <v>2</v>
      </c>
      <c r="CW24" s="60" t="s">
        <v>245</v>
      </c>
      <c r="CX24" s="7">
        <v>16992</v>
      </c>
      <c r="CY24" s="51"/>
      <c r="CZ24" s="51"/>
      <c r="DA24" s="51"/>
      <c r="DE24" s="3">
        <v>2</v>
      </c>
      <c r="DF24" s="3" t="str">
        <f>(IF(CW24="","","Memiliki keterampilan "))&amp;(IF(CW23="","",CW23&amp;", "))&amp;(IF(CW25="","",CW25&amp;", "))&amp;(IF(CW26="","",CW26&amp;", "))&amp;(IF(CW27="","",CW27&amp;", "))&amp;(IF(CW28="","",CW28&amp;", "))&amp;(IF(CW29="","",CW29&amp;", "))&amp;(IF(CW30="","",CW30&amp;", "))&amp;(IF(CW31="","",CW31&amp;", "))&amp;(IF(CW32="","",CW32&amp;", "))&amp;(IF(CW24="","","Masih perlu peningkatan keterampilan "&amp;CW24&amp;"."))</f>
        <v>Memiliki keterampilan memproduksi kerajinan dari bahan limbah berbentuk bangun ruang, mempresentasikan kegiatan usaha budi daya pembenihan ikan hias, menganalisis laporan perencanaan usaha pengolahan makanan internasional, Masih perlu peningkatan keterampilan mempresentasikan sistem produksi konversi energi listrik.</v>
      </c>
    </row>
    <row r="25" spans="1:110" x14ac:dyDescent="0.25">
      <c r="A25" s="8">
        <v>15</v>
      </c>
      <c r="B25" s="8">
        <v>148579</v>
      </c>
      <c r="C25" s="8" t="s">
        <v>220</v>
      </c>
      <c r="D25" s="8">
        <f t="shared" si="0"/>
        <v>84</v>
      </c>
      <c r="E25" s="13" t="str">
        <f t="shared" si="1"/>
        <v>B</v>
      </c>
      <c r="F25" s="17">
        <f t="shared" si="2"/>
        <v>81</v>
      </c>
      <c r="G25" s="13" t="str">
        <f t="shared" si="3"/>
        <v>B</v>
      </c>
      <c r="H25" s="13" t="str">
        <f t="shared" si="4"/>
        <v xml:space="preserve">Memiliki kemampuan pemahaman  kerajinan dari bahan limbah berbentuk bangun ruang, rekayasa bidang konversi energi, budi daya ikan hias, pengolahan makanan internasional, </v>
      </c>
      <c r="I25" s="8">
        <f t="shared" si="5"/>
        <v>83</v>
      </c>
      <c r="J25" s="13" t="str">
        <f t="shared" si="6"/>
        <v>B</v>
      </c>
      <c r="K25" s="20">
        <f t="shared" si="7"/>
        <v>82</v>
      </c>
      <c r="L25" s="13" t="str">
        <f t="shared" si="8"/>
        <v>B</v>
      </c>
      <c r="M25"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5" s="7"/>
      <c r="O25" s="60"/>
      <c r="P25" s="60">
        <v>85</v>
      </c>
      <c r="Q25" s="2">
        <v>84</v>
      </c>
      <c r="R25" s="64">
        <v>83.33</v>
      </c>
      <c r="S25" s="60"/>
      <c r="T25" s="2"/>
      <c r="U25" s="60"/>
      <c r="V25" s="60"/>
      <c r="W25" s="2"/>
      <c r="X25" s="60"/>
      <c r="Y25" s="60"/>
      <c r="Z25" s="2"/>
      <c r="AA25" s="60"/>
      <c r="AB25" s="60"/>
      <c r="AC25" s="2"/>
      <c r="AD25" s="29">
        <f t="shared" si="10"/>
        <v>84</v>
      </c>
      <c r="AE25" s="60"/>
      <c r="AF25" s="60"/>
      <c r="AG25" s="2">
        <v>79</v>
      </c>
      <c r="AH25" s="60"/>
      <c r="AI25" s="60"/>
      <c r="AJ25" s="2">
        <v>73</v>
      </c>
      <c r="AK25" s="60"/>
      <c r="AL25" s="60"/>
      <c r="AM25" s="2"/>
      <c r="AN25" s="60"/>
      <c r="AO25" s="60"/>
      <c r="AP25" s="2"/>
      <c r="AQ25" s="60"/>
      <c r="AR25" s="60"/>
      <c r="AS25" s="2"/>
      <c r="AT25" s="64">
        <v>82.5</v>
      </c>
      <c r="AU25" s="32">
        <f>IF($T$7=12,IF(SUM(O25:AC25,AE12:AS12)&gt;0,AVERAGE(O25:AC25,AE25:AT25),""),IF(AT25="","",AVERAGE(O25:AC25,AE25:AT25)))</f>
        <v>81.138333333333335</v>
      </c>
      <c r="AV25" s="33">
        <f t="shared" si="11"/>
        <v>81</v>
      </c>
      <c r="AW25" s="36"/>
      <c r="AX25" s="60">
        <v>83</v>
      </c>
      <c r="AY25" s="60"/>
      <c r="AZ25" s="2"/>
      <c r="BA25" s="60"/>
      <c r="BB25" s="60"/>
      <c r="BC25" s="2"/>
      <c r="BD25" s="60"/>
      <c r="BE25" s="60"/>
      <c r="BF25" s="2"/>
      <c r="BG25" s="60"/>
      <c r="BH25" s="60"/>
      <c r="BI25" s="2"/>
      <c r="BJ25" s="60"/>
      <c r="BK25" s="60"/>
      <c r="BL25" s="2"/>
      <c r="BM25" s="29">
        <f t="shared" si="12"/>
        <v>83</v>
      </c>
      <c r="BN25" s="29" t="str">
        <f t="shared" si="13"/>
        <v/>
      </c>
      <c r="BO25" s="29" t="str">
        <f t="shared" si="14"/>
        <v/>
      </c>
      <c r="BP25" s="29" t="str">
        <f t="shared" si="15"/>
        <v/>
      </c>
      <c r="BQ25" s="29" t="str">
        <f t="shared" si="16"/>
        <v/>
      </c>
      <c r="BR25" s="29">
        <f t="shared" si="17"/>
        <v>83</v>
      </c>
      <c r="BS25" s="60">
        <v>76</v>
      </c>
      <c r="BT25" s="60">
        <v>80</v>
      </c>
      <c r="BU25" s="2"/>
      <c r="BV25" s="60">
        <v>82</v>
      </c>
      <c r="BW25" s="60"/>
      <c r="BX25" s="2"/>
      <c r="BY25" s="60"/>
      <c r="BZ25" s="60"/>
      <c r="CA25" s="2"/>
      <c r="CB25" s="60"/>
      <c r="CC25" s="60"/>
      <c r="CD25" s="2"/>
      <c r="CE25" s="60"/>
      <c r="CF25" s="60"/>
      <c r="CG25" s="2"/>
      <c r="CH25" s="29">
        <f t="shared" si="18"/>
        <v>80</v>
      </c>
      <c r="CI25" s="29">
        <f t="shared" si="19"/>
        <v>82</v>
      </c>
      <c r="CJ25" s="29" t="str">
        <f t="shared" si="20"/>
        <v/>
      </c>
      <c r="CK25" s="29" t="str">
        <f t="shared" si="21"/>
        <v/>
      </c>
      <c r="CL25" s="29" t="str">
        <f t="shared" si="22"/>
        <v/>
      </c>
      <c r="CM25" s="32">
        <f t="shared" si="23"/>
        <v>81.666666666666671</v>
      </c>
      <c r="CN25" s="33">
        <f t="shared" si="24"/>
        <v>82</v>
      </c>
      <c r="CO25" s="36"/>
      <c r="CP25" s="60">
        <v>11</v>
      </c>
      <c r="CQ25" s="47" t="str">
        <f t="shared" si="25"/>
        <v xml:space="preserve">Memiliki kemampuan pemahaman  kerajinan dari bahan limbah berbentuk bangun ruang, rekayasa bidang konversi energi, budi daya ikan hias, pengolahan makanan internasional, </v>
      </c>
      <c r="CR25" s="36"/>
      <c r="CS25" s="60">
        <v>11</v>
      </c>
      <c r="CT25"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5" s="7"/>
      <c r="CV25" s="49">
        <v>3</v>
      </c>
      <c r="CW25" s="60" t="s">
        <v>246</v>
      </c>
      <c r="CX25" s="7">
        <v>16993</v>
      </c>
      <c r="CY25" s="84" t="s">
        <v>71</v>
      </c>
      <c r="CZ25" s="84"/>
      <c r="DA25" s="84"/>
      <c r="DE25" s="3">
        <v>3</v>
      </c>
      <c r="DF25" s="3" t="str">
        <f>(IF(CW24="","","Memiliki keterampilan "))&amp;(IF(CW23="","",CW23&amp;", "))&amp;(IF(CW24="","",CW24&amp;", "))&amp;(IF(CW26="","",CW26&amp;", "))&amp;(IF(CW27="","",CW27&amp;", "))&amp;(IF(CW28="","",CW28&amp;", "))&amp;(IF(CW29="","",CW29&amp;", "))&amp;(IF(CW30="","",CW30&amp;", "))&amp;(IF(CW31="","",CW31&amp;", "))&amp;(IF(CW32="","",CW32&amp;", "))&amp;(IF(CW25="","","Masih perlu peningkatan keterampilan "&amp;CW25&amp;"."))</f>
        <v>Memiliki keterampilan memproduksi kerajinan dari bahan limbah berbentuk bangun ruang, mempresentasikan sistem produksi konversi energi listrik, menganalisis laporan perencanaan usaha pengolahan makanan internasional, Masih perlu peningkatan keterampilan mempresentasikan kegiatan usaha budi daya pembenihan ikan hias.</v>
      </c>
    </row>
    <row r="26" spans="1:110" x14ac:dyDescent="0.25">
      <c r="A26" s="8">
        <v>16</v>
      </c>
      <c r="B26" s="8">
        <v>148595</v>
      </c>
      <c r="C26" s="8" t="s">
        <v>221</v>
      </c>
      <c r="D26" s="8">
        <f t="shared" si="0"/>
        <v>82</v>
      </c>
      <c r="E26" s="13" t="str">
        <f t="shared" si="1"/>
        <v>B</v>
      </c>
      <c r="F26" s="17">
        <f t="shared" si="2"/>
        <v>84</v>
      </c>
      <c r="G26" s="13" t="str">
        <f t="shared" si="3"/>
        <v>B</v>
      </c>
      <c r="H26" s="13" t="str">
        <f t="shared" si="4"/>
        <v xml:space="preserve">Memiliki kemampuan pemahaman  kerajinan dari bahan limbah berbentuk bangun ruang, rekayasa bidang konversi energi, budi daya ikan hias, pengolahan makanan internasional, </v>
      </c>
      <c r="I26" s="8">
        <f t="shared" si="5"/>
        <v>90</v>
      </c>
      <c r="J26" s="13" t="str">
        <f t="shared" si="6"/>
        <v>A</v>
      </c>
      <c r="K26" s="20">
        <f t="shared" si="7"/>
        <v>84</v>
      </c>
      <c r="L26" s="13" t="str">
        <f t="shared" si="8"/>
        <v>B</v>
      </c>
      <c r="M26"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6" s="7"/>
      <c r="O26" s="60"/>
      <c r="P26" s="60">
        <v>84</v>
      </c>
      <c r="Q26" s="2">
        <v>96</v>
      </c>
      <c r="R26" s="64">
        <v>66.67</v>
      </c>
      <c r="S26" s="60"/>
      <c r="T26" s="2"/>
      <c r="U26" s="60"/>
      <c r="V26" s="60"/>
      <c r="W26" s="2"/>
      <c r="X26" s="60"/>
      <c r="Y26" s="60"/>
      <c r="Z26" s="2"/>
      <c r="AA26" s="60"/>
      <c r="AB26" s="60"/>
      <c r="AC26" s="2"/>
      <c r="AD26" s="29">
        <f t="shared" si="10"/>
        <v>82</v>
      </c>
      <c r="AE26" s="60"/>
      <c r="AF26" s="60"/>
      <c r="AG26" s="2">
        <v>85</v>
      </c>
      <c r="AH26" s="60"/>
      <c r="AI26" s="60"/>
      <c r="AJ26" s="2">
        <v>93</v>
      </c>
      <c r="AK26" s="60"/>
      <c r="AL26" s="60"/>
      <c r="AM26" s="2"/>
      <c r="AN26" s="60"/>
      <c r="AO26" s="60"/>
      <c r="AP26" s="2"/>
      <c r="AQ26" s="60"/>
      <c r="AR26" s="60"/>
      <c r="AS26" s="2"/>
      <c r="AT26" s="64">
        <v>80</v>
      </c>
      <c r="AU26" s="32">
        <f>IF($T$7=12,IF(SUM(O26:AC26,AE12:AS12)&gt;0,AVERAGE(O26:AC26,AE26:AT26),""),IF(AT26="","",AVERAGE(O26:AC26,AE26:AT26)))</f>
        <v>84.111666666666665</v>
      </c>
      <c r="AV26" s="33">
        <f t="shared" si="11"/>
        <v>84</v>
      </c>
      <c r="AW26" s="36"/>
      <c r="AX26" s="60">
        <v>90</v>
      </c>
      <c r="AY26" s="60"/>
      <c r="AZ26" s="2"/>
      <c r="BA26" s="60"/>
      <c r="BB26" s="60"/>
      <c r="BC26" s="2"/>
      <c r="BD26" s="60"/>
      <c r="BE26" s="60"/>
      <c r="BF26" s="2"/>
      <c r="BG26" s="60"/>
      <c r="BH26" s="60"/>
      <c r="BI26" s="2"/>
      <c r="BJ26" s="60"/>
      <c r="BK26" s="60"/>
      <c r="BL26" s="2"/>
      <c r="BM26" s="29">
        <f t="shared" si="12"/>
        <v>90</v>
      </c>
      <c r="BN26" s="29" t="str">
        <f t="shared" si="13"/>
        <v/>
      </c>
      <c r="BO26" s="29" t="str">
        <f t="shared" si="14"/>
        <v/>
      </c>
      <c r="BP26" s="29" t="str">
        <f t="shared" si="15"/>
        <v/>
      </c>
      <c r="BQ26" s="29" t="str">
        <f t="shared" si="16"/>
        <v/>
      </c>
      <c r="BR26" s="29">
        <f t="shared" si="17"/>
        <v>90</v>
      </c>
      <c r="BS26" s="60">
        <v>80</v>
      </c>
      <c r="BT26" s="60">
        <v>80</v>
      </c>
      <c r="BU26" s="2"/>
      <c r="BV26" s="60">
        <v>82</v>
      </c>
      <c r="BW26" s="60"/>
      <c r="BX26" s="2"/>
      <c r="BY26" s="60"/>
      <c r="BZ26" s="60"/>
      <c r="CA26" s="2"/>
      <c r="CB26" s="60"/>
      <c r="CC26" s="60"/>
      <c r="CD26" s="2"/>
      <c r="CE26" s="60"/>
      <c r="CF26" s="60"/>
      <c r="CG26" s="2"/>
      <c r="CH26" s="29">
        <f t="shared" si="18"/>
        <v>80</v>
      </c>
      <c r="CI26" s="29">
        <f t="shared" si="19"/>
        <v>82</v>
      </c>
      <c r="CJ26" s="29" t="str">
        <f t="shared" si="20"/>
        <v/>
      </c>
      <c r="CK26" s="29" t="str">
        <f t="shared" si="21"/>
        <v/>
      </c>
      <c r="CL26" s="29" t="str">
        <f t="shared" si="22"/>
        <v/>
      </c>
      <c r="CM26" s="32">
        <f t="shared" si="23"/>
        <v>84</v>
      </c>
      <c r="CN26" s="33">
        <f t="shared" si="24"/>
        <v>84</v>
      </c>
      <c r="CO26" s="36"/>
      <c r="CP26" s="60">
        <v>11</v>
      </c>
      <c r="CQ26" s="47" t="str">
        <f t="shared" si="25"/>
        <v xml:space="preserve">Memiliki kemampuan pemahaman  kerajinan dari bahan limbah berbentuk bangun ruang, rekayasa bidang konversi energi, budi daya ikan hias, pengolahan makanan internasional, </v>
      </c>
      <c r="CR26" s="36"/>
      <c r="CS26" s="60">
        <v>11</v>
      </c>
      <c r="CT26"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6" s="7"/>
      <c r="CV26" s="49">
        <v>4</v>
      </c>
      <c r="CW26" s="60" t="s">
        <v>247</v>
      </c>
      <c r="CX26" s="7">
        <v>16994</v>
      </c>
      <c r="CY26" s="52" t="s">
        <v>51</v>
      </c>
      <c r="CZ26" s="56" t="s">
        <v>52</v>
      </c>
      <c r="DA26" s="56" t="s">
        <v>53</v>
      </c>
      <c r="DE26" s="3">
        <v>4</v>
      </c>
      <c r="DF26" s="3" t="str">
        <f>(IF(CW24="","","Memiliki keterampilan "))&amp;(IF(CW23="","",CW23&amp;", "))&amp;(IF(CW24="","",CW24&amp;", "))&amp;(IF(CW25="","",CW25&amp;", "))&amp;(IF(CW27="","",CW27&amp;", "))&amp;(IF(CW28="","",CW28&amp;", "))&amp;(IF(CW29="","",CW29&amp;", "))&amp;(IF(CW30="","",CW30&amp;", "))&amp;(IF(CW31="","",CW31&amp;", "))&amp;(IF(CW32="","",CW32&amp;", "))&amp;(IF(CW26="","","Masih perlu peningkatan keterampilan "&amp;CW26&amp;"."))</f>
        <v>Memiliki keterampilan memproduksi kerajinan dari bahan limbah berbentuk bangun ruang, mempresentasikan sistem produksi konversi energi listrik, mempresentasikan kegiatan usaha budi daya pembenihan ikan hias, Masih perlu peningkatan keterampilan menganalisis laporan perencanaan usaha pengolahan makanan internasional.</v>
      </c>
    </row>
    <row r="27" spans="1:110" x14ac:dyDescent="0.25">
      <c r="A27" s="8">
        <v>17</v>
      </c>
      <c r="B27" s="8">
        <v>148611</v>
      </c>
      <c r="C27" s="8" t="s">
        <v>222</v>
      </c>
      <c r="D27" s="8">
        <f t="shared" si="0"/>
        <v>84</v>
      </c>
      <c r="E27" s="13" t="str">
        <f t="shared" si="1"/>
        <v>B</v>
      </c>
      <c r="F27" s="17">
        <f t="shared" si="2"/>
        <v>82</v>
      </c>
      <c r="G27" s="13" t="str">
        <f t="shared" si="3"/>
        <v>B</v>
      </c>
      <c r="H27" s="13" t="str">
        <f t="shared" si="4"/>
        <v xml:space="preserve">Memiliki kemampuan pemahaman  kerajinan dari bahan limbah berbentuk bangun ruang, rekayasa bidang konversi energi, budi daya ikan hias, pengolahan makanan internasional, </v>
      </c>
      <c r="I27" s="8">
        <f t="shared" si="5"/>
        <v>85</v>
      </c>
      <c r="J27" s="13" t="str">
        <f t="shared" si="6"/>
        <v>B</v>
      </c>
      <c r="K27" s="20">
        <f t="shared" si="7"/>
        <v>85</v>
      </c>
      <c r="L27" s="13" t="str">
        <f t="shared" si="8"/>
        <v>B</v>
      </c>
      <c r="M27"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7" s="7"/>
      <c r="O27" s="60"/>
      <c r="P27" s="60">
        <v>82</v>
      </c>
      <c r="Q27" s="2">
        <v>92</v>
      </c>
      <c r="R27" s="64">
        <v>76.67</v>
      </c>
      <c r="S27" s="60"/>
      <c r="T27" s="2"/>
      <c r="U27" s="60"/>
      <c r="V27" s="60"/>
      <c r="W27" s="2"/>
      <c r="X27" s="60"/>
      <c r="Y27" s="60"/>
      <c r="Z27" s="2"/>
      <c r="AA27" s="60"/>
      <c r="AB27" s="60"/>
      <c r="AC27" s="2"/>
      <c r="AD27" s="29">
        <f t="shared" si="10"/>
        <v>84</v>
      </c>
      <c r="AE27" s="60"/>
      <c r="AF27" s="60"/>
      <c r="AG27" s="2">
        <v>90</v>
      </c>
      <c r="AH27" s="60"/>
      <c r="AI27" s="60"/>
      <c r="AJ27" s="2">
        <v>90</v>
      </c>
      <c r="AK27" s="60"/>
      <c r="AL27" s="60"/>
      <c r="AM27" s="2"/>
      <c r="AN27" s="60"/>
      <c r="AO27" s="60"/>
      <c r="AP27" s="2"/>
      <c r="AQ27" s="60"/>
      <c r="AR27" s="60"/>
      <c r="AS27" s="2"/>
      <c r="AT27" s="64">
        <v>62.5</v>
      </c>
      <c r="AU27" s="32">
        <f>IF($T$7=12,IF(SUM(O27:AC27,AE12:AS12)&gt;0,AVERAGE(O27:AC27,AE27:AT27),""),IF(AT27="","",AVERAGE(O27:AC27,AE27:AT27)))</f>
        <v>82.195000000000007</v>
      </c>
      <c r="AV27" s="33">
        <f t="shared" si="11"/>
        <v>82</v>
      </c>
      <c r="AW27" s="36"/>
      <c r="AX27" s="60">
        <v>85</v>
      </c>
      <c r="AY27" s="60"/>
      <c r="AZ27" s="2"/>
      <c r="BA27" s="60"/>
      <c r="BB27" s="60"/>
      <c r="BC27" s="2"/>
      <c r="BD27" s="60"/>
      <c r="BE27" s="60"/>
      <c r="BF27" s="2"/>
      <c r="BG27" s="60"/>
      <c r="BH27" s="60"/>
      <c r="BI27" s="2"/>
      <c r="BJ27" s="60"/>
      <c r="BK27" s="60"/>
      <c r="BL27" s="2"/>
      <c r="BM27" s="29">
        <f t="shared" si="12"/>
        <v>85</v>
      </c>
      <c r="BN27" s="29" t="str">
        <f t="shared" si="13"/>
        <v/>
      </c>
      <c r="BO27" s="29" t="str">
        <f t="shared" si="14"/>
        <v/>
      </c>
      <c r="BP27" s="29" t="str">
        <f t="shared" si="15"/>
        <v/>
      </c>
      <c r="BQ27" s="29" t="str">
        <f t="shared" si="16"/>
        <v/>
      </c>
      <c r="BR27" s="29">
        <f t="shared" si="17"/>
        <v>85</v>
      </c>
      <c r="BS27" s="60">
        <v>84</v>
      </c>
      <c r="BT27" s="60">
        <v>88</v>
      </c>
      <c r="BU27" s="2"/>
      <c r="BV27" s="60">
        <v>82</v>
      </c>
      <c r="BW27" s="60"/>
      <c r="BX27" s="2"/>
      <c r="BY27" s="60"/>
      <c r="BZ27" s="60"/>
      <c r="CA27" s="2"/>
      <c r="CB27" s="60"/>
      <c r="CC27" s="60"/>
      <c r="CD27" s="2"/>
      <c r="CE27" s="60"/>
      <c r="CF27" s="60"/>
      <c r="CG27" s="2"/>
      <c r="CH27" s="29">
        <f t="shared" si="18"/>
        <v>88</v>
      </c>
      <c r="CI27" s="29">
        <f t="shared" si="19"/>
        <v>82</v>
      </c>
      <c r="CJ27" s="29" t="str">
        <f t="shared" si="20"/>
        <v/>
      </c>
      <c r="CK27" s="29" t="str">
        <f t="shared" si="21"/>
        <v/>
      </c>
      <c r="CL27" s="29" t="str">
        <f t="shared" si="22"/>
        <v/>
      </c>
      <c r="CM27" s="32">
        <f t="shared" si="23"/>
        <v>85</v>
      </c>
      <c r="CN27" s="33">
        <f t="shared" si="24"/>
        <v>85</v>
      </c>
      <c r="CO27" s="36"/>
      <c r="CP27" s="60">
        <v>11</v>
      </c>
      <c r="CQ27" s="47" t="str">
        <f t="shared" si="25"/>
        <v xml:space="preserve">Memiliki kemampuan pemahaman  kerajinan dari bahan limbah berbentuk bangun ruang, rekayasa bidang konversi energi, budi daya ikan hias, pengolahan makanan internasional, </v>
      </c>
      <c r="CR27" s="36"/>
      <c r="CS27" s="60">
        <v>11</v>
      </c>
      <c r="CT27"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7" s="7"/>
      <c r="CV27" s="49">
        <v>5</v>
      </c>
      <c r="CW27" s="60"/>
      <c r="CX27" s="7">
        <v>16995</v>
      </c>
      <c r="CY27" s="37">
        <v>0</v>
      </c>
      <c r="CZ27" s="54">
        <v>69</v>
      </c>
      <c r="DA27" s="57" t="s">
        <v>55</v>
      </c>
      <c r="DE27" s="3">
        <v>5</v>
      </c>
      <c r="DF27" s="3"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28" spans="1:110" x14ac:dyDescent="0.25">
      <c r="A28" s="8">
        <v>18</v>
      </c>
      <c r="B28" s="8">
        <v>148627</v>
      </c>
      <c r="C28" s="8" t="s">
        <v>223</v>
      </c>
      <c r="D28" s="8">
        <f t="shared" si="0"/>
        <v>78</v>
      </c>
      <c r="E28" s="13" t="str">
        <f t="shared" si="1"/>
        <v>C</v>
      </c>
      <c r="F28" s="17">
        <f t="shared" si="2"/>
        <v>81</v>
      </c>
      <c r="G28" s="13" t="str">
        <f t="shared" si="3"/>
        <v>B</v>
      </c>
      <c r="H28" s="13" t="str">
        <f t="shared" si="4"/>
        <v xml:space="preserve">Memiliki kemampuan pemahaman  kerajinan dari bahan limbah berbentuk bangun ruang, rekayasa bidang konversi energi, budi daya ikan hias, pengolahan makanan internasional, </v>
      </c>
      <c r="I28" s="8">
        <f t="shared" si="5"/>
        <v>84</v>
      </c>
      <c r="J28" s="13" t="str">
        <f t="shared" si="6"/>
        <v>B</v>
      </c>
      <c r="K28" s="20">
        <f t="shared" si="7"/>
        <v>85</v>
      </c>
      <c r="L28" s="13" t="str">
        <f t="shared" si="8"/>
        <v>B</v>
      </c>
      <c r="M28"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8" s="7"/>
      <c r="O28" s="60"/>
      <c r="P28" s="60">
        <v>80</v>
      </c>
      <c r="Q28" s="2">
        <v>84</v>
      </c>
      <c r="R28" s="64">
        <v>70</v>
      </c>
      <c r="S28" s="60"/>
      <c r="T28" s="2"/>
      <c r="U28" s="60"/>
      <c r="V28" s="60"/>
      <c r="W28" s="2"/>
      <c r="X28" s="60"/>
      <c r="Y28" s="60"/>
      <c r="Z28" s="2"/>
      <c r="AA28" s="60"/>
      <c r="AB28" s="60"/>
      <c r="AC28" s="2"/>
      <c r="AD28" s="29">
        <f t="shared" si="10"/>
        <v>78</v>
      </c>
      <c r="AE28" s="60"/>
      <c r="AF28" s="60"/>
      <c r="AG28" s="2">
        <v>90</v>
      </c>
      <c r="AH28" s="60"/>
      <c r="AI28" s="60"/>
      <c r="AJ28" s="2">
        <v>90</v>
      </c>
      <c r="AK28" s="60"/>
      <c r="AL28" s="60"/>
      <c r="AM28" s="2"/>
      <c r="AN28" s="60"/>
      <c r="AO28" s="60"/>
      <c r="AP28" s="2"/>
      <c r="AQ28" s="60"/>
      <c r="AR28" s="60"/>
      <c r="AS28" s="2"/>
      <c r="AT28" s="64">
        <v>72.5</v>
      </c>
      <c r="AU28" s="32">
        <f>IF($T$7=12,IF(SUM(O28:AC28,AE12:AS12)&gt;0,AVERAGE(O28:AC28,AE28:AT28),""),IF(AT28="","",AVERAGE(O28:AC28,AE28:AT28)))</f>
        <v>81.083333333333329</v>
      </c>
      <c r="AV28" s="33">
        <f t="shared" si="11"/>
        <v>81</v>
      </c>
      <c r="AW28" s="36"/>
      <c r="AX28" s="60">
        <v>84</v>
      </c>
      <c r="AY28" s="60"/>
      <c r="AZ28" s="2"/>
      <c r="BA28" s="60"/>
      <c r="BB28" s="60"/>
      <c r="BC28" s="2"/>
      <c r="BD28" s="60"/>
      <c r="BE28" s="60"/>
      <c r="BF28" s="2"/>
      <c r="BG28" s="60"/>
      <c r="BH28" s="60"/>
      <c r="BI28" s="2"/>
      <c r="BJ28" s="60"/>
      <c r="BK28" s="60"/>
      <c r="BL28" s="2"/>
      <c r="BM28" s="29">
        <f t="shared" si="12"/>
        <v>84</v>
      </c>
      <c r="BN28" s="29" t="str">
        <f t="shared" si="13"/>
        <v/>
      </c>
      <c r="BO28" s="29" t="str">
        <f t="shared" si="14"/>
        <v/>
      </c>
      <c r="BP28" s="29" t="str">
        <f t="shared" si="15"/>
        <v/>
      </c>
      <c r="BQ28" s="29" t="str">
        <f t="shared" si="16"/>
        <v/>
      </c>
      <c r="BR28" s="29">
        <f t="shared" si="17"/>
        <v>84</v>
      </c>
      <c r="BS28" s="60">
        <v>80</v>
      </c>
      <c r="BT28" s="60">
        <v>78</v>
      </c>
      <c r="BU28" s="2"/>
      <c r="BV28" s="60">
        <v>90</v>
      </c>
      <c r="BW28" s="60"/>
      <c r="BX28" s="2"/>
      <c r="BY28" s="60"/>
      <c r="BZ28" s="60"/>
      <c r="CA28" s="2"/>
      <c r="CB28" s="60"/>
      <c r="CC28" s="60"/>
      <c r="CD28" s="2"/>
      <c r="CE28" s="60"/>
      <c r="CF28" s="60"/>
      <c r="CG28" s="2"/>
      <c r="CH28" s="29">
        <f t="shared" si="18"/>
        <v>80</v>
      </c>
      <c r="CI28" s="29">
        <f t="shared" si="19"/>
        <v>90</v>
      </c>
      <c r="CJ28" s="29" t="str">
        <f t="shared" si="20"/>
        <v/>
      </c>
      <c r="CK28" s="29" t="str">
        <f t="shared" si="21"/>
        <v/>
      </c>
      <c r="CL28" s="29" t="str">
        <f t="shared" si="22"/>
        <v/>
      </c>
      <c r="CM28" s="32">
        <f t="shared" si="23"/>
        <v>84.666666666666671</v>
      </c>
      <c r="CN28" s="33">
        <f t="shared" si="24"/>
        <v>85</v>
      </c>
      <c r="CO28" s="36"/>
      <c r="CP28" s="60">
        <v>11</v>
      </c>
      <c r="CQ28" s="47" t="str">
        <f t="shared" si="25"/>
        <v xml:space="preserve">Memiliki kemampuan pemahaman  kerajinan dari bahan limbah berbentuk bangun ruang, rekayasa bidang konversi energi, budi daya ikan hias, pengolahan makanan internasional, </v>
      </c>
      <c r="CR28" s="36"/>
      <c r="CS28" s="60">
        <v>11</v>
      </c>
      <c r="CT28"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8" s="7"/>
      <c r="CV28" s="49">
        <v>6</v>
      </c>
      <c r="CW28" s="60"/>
      <c r="CX28" s="7">
        <v>16996</v>
      </c>
      <c r="CY28" s="37">
        <v>70</v>
      </c>
      <c r="CZ28" s="55">
        <v>79</v>
      </c>
      <c r="DA28" s="58" t="s">
        <v>57</v>
      </c>
      <c r="DE28" s="3">
        <v>6</v>
      </c>
      <c r="DF28" s="3"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29" spans="1:110" x14ac:dyDescent="0.25">
      <c r="A29" s="8">
        <v>19</v>
      </c>
      <c r="B29" s="8">
        <v>148643</v>
      </c>
      <c r="C29" s="8" t="s">
        <v>224</v>
      </c>
      <c r="D29" s="8">
        <f t="shared" si="0"/>
        <v>77</v>
      </c>
      <c r="E29" s="13" t="str">
        <f t="shared" si="1"/>
        <v>C</v>
      </c>
      <c r="F29" s="17">
        <f t="shared" si="2"/>
        <v>79</v>
      </c>
      <c r="G29" s="13" t="str">
        <f t="shared" si="3"/>
        <v>C</v>
      </c>
      <c r="H29" s="13" t="str">
        <f t="shared" si="4"/>
        <v xml:space="preserve">Memiliki kemampuan pemahaman  kerajinan dari bahan limbah berbentuk bangun ruang, rekayasa bidang konversi energi, budi daya ikan hias, pengolahan makanan internasional, </v>
      </c>
      <c r="I29" s="8">
        <f t="shared" si="5"/>
        <v>83</v>
      </c>
      <c r="J29" s="13" t="str">
        <f t="shared" si="6"/>
        <v>B</v>
      </c>
      <c r="K29" s="20">
        <f t="shared" si="7"/>
        <v>82</v>
      </c>
      <c r="L29" s="13" t="str">
        <f t="shared" si="8"/>
        <v>B</v>
      </c>
      <c r="M29"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29" s="7"/>
      <c r="O29" s="60"/>
      <c r="P29" s="60">
        <v>85</v>
      </c>
      <c r="Q29" s="2">
        <v>84</v>
      </c>
      <c r="R29" s="64">
        <v>63.33</v>
      </c>
      <c r="S29" s="60"/>
      <c r="T29" s="2"/>
      <c r="U29" s="60"/>
      <c r="V29" s="60"/>
      <c r="W29" s="2"/>
      <c r="X29" s="60"/>
      <c r="Y29" s="60"/>
      <c r="Z29" s="2"/>
      <c r="AA29" s="60"/>
      <c r="AB29" s="60"/>
      <c r="AC29" s="2"/>
      <c r="AD29" s="29">
        <f t="shared" si="10"/>
        <v>77</v>
      </c>
      <c r="AE29" s="60"/>
      <c r="AF29" s="60"/>
      <c r="AG29" s="2">
        <v>100</v>
      </c>
      <c r="AH29" s="60"/>
      <c r="AI29" s="60"/>
      <c r="AJ29" s="2">
        <v>70</v>
      </c>
      <c r="AK29" s="60"/>
      <c r="AL29" s="60"/>
      <c r="AM29" s="2"/>
      <c r="AN29" s="60"/>
      <c r="AO29" s="60"/>
      <c r="AP29" s="2"/>
      <c r="AQ29" s="60"/>
      <c r="AR29" s="60"/>
      <c r="AS29" s="2"/>
      <c r="AT29" s="64">
        <v>72.5</v>
      </c>
      <c r="AU29" s="32">
        <f>IF($T$7=12,IF(SUM(O29:AC29,AE12:AS12)&gt;0,AVERAGE(O29:AC29,AE29:AT29),""),IF(AT29="","",AVERAGE(O29:AC29,AE29:AT29)))</f>
        <v>79.138333333333335</v>
      </c>
      <c r="AV29" s="33">
        <f t="shared" si="11"/>
        <v>79</v>
      </c>
      <c r="AW29" s="36"/>
      <c r="AX29" s="60">
        <v>83</v>
      </c>
      <c r="AY29" s="60"/>
      <c r="AZ29" s="2"/>
      <c r="BA29" s="60"/>
      <c r="BB29" s="60"/>
      <c r="BC29" s="2"/>
      <c r="BD29" s="60"/>
      <c r="BE29" s="60"/>
      <c r="BF29" s="2"/>
      <c r="BG29" s="60"/>
      <c r="BH29" s="60"/>
      <c r="BI29" s="2"/>
      <c r="BJ29" s="60"/>
      <c r="BK29" s="60"/>
      <c r="BL29" s="2"/>
      <c r="BM29" s="29">
        <f t="shared" si="12"/>
        <v>83</v>
      </c>
      <c r="BN29" s="29" t="str">
        <f t="shared" si="13"/>
        <v/>
      </c>
      <c r="BO29" s="29" t="str">
        <f t="shared" si="14"/>
        <v/>
      </c>
      <c r="BP29" s="29" t="str">
        <f t="shared" si="15"/>
        <v/>
      </c>
      <c r="BQ29" s="29" t="str">
        <f t="shared" si="16"/>
        <v/>
      </c>
      <c r="BR29" s="29">
        <f t="shared" si="17"/>
        <v>83</v>
      </c>
      <c r="BS29" s="60">
        <v>82</v>
      </c>
      <c r="BT29" s="60">
        <v>78</v>
      </c>
      <c r="BU29" s="2"/>
      <c r="BV29" s="60">
        <v>82</v>
      </c>
      <c r="BW29" s="60"/>
      <c r="BX29" s="2"/>
      <c r="BY29" s="60"/>
      <c r="BZ29" s="60"/>
      <c r="CA29" s="2"/>
      <c r="CB29" s="60"/>
      <c r="CC29" s="60"/>
      <c r="CD29" s="2"/>
      <c r="CE29" s="60"/>
      <c r="CF29" s="60"/>
      <c r="CG29" s="2"/>
      <c r="CH29" s="29">
        <f t="shared" si="18"/>
        <v>82</v>
      </c>
      <c r="CI29" s="29">
        <f t="shared" si="19"/>
        <v>82</v>
      </c>
      <c r="CJ29" s="29" t="str">
        <f t="shared" si="20"/>
        <v/>
      </c>
      <c r="CK29" s="29" t="str">
        <f t="shared" si="21"/>
        <v/>
      </c>
      <c r="CL29" s="29" t="str">
        <f t="shared" si="22"/>
        <v/>
      </c>
      <c r="CM29" s="32">
        <f t="shared" si="23"/>
        <v>82.333333333333329</v>
      </c>
      <c r="CN29" s="33">
        <f t="shared" si="24"/>
        <v>82</v>
      </c>
      <c r="CO29" s="36"/>
      <c r="CP29" s="60">
        <v>11</v>
      </c>
      <c r="CQ29" s="47" t="str">
        <f t="shared" si="25"/>
        <v xml:space="preserve">Memiliki kemampuan pemahaman  kerajinan dari bahan limbah berbentuk bangun ruang, rekayasa bidang konversi energi, budi daya ikan hias, pengolahan makanan internasional, </v>
      </c>
      <c r="CR29" s="36"/>
      <c r="CS29" s="60">
        <v>11</v>
      </c>
      <c r="CT29"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29" s="7"/>
      <c r="CV29" s="49">
        <v>7</v>
      </c>
      <c r="CW29" s="60"/>
      <c r="CX29" s="7">
        <v>16997</v>
      </c>
      <c r="CY29" s="37">
        <v>80</v>
      </c>
      <c r="CZ29" s="55">
        <v>89</v>
      </c>
      <c r="DA29" s="58" t="s">
        <v>59</v>
      </c>
      <c r="DE29" s="3">
        <v>7</v>
      </c>
      <c r="DF29" s="3"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30" spans="1:110" x14ac:dyDescent="0.25">
      <c r="A30" s="8">
        <v>20</v>
      </c>
      <c r="B30" s="8">
        <v>148659</v>
      </c>
      <c r="C30" s="8" t="s">
        <v>225</v>
      </c>
      <c r="D30" s="8">
        <f t="shared" si="0"/>
        <v>83</v>
      </c>
      <c r="E30" s="13" t="str">
        <f t="shared" si="1"/>
        <v>B</v>
      </c>
      <c r="F30" s="17">
        <f t="shared" si="2"/>
        <v>84</v>
      </c>
      <c r="G30" s="13" t="str">
        <f t="shared" si="3"/>
        <v>B</v>
      </c>
      <c r="H30" s="13" t="str">
        <f t="shared" si="4"/>
        <v xml:space="preserve">Memiliki kemampuan pemahaman  kerajinan dari bahan limbah berbentuk bangun ruang, rekayasa bidang konversi energi, budi daya ikan hias, pengolahan makanan internasional, </v>
      </c>
      <c r="I30" s="8">
        <f t="shared" si="5"/>
        <v>84</v>
      </c>
      <c r="J30" s="13" t="str">
        <f t="shared" si="6"/>
        <v>B</v>
      </c>
      <c r="K30" s="20">
        <f t="shared" si="7"/>
        <v>84</v>
      </c>
      <c r="L30" s="13" t="str">
        <f t="shared" si="8"/>
        <v>B</v>
      </c>
      <c r="M30"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0" s="7"/>
      <c r="O30" s="60"/>
      <c r="P30" s="60">
        <v>88</v>
      </c>
      <c r="Q30" s="2">
        <v>84</v>
      </c>
      <c r="R30" s="64">
        <v>76.67</v>
      </c>
      <c r="S30" s="60"/>
      <c r="T30" s="2"/>
      <c r="U30" s="60"/>
      <c r="V30" s="60"/>
      <c r="W30" s="2"/>
      <c r="X30" s="60"/>
      <c r="Y30" s="60"/>
      <c r="Z30" s="2"/>
      <c r="AA30" s="60"/>
      <c r="AB30" s="60"/>
      <c r="AC30" s="2"/>
      <c r="AD30" s="29">
        <f t="shared" si="10"/>
        <v>83</v>
      </c>
      <c r="AE30" s="60"/>
      <c r="AF30" s="60"/>
      <c r="AG30" s="2">
        <v>80</v>
      </c>
      <c r="AH30" s="60"/>
      <c r="AI30" s="60"/>
      <c r="AJ30" s="2">
        <v>85</v>
      </c>
      <c r="AK30" s="60"/>
      <c r="AL30" s="60"/>
      <c r="AM30" s="2"/>
      <c r="AN30" s="60"/>
      <c r="AO30" s="60"/>
      <c r="AP30" s="2"/>
      <c r="AQ30" s="60"/>
      <c r="AR30" s="60"/>
      <c r="AS30" s="2"/>
      <c r="AT30" s="64">
        <v>87.5</v>
      </c>
      <c r="AU30" s="32">
        <f>IF($T$7=12,IF(SUM(O30:AC30,AE12:AS12)&gt;0,AVERAGE(O30:AC30,AE30:AT30),""),IF(AT30="","",AVERAGE(O30:AC30,AE30:AT30)))</f>
        <v>83.528333333333336</v>
      </c>
      <c r="AV30" s="33">
        <f t="shared" si="11"/>
        <v>84</v>
      </c>
      <c r="AW30" s="36"/>
      <c r="AX30" s="60">
        <v>84</v>
      </c>
      <c r="AY30" s="60"/>
      <c r="AZ30" s="2"/>
      <c r="BA30" s="60"/>
      <c r="BB30" s="60"/>
      <c r="BC30" s="2"/>
      <c r="BD30" s="60"/>
      <c r="BE30" s="60"/>
      <c r="BF30" s="2"/>
      <c r="BG30" s="60"/>
      <c r="BH30" s="60"/>
      <c r="BI30" s="2"/>
      <c r="BJ30" s="60"/>
      <c r="BK30" s="60"/>
      <c r="BL30" s="2"/>
      <c r="BM30" s="29">
        <f t="shared" si="12"/>
        <v>84</v>
      </c>
      <c r="BN30" s="29" t="str">
        <f t="shared" si="13"/>
        <v/>
      </c>
      <c r="BO30" s="29" t="str">
        <f t="shared" si="14"/>
        <v/>
      </c>
      <c r="BP30" s="29" t="str">
        <f t="shared" si="15"/>
        <v/>
      </c>
      <c r="BQ30" s="29" t="str">
        <f t="shared" si="16"/>
        <v/>
      </c>
      <c r="BR30" s="29">
        <f t="shared" si="17"/>
        <v>84</v>
      </c>
      <c r="BS30" s="60">
        <v>83</v>
      </c>
      <c r="BT30" s="60">
        <v>80</v>
      </c>
      <c r="BU30" s="2"/>
      <c r="BV30" s="60">
        <v>84</v>
      </c>
      <c r="BW30" s="60"/>
      <c r="BX30" s="2"/>
      <c r="BY30" s="60"/>
      <c r="BZ30" s="60"/>
      <c r="CA30" s="2"/>
      <c r="CB30" s="60"/>
      <c r="CC30" s="60"/>
      <c r="CD30" s="2"/>
      <c r="CE30" s="60"/>
      <c r="CF30" s="60"/>
      <c r="CG30" s="2"/>
      <c r="CH30" s="29">
        <f t="shared" si="18"/>
        <v>83</v>
      </c>
      <c r="CI30" s="29">
        <f t="shared" si="19"/>
        <v>84</v>
      </c>
      <c r="CJ30" s="29" t="str">
        <f t="shared" si="20"/>
        <v/>
      </c>
      <c r="CK30" s="29" t="str">
        <f t="shared" si="21"/>
        <v/>
      </c>
      <c r="CL30" s="29" t="str">
        <f t="shared" si="22"/>
        <v/>
      </c>
      <c r="CM30" s="32">
        <f t="shared" si="23"/>
        <v>83.666666666666671</v>
      </c>
      <c r="CN30" s="33">
        <f t="shared" si="24"/>
        <v>84</v>
      </c>
      <c r="CO30" s="36"/>
      <c r="CP30" s="60">
        <v>11</v>
      </c>
      <c r="CQ30" s="47" t="str">
        <f t="shared" si="25"/>
        <v xml:space="preserve">Memiliki kemampuan pemahaman  kerajinan dari bahan limbah berbentuk bangun ruang, rekayasa bidang konversi energi, budi daya ikan hias, pengolahan makanan internasional, </v>
      </c>
      <c r="CR30" s="36"/>
      <c r="CS30" s="60">
        <v>11</v>
      </c>
      <c r="CT30"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0" s="7"/>
      <c r="CV30" s="49">
        <v>8</v>
      </c>
      <c r="CW30" s="60"/>
      <c r="CX30" s="7">
        <v>16998</v>
      </c>
      <c r="CY30" s="37">
        <v>90</v>
      </c>
      <c r="CZ30" s="55">
        <v>100</v>
      </c>
      <c r="DA30" s="58" t="s">
        <v>19</v>
      </c>
      <c r="DE30" s="3">
        <v>8</v>
      </c>
      <c r="DF30" s="3"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31" spans="1:110" x14ac:dyDescent="0.25">
      <c r="A31" s="8">
        <v>21</v>
      </c>
      <c r="B31" s="8">
        <v>148675</v>
      </c>
      <c r="C31" s="8" t="s">
        <v>226</v>
      </c>
      <c r="D31" s="8">
        <f t="shared" si="0"/>
        <v>85</v>
      </c>
      <c r="E31" s="13" t="str">
        <f t="shared" si="1"/>
        <v>B</v>
      </c>
      <c r="F31" s="17">
        <f t="shared" si="2"/>
        <v>85</v>
      </c>
      <c r="G31" s="13" t="str">
        <f t="shared" si="3"/>
        <v>B</v>
      </c>
      <c r="H31" s="13" t="str">
        <f t="shared" si="4"/>
        <v xml:space="preserve">Memiliki kemampuan pemahaman  kerajinan dari bahan limbah berbentuk bangun ruang, rekayasa bidang konversi energi, budi daya ikan hias, pengolahan makanan internasional, </v>
      </c>
      <c r="I31" s="8">
        <f t="shared" si="5"/>
        <v>84</v>
      </c>
      <c r="J31" s="13" t="str">
        <f t="shared" si="6"/>
        <v>B</v>
      </c>
      <c r="K31" s="20">
        <f t="shared" si="7"/>
        <v>84</v>
      </c>
      <c r="L31" s="13" t="str">
        <f t="shared" si="8"/>
        <v>B</v>
      </c>
      <c r="M31"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1" s="7"/>
      <c r="O31" s="60"/>
      <c r="P31" s="60">
        <v>85</v>
      </c>
      <c r="Q31" s="2">
        <v>88</v>
      </c>
      <c r="R31" s="64">
        <v>83.33</v>
      </c>
      <c r="S31" s="60"/>
      <c r="T31" s="2"/>
      <c r="U31" s="60"/>
      <c r="V31" s="60"/>
      <c r="W31" s="2"/>
      <c r="X31" s="60"/>
      <c r="Y31" s="60"/>
      <c r="Z31" s="2"/>
      <c r="AA31" s="60"/>
      <c r="AB31" s="60"/>
      <c r="AC31" s="2"/>
      <c r="AD31" s="29">
        <f t="shared" si="10"/>
        <v>85</v>
      </c>
      <c r="AE31" s="60"/>
      <c r="AF31" s="60"/>
      <c r="AG31" s="2">
        <v>80</v>
      </c>
      <c r="AH31" s="60"/>
      <c r="AI31" s="60"/>
      <c r="AJ31" s="2">
        <v>80</v>
      </c>
      <c r="AK31" s="60"/>
      <c r="AL31" s="60"/>
      <c r="AM31" s="2"/>
      <c r="AN31" s="60"/>
      <c r="AO31" s="60"/>
      <c r="AP31" s="2"/>
      <c r="AQ31" s="60"/>
      <c r="AR31" s="60"/>
      <c r="AS31" s="2"/>
      <c r="AT31" s="64">
        <v>95</v>
      </c>
      <c r="AU31" s="32">
        <f>IF($T$7=12,IF(SUM(O31:AC31,AE12:AS12)&gt;0,AVERAGE(O31:AC31,AE31:AT31),""),IF(AT31="","",AVERAGE(O31:AC31,AE31:AT31)))</f>
        <v>85.221666666666664</v>
      </c>
      <c r="AV31" s="33">
        <f t="shared" si="11"/>
        <v>85</v>
      </c>
      <c r="AW31" s="36"/>
      <c r="AX31" s="60">
        <v>84</v>
      </c>
      <c r="AY31" s="60"/>
      <c r="AZ31" s="2"/>
      <c r="BA31" s="60"/>
      <c r="BB31" s="60"/>
      <c r="BC31" s="2"/>
      <c r="BD31" s="60"/>
      <c r="BE31" s="60"/>
      <c r="BF31" s="2"/>
      <c r="BG31" s="60"/>
      <c r="BH31" s="60"/>
      <c r="BI31" s="2"/>
      <c r="BJ31" s="60"/>
      <c r="BK31" s="60"/>
      <c r="BL31" s="2"/>
      <c r="BM31" s="29">
        <f t="shared" si="12"/>
        <v>84</v>
      </c>
      <c r="BN31" s="29" t="str">
        <f t="shared" si="13"/>
        <v/>
      </c>
      <c r="BO31" s="29" t="str">
        <f t="shared" si="14"/>
        <v/>
      </c>
      <c r="BP31" s="29" t="str">
        <f t="shared" si="15"/>
        <v/>
      </c>
      <c r="BQ31" s="29" t="str">
        <f t="shared" si="16"/>
        <v/>
      </c>
      <c r="BR31" s="29">
        <f t="shared" si="17"/>
        <v>84</v>
      </c>
      <c r="BS31" s="60">
        <v>80</v>
      </c>
      <c r="BT31" s="60">
        <v>80</v>
      </c>
      <c r="BU31" s="2"/>
      <c r="BV31" s="60">
        <v>87</v>
      </c>
      <c r="BW31" s="60"/>
      <c r="BX31" s="2"/>
      <c r="BY31" s="60"/>
      <c r="BZ31" s="60"/>
      <c r="CA31" s="2"/>
      <c r="CB31" s="60"/>
      <c r="CC31" s="60"/>
      <c r="CD31" s="2"/>
      <c r="CE31" s="60"/>
      <c r="CF31" s="60"/>
      <c r="CG31" s="2"/>
      <c r="CH31" s="29">
        <f t="shared" si="18"/>
        <v>80</v>
      </c>
      <c r="CI31" s="29">
        <f t="shared" si="19"/>
        <v>87</v>
      </c>
      <c r="CJ31" s="29" t="str">
        <f t="shared" si="20"/>
        <v/>
      </c>
      <c r="CK31" s="29" t="str">
        <f t="shared" si="21"/>
        <v/>
      </c>
      <c r="CL31" s="29" t="str">
        <f t="shared" si="22"/>
        <v/>
      </c>
      <c r="CM31" s="32">
        <f t="shared" si="23"/>
        <v>83.666666666666671</v>
      </c>
      <c r="CN31" s="33">
        <f t="shared" si="24"/>
        <v>84</v>
      </c>
      <c r="CO31" s="36"/>
      <c r="CP31" s="60">
        <v>11</v>
      </c>
      <c r="CQ31" s="47" t="str">
        <f t="shared" si="25"/>
        <v xml:space="preserve">Memiliki kemampuan pemahaman  kerajinan dari bahan limbah berbentuk bangun ruang, rekayasa bidang konversi energi, budi daya ikan hias, pengolahan makanan internasional, </v>
      </c>
      <c r="CR31" s="36"/>
      <c r="CS31" s="60">
        <v>11</v>
      </c>
      <c r="CT31"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1" s="7"/>
      <c r="CV31" s="49">
        <v>9</v>
      </c>
      <c r="CW31" s="60"/>
      <c r="CX31" s="7">
        <v>16999</v>
      </c>
      <c r="CY31" s="7"/>
      <c r="CZ31" s="7"/>
      <c r="DA31" s="7"/>
      <c r="DE31" s="3">
        <v>9</v>
      </c>
      <c r="DF31" s="3"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32" spans="1:110" x14ac:dyDescent="0.25">
      <c r="A32" s="8">
        <v>22</v>
      </c>
      <c r="B32" s="8">
        <v>148691</v>
      </c>
      <c r="C32" s="8" t="s">
        <v>227</v>
      </c>
      <c r="D32" s="8">
        <f t="shared" si="0"/>
        <v>84</v>
      </c>
      <c r="E32" s="13" t="str">
        <f t="shared" si="1"/>
        <v>B</v>
      </c>
      <c r="F32" s="17">
        <f t="shared" si="2"/>
        <v>84</v>
      </c>
      <c r="G32" s="13" t="str">
        <f t="shared" si="3"/>
        <v>B</v>
      </c>
      <c r="H32" s="13" t="str">
        <f t="shared" si="4"/>
        <v xml:space="preserve">Memiliki kemampuan pemahaman  kerajinan dari bahan limbah berbentuk bangun ruang, rekayasa bidang konversi energi, budi daya ikan hias, pengolahan makanan internasional, </v>
      </c>
      <c r="I32" s="8">
        <f t="shared" si="5"/>
        <v>84</v>
      </c>
      <c r="J32" s="13" t="str">
        <f t="shared" si="6"/>
        <v>B</v>
      </c>
      <c r="K32" s="20">
        <f t="shared" si="7"/>
        <v>85</v>
      </c>
      <c r="L32" s="13" t="str">
        <f t="shared" si="8"/>
        <v>B</v>
      </c>
      <c r="M32"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2" s="7"/>
      <c r="O32" s="60"/>
      <c r="P32" s="60">
        <v>88</v>
      </c>
      <c r="Q32" s="2">
        <v>88</v>
      </c>
      <c r="R32" s="64">
        <v>76.67</v>
      </c>
      <c r="S32" s="60"/>
      <c r="T32" s="2"/>
      <c r="U32" s="60"/>
      <c r="V32" s="60"/>
      <c r="W32" s="2"/>
      <c r="X32" s="60"/>
      <c r="Y32" s="60"/>
      <c r="Z32" s="2"/>
      <c r="AA32" s="60"/>
      <c r="AB32" s="60"/>
      <c r="AC32" s="2"/>
      <c r="AD32" s="29">
        <f t="shared" si="10"/>
        <v>84</v>
      </c>
      <c r="AE32" s="60"/>
      <c r="AF32" s="60"/>
      <c r="AG32" s="2">
        <v>90</v>
      </c>
      <c r="AH32" s="60"/>
      <c r="AI32" s="60"/>
      <c r="AJ32" s="2">
        <v>70</v>
      </c>
      <c r="AK32" s="60"/>
      <c r="AL32" s="60"/>
      <c r="AM32" s="2"/>
      <c r="AN32" s="60"/>
      <c r="AO32" s="60"/>
      <c r="AP32" s="2"/>
      <c r="AQ32" s="60"/>
      <c r="AR32" s="60"/>
      <c r="AS32" s="2"/>
      <c r="AT32" s="64">
        <v>90</v>
      </c>
      <c r="AU32" s="32">
        <f>IF($T$7=12,IF(SUM(O32:AC32,AE12:AS12)&gt;0,AVERAGE(O32:AC32,AE32:AT32),""),IF(AT32="","",AVERAGE(O32:AC32,AE32:AT32)))</f>
        <v>83.778333333333336</v>
      </c>
      <c r="AV32" s="33">
        <f t="shared" si="11"/>
        <v>84</v>
      </c>
      <c r="AW32" s="36"/>
      <c r="AX32" s="60">
        <v>84</v>
      </c>
      <c r="AY32" s="60"/>
      <c r="AZ32" s="2"/>
      <c r="BA32" s="60"/>
      <c r="BB32" s="60"/>
      <c r="BC32" s="2"/>
      <c r="BD32" s="60"/>
      <c r="BE32" s="60"/>
      <c r="BF32" s="2"/>
      <c r="BG32" s="60"/>
      <c r="BH32" s="60"/>
      <c r="BI32" s="2"/>
      <c r="BJ32" s="60"/>
      <c r="BK32" s="60"/>
      <c r="BL32" s="2"/>
      <c r="BM32" s="29">
        <f t="shared" si="12"/>
        <v>84</v>
      </c>
      <c r="BN32" s="29" t="str">
        <f t="shared" si="13"/>
        <v/>
      </c>
      <c r="BO32" s="29" t="str">
        <f t="shared" si="14"/>
        <v/>
      </c>
      <c r="BP32" s="29" t="str">
        <f t="shared" si="15"/>
        <v/>
      </c>
      <c r="BQ32" s="29" t="str">
        <f t="shared" si="16"/>
        <v/>
      </c>
      <c r="BR32" s="29">
        <f t="shared" si="17"/>
        <v>84</v>
      </c>
      <c r="BS32" s="60">
        <v>84</v>
      </c>
      <c r="BT32" s="60">
        <v>89</v>
      </c>
      <c r="BU32" s="2"/>
      <c r="BV32" s="60">
        <v>82</v>
      </c>
      <c r="BW32" s="60"/>
      <c r="BX32" s="2"/>
      <c r="BY32" s="60"/>
      <c r="BZ32" s="60"/>
      <c r="CA32" s="2"/>
      <c r="CB32" s="60"/>
      <c r="CC32" s="60"/>
      <c r="CD32" s="2"/>
      <c r="CE32" s="60"/>
      <c r="CF32" s="60"/>
      <c r="CG32" s="2"/>
      <c r="CH32" s="29">
        <f t="shared" si="18"/>
        <v>89</v>
      </c>
      <c r="CI32" s="29">
        <f t="shared" si="19"/>
        <v>82</v>
      </c>
      <c r="CJ32" s="29" t="str">
        <f t="shared" si="20"/>
        <v/>
      </c>
      <c r="CK32" s="29" t="str">
        <f t="shared" si="21"/>
        <v/>
      </c>
      <c r="CL32" s="29" t="str">
        <f t="shared" si="22"/>
        <v/>
      </c>
      <c r="CM32" s="32">
        <f t="shared" si="23"/>
        <v>85</v>
      </c>
      <c r="CN32" s="33">
        <f t="shared" si="24"/>
        <v>85</v>
      </c>
      <c r="CO32" s="36"/>
      <c r="CP32" s="60">
        <v>11</v>
      </c>
      <c r="CQ32" s="47" t="str">
        <f t="shared" si="25"/>
        <v xml:space="preserve">Memiliki kemampuan pemahaman  kerajinan dari bahan limbah berbentuk bangun ruang, rekayasa bidang konversi energi, budi daya ikan hias, pengolahan makanan internasional, </v>
      </c>
      <c r="CR32" s="36"/>
      <c r="CS32" s="60">
        <v>11</v>
      </c>
      <c r="CT32"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2" s="7"/>
      <c r="CV32" s="49">
        <v>10</v>
      </c>
      <c r="CW32" s="60"/>
      <c r="CX32" s="7">
        <v>17000</v>
      </c>
      <c r="CY32" s="7"/>
      <c r="CZ32" s="7"/>
      <c r="DA32" s="7"/>
      <c r="DE32" s="3">
        <v>10</v>
      </c>
      <c r="DF32" s="3"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33" spans="1:110" x14ac:dyDescent="0.25">
      <c r="A33" s="8">
        <v>23</v>
      </c>
      <c r="B33" s="8">
        <v>148707</v>
      </c>
      <c r="C33" s="8" t="s">
        <v>228</v>
      </c>
      <c r="D33" s="8">
        <f t="shared" si="0"/>
        <v>72</v>
      </c>
      <c r="E33" s="13" t="str">
        <f t="shared" si="1"/>
        <v>C</v>
      </c>
      <c r="F33" s="17">
        <f t="shared" si="2"/>
        <v>80</v>
      </c>
      <c r="G33" s="13" t="str">
        <f t="shared" si="3"/>
        <v>B</v>
      </c>
      <c r="H33" s="13" t="str">
        <f t="shared" si="4"/>
        <v xml:space="preserve">Memiliki kemampuan pemahaman  kerajinan dari bahan limbah berbentuk bangun ruang, rekayasa bidang konversi energi, budi daya ikan hias, pengolahan makanan internasional, </v>
      </c>
      <c r="I33" s="8">
        <f t="shared" si="5"/>
        <v>83</v>
      </c>
      <c r="J33" s="13" t="str">
        <f t="shared" si="6"/>
        <v>B</v>
      </c>
      <c r="K33" s="20">
        <f t="shared" si="7"/>
        <v>85</v>
      </c>
      <c r="L33" s="13" t="str">
        <f t="shared" si="8"/>
        <v>B</v>
      </c>
      <c r="M33"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3" s="7"/>
      <c r="O33" s="60"/>
      <c r="P33" s="60">
        <v>85</v>
      </c>
      <c r="Q33" s="2">
        <v>88</v>
      </c>
      <c r="R33" s="64">
        <v>43.33</v>
      </c>
      <c r="S33" s="60"/>
      <c r="T33" s="2"/>
      <c r="U33" s="60"/>
      <c r="V33" s="60"/>
      <c r="W33" s="2"/>
      <c r="X33" s="60"/>
      <c r="Y33" s="60"/>
      <c r="Z33" s="2"/>
      <c r="AA33" s="60"/>
      <c r="AB33" s="60"/>
      <c r="AC33" s="2"/>
      <c r="AD33" s="29">
        <f t="shared" si="10"/>
        <v>72</v>
      </c>
      <c r="AE33" s="60"/>
      <c r="AF33" s="60"/>
      <c r="AG33" s="2">
        <v>90</v>
      </c>
      <c r="AH33" s="60"/>
      <c r="AI33" s="60"/>
      <c r="AJ33" s="2">
        <v>93</v>
      </c>
      <c r="AK33" s="60"/>
      <c r="AL33" s="60"/>
      <c r="AM33" s="2"/>
      <c r="AN33" s="60"/>
      <c r="AO33" s="60"/>
      <c r="AP33" s="2"/>
      <c r="AQ33" s="60"/>
      <c r="AR33" s="60"/>
      <c r="AS33" s="2"/>
      <c r="AT33" s="64">
        <v>82.5</v>
      </c>
      <c r="AU33" s="32">
        <f>IF($T$7=12,IF(SUM(O33:AC33,AE12:AS12)&gt;0,AVERAGE(O33:AC33,AE33:AT33),""),IF(AT33="","",AVERAGE(O33:AC33,AE33:AT33)))</f>
        <v>80.304999999999993</v>
      </c>
      <c r="AV33" s="33">
        <f t="shared" si="11"/>
        <v>80</v>
      </c>
      <c r="AW33" s="36"/>
      <c r="AX33" s="60">
        <v>83</v>
      </c>
      <c r="AY33" s="60"/>
      <c r="AZ33" s="2"/>
      <c r="BA33" s="60"/>
      <c r="BB33" s="60"/>
      <c r="BC33" s="2"/>
      <c r="BD33" s="60"/>
      <c r="BE33" s="60"/>
      <c r="BF33" s="2"/>
      <c r="BG33" s="60"/>
      <c r="BH33" s="60"/>
      <c r="BI33" s="2"/>
      <c r="BJ33" s="60"/>
      <c r="BK33" s="60"/>
      <c r="BL33" s="2"/>
      <c r="BM33" s="29">
        <f t="shared" si="12"/>
        <v>83</v>
      </c>
      <c r="BN33" s="29" t="str">
        <f t="shared" si="13"/>
        <v/>
      </c>
      <c r="BO33" s="29" t="str">
        <f t="shared" si="14"/>
        <v/>
      </c>
      <c r="BP33" s="29" t="str">
        <f t="shared" si="15"/>
        <v/>
      </c>
      <c r="BQ33" s="29" t="str">
        <f t="shared" si="16"/>
        <v/>
      </c>
      <c r="BR33" s="29">
        <f t="shared" si="17"/>
        <v>83</v>
      </c>
      <c r="BS33" s="60">
        <v>82</v>
      </c>
      <c r="BT33" s="60">
        <v>89</v>
      </c>
      <c r="BU33" s="2"/>
      <c r="BV33" s="60">
        <v>82</v>
      </c>
      <c r="BW33" s="60"/>
      <c r="BX33" s="2"/>
      <c r="BY33" s="60"/>
      <c r="BZ33" s="60"/>
      <c r="CA33" s="2"/>
      <c r="CB33" s="60"/>
      <c r="CC33" s="60"/>
      <c r="CD33" s="2"/>
      <c r="CE33" s="60"/>
      <c r="CF33" s="60"/>
      <c r="CG33" s="2"/>
      <c r="CH33" s="29">
        <f t="shared" si="18"/>
        <v>89</v>
      </c>
      <c r="CI33" s="29">
        <f t="shared" si="19"/>
        <v>82</v>
      </c>
      <c r="CJ33" s="29" t="str">
        <f t="shared" si="20"/>
        <v/>
      </c>
      <c r="CK33" s="29" t="str">
        <f t="shared" si="21"/>
        <v/>
      </c>
      <c r="CL33" s="29" t="str">
        <f t="shared" si="22"/>
        <v/>
      </c>
      <c r="CM33" s="32">
        <f t="shared" si="23"/>
        <v>84.666666666666671</v>
      </c>
      <c r="CN33" s="33">
        <f t="shared" si="24"/>
        <v>85</v>
      </c>
      <c r="CO33" s="36"/>
      <c r="CP33" s="60">
        <v>11</v>
      </c>
      <c r="CQ33" s="47" t="str">
        <f t="shared" si="25"/>
        <v xml:space="preserve">Memiliki kemampuan pemahaman  kerajinan dari bahan limbah berbentuk bangun ruang, rekayasa bidang konversi energi, budi daya ikan hias, pengolahan makanan internasional, </v>
      </c>
      <c r="CR33" s="36"/>
      <c r="CS33" s="60">
        <v>11</v>
      </c>
      <c r="CT33"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3" s="7"/>
      <c r="CV33" s="7"/>
      <c r="CW33" s="61"/>
      <c r="CX33" s="7"/>
      <c r="CY33" s="7"/>
      <c r="CZ33" s="7"/>
      <c r="DA33" s="7"/>
      <c r="DE33" s="3">
        <v>11</v>
      </c>
      <c r="DF33" s="3" t="str">
        <f>(IF(CW23="","","Memiliki keterampilan  "))&amp;(IF(CW23="","",CW23&amp;", "))&amp;(IF(CW24="","",CW24&amp;", "))&amp;(IF(CW25="","",CW25&amp;", "))&amp;(IF(CW26="","",CW26&amp;", "))&amp;(IF(CW27="","",CW27&amp;", "))&amp;(IF(CW28="","",CW28&amp;", "))&amp;(IF(CW29="","",CW29&amp;", "))&amp;(IF(CW30="","",CW30&amp;", "))&amp;(IF(CW31="","",CW31&amp;", "))&amp;(IF(CW32="","",CW32&amp;"."))</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row>
    <row r="34" spans="1:110" x14ac:dyDescent="0.25">
      <c r="A34" s="8">
        <v>24</v>
      </c>
      <c r="B34" s="8">
        <v>148723</v>
      </c>
      <c r="C34" s="8" t="s">
        <v>229</v>
      </c>
      <c r="D34" s="8">
        <f t="shared" si="0"/>
        <v>83</v>
      </c>
      <c r="E34" s="13" t="str">
        <f t="shared" si="1"/>
        <v>B</v>
      </c>
      <c r="F34" s="17">
        <f t="shared" si="2"/>
        <v>84</v>
      </c>
      <c r="G34" s="13" t="str">
        <f t="shared" si="3"/>
        <v>B</v>
      </c>
      <c r="H34" s="13" t="str">
        <f t="shared" si="4"/>
        <v xml:space="preserve">Memiliki kemampuan pemahaman  kerajinan dari bahan limbah berbentuk bangun ruang, rekayasa bidang konversi energi, budi daya ikan hias, pengolahan makanan internasional, </v>
      </c>
      <c r="I34" s="8">
        <f t="shared" si="5"/>
        <v>83</v>
      </c>
      <c r="J34" s="13" t="str">
        <f t="shared" si="6"/>
        <v>B</v>
      </c>
      <c r="K34" s="20">
        <f t="shared" si="7"/>
        <v>84</v>
      </c>
      <c r="L34" s="13" t="str">
        <f t="shared" si="8"/>
        <v>B</v>
      </c>
      <c r="M34"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4" s="7"/>
      <c r="O34" s="60"/>
      <c r="P34" s="60">
        <v>85</v>
      </c>
      <c r="Q34" s="2">
        <v>92</v>
      </c>
      <c r="R34" s="64">
        <v>73.33</v>
      </c>
      <c r="S34" s="60"/>
      <c r="T34" s="2"/>
      <c r="U34" s="60"/>
      <c r="V34" s="60"/>
      <c r="W34" s="2"/>
      <c r="X34" s="60"/>
      <c r="Y34" s="60"/>
      <c r="Z34" s="2"/>
      <c r="AA34" s="60"/>
      <c r="AB34" s="60"/>
      <c r="AC34" s="2"/>
      <c r="AD34" s="29">
        <f t="shared" si="10"/>
        <v>83</v>
      </c>
      <c r="AE34" s="60"/>
      <c r="AF34" s="60"/>
      <c r="AG34" s="2">
        <v>90</v>
      </c>
      <c r="AH34" s="60"/>
      <c r="AI34" s="60"/>
      <c r="AJ34" s="2">
        <v>75</v>
      </c>
      <c r="AK34" s="60"/>
      <c r="AL34" s="60"/>
      <c r="AM34" s="2"/>
      <c r="AN34" s="60"/>
      <c r="AO34" s="60"/>
      <c r="AP34" s="2"/>
      <c r="AQ34" s="60"/>
      <c r="AR34" s="60"/>
      <c r="AS34" s="2"/>
      <c r="AT34" s="64">
        <v>87.5</v>
      </c>
      <c r="AU34" s="32">
        <f>IF($T$7=12,IF(SUM(O34:AC34,AE12:AS12)&gt;0,AVERAGE(O34:AC34,AE34:AT34),""),IF(AT34="","",AVERAGE(O34:AC34,AE34:AT34)))</f>
        <v>83.804999999999993</v>
      </c>
      <c r="AV34" s="33">
        <f t="shared" si="11"/>
        <v>84</v>
      </c>
      <c r="AW34" s="36"/>
      <c r="AX34" s="60">
        <v>83</v>
      </c>
      <c r="AY34" s="60"/>
      <c r="AZ34" s="2"/>
      <c r="BA34" s="60"/>
      <c r="BB34" s="60"/>
      <c r="BC34" s="2"/>
      <c r="BD34" s="60"/>
      <c r="BE34" s="60"/>
      <c r="BF34" s="2"/>
      <c r="BG34" s="60"/>
      <c r="BH34" s="60"/>
      <c r="BI34" s="2"/>
      <c r="BJ34" s="60"/>
      <c r="BK34" s="60"/>
      <c r="BL34" s="2"/>
      <c r="BM34" s="29">
        <f t="shared" si="12"/>
        <v>83</v>
      </c>
      <c r="BN34" s="29" t="str">
        <f t="shared" si="13"/>
        <v/>
      </c>
      <c r="BO34" s="29" t="str">
        <f t="shared" si="14"/>
        <v/>
      </c>
      <c r="BP34" s="29" t="str">
        <f t="shared" si="15"/>
        <v/>
      </c>
      <c r="BQ34" s="29" t="str">
        <f t="shared" si="16"/>
        <v/>
      </c>
      <c r="BR34" s="29">
        <f t="shared" si="17"/>
        <v>83</v>
      </c>
      <c r="BS34" s="60">
        <v>84</v>
      </c>
      <c r="BT34" s="60">
        <v>88</v>
      </c>
      <c r="BU34" s="2"/>
      <c r="BV34" s="60">
        <v>82</v>
      </c>
      <c r="BW34" s="60"/>
      <c r="BX34" s="2"/>
      <c r="BY34" s="60"/>
      <c r="BZ34" s="60"/>
      <c r="CA34" s="2"/>
      <c r="CB34" s="60"/>
      <c r="CC34" s="60"/>
      <c r="CD34" s="2"/>
      <c r="CE34" s="60"/>
      <c r="CF34" s="60"/>
      <c r="CG34" s="2"/>
      <c r="CH34" s="29">
        <f t="shared" si="18"/>
        <v>88</v>
      </c>
      <c r="CI34" s="29">
        <f t="shared" si="19"/>
        <v>82</v>
      </c>
      <c r="CJ34" s="29" t="str">
        <f t="shared" si="20"/>
        <v/>
      </c>
      <c r="CK34" s="29" t="str">
        <f t="shared" si="21"/>
        <v/>
      </c>
      <c r="CL34" s="29" t="str">
        <f t="shared" si="22"/>
        <v/>
      </c>
      <c r="CM34" s="32">
        <f t="shared" si="23"/>
        <v>84.333333333333329</v>
      </c>
      <c r="CN34" s="33">
        <f t="shared" si="24"/>
        <v>84</v>
      </c>
      <c r="CO34" s="36"/>
      <c r="CP34" s="60">
        <v>11</v>
      </c>
      <c r="CQ34" s="47" t="str">
        <f t="shared" si="25"/>
        <v xml:space="preserve">Memiliki kemampuan pemahaman  kerajinan dari bahan limbah berbentuk bangun ruang, rekayasa bidang konversi energi, budi daya ikan hias, pengolahan makanan internasional, </v>
      </c>
      <c r="CR34" s="36"/>
      <c r="CS34" s="60">
        <v>11</v>
      </c>
      <c r="CT34"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4" s="7"/>
      <c r="CV34" s="7"/>
      <c r="CW34" s="61"/>
      <c r="CX34" s="7"/>
      <c r="CY34" s="7"/>
      <c r="CZ34" s="7"/>
      <c r="DA34" s="7"/>
    </row>
    <row r="35" spans="1:110" x14ac:dyDescent="0.25">
      <c r="A35" s="8">
        <v>25</v>
      </c>
      <c r="B35" s="8">
        <v>148739</v>
      </c>
      <c r="C35" s="8" t="s">
        <v>230</v>
      </c>
      <c r="D35" s="8">
        <f t="shared" si="0"/>
        <v>82</v>
      </c>
      <c r="E35" s="13" t="str">
        <f t="shared" si="1"/>
        <v>B</v>
      </c>
      <c r="F35" s="17">
        <f t="shared" si="2"/>
        <v>75</v>
      </c>
      <c r="G35" s="13" t="str">
        <f t="shared" si="3"/>
        <v>C</v>
      </c>
      <c r="H35" s="13" t="str">
        <f t="shared" si="4"/>
        <v xml:space="preserve">Memiliki kemampuan pemahaman  kerajinan dari bahan limbah berbentuk bangun ruang, rekayasa bidang konversi energi, budi daya ikan hias, pengolahan makanan internasional, </v>
      </c>
      <c r="I35" s="8">
        <f t="shared" si="5"/>
        <v>83</v>
      </c>
      <c r="J35" s="13" t="str">
        <f t="shared" si="6"/>
        <v>B</v>
      </c>
      <c r="K35" s="20">
        <f t="shared" si="7"/>
        <v>85</v>
      </c>
      <c r="L35" s="13" t="str">
        <f t="shared" si="8"/>
        <v>B</v>
      </c>
      <c r="M35"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5" s="7"/>
      <c r="O35" s="60"/>
      <c r="P35" s="60">
        <v>88</v>
      </c>
      <c r="Q35" s="2">
        <v>76</v>
      </c>
      <c r="R35" s="64">
        <v>83.33</v>
      </c>
      <c r="S35" s="60"/>
      <c r="T35" s="2"/>
      <c r="U35" s="60"/>
      <c r="V35" s="60"/>
      <c r="W35" s="2"/>
      <c r="X35" s="60"/>
      <c r="Y35" s="60"/>
      <c r="Z35" s="2"/>
      <c r="AA35" s="60"/>
      <c r="AB35" s="60"/>
      <c r="AC35" s="2"/>
      <c r="AD35" s="29">
        <f t="shared" si="10"/>
        <v>82</v>
      </c>
      <c r="AE35" s="60"/>
      <c r="AF35" s="60"/>
      <c r="AG35" s="2">
        <v>70</v>
      </c>
      <c r="AH35" s="60"/>
      <c r="AI35" s="60"/>
      <c r="AJ35" s="2">
        <v>70</v>
      </c>
      <c r="AK35" s="60"/>
      <c r="AL35" s="60"/>
      <c r="AM35" s="2"/>
      <c r="AN35" s="60"/>
      <c r="AO35" s="60"/>
      <c r="AP35" s="2"/>
      <c r="AQ35" s="60"/>
      <c r="AR35" s="60"/>
      <c r="AS35" s="2"/>
      <c r="AT35" s="64">
        <v>65</v>
      </c>
      <c r="AU35" s="32">
        <f>IF($T$7=12,IF(SUM(O35:AC35,AE12:AS12)&gt;0,AVERAGE(O35:AC35,AE35:AT35),""),IF(AT35="","",AVERAGE(O35:AC35,AE35:AT35)))</f>
        <v>75.388333333333335</v>
      </c>
      <c r="AV35" s="33">
        <f t="shared" si="11"/>
        <v>75</v>
      </c>
      <c r="AW35" s="36"/>
      <c r="AX35" s="60">
        <v>83</v>
      </c>
      <c r="AY35" s="60"/>
      <c r="AZ35" s="2"/>
      <c r="BA35" s="60"/>
      <c r="BB35" s="60"/>
      <c r="BC35" s="2"/>
      <c r="BD35" s="60"/>
      <c r="BE35" s="60"/>
      <c r="BF35" s="2"/>
      <c r="BG35" s="60"/>
      <c r="BH35" s="60"/>
      <c r="BI35" s="2"/>
      <c r="BJ35" s="60"/>
      <c r="BK35" s="60"/>
      <c r="BL35" s="2"/>
      <c r="BM35" s="29">
        <f t="shared" si="12"/>
        <v>83</v>
      </c>
      <c r="BN35" s="29" t="str">
        <f t="shared" si="13"/>
        <v/>
      </c>
      <c r="BO35" s="29" t="str">
        <f t="shared" si="14"/>
        <v/>
      </c>
      <c r="BP35" s="29" t="str">
        <f t="shared" si="15"/>
        <v/>
      </c>
      <c r="BQ35" s="29" t="str">
        <f t="shared" si="16"/>
        <v/>
      </c>
      <c r="BR35" s="29">
        <f t="shared" si="17"/>
        <v>83</v>
      </c>
      <c r="BS35" s="60">
        <v>80</v>
      </c>
      <c r="BT35" s="60">
        <v>89</v>
      </c>
      <c r="BU35" s="2"/>
      <c r="BV35" s="60">
        <v>82</v>
      </c>
      <c r="BW35" s="60"/>
      <c r="BX35" s="2"/>
      <c r="BY35" s="60"/>
      <c r="BZ35" s="60"/>
      <c r="CA35" s="2"/>
      <c r="CB35" s="60"/>
      <c r="CC35" s="60"/>
      <c r="CD35" s="2"/>
      <c r="CE35" s="60"/>
      <c r="CF35" s="60"/>
      <c r="CG35" s="2"/>
      <c r="CH35" s="29">
        <f t="shared" si="18"/>
        <v>89</v>
      </c>
      <c r="CI35" s="29">
        <f t="shared" si="19"/>
        <v>82</v>
      </c>
      <c r="CJ35" s="29" t="str">
        <f t="shared" si="20"/>
        <v/>
      </c>
      <c r="CK35" s="29" t="str">
        <f t="shared" si="21"/>
        <v/>
      </c>
      <c r="CL35" s="29" t="str">
        <f t="shared" si="22"/>
        <v/>
      </c>
      <c r="CM35" s="32">
        <f t="shared" si="23"/>
        <v>84.666666666666671</v>
      </c>
      <c r="CN35" s="33">
        <f t="shared" si="24"/>
        <v>85</v>
      </c>
      <c r="CO35" s="36"/>
      <c r="CP35" s="60">
        <v>11</v>
      </c>
      <c r="CQ35" s="47" t="str">
        <f t="shared" si="25"/>
        <v xml:space="preserve">Memiliki kemampuan pemahaman  kerajinan dari bahan limbah berbentuk bangun ruang, rekayasa bidang konversi energi, budi daya ikan hias, pengolahan makanan internasional, </v>
      </c>
      <c r="CR35" s="36"/>
      <c r="CS35" s="60">
        <v>11</v>
      </c>
      <c r="CT35"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5" s="7"/>
      <c r="CV35" s="7"/>
      <c r="CW35" s="61"/>
      <c r="CX35" s="7"/>
      <c r="CY35" s="7"/>
      <c r="CZ35" s="7"/>
      <c r="DA35" s="7"/>
    </row>
    <row r="36" spans="1:110" x14ac:dyDescent="0.25">
      <c r="A36" s="8">
        <v>26</v>
      </c>
      <c r="B36" s="8">
        <v>148755</v>
      </c>
      <c r="C36" s="8" t="s">
        <v>231</v>
      </c>
      <c r="D36" s="8">
        <f t="shared" si="0"/>
        <v>77</v>
      </c>
      <c r="E36" s="13" t="str">
        <f t="shared" si="1"/>
        <v>C</v>
      </c>
      <c r="F36" s="17">
        <f t="shared" si="2"/>
        <v>76</v>
      </c>
      <c r="G36" s="13" t="str">
        <f t="shared" si="3"/>
        <v>C</v>
      </c>
      <c r="H36" s="13" t="str">
        <f t="shared" si="4"/>
        <v xml:space="preserve">Memiliki kemampuan pemahaman  kerajinan dari bahan limbah berbentuk bangun ruang, rekayasa bidang konversi energi, budi daya ikan hias, pengolahan makanan internasional, </v>
      </c>
      <c r="I36" s="8">
        <f t="shared" si="5"/>
        <v>83</v>
      </c>
      <c r="J36" s="13" t="str">
        <f t="shared" si="6"/>
        <v>B</v>
      </c>
      <c r="K36" s="20">
        <f t="shared" si="7"/>
        <v>84</v>
      </c>
      <c r="L36" s="13" t="str">
        <f t="shared" si="8"/>
        <v>B</v>
      </c>
      <c r="M36"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6" s="7"/>
      <c r="O36" s="60"/>
      <c r="P36" s="60">
        <v>85</v>
      </c>
      <c r="Q36" s="2">
        <v>76</v>
      </c>
      <c r="R36" s="64">
        <v>70</v>
      </c>
      <c r="S36" s="60"/>
      <c r="T36" s="2"/>
      <c r="U36" s="60"/>
      <c r="V36" s="60"/>
      <c r="W36" s="2"/>
      <c r="X36" s="60"/>
      <c r="Y36" s="60"/>
      <c r="Z36" s="2"/>
      <c r="AA36" s="60"/>
      <c r="AB36" s="60"/>
      <c r="AC36" s="2"/>
      <c r="AD36" s="29">
        <f t="shared" si="10"/>
        <v>77</v>
      </c>
      <c r="AE36" s="60"/>
      <c r="AF36" s="60"/>
      <c r="AG36" s="2">
        <v>70</v>
      </c>
      <c r="AH36" s="60"/>
      <c r="AI36" s="60"/>
      <c r="AJ36" s="2">
        <v>70</v>
      </c>
      <c r="AK36" s="60"/>
      <c r="AL36" s="60"/>
      <c r="AM36" s="2"/>
      <c r="AN36" s="60"/>
      <c r="AO36" s="60"/>
      <c r="AP36" s="2"/>
      <c r="AQ36" s="60"/>
      <c r="AR36" s="60"/>
      <c r="AS36" s="2"/>
      <c r="AT36" s="64">
        <v>85</v>
      </c>
      <c r="AU36" s="32">
        <f>IF($T$7=12,IF(SUM(O36:AC36,AE12:AS12)&gt;0,AVERAGE(O36:AC36,AE36:AT36),""),IF(AT36="","",AVERAGE(O36:AC36,AE36:AT36)))</f>
        <v>76</v>
      </c>
      <c r="AV36" s="33">
        <f t="shared" si="11"/>
        <v>76</v>
      </c>
      <c r="AW36" s="36"/>
      <c r="AX36" s="60">
        <v>83</v>
      </c>
      <c r="AY36" s="60"/>
      <c r="AZ36" s="2"/>
      <c r="BA36" s="60"/>
      <c r="BB36" s="60"/>
      <c r="BC36" s="2"/>
      <c r="BD36" s="60"/>
      <c r="BE36" s="60"/>
      <c r="BF36" s="2"/>
      <c r="BG36" s="60"/>
      <c r="BH36" s="60"/>
      <c r="BI36" s="2"/>
      <c r="BJ36" s="60"/>
      <c r="BK36" s="60"/>
      <c r="BL36" s="2"/>
      <c r="BM36" s="29">
        <f t="shared" si="12"/>
        <v>83</v>
      </c>
      <c r="BN36" s="29" t="str">
        <f t="shared" si="13"/>
        <v/>
      </c>
      <c r="BO36" s="29" t="str">
        <f t="shared" si="14"/>
        <v/>
      </c>
      <c r="BP36" s="29" t="str">
        <f t="shared" si="15"/>
        <v/>
      </c>
      <c r="BQ36" s="29" t="str">
        <f t="shared" si="16"/>
        <v/>
      </c>
      <c r="BR36" s="29">
        <f t="shared" si="17"/>
        <v>83</v>
      </c>
      <c r="BS36" s="60">
        <v>83</v>
      </c>
      <c r="BT36" s="60">
        <v>88</v>
      </c>
      <c r="BU36" s="2"/>
      <c r="BV36" s="60">
        <v>82</v>
      </c>
      <c r="BW36" s="60"/>
      <c r="BX36" s="2"/>
      <c r="BY36" s="60"/>
      <c r="BZ36" s="60"/>
      <c r="CA36" s="2"/>
      <c r="CB36" s="60"/>
      <c r="CC36" s="60"/>
      <c r="CD36" s="2"/>
      <c r="CE36" s="60"/>
      <c r="CF36" s="60"/>
      <c r="CG36" s="2"/>
      <c r="CH36" s="29">
        <f t="shared" si="18"/>
        <v>88</v>
      </c>
      <c r="CI36" s="29">
        <f t="shared" si="19"/>
        <v>82</v>
      </c>
      <c r="CJ36" s="29" t="str">
        <f t="shared" si="20"/>
        <v/>
      </c>
      <c r="CK36" s="29" t="str">
        <f t="shared" si="21"/>
        <v/>
      </c>
      <c r="CL36" s="29" t="str">
        <f t="shared" si="22"/>
        <v/>
      </c>
      <c r="CM36" s="32">
        <f t="shared" si="23"/>
        <v>84.333333333333329</v>
      </c>
      <c r="CN36" s="33">
        <f t="shared" si="24"/>
        <v>84</v>
      </c>
      <c r="CO36" s="36"/>
      <c r="CP36" s="60">
        <v>11</v>
      </c>
      <c r="CQ36" s="47" t="str">
        <f t="shared" si="25"/>
        <v xml:space="preserve">Memiliki kemampuan pemahaman  kerajinan dari bahan limbah berbentuk bangun ruang, rekayasa bidang konversi energi, budi daya ikan hias, pengolahan makanan internasional, </v>
      </c>
      <c r="CR36" s="36"/>
      <c r="CS36" s="60">
        <v>11</v>
      </c>
      <c r="CT36"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6" s="7"/>
      <c r="CV36" s="7"/>
      <c r="CW36" s="61"/>
      <c r="CX36" s="7"/>
      <c r="CY36" s="7"/>
      <c r="CZ36" s="7"/>
      <c r="DA36" s="7"/>
    </row>
    <row r="37" spans="1:110" x14ac:dyDescent="0.25">
      <c r="A37" s="8">
        <v>27</v>
      </c>
      <c r="B37" s="8">
        <v>148771</v>
      </c>
      <c r="C37" s="8" t="s">
        <v>232</v>
      </c>
      <c r="D37" s="8">
        <f t="shared" si="0"/>
        <v>87</v>
      </c>
      <c r="E37" s="13" t="str">
        <f t="shared" si="1"/>
        <v>B</v>
      </c>
      <c r="F37" s="17">
        <f t="shared" si="2"/>
        <v>83</v>
      </c>
      <c r="G37" s="13" t="str">
        <f t="shared" si="3"/>
        <v>B</v>
      </c>
      <c r="H37" s="13" t="str">
        <f t="shared" si="4"/>
        <v xml:space="preserve">Memiliki kemampuan pemahaman  kerajinan dari bahan limbah berbentuk bangun ruang, rekayasa bidang konversi energi, budi daya ikan hias, pengolahan makanan internasional, </v>
      </c>
      <c r="I37" s="8">
        <f t="shared" si="5"/>
        <v>83</v>
      </c>
      <c r="J37" s="13" t="str">
        <f t="shared" si="6"/>
        <v>B</v>
      </c>
      <c r="K37" s="20">
        <f t="shared" si="7"/>
        <v>84</v>
      </c>
      <c r="L37" s="13" t="str">
        <f t="shared" si="8"/>
        <v>B</v>
      </c>
      <c r="M37"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7" s="7"/>
      <c r="O37" s="60"/>
      <c r="P37" s="60">
        <v>89</v>
      </c>
      <c r="Q37" s="2">
        <v>92</v>
      </c>
      <c r="R37" s="64">
        <v>80</v>
      </c>
      <c r="S37" s="60"/>
      <c r="T37" s="2"/>
      <c r="U37" s="60"/>
      <c r="V37" s="60"/>
      <c r="W37" s="2"/>
      <c r="X37" s="60"/>
      <c r="Y37" s="60"/>
      <c r="Z37" s="2"/>
      <c r="AA37" s="60"/>
      <c r="AB37" s="60"/>
      <c r="AC37" s="2"/>
      <c r="AD37" s="29">
        <f t="shared" si="10"/>
        <v>87</v>
      </c>
      <c r="AE37" s="60"/>
      <c r="AF37" s="60"/>
      <c r="AG37" s="2">
        <v>90</v>
      </c>
      <c r="AH37" s="60"/>
      <c r="AI37" s="60"/>
      <c r="AJ37" s="2">
        <v>70</v>
      </c>
      <c r="AK37" s="60"/>
      <c r="AL37" s="60"/>
      <c r="AM37" s="2"/>
      <c r="AN37" s="60"/>
      <c r="AO37" s="60"/>
      <c r="AP37" s="2"/>
      <c r="AQ37" s="60"/>
      <c r="AR37" s="60"/>
      <c r="AS37" s="2"/>
      <c r="AT37" s="64">
        <v>77.5</v>
      </c>
      <c r="AU37" s="32">
        <f>IF($T$7=12,IF(SUM(O37:AC37,AE12:AS12)&gt;0,AVERAGE(O37:AC37,AE37:AT37),""),IF(AT37="","",AVERAGE(O37:AC37,AE37:AT37)))</f>
        <v>83.083333333333329</v>
      </c>
      <c r="AV37" s="33">
        <f t="shared" si="11"/>
        <v>83</v>
      </c>
      <c r="AW37" s="36"/>
      <c r="AX37" s="60">
        <v>83</v>
      </c>
      <c r="AY37" s="60"/>
      <c r="AZ37" s="2"/>
      <c r="BA37" s="60"/>
      <c r="BB37" s="60"/>
      <c r="BC37" s="2"/>
      <c r="BD37" s="60"/>
      <c r="BE37" s="60"/>
      <c r="BF37" s="2"/>
      <c r="BG37" s="60"/>
      <c r="BH37" s="60"/>
      <c r="BI37" s="2"/>
      <c r="BJ37" s="60"/>
      <c r="BK37" s="60"/>
      <c r="BL37" s="2"/>
      <c r="BM37" s="29">
        <f t="shared" si="12"/>
        <v>83</v>
      </c>
      <c r="BN37" s="29" t="str">
        <f t="shared" si="13"/>
        <v/>
      </c>
      <c r="BO37" s="29" t="str">
        <f t="shared" si="14"/>
        <v/>
      </c>
      <c r="BP37" s="29" t="str">
        <f t="shared" si="15"/>
        <v/>
      </c>
      <c r="BQ37" s="29" t="str">
        <f t="shared" si="16"/>
        <v/>
      </c>
      <c r="BR37" s="29">
        <f t="shared" si="17"/>
        <v>83</v>
      </c>
      <c r="BS37" s="60">
        <v>83</v>
      </c>
      <c r="BT37" s="60">
        <v>88</v>
      </c>
      <c r="BU37" s="2"/>
      <c r="BV37" s="60">
        <v>82</v>
      </c>
      <c r="BW37" s="60"/>
      <c r="BX37" s="2"/>
      <c r="BY37" s="60"/>
      <c r="BZ37" s="60"/>
      <c r="CA37" s="2"/>
      <c r="CB37" s="60"/>
      <c r="CC37" s="60"/>
      <c r="CD37" s="2"/>
      <c r="CE37" s="60"/>
      <c r="CF37" s="60"/>
      <c r="CG37" s="2"/>
      <c r="CH37" s="29">
        <f t="shared" si="18"/>
        <v>88</v>
      </c>
      <c r="CI37" s="29">
        <f t="shared" si="19"/>
        <v>82</v>
      </c>
      <c r="CJ37" s="29" t="str">
        <f t="shared" si="20"/>
        <v/>
      </c>
      <c r="CK37" s="29" t="str">
        <f t="shared" si="21"/>
        <v/>
      </c>
      <c r="CL37" s="29" t="str">
        <f t="shared" si="22"/>
        <v/>
      </c>
      <c r="CM37" s="32">
        <f t="shared" si="23"/>
        <v>84.333333333333329</v>
      </c>
      <c r="CN37" s="33">
        <f t="shared" si="24"/>
        <v>84</v>
      </c>
      <c r="CO37" s="36"/>
      <c r="CP37" s="60">
        <v>11</v>
      </c>
      <c r="CQ37" s="47" t="str">
        <f t="shared" si="25"/>
        <v xml:space="preserve">Memiliki kemampuan pemahaman  kerajinan dari bahan limbah berbentuk bangun ruang, rekayasa bidang konversi energi, budi daya ikan hias, pengolahan makanan internasional, </v>
      </c>
      <c r="CR37" s="36"/>
      <c r="CS37" s="60">
        <v>11</v>
      </c>
      <c r="CT37"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7" s="7"/>
      <c r="CV37" s="7"/>
      <c r="CW37" s="61"/>
      <c r="CX37" s="7"/>
      <c r="CY37" s="7"/>
      <c r="CZ37" s="7"/>
      <c r="DA37" s="7"/>
    </row>
    <row r="38" spans="1:110" x14ac:dyDescent="0.25">
      <c r="A38" s="8">
        <v>28</v>
      </c>
      <c r="B38" s="8">
        <v>148787</v>
      </c>
      <c r="C38" s="8" t="s">
        <v>233</v>
      </c>
      <c r="D38" s="8">
        <f t="shared" si="0"/>
        <v>80</v>
      </c>
      <c r="E38" s="13" t="str">
        <f t="shared" si="1"/>
        <v>B</v>
      </c>
      <c r="F38" s="17">
        <f t="shared" si="2"/>
        <v>82</v>
      </c>
      <c r="G38" s="13" t="str">
        <f t="shared" si="3"/>
        <v>B</v>
      </c>
      <c r="H38" s="13" t="str">
        <f t="shared" si="4"/>
        <v xml:space="preserve">Memiliki kemampuan pemahaman  kerajinan dari bahan limbah berbentuk bangun ruang, rekayasa bidang konversi energi, budi daya ikan hias, pengolahan makanan internasional, </v>
      </c>
      <c r="I38" s="8">
        <f t="shared" si="5"/>
        <v>83</v>
      </c>
      <c r="J38" s="13" t="str">
        <f t="shared" si="6"/>
        <v>B</v>
      </c>
      <c r="K38" s="20">
        <f t="shared" si="7"/>
        <v>84</v>
      </c>
      <c r="L38" s="13" t="str">
        <f t="shared" si="8"/>
        <v>B</v>
      </c>
      <c r="M38"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8" s="7"/>
      <c r="O38" s="60"/>
      <c r="P38" s="60">
        <v>84</v>
      </c>
      <c r="Q38" s="2">
        <v>76</v>
      </c>
      <c r="R38" s="64">
        <v>80</v>
      </c>
      <c r="S38" s="60"/>
      <c r="T38" s="2"/>
      <c r="U38" s="60"/>
      <c r="V38" s="60"/>
      <c r="W38" s="2"/>
      <c r="X38" s="60"/>
      <c r="Y38" s="60"/>
      <c r="Z38" s="2"/>
      <c r="AA38" s="60"/>
      <c r="AB38" s="60"/>
      <c r="AC38" s="2"/>
      <c r="AD38" s="29">
        <f t="shared" si="10"/>
        <v>80</v>
      </c>
      <c r="AE38" s="60"/>
      <c r="AF38" s="60"/>
      <c r="AG38" s="2">
        <v>90</v>
      </c>
      <c r="AH38" s="60"/>
      <c r="AI38" s="60"/>
      <c r="AJ38" s="2">
        <v>90</v>
      </c>
      <c r="AK38" s="60"/>
      <c r="AL38" s="60"/>
      <c r="AM38" s="2"/>
      <c r="AN38" s="60"/>
      <c r="AO38" s="60"/>
      <c r="AP38" s="2"/>
      <c r="AQ38" s="60"/>
      <c r="AR38" s="60"/>
      <c r="AS38" s="2"/>
      <c r="AT38" s="64">
        <v>72.5</v>
      </c>
      <c r="AU38" s="32">
        <f>IF($T$7=12,IF(SUM(O38:AC38,AE12:AS12)&gt;0,AVERAGE(O38:AC38,AE38:AT38),""),IF(AT38="","",AVERAGE(O38:AC38,AE38:AT38)))</f>
        <v>82.083333333333329</v>
      </c>
      <c r="AV38" s="33">
        <f t="shared" si="11"/>
        <v>82</v>
      </c>
      <c r="AW38" s="36"/>
      <c r="AX38" s="60">
        <v>83</v>
      </c>
      <c r="AY38" s="60"/>
      <c r="AZ38" s="2"/>
      <c r="BA38" s="60"/>
      <c r="BB38" s="60"/>
      <c r="BC38" s="2"/>
      <c r="BD38" s="60"/>
      <c r="BE38" s="60"/>
      <c r="BF38" s="2"/>
      <c r="BG38" s="60"/>
      <c r="BH38" s="60"/>
      <c r="BI38" s="2"/>
      <c r="BJ38" s="60"/>
      <c r="BK38" s="60"/>
      <c r="BL38" s="2"/>
      <c r="BM38" s="29">
        <f t="shared" si="12"/>
        <v>83</v>
      </c>
      <c r="BN38" s="29" t="str">
        <f t="shared" si="13"/>
        <v/>
      </c>
      <c r="BO38" s="29" t="str">
        <f t="shared" si="14"/>
        <v/>
      </c>
      <c r="BP38" s="29" t="str">
        <f t="shared" si="15"/>
        <v/>
      </c>
      <c r="BQ38" s="29" t="str">
        <f t="shared" si="16"/>
        <v/>
      </c>
      <c r="BR38" s="29">
        <f t="shared" si="17"/>
        <v>83</v>
      </c>
      <c r="BS38" s="60">
        <v>84</v>
      </c>
      <c r="BT38" s="60">
        <v>88</v>
      </c>
      <c r="BU38" s="2"/>
      <c r="BV38" s="60">
        <v>82</v>
      </c>
      <c r="BW38" s="60"/>
      <c r="BX38" s="2"/>
      <c r="BY38" s="60"/>
      <c r="BZ38" s="60"/>
      <c r="CA38" s="2"/>
      <c r="CB38" s="60"/>
      <c r="CC38" s="60"/>
      <c r="CD38" s="2"/>
      <c r="CE38" s="60"/>
      <c r="CF38" s="60"/>
      <c r="CG38" s="2"/>
      <c r="CH38" s="29">
        <f t="shared" si="18"/>
        <v>88</v>
      </c>
      <c r="CI38" s="29">
        <f t="shared" si="19"/>
        <v>82</v>
      </c>
      <c r="CJ38" s="29" t="str">
        <f t="shared" si="20"/>
        <v/>
      </c>
      <c r="CK38" s="29" t="str">
        <f t="shared" si="21"/>
        <v/>
      </c>
      <c r="CL38" s="29" t="str">
        <f t="shared" si="22"/>
        <v/>
      </c>
      <c r="CM38" s="32">
        <f t="shared" si="23"/>
        <v>84.333333333333329</v>
      </c>
      <c r="CN38" s="33">
        <f t="shared" si="24"/>
        <v>84</v>
      </c>
      <c r="CO38" s="36"/>
      <c r="CP38" s="60">
        <v>11</v>
      </c>
      <c r="CQ38" s="47" t="str">
        <f t="shared" si="25"/>
        <v xml:space="preserve">Memiliki kemampuan pemahaman  kerajinan dari bahan limbah berbentuk bangun ruang, rekayasa bidang konversi energi, budi daya ikan hias, pengolahan makanan internasional, </v>
      </c>
      <c r="CR38" s="36"/>
      <c r="CS38" s="60">
        <v>11</v>
      </c>
      <c r="CT38"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8" s="7"/>
      <c r="CV38" s="7"/>
      <c r="CW38" s="61"/>
      <c r="CX38" s="7"/>
      <c r="CY38" s="7"/>
      <c r="CZ38" s="7"/>
      <c r="DA38" s="7"/>
    </row>
    <row r="39" spans="1:110" x14ac:dyDescent="0.25">
      <c r="A39" s="8">
        <v>29</v>
      </c>
      <c r="B39" s="8">
        <v>148803</v>
      </c>
      <c r="C39" s="8" t="s">
        <v>234</v>
      </c>
      <c r="D39" s="8">
        <f t="shared" si="0"/>
        <v>73</v>
      </c>
      <c r="E39" s="13" t="str">
        <f t="shared" si="1"/>
        <v>C</v>
      </c>
      <c r="F39" s="17">
        <f t="shared" si="2"/>
        <v>73</v>
      </c>
      <c r="G39" s="13" t="str">
        <f t="shared" si="3"/>
        <v>C</v>
      </c>
      <c r="H39" s="13" t="str">
        <f t="shared" si="4"/>
        <v xml:space="preserve">Memiliki kemampuan pemahaman  kerajinan dari bahan limbah berbentuk bangun ruang, rekayasa bidang konversi energi, budi daya ikan hias, pengolahan makanan internasional, </v>
      </c>
      <c r="I39" s="8">
        <f t="shared" si="5"/>
        <v>88</v>
      </c>
      <c r="J39" s="13" t="str">
        <f t="shared" si="6"/>
        <v>B</v>
      </c>
      <c r="K39" s="20">
        <f t="shared" si="7"/>
        <v>81</v>
      </c>
      <c r="L39" s="13" t="str">
        <f t="shared" si="8"/>
        <v>B</v>
      </c>
      <c r="M39"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39" s="7"/>
      <c r="O39" s="60"/>
      <c r="P39" s="60">
        <v>70</v>
      </c>
      <c r="Q39" s="2">
        <v>70</v>
      </c>
      <c r="R39" s="64">
        <v>80</v>
      </c>
      <c r="S39" s="60"/>
      <c r="T39" s="2"/>
      <c r="U39" s="60"/>
      <c r="V39" s="60"/>
      <c r="W39" s="2"/>
      <c r="X39" s="60"/>
      <c r="Y39" s="60"/>
      <c r="Z39" s="2"/>
      <c r="AA39" s="60"/>
      <c r="AB39" s="60"/>
      <c r="AC39" s="2"/>
      <c r="AD39" s="29">
        <f t="shared" si="10"/>
        <v>73</v>
      </c>
      <c r="AE39" s="60"/>
      <c r="AF39" s="60"/>
      <c r="AG39" s="2">
        <v>70</v>
      </c>
      <c r="AH39" s="60"/>
      <c r="AI39" s="60"/>
      <c r="AJ39" s="2">
        <v>70</v>
      </c>
      <c r="AK39" s="60"/>
      <c r="AL39" s="60"/>
      <c r="AM39" s="2"/>
      <c r="AN39" s="60"/>
      <c r="AO39" s="60"/>
      <c r="AP39" s="2"/>
      <c r="AQ39" s="60"/>
      <c r="AR39" s="60"/>
      <c r="AS39" s="2"/>
      <c r="AT39" s="64">
        <v>80</v>
      </c>
      <c r="AU39" s="32">
        <f>IF($T$7=12,IF(SUM(O39:AC39,AE12:AS12)&gt;0,AVERAGE(O39:AC39,AE39:AT39),""),IF(AT39="","",AVERAGE(O39:AC39,AE39:AT39)))</f>
        <v>73.333333333333329</v>
      </c>
      <c r="AV39" s="33">
        <f t="shared" si="11"/>
        <v>73</v>
      </c>
      <c r="AW39" s="36"/>
      <c r="AX39" s="60">
        <v>88</v>
      </c>
      <c r="AY39" s="60"/>
      <c r="AZ39" s="2"/>
      <c r="BA39" s="60"/>
      <c r="BB39" s="60"/>
      <c r="BC39" s="2"/>
      <c r="BD39" s="60"/>
      <c r="BE39" s="60"/>
      <c r="BF39" s="2"/>
      <c r="BG39" s="60"/>
      <c r="BH39" s="60"/>
      <c r="BI39" s="2"/>
      <c r="BJ39" s="60"/>
      <c r="BK39" s="60"/>
      <c r="BL39" s="2"/>
      <c r="BM39" s="29">
        <f t="shared" si="12"/>
        <v>88</v>
      </c>
      <c r="BN39" s="29" t="str">
        <f t="shared" si="13"/>
        <v/>
      </c>
      <c r="BO39" s="29" t="str">
        <f t="shared" si="14"/>
        <v/>
      </c>
      <c r="BP39" s="29" t="str">
        <f t="shared" si="15"/>
        <v/>
      </c>
      <c r="BQ39" s="29" t="str">
        <f t="shared" si="16"/>
        <v/>
      </c>
      <c r="BR39" s="29">
        <f t="shared" si="17"/>
        <v>88</v>
      </c>
      <c r="BS39" s="60">
        <v>80</v>
      </c>
      <c r="BT39" s="60">
        <v>80</v>
      </c>
      <c r="BU39" s="2"/>
      <c r="BV39" s="60">
        <v>76</v>
      </c>
      <c r="BW39" s="60"/>
      <c r="BX39" s="2"/>
      <c r="BY39" s="60"/>
      <c r="BZ39" s="60"/>
      <c r="CA39" s="2"/>
      <c r="CB39" s="60"/>
      <c r="CC39" s="60"/>
      <c r="CD39" s="2"/>
      <c r="CE39" s="60"/>
      <c r="CF39" s="60"/>
      <c r="CG39" s="2"/>
      <c r="CH39" s="29">
        <f t="shared" si="18"/>
        <v>80</v>
      </c>
      <c r="CI39" s="29">
        <f t="shared" si="19"/>
        <v>76</v>
      </c>
      <c r="CJ39" s="29" t="str">
        <f t="shared" si="20"/>
        <v/>
      </c>
      <c r="CK39" s="29" t="str">
        <f t="shared" si="21"/>
        <v/>
      </c>
      <c r="CL39" s="29" t="str">
        <f t="shared" si="22"/>
        <v/>
      </c>
      <c r="CM39" s="32">
        <f t="shared" si="23"/>
        <v>81.333333333333329</v>
      </c>
      <c r="CN39" s="33">
        <f t="shared" si="24"/>
        <v>81</v>
      </c>
      <c r="CO39" s="36"/>
      <c r="CP39" s="60">
        <v>11</v>
      </c>
      <c r="CQ39" s="47" t="str">
        <f t="shared" si="25"/>
        <v xml:space="preserve">Memiliki kemampuan pemahaman  kerajinan dari bahan limbah berbentuk bangun ruang, rekayasa bidang konversi energi, budi daya ikan hias, pengolahan makanan internasional, </v>
      </c>
      <c r="CR39" s="36"/>
      <c r="CS39" s="60">
        <v>11</v>
      </c>
      <c r="CT39"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39" s="7"/>
      <c r="CV39" s="7"/>
      <c r="CW39" s="61"/>
      <c r="CX39" s="7"/>
      <c r="CY39" s="7"/>
      <c r="CZ39" s="7"/>
      <c r="DA39" s="7"/>
    </row>
    <row r="40" spans="1:110" x14ac:dyDescent="0.25">
      <c r="A40" s="8">
        <v>30</v>
      </c>
      <c r="B40" s="8">
        <v>148819</v>
      </c>
      <c r="C40" s="8" t="s">
        <v>235</v>
      </c>
      <c r="D40" s="8">
        <f t="shared" si="0"/>
        <v>88</v>
      </c>
      <c r="E40" s="13" t="str">
        <f t="shared" si="1"/>
        <v>B</v>
      </c>
      <c r="F40" s="17">
        <f t="shared" si="2"/>
        <v>84</v>
      </c>
      <c r="G40" s="13" t="str">
        <f t="shared" si="3"/>
        <v>B</v>
      </c>
      <c r="H40" s="13" t="str">
        <f t="shared" si="4"/>
        <v xml:space="preserve">Memiliki kemampuan pemahaman  kerajinan dari bahan limbah berbentuk bangun ruang, rekayasa bidang konversi energi, budi daya ikan hias, pengolahan makanan internasional, </v>
      </c>
      <c r="I40" s="8">
        <f t="shared" si="5"/>
        <v>87</v>
      </c>
      <c r="J40" s="13" t="str">
        <f t="shared" si="6"/>
        <v>B</v>
      </c>
      <c r="K40" s="20">
        <f t="shared" si="7"/>
        <v>87</v>
      </c>
      <c r="L40" s="13" t="str">
        <f t="shared" si="8"/>
        <v>B</v>
      </c>
      <c r="M40"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40" s="7"/>
      <c r="O40" s="60"/>
      <c r="P40" s="60">
        <v>84</v>
      </c>
      <c r="Q40" s="2">
        <v>92</v>
      </c>
      <c r="R40" s="64">
        <v>86.67</v>
      </c>
      <c r="S40" s="60"/>
      <c r="T40" s="2"/>
      <c r="U40" s="60"/>
      <c r="V40" s="60"/>
      <c r="W40" s="2"/>
      <c r="X40" s="60"/>
      <c r="Y40" s="60"/>
      <c r="Z40" s="2"/>
      <c r="AA40" s="60"/>
      <c r="AB40" s="60"/>
      <c r="AC40" s="2"/>
      <c r="AD40" s="29">
        <f t="shared" si="10"/>
        <v>88</v>
      </c>
      <c r="AE40" s="60"/>
      <c r="AF40" s="60"/>
      <c r="AG40" s="2">
        <v>70</v>
      </c>
      <c r="AH40" s="60"/>
      <c r="AI40" s="60"/>
      <c r="AJ40" s="2">
        <v>78</v>
      </c>
      <c r="AK40" s="60"/>
      <c r="AL40" s="60"/>
      <c r="AM40" s="2"/>
      <c r="AN40" s="60"/>
      <c r="AO40" s="60"/>
      <c r="AP40" s="2"/>
      <c r="AQ40" s="60"/>
      <c r="AR40" s="60"/>
      <c r="AS40" s="2"/>
      <c r="AT40" s="64">
        <v>92.5</v>
      </c>
      <c r="AU40" s="32">
        <f>IF($T$7=12,IF(SUM(O40:AC40,AE12:AS12)&gt;0,AVERAGE(O40:AC40,AE40:AT40),""),IF(AT40="","",AVERAGE(O40:AC40,AE40:AT40)))</f>
        <v>83.861666666666665</v>
      </c>
      <c r="AV40" s="33">
        <f t="shared" si="11"/>
        <v>84</v>
      </c>
      <c r="AW40" s="36"/>
      <c r="AX40" s="60">
        <v>87</v>
      </c>
      <c r="AY40" s="60"/>
      <c r="AZ40" s="2"/>
      <c r="BA40" s="60"/>
      <c r="BB40" s="60"/>
      <c r="BC40" s="2"/>
      <c r="BD40" s="60"/>
      <c r="BE40" s="60"/>
      <c r="BF40" s="2"/>
      <c r="BG40" s="60"/>
      <c r="BH40" s="60"/>
      <c r="BI40" s="2"/>
      <c r="BJ40" s="60"/>
      <c r="BK40" s="60"/>
      <c r="BL40" s="2"/>
      <c r="BM40" s="29">
        <f t="shared" si="12"/>
        <v>87</v>
      </c>
      <c r="BN40" s="29" t="str">
        <f t="shared" si="13"/>
        <v/>
      </c>
      <c r="BO40" s="29" t="str">
        <f t="shared" si="14"/>
        <v/>
      </c>
      <c r="BP40" s="29" t="str">
        <f t="shared" si="15"/>
        <v/>
      </c>
      <c r="BQ40" s="29" t="str">
        <f t="shared" si="16"/>
        <v/>
      </c>
      <c r="BR40" s="29">
        <f t="shared" si="17"/>
        <v>87</v>
      </c>
      <c r="BS40" s="60">
        <v>84</v>
      </c>
      <c r="BT40" s="60">
        <v>89</v>
      </c>
      <c r="BU40" s="2"/>
      <c r="BV40" s="60">
        <v>85</v>
      </c>
      <c r="BW40" s="60"/>
      <c r="BX40" s="2"/>
      <c r="BY40" s="60"/>
      <c r="BZ40" s="60"/>
      <c r="CA40" s="2"/>
      <c r="CB40" s="60"/>
      <c r="CC40" s="60"/>
      <c r="CD40" s="2"/>
      <c r="CE40" s="60"/>
      <c r="CF40" s="60"/>
      <c r="CG40" s="2"/>
      <c r="CH40" s="29">
        <f t="shared" si="18"/>
        <v>89</v>
      </c>
      <c r="CI40" s="29">
        <f t="shared" si="19"/>
        <v>85</v>
      </c>
      <c r="CJ40" s="29" t="str">
        <f t="shared" si="20"/>
        <v/>
      </c>
      <c r="CK40" s="29" t="str">
        <f t="shared" si="21"/>
        <v/>
      </c>
      <c r="CL40" s="29" t="str">
        <f t="shared" si="22"/>
        <v/>
      </c>
      <c r="CM40" s="32">
        <f t="shared" si="23"/>
        <v>87</v>
      </c>
      <c r="CN40" s="33">
        <f t="shared" si="24"/>
        <v>87</v>
      </c>
      <c r="CO40" s="36"/>
      <c r="CP40" s="60">
        <v>11</v>
      </c>
      <c r="CQ40" s="47" t="str">
        <f t="shared" si="25"/>
        <v xml:space="preserve">Memiliki kemampuan pemahaman  kerajinan dari bahan limbah berbentuk bangun ruang, rekayasa bidang konversi energi, budi daya ikan hias, pengolahan makanan internasional, </v>
      </c>
      <c r="CR40" s="36"/>
      <c r="CS40" s="60">
        <v>11</v>
      </c>
      <c r="CT40"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40" s="7"/>
      <c r="CV40" s="7"/>
      <c r="CW40" s="61"/>
      <c r="CX40" s="7"/>
      <c r="CY40" s="7"/>
      <c r="CZ40" s="7"/>
      <c r="DA40" s="7"/>
    </row>
    <row r="41" spans="1:110" x14ac:dyDescent="0.25">
      <c r="A41" s="8">
        <v>31</v>
      </c>
      <c r="B41" s="8">
        <v>148835</v>
      </c>
      <c r="C41" s="8" t="s">
        <v>236</v>
      </c>
      <c r="D41" s="8">
        <f t="shared" si="0"/>
        <v>86</v>
      </c>
      <c r="E41" s="13" t="str">
        <f t="shared" si="1"/>
        <v>B</v>
      </c>
      <c r="F41" s="17">
        <f t="shared" si="2"/>
        <v>85</v>
      </c>
      <c r="G41" s="13" t="str">
        <f t="shared" si="3"/>
        <v>B</v>
      </c>
      <c r="H41" s="13" t="str">
        <f t="shared" si="4"/>
        <v xml:space="preserve">Memiliki kemampuan pemahaman  kerajinan dari bahan limbah berbentuk bangun ruang, rekayasa bidang konversi energi, budi daya ikan hias, pengolahan makanan internasional, </v>
      </c>
      <c r="I41" s="8">
        <f t="shared" si="5"/>
        <v>88</v>
      </c>
      <c r="J41" s="13" t="str">
        <f t="shared" si="6"/>
        <v>B</v>
      </c>
      <c r="K41" s="20">
        <f t="shared" si="7"/>
        <v>85</v>
      </c>
      <c r="L41" s="13" t="str">
        <f t="shared" si="8"/>
        <v>B</v>
      </c>
      <c r="M41"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41" s="7"/>
      <c r="O41" s="60"/>
      <c r="P41" s="60">
        <v>86</v>
      </c>
      <c r="Q41" s="2">
        <v>88</v>
      </c>
      <c r="R41" s="64">
        <v>83.33</v>
      </c>
      <c r="S41" s="60"/>
      <c r="T41" s="2"/>
      <c r="U41" s="60"/>
      <c r="V41" s="60"/>
      <c r="W41" s="2"/>
      <c r="X41" s="60"/>
      <c r="Y41" s="60"/>
      <c r="Z41" s="2"/>
      <c r="AA41" s="60"/>
      <c r="AB41" s="60"/>
      <c r="AC41" s="2"/>
      <c r="AD41" s="29">
        <f t="shared" si="10"/>
        <v>86</v>
      </c>
      <c r="AE41" s="60"/>
      <c r="AF41" s="60"/>
      <c r="AG41" s="2">
        <v>80</v>
      </c>
      <c r="AH41" s="60"/>
      <c r="AI41" s="60"/>
      <c r="AJ41" s="2">
        <v>80</v>
      </c>
      <c r="AK41" s="60"/>
      <c r="AL41" s="60"/>
      <c r="AM41" s="2"/>
      <c r="AN41" s="60"/>
      <c r="AO41" s="60"/>
      <c r="AP41" s="2"/>
      <c r="AQ41" s="60"/>
      <c r="AR41" s="60"/>
      <c r="AS41" s="2"/>
      <c r="AT41" s="64">
        <v>90</v>
      </c>
      <c r="AU41" s="32">
        <f>IF($T$7=12,IF(SUM(O41:AC41,AE12:AS12)&gt;0,AVERAGE(O41:AC41,AE41:AT41),""),IF(AT41="","",AVERAGE(O41:AC41,AE41:AT41)))</f>
        <v>84.554999999999993</v>
      </c>
      <c r="AV41" s="33">
        <f t="shared" si="11"/>
        <v>85</v>
      </c>
      <c r="AW41" s="36"/>
      <c r="AX41" s="60">
        <v>88</v>
      </c>
      <c r="AY41" s="60"/>
      <c r="AZ41" s="2"/>
      <c r="BA41" s="60"/>
      <c r="BB41" s="60"/>
      <c r="BC41" s="2"/>
      <c r="BD41" s="60"/>
      <c r="BE41" s="60"/>
      <c r="BF41" s="2"/>
      <c r="BG41" s="60"/>
      <c r="BH41" s="60"/>
      <c r="BI41" s="2"/>
      <c r="BJ41" s="60"/>
      <c r="BK41" s="60"/>
      <c r="BL41" s="2"/>
      <c r="BM41" s="29">
        <f t="shared" si="12"/>
        <v>88</v>
      </c>
      <c r="BN41" s="29" t="str">
        <f t="shared" si="13"/>
        <v/>
      </c>
      <c r="BO41" s="29" t="str">
        <f t="shared" si="14"/>
        <v/>
      </c>
      <c r="BP41" s="29" t="str">
        <f t="shared" si="15"/>
        <v/>
      </c>
      <c r="BQ41" s="29" t="str">
        <f t="shared" si="16"/>
        <v/>
      </c>
      <c r="BR41" s="29">
        <f t="shared" si="17"/>
        <v>88</v>
      </c>
      <c r="BS41" s="60">
        <v>74</v>
      </c>
      <c r="BT41" s="60">
        <v>88</v>
      </c>
      <c r="BU41" s="2"/>
      <c r="BV41" s="60">
        <v>78</v>
      </c>
      <c r="BW41" s="60"/>
      <c r="BX41" s="2"/>
      <c r="BY41" s="60"/>
      <c r="BZ41" s="60"/>
      <c r="CA41" s="2"/>
      <c r="CB41" s="60"/>
      <c r="CC41" s="60"/>
      <c r="CD41" s="2"/>
      <c r="CE41" s="60"/>
      <c r="CF41" s="60"/>
      <c r="CG41" s="2"/>
      <c r="CH41" s="29">
        <f t="shared" si="18"/>
        <v>88</v>
      </c>
      <c r="CI41" s="29">
        <f t="shared" si="19"/>
        <v>78</v>
      </c>
      <c r="CJ41" s="29" t="str">
        <f t="shared" si="20"/>
        <v/>
      </c>
      <c r="CK41" s="29" t="str">
        <f t="shared" si="21"/>
        <v/>
      </c>
      <c r="CL41" s="29" t="str">
        <f t="shared" si="22"/>
        <v/>
      </c>
      <c r="CM41" s="32">
        <f t="shared" si="23"/>
        <v>84.666666666666671</v>
      </c>
      <c r="CN41" s="33">
        <f t="shared" si="24"/>
        <v>85</v>
      </c>
      <c r="CO41" s="36"/>
      <c r="CP41" s="60">
        <v>11</v>
      </c>
      <c r="CQ41" s="47" t="str">
        <f t="shared" si="25"/>
        <v xml:space="preserve">Memiliki kemampuan pemahaman  kerajinan dari bahan limbah berbentuk bangun ruang, rekayasa bidang konversi energi, budi daya ikan hias, pengolahan makanan internasional, </v>
      </c>
      <c r="CR41" s="36"/>
      <c r="CS41" s="60">
        <v>11</v>
      </c>
      <c r="CT41"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41" s="7"/>
      <c r="CV41" s="7"/>
      <c r="CW41" s="61"/>
      <c r="CX41" s="7"/>
      <c r="CY41" s="7"/>
      <c r="CZ41" s="7"/>
      <c r="DA41" s="7"/>
    </row>
    <row r="42" spans="1:110" x14ac:dyDescent="0.25">
      <c r="A42" s="8">
        <v>32</v>
      </c>
      <c r="B42" s="8">
        <v>148851</v>
      </c>
      <c r="C42" s="8" t="s">
        <v>237</v>
      </c>
      <c r="D42" s="8">
        <f t="shared" si="0"/>
        <v>84</v>
      </c>
      <c r="E42" s="13" t="str">
        <f t="shared" si="1"/>
        <v>B</v>
      </c>
      <c r="F42" s="17">
        <f t="shared" si="2"/>
        <v>84</v>
      </c>
      <c r="G42" s="13" t="str">
        <f t="shared" si="3"/>
        <v>B</v>
      </c>
      <c r="H42" s="13" t="str">
        <f t="shared" si="4"/>
        <v xml:space="preserve">Memiliki kemampuan pemahaman  kerajinan dari bahan limbah berbentuk bangun ruang, rekayasa bidang konversi energi, budi daya ikan hias, pengolahan makanan internasional, </v>
      </c>
      <c r="I42" s="8">
        <f t="shared" si="5"/>
        <v>84</v>
      </c>
      <c r="J42" s="13" t="str">
        <f t="shared" si="6"/>
        <v>B</v>
      </c>
      <c r="K42" s="20">
        <f t="shared" si="7"/>
        <v>83</v>
      </c>
      <c r="L42" s="13" t="str">
        <f t="shared" si="8"/>
        <v>B</v>
      </c>
      <c r="M42" s="8" t="str">
        <f t="shared" si="9"/>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42" s="7"/>
      <c r="O42" s="60"/>
      <c r="P42" s="60">
        <v>89</v>
      </c>
      <c r="Q42" s="2">
        <v>92</v>
      </c>
      <c r="R42" s="64">
        <v>70</v>
      </c>
      <c r="S42" s="60"/>
      <c r="T42" s="2"/>
      <c r="U42" s="60"/>
      <c r="V42" s="60"/>
      <c r="W42" s="2"/>
      <c r="X42" s="60"/>
      <c r="Y42" s="60"/>
      <c r="Z42" s="2"/>
      <c r="AA42" s="60"/>
      <c r="AB42" s="60"/>
      <c r="AC42" s="2"/>
      <c r="AD42" s="29">
        <f t="shared" si="10"/>
        <v>84</v>
      </c>
      <c r="AE42" s="60"/>
      <c r="AF42" s="60"/>
      <c r="AG42" s="2">
        <v>90</v>
      </c>
      <c r="AH42" s="60"/>
      <c r="AI42" s="60"/>
      <c r="AJ42" s="2">
        <v>86</v>
      </c>
      <c r="AK42" s="60"/>
      <c r="AL42" s="60"/>
      <c r="AM42" s="2"/>
      <c r="AN42" s="60"/>
      <c r="AO42" s="60"/>
      <c r="AP42" s="2"/>
      <c r="AQ42" s="60"/>
      <c r="AR42" s="60"/>
      <c r="AS42" s="2"/>
      <c r="AT42" s="64">
        <v>75</v>
      </c>
      <c r="AU42" s="32">
        <f>IF($T$7=12,IF(SUM(O42:AC42,AE12:AS12)&gt;0,AVERAGE(O42:AC42,AE42:AT42),""),IF(AT42="","",AVERAGE(O42:AC42,AE42:AT42)))</f>
        <v>83.666666666666671</v>
      </c>
      <c r="AV42" s="33">
        <f t="shared" si="11"/>
        <v>84</v>
      </c>
      <c r="AW42" s="36"/>
      <c r="AX42" s="60">
        <v>84</v>
      </c>
      <c r="AY42" s="60"/>
      <c r="AZ42" s="2"/>
      <c r="BA42" s="60"/>
      <c r="BB42" s="60"/>
      <c r="BC42" s="2"/>
      <c r="BD42" s="60"/>
      <c r="BE42" s="60"/>
      <c r="BF42" s="2"/>
      <c r="BG42" s="60"/>
      <c r="BH42" s="60"/>
      <c r="BI42" s="2"/>
      <c r="BJ42" s="60"/>
      <c r="BK42" s="60"/>
      <c r="BL42" s="2"/>
      <c r="BM42" s="29">
        <f t="shared" si="12"/>
        <v>84</v>
      </c>
      <c r="BN42" s="29" t="str">
        <f t="shared" si="13"/>
        <v/>
      </c>
      <c r="BO42" s="29" t="str">
        <f t="shared" si="14"/>
        <v/>
      </c>
      <c r="BP42" s="29" t="str">
        <f t="shared" si="15"/>
        <v/>
      </c>
      <c r="BQ42" s="29" t="str">
        <f t="shared" si="16"/>
        <v/>
      </c>
      <c r="BR42" s="29">
        <f t="shared" si="17"/>
        <v>84</v>
      </c>
      <c r="BS42" s="60">
        <v>84</v>
      </c>
      <c r="BT42" s="60">
        <v>78</v>
      </c>
      <c r="BU42" s="2"/>
      <c r="BV42" s="60">
        <v>82</v>
      </c>
      <c r="BW42" s="60"/>
      <c r="BX42" s="2"/>
      <c r="BY42" s="60"/>
      <c r="BZ42" s="60"/>
      <c r="CA42" s="2"/>
      <c r="CB42" s="60"/>
      <c r="CC42" s="60"/>
      <c r="CD42" s="2"/>
      <c r="CE42" s="60"/>
      <c r="CF42" s="60"/>
      <c r="CG42" s="2"/>
      <c r="CH42" s="29">
        <f t="shared" si="18"/>
        <v>84</v>
      </c>
      <c r="CI42" s="29">
        <f t="shared" si="19"/>
        <v>82</v>
      </c>
      <c r="CJ42" s="29" t="str">
        <f t="shared" si="20"/>
        <v/>
      </c>
      <c r="CK42" s="29" t="str">
        <f t="shared" si="21"/>
        <v/>
      </c>
      <c r="CL42" s="29" t="str">
        <f t="shared" si="22"/>
        <v/>
      </c>
      <c r="CM42" s="32">
        <f t="shared" si="23"/>
        <v>83.333333333333329</v>
      </c>
      <c r="CN42" s="33">
        <f t="shared" si="24"/>
        <v>83</v>
      </c>
      <c r="CO42" s="36"/>
      <c r="CP42" s="60">
        <v>11</v>
      </c>
      <c r="CQ42" s="47" t="str">
        <f t="shared" si="25"/>
        <v xml:space="preserve">Memiliki kemampuan pemahaman  kerajinan dari bahan limbah berbentuk bangun ruang, rekayasa bidang konversi energi, budi daya ikan hias, pengolahan makanan internasional, </v>
      </c>
      <c r="CR42" s="36"/>
      <c r="CS42" s="60">
        <v>11</v>
      </c>
      <c r="CT42" s="47" t="str">
        <f t="shared" si="2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42" s="7"/>
      <c r="CV42" s="7"/>
      <c r="CW42" s="61"/>
      <c r="CX42" s="7"/>
      <c r="CY42" s="7"/>
      <c r="CZ42" s="7"/>
      <c r="DA42" s="7"/>
    </row>
    <row r="43" spans="1:110" x14ac:dyDescent="0.25">
      <c r="A43" s="8">
        <v>33</v>
      </c>
      <c r="B43" s="8">
        <v>148867</v>
      </c>
      <c r="C43" s="8" t="s">
        <v>238</v>
      </c>
      <c r="D43" s="8">
        <f t="shared" ref="D43:D60" si="27">AD43</f>
        <v>89</v>
      </c>
      <c r="E43" s="13" t="str">
        <f t="shared" ref="E43:E60" si="28">IF(D43="","",IF(D43&lt;=$CZ$13,"D",IF(D43&lt;=$CZ$14,"C",IF(D43&lt;=$CZ$15,"B",IF(D43&lt;=$CZ$16,"A","E")))))</f>
        <v>B</v>
      </c>
      <c r="F43" s="17">
        <f t="shared" ref="F43:F60" si="29">AV43</f>
        <v>80</v>
      </c>
      <c r="G43" s="13" t="str">
        <f t="shared" ref="G43:G60" si="30">IF(F43="","",IF(F43&lt;=$CZ$13,"D",IF(F43&lt;=$CZ$14,"C",IF(F43&lt;=$CZ$15,"B",IF(F43&lt;=$CZ$16,"A","E")))))</f>
        <v>B</v>
      </c>
      <c r="H43" s="13" t="str">
        <f t="shared" ref="H43:H60" si="31">CQ43</f>
        <v xml:space="preserve">Memiliki kemampuan pemahaman  kerajinan dari bahan limbah berbentuk bangun ruang, rekayasa bidang konversi energi, budi daya ikan hias, pengolahan makanan internasional, </v>
      </c>
      <c r="I43" s="8">
        <f t="shared" ref="I43:I60" si="32">BR43</f>
        <v>83</v>
      </c>
      <c r="J43" s="13" t="str">
        <f t="shared" ref="J43:J60" si="33">IF(I43="","",IF(I43&lt;=$CZ$27,"D",IF(I43&lt;=$CZ$28,"C",IF(I43&lt;=$CZ$29,"B",IF(I43&lt;=$CZ$30,"A","E")))))</f>
        <v>B</v>
      </c>
      <c r="K43" s="20">
        <f t="shared" ref="K43:K60" si="34">CN43</f>
        <v>83</v>
      </c>
      <c r="L43" s="13" t="str">
        <f t="shared" ref="L43:L60" si="35">IF(K43="","",IF(K43&lt;=$CZ$27,"D",IF(K43&lt;=$CZ$28,"C",IF(K43&lt;=$CZ$29,"B",IF(K43&lt;=$CZ$30,"A","E")))))</f>
        <v>B</v>
      </c>
      <c r="M43" s="8" t="str">
        <f t="shared" ref="M43:M60" si="36">CT43</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43" s="7"/>
      <c r="O43" s="60"/>
      <c r="P43" s="60">
        <v>84</v>
      </c>
      <c r="Q43" s="2">
        <v>96</v>
      </c>
      <c r="R43" s="64">
        <v>86.67</v>
      </c>
      <c r="S43" s="60"/>
      <c r="T43" s="2"/>
      <c r="U43" s="60"/>
      <c r="V43" s="60"/>
      <c r="W43" s="2"/>
      <c r="X43" s="60"/>
      <c r="Y43" s="60"/>
      <c r="Z43" s="2"/>
      <c r="AA43" s="60"/>
      <c r="AB43" s="60"/>
      <c r="AC43" s="2"/>
      <c r="AD43" s="29">
        <f t="shared" ref="AD43:AD60" si="37">IF(AND(O43="",P43="",Q43=""),"",ROUND(AVERAGE(O43:AC43),0))</f>
        <v>89</v>
      </c>
      <c r="AE43" s="60"/>
      <c r="AF43" s="60"/>
      <c r="AG43" s="2">
        <v>70</v>
      </c>
      <c r="AH43" s="60"/>
      <c r="AI43" s="60"/>
      <c r="AJ43" s="2">
        <v>66</v>
      </c>
      <c r="AK43" s="60"/>
      <c r="AL43" s="60"/>
      <c r="AM43" s="2"/>
      <c r="AN43" s="60"/>
      <c r="AO43" s="60"/>
      <c r="AP43" s="2"/>
      <c r="AQ43" s="60"/>
      <c r="AR43" s="60"/>
      <c r="AS43" s="2"/>
      <c r="AT43" s="64">
        <v>77.5</v>
      </c>
      <c r="AU43" s="32">
        <f>IF($T$7=12,IF(SUM(O43:AC43,AE12:AS12)&gt;0,AVERAGE(O43:AC43,AE43:AT43),""),IF(AT43="","",AVERAGE(O43:AC43,AE43:AT43)))</f>
        <v>80.028333333333336</v>
      </c>
      <c r="AV43" s="33">
        <f t="shared" ref="AV43:AV60" si="38">IF(AU43="","",ROUND(AU43,0))</f>
        <v>80</v>
      </c>
      <c r="AW43" s="36"/>
      <c r="AX43" s="60">
        <v>83</v>
      </c>
      <c r="AY43" s="60"/>
      <c r="AZ43" s="2"/>
      <c r="BA43" s="60"/>
      <c r="BB43" s="60"/>
      <c r="BC43" s="2"/>
      <c r="BD43" s="60"/>
      <c r="BE43" s="60"/>
      <c r="BF43" s="2"/>
      <c r="BG43" s="60"/>
      <c r="BH43" s="60"/>
      <c r="BI43" s="2"/>
      <c r="BJ43" s="60"/>
      <c r="BK43" s="60"/>
      <c r="BL43" s="2"/>
      <c r="BM43" s="29">
        <f t="shared" ref="BM43:BM60" si="39">IF(AND(AZ43="",AY43="",AX43=""),"",MAX(AX43:AZ43))</f>
        <v>83</v>
      </c>
      <c r="BN43" s="29" t="str">
        <f t="shared" ref="BN43:BN60" si="40">IF(AND(BB43="",BC43="",BA43=""),"",MAX(BA43:BC43))</f>
        <v/>
      </c>
      <c r="BO43" s="29" t="str">
        <f t="shared" ref="BO43:BO60" si="41">IF(AND(BD43="",BE43="",BF43=""),"",MAX(BD43:BF43))</f>
        <v/>
      </c>
      <c r="BP43" s="29" t="str">
        <f t="shared" ref="BP43:BP60" si="42">IF(AND(BG43="",BH43="",BI43=""),"",MAX(BG43:BI43))</f>
        <v/>
      </c>
      <c r="BQ43" s="29" t="str">
        <f t="shared" ref="BQ43:BQ60" si="43">IF(AND(BJ43="",BK43="",BL43=""),"",MAX(BJ43:BL43))</f>
        <v/>
      </c>
      <c r="BR43" s="29">
        <f t="shared" ref="BR43:BR60" si="44">IF(AND(BM43=""),"",ROUND(AVERAGE(BM43:BQ43),0))</f>
        <v>83</v>
      </c>
      <c r="BS43" s="60">
        <v>79</v>
      </c>
      <c r="BT43" s="60">
        <v>80</v>
      </c>
      <c r="BU43" s="2"/>
      <c r="BV43" s="60">
        <v>85</v>
      </c>
      <c r="BW43" s="60"/>
      <c r="BX43" s="2"/>
      <c r="BY43" s="60"/>
      <c r="BZ43" s="60"/>
      <c r="CA43" s="2"/>
      <c r="CB43" s="60"/>
      <c r="CC43" s="60"/>
      <c r="CD43" s="2"/>
      <c r="CE43" s="60"/>
      <c r="CF43" s="60"/>
      <c r="CG43" s="2"/>
      <c r="CH43" s="29">
        <f t="shared" ref="CH43:CH60" si="45">IF(AND(BU43="",BT43="",BS43=""),"",MAX(BS43:BU43))</f>
        <v>80</v>
      </c>
      <c r="CI43" s="29">
        <f t="shared" ref="CI43:CI60" si="46">IF(AND(BW43="",BX43="",BV43=""),"",MAX(BV43:BX43))</f>
        <v>85</v>
      </c>
      <c r="CJ43" s="29" t="str">
        <f t="shared" ref="CJ43:CJ60" si="47">IF(AND(BY43="",BZ43="",CA43=""),"",MAX(BY43:CA43))</f>
        <v/>
      </c>
      <c r="CK43" s="29" t="str">
        <f t="shared" ref="CK43:CK60" si="48">IF(AND(CB43="",CC43="",CD43=""),"",MAX(CB43:CD43))</f>
        <v/>
      </c>
      <c r="CL43" s="29" t="str">
        <f t="shared" ref="CL43:CL60" si="49">IF(AND(CE43="",CF43="",CG43=""),"",MAX(CE43:CG43))</f>
        <v/>
      </c>
      <c r="CM43" s="32">
        <f t="shared" ref="CM43:CM60" si="50">IF(AND(CH43=""),"",AVERAGE(BR43,CH43:CL43))</f>
        <v>82.666666666666671</v>
      </c>
      <c r="CN43" s="33">
        <f t="shared" ref="CN43:CN60" si="51">IF(CM43="","",ROUND(CM43,0))</f>
        <v>83</v>
      </c>
      <c r="CO43" s="36"/>
      <c r="CP43" s="60">
        <v>11</v>
      </c>
      <c r="CQ43" s="47" t="str">
        <f t="shared" ref="CQ43:CQ60" si="52">IF(CP43="","",VLOOKUP(CP43,$DE$9:$DF$20,2,0))</f>
        <v xml:space="preserve">Memiliki kemampuan pemahaman  kerajinan dari bahan limbah berbentuk bangun ruang, rekayasa bidang konversi energi, budi daya ikan hias, pengolahan makanan internasional, </v>
      </c>
      <c r="CR43" s="36"/>
      <c r="CS43" s="60">
        <v>11</v>
      </c>
      <c r="CT43" s="47" t="str">
        <f t="shared" ref="CT43:CT60" si="53">IF(CS43="","",VLOOKUP(CS43,$DE$22:$DF$33,2,0))</f>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43" s="7"/>
      <c r="CV43" s="7"/>
      <c r="CW43" s="61"/>
      <c r="CX43" s="7"/>
      <c r="CY43" s="7"/>
      <c r="CZ43" s="7"/>
      <c r="DA43" s="7"/>
    </row>
    <row r="44" spans="1:110" x14ac:dyDescent="0.25">
      <c r="A44" s="8">
        <v>34</v>
      </c>
      <c r="B44" s="8">
        <v>148883</v>
      </c>
      <c r="C44" s="8" t="s">
        <v>239</v>
      </c>
      <c r="D44" s="8">
        <f t="shared" si="27"/>
        <v>84</v>
      </c>
      <c r="E44" s="13" t="str">
        <f t="shared" si="28"/>
        <v>B</v>
      </c>
      <c r="F44" s="17">
        <f t="shared" si="29"/>
        <v>79</v>
      </c>
      <c r="G44" s="13" t="str">
        <f t="shared" si="30"/>
        <v>C</v>
      </c>
      <c r="H44" s="13" t="str">
        <f t="shared" si="31"/>
        <v xml:space="preserve">Memiliki kemampuan pemahaman  kerajinan dari bahan limbah berbentuk bangun ruang, rekayasa bidang konversi energi, budi daya ikan hias, pengolahan makanan internasional, </v>
      </c>
      <c r="I44" s="8">
        <f t="shared" si="32"/>
        <v>83</v>
      </c>
      <c r="J44" s="13" t="str">
        <f t="shared" si="33"/>
        <v>B</v>
      </c>
      <c r="K44" s="20">
        <f t="shared" si="34"/>
        <v>82</v>
      </c>
      <c r="L44" s="13" t="str">
        <f t="shared" si="35"/>
        <v>B</v>
      </c>
      <c r="M44" s="8" t="str">
        <f t="shared" si="36"/>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N44" s="7"/>
      <c r="O44" s="60"/>
      <c r="P44" s="60">
        <v>90</v>
      </c>
      <c r="Q44" s="2">
        <v>76</v>
      </c>
      <c r="R44" s="64">
        <v>86.67</v>
      </c>
      <c r="S44" s="60"/>
      <c r="T44" s="2"/>
      <c r="U44" s="60"/>
      <c r="V44" s="60"/>
      <c r="W44" s="2"/>
      <c r="X44" s="60"/>
      <c r="Y44" s="60"/>
      <c r="Z44" s="2"/>
      <c r="AA44" s="60"/>
      <c r="AB44" s="60"/>
      <c r="AC44" s="2"/>
      <c r="AD44" s="29">
        <f t="shared" si="37"/>
        <v>84</v>
      </c>
      <c r="AE44" s="60"/>
      <c r="AF44" s="60"/>
      <c r="AG44" s="2">
        <v>80</v>
      </c>
      <c r="AH44" s="60"/>
      <c r="AI44" s="60"/>
      <c r="AJ44" s="2">
        <v>70</v>
      </c>
      <c r="AK44" s="60"/>
      <c r="AL44" s="60"/>
      <c r="AM44" s="2"/>
      <c r="AN44" s="60"/>
      <c r="AO44" s="60"/>
      <c r="AP44" s="2"/>
      <c r="AQ44" s="60"/>
      <c r="AR44" s="60"/>
      <c r="AS44" s="2"/>
      <c r="AT44" s="64">
        <v>70</v>
      </c>
      <c r="AU44" s="32">
        <f>IF($T$7=12,IF(SUM(O44:AC44,AE12:AS12)&gt;0,AVERAGE(O44:AC44,AE44:AT44),""),IF(AT44="","",AVERAGE(O44:AC44,AE44:AT44)))</f>
        <v>78.778333333333336</v>
      </c>
      <c r="AV44" s="33">
        <f t="shared" si="38"/>
        <v>79</v>
      </c>
      <c r="AW44" s="36"/>
      <c r="AX44" s="60">
        <v>83</v>
      </c>
      <c r="AY44" s="60"/>
      <c r="AZ44" s="2"/>
      <c r="BA44" s="60"/>
      <c r="BB44" s="60"/>
      <c r="BC44" s="2"/>
      <c r="BD44" s="60"/>
      <c r="BE44" s="60"/>
      <c r="BF44" s="2"/>
      <c r="BG44" s="60"/>
      <c r="BH44" s="60"/>
      <c r="BI44" s="2"/>
      <c r="BJ44" s="60"/>
      <c r="BK44" s="60"/>
      <c r="BL44" s="2"/>
      <c r="BM44" s="29">
        <f t="shared" si="39"/>
        <v>83</v>
      </c>
      <c r="BN44" s="29" t="str">
        <f t="shared" si="40"/>
        <v/>
      </c>
      <c r="BO44" s="29" t="str">
        <f t="shared" si="41"/>
        <v/>
      </c>
      <c r="BP44" s="29" t="str">
        <f t="shared" si="42"/>
        <v/>
      </c>
      <c r="BQ44" s="29" t="str">
        <f t="shared" si="43"/>
        <v/>
      </c>
      <c r="BR44" s="29">
        <f t="shared" si="44"/>
        <v>83</v>
      </c>
      <c r="BS44" s="60">
        <v>70</v>
      </c>
      <c r="BT44" s="60">
        <v>80</v>
      </c>
      <c r="BU44" s="2"/>
      <c r="BV44" s="60">
        <v>82</v>
      </c>
      <c r="BW44" s="60"/>
      <c r="BX44" s="2"/>
      <c r="BY44" s="60"/>
      <c r="BZ44" s="60"/>
      <c r="CA44" s="2"/>
      <c r="CB44" s="60"/>
      <c r="CC44" s="60"/>
      <c r="CD44" s="2"/>
      <c r="CE44" s="60"/>
      <c r="CF44" s="60"/>
      <c r="CG44" s="2"/>
      <c r="CH44" s="29">
        <f t="shared" si="45"/>
        <v>80</v>
      </c>
      <c r="CI44" s="29">
        <f t="shared" si="46"/>
        <v>82</v>
      </c>
      <c r="CJ44" s="29" t="str">
        <f t="shared" si="47"/>
        <v/>
      </c>
      <c r="CK44" s="29" t="str">
        <f t="shared" si="48"/>
        <v/>
      </c>
      <c r="CL44" s="29" t="str">
        <f t="shared" si="49"/>
        <v/>
      </c>
      <c r="CM44" s="32">
        <f t="shared" si="50"/>
        <v>81.666666666666671</v>
      </c>
      <c r="CN44" s="33">
        <f t="shared" si="51"/>
        <v>82</v>
      </c>
      <c r="CO44" s="36"/>
      <c r="CP44" s="60">
        <v>11</v>
      </c>
      <c r="CQ44" s="47" t="str">
        <f t="shared" si="52"/>
        <v xml:space="preserve">Memiliki kemampuan pemahaman  kerajinan dari bahan limbah berbentuk bangun ruang, rekayasa bidang konversi energi, budi daya ikan hias, pengolahan makanan internasional, </v>
      </c>
      <c r="CR44" s="36"/>
      <c r="CS44" s="60">
        <v>11</v>
      </c>
      <c r="CT44" s="47" t="str">
        <f t="shared" si="53"/>
        <v xml:space="preserve">Memiliki keterampilan  memproduksi kerajinan dari bahan limbah berbentuk bangun ruang, mempresentasikan sistem produksi konversi energi listrik, mempresentasikan kegiatan usaha budi daya pembenihan ikan hias, menganalisis laporan perencanaan usaha pengolahan makanan internasional, </v>
      </c>
      <c r="CU44" s="7"/>
      <c r="CV44" s="7"/>
      <c r="CW44" s="61"/>
      <c r="CX44" s="7"/>
      <c r="CY44" s="7"/>
      <c r="CZ44" s="7"/>
      <c r="DA44" s="7"/>
    </row>
    <row r="45" spans="1:110" x14ac:dyDescent="0.25">
      <c r="A45" s="8"/>
      <c r="B45" s="8"/>
      <c r="C45" s="8"/>
      <c r="D45" s="8" t="str">
        <f t="shared" si="27"/>
        <v/>
      </c>
      <c r="E45" s="13" t="str">
        <f t="shared" si="28"/>
        <v/>
      </c>
      <c r="F45" s="17" t="str">
        <f t="shared" si="29"/>
        <v/>
      </c>
      <c r="G45" s="13" t="str">
        <f t="shared" si="30"/>
        <v/>
      </c>
      <c r="H45" s="13" t="str">
        <f t="shared" si="31"/>
        <v/>
      </c>
      <c r="I45" s="8" t="str">
        <f t="shared" si="32"/>
        <v/>
      </c>
      <c r="J45" s="13" t="str">
        <f t="shared" si="33"/>
        <v/>
      </c>
      <c r="K45" s="20" t="str">
        <f t="shared" si="34"/>
        <v/>
      </c>
      <c r="L45" s="13" t="str">
        <f t="shared" si="35"/>
        <v/>
      </c>
      <c r="M45" s="8" t="str">
        <f t="shared" si="36"/>
        <v/>
      </c>
      <c r="N45" s="7"/>
      <c r="O45" s="60"/>
      <c r="P45" s="60"/>
      <c r="Q45" s="2"/>
      <c r="R45" s="60"/>
      <c r="S45" s="60"/>
      <c r="T45" s="2"/>
      <c r="U45" s="60"/>
      <c r="V45" s="60"/>
      <c r="W45" s="2"/>
      <c r="X45" s="60"/>
      <c r="Y45" s="60"/>
      <c r="Z45" s="2"/>
      <c r="AA45" s="60"/>
      <c r="AB45" s="60"/>
      <c r="AC45" s="2"/>
      <c r="AD45" s="29" t="str">
        <f t="shared" si="37"/>
        <v/>
      </c>
      <c r="AE45" s="60"/>
      <c r="AF45" s="60"/>
      <c r="AG45" s="2"/>
      <c r="AH45" s="60"/>
      <c r="AI45" s="60"/>
      <c r="AJ45" s="2"/>
      <c r="AK45" s="60"/>
      <c r="AL45" s="60"/>
      <c r="AM45" s="2"/>
      <c r="AN45" s="60"/>
      <c r="AO45" s="60"/>
      <c r="AP45" s="2"/>
      <c r="AQ45" s="60"/>
      <c r="AR45" s="60"/>
      <c r="AS45" s="2"/>
      <c r="AT45" s="60"/>
      <c r="AU45" s="32" t="str">
        <f>IF($T$7=12,IF(SUM(O45:AC45,AE12:AS12)&gt;0,AVERAGE(O45:AC45,AE45:AT45),""),IF(AT45="","",AVERAGE(O45:AC45,AE45:AT45)))</f>
        <v/>
      </c>
      <c r="AV45" s="33" t="str">
        <f t="shared" si="38"/>
        <v/>
      </c>
      <c r="AW45" s="36"/>
      <c r="AX45" s="60"/>
      <c r="AY45" s="60"/>
      <c r="AZ45" s="2"/>
      <c r="BA45" s="60"/>
      <c r="BB45" s="60"/>
      <c r="BC45" s="2"/>
      <c r="BD45" s="60"/>
      <c r="BE45" s="60"/>
      <c r="BF45" s="2"/>
      <c r="BG45" s="60"/>
      <c r="BH45" s="60"/>
      <c r="BI45" s="2"/>
      <c r="BJ45" s="60"/>
      <c r="BK45" s="60"/>
      <c r="BL45" s="2"/>
      <c r="BM45" s="29" t="str">
        <f t="shared" si="39"/>
        <v/>
      </c>
      <c r="BN45" s="29" t="str">
        <f t="shared" si="40"/>
        <v/>
      </c>
      <c r="BO45" s="29" t="str">
        <f t="shared" si="41"/>
        <v/>
      </c>
      <c r="BP45" s="29" t="str">
        <f t="shared" si="42"/>
        <v/>
      </c>
      <c r="BQ45" s="29" t="str">
        <f t="shared" si="43"/>
        <v/>
      </c>
      <c r="BR45" s="29" t="str">
        <f t="shared" si="44"/>
        <v/>
      </c>
      <c r="BS45" s="60"/>
      <c r="BT45" s="60"/>
      <c r="BU45" s="2"/>
      <c r="BV45" s="60"/>
      <c r="BW45" s="60"/>
      <c r="BX45" s="2"/>
      <c r="BY45" s="60"/>
      <c r="BZ45" s="60"/>
      <c r="CA45" s="2"/>
      <c r="CB45" s="60"/>
      <c r="CC45" s="60"/>
      <c r="CD45" s="2"/>
      <c r="CE45" s="60"/>
      <c r="CF45" s="60"/>
      <c r="CG45" s="2"/>
      <c r="CH45" s="29" t="str">
        <f t="shared" si="45"/>
        <v/>
      </c>
      <c r="CI45" s="29" t="str">
        <f t="shared" si="46"/>
        <v/>
      </c>
      <c r="CJ45" s="29" t="str">
        <f t="shared" si="47"/>
        <v/>
      </c>
      <c r="CK45" s="29" t="str">
        <f t="shared" si="48"/>
        <v/>
      </c>
      <c r="CL45" s="29" t="str">
        <f t="shared" si="49"/>
        <v/>
      </c>
      <c r="CM45" s="32" t="str">
        <f t="shared" si="50"/>
        <v/>
      </c>
      <c r="CN45" s="33" t="str">
        <f t="shared" si="51"/>
        <v/>
      </c>
      <c r="CO45" s="36"/>
      <c r="CP45" s="60"/>
      <c r="CQ45" s="47" t="str">
        <f t="shared" si="52"/>
        <v/>
      </c>
      <c r="CR45" s="36"/>
      <c r="CS45" s="60"/>
      <c r="CT45" s="47" t="str">
        <f t="shared" si="53"/>
        <v/>
      </c>
      <c r="CU45" s="7"/>
      <c r="CV45" s="7"/>
      <c r="CW45" s="61"/>
      <c r="CX45" s="7"/>
      <c r="CY45" s="7"/>
      <c r="CZ45" s="7"/>
      <c r="DA45" s="7"/>
    </row>
    <row r="46" spans="1:110" x14ac:dyDescent="0.25">
      <c r="A46" s="8"/>
      <c r="B46" s="8"/>
      <c r="C46" s="8"/>
      <c r="D46" s="8" t="str">
        <f t="shared" si="27"/>
        <v/>
      </c>
      <c r="E46" s="13" t="str">
        <f t="shared" si="28"/>
        <v/>
      </c>
      <c r="F46" s="17" t="str">
        <f t="shared" si="29"/>
        <v/>
      </c>
      <c r="G46" s="13" t="str">
        <f t="shared" si="30"/>
        <v/>
      </c>
      <c r="H46" s="13" t="str">
        <f t="shared" si="31"/>
        <v/>
      </c>
      <c r="I46" s="8" t="str">
        <f t="shared" si="32"/>
        <v/>
      </c>
      <c r="J46" s="13" t="str">
        <f t="shared" si="33"/>
        <v/>
      </c>
      <c r="K46" s="20" t="str">
        <f t="shared" si="34"/>
        <v/>
      </c>
      <c r="L46" s="13" t="str">
        <f t="shared" si="35"/>
        <v/>
      </c>
      <c r="M46" s="8" t="str">
        <f t="shared" si="36"/>
        <v/>
      </c>
      <c r="N46" s="7"/>
      <c r="O46" s="60"/>
      <c r="P46" s="60"/>
      <c r="Q46" s="2"/>
      <c r="R46" s="60"/>
      <c r="S46" s="60"/>
      <c r="T46" s="2"/>
      <c r="U46" s="60"/>
      <c r="V46" s="60"/>
      <c r="W46" s="2"/>
      <c r="X46" s="60"/>
      <c r="Y46" s="60"/>
      <c r="Z46" s="2"/>
      <c r="AA46" s="60"/>
      <c r="AB46" s="60"/>
      <c r="AC46" s="2"/>
      <c r="AD46" s="29" t="str">
        <f t="shared" si="37"/>
        <v/>
      </c>
      <c r="AE46" s="60"/>
      <c r="AF46" s="60"/>
      <c r="AG46" s="2"/>
      <c r="AH46" s="60"/>
      <c r="AI46" s="60"/>
      <c r="AJ46" s="2"/>
      <c r="AK46" s="60"/>
      <c r="AL46" s="60"/>
      <c r="AM46" s="2"/>
      <c r="AN46" s="60"/>
      <c r="AO46" s="60"/>
      <c r="AP46" s="2"/>
      <c r="AQ46" s="60"/>
      <c r="AR46" s="60"/>
      <c r="AS46" s="2"/>
      <c r="AT46" s="60"/>
      <c r="AU46" s="32" t="str">
        <f>IF($T$7=12,IF(SUM(O46:AC46,AE12:AS12)&gt;0,AVERAGE(O46:AC46,AE46:AT46),""),IF(AT46="","",AVERAGE(O46:AC46,AE46:AT46)))</f>
        <v/>
      </c>
      <c r="AV46" s="33" t="str">
        <f t="shared" si="38"/>
        <v/>
      </c>
      <c r="AW46" s="36"/>
      <c r="AX46" s="60"/>
      <c r="AY46" s="60"/>
      <c r="AZ46" s="2"/>
      <c r="BA46" s="60"/>
      <c r="BB46" s="60"/>
      <c r="BC46" s="2"/>
      <c r="BD46" s="60"/>
      <c r="BE46" s="60"/>
      <c r="BF46" s="2"/>
      <c r="BG46" s="60"/>
      <c r="BH46" s="60"/>
      <c r="BI46" s="2"/>
      <c r="BJ46" s="60"/>
      <c r="BK46" s="60"/>
      <c r="BL46" s="2"/>
      <c r="BM46" s="29" t="str">
        <f t="shared" si="39"/>
        <v/>
      </c>
      <c r="BN46" s="29" t="str">
        <f t="shared" si="40"/>
        <v/>
      </c>
      <c r="BO46" s="29" t="str">
        <f t="shared" si="41"/>
        <v/>
      </c>
      <c r="BP46" s="29" t="str">
        <f t="shared" si="42"/>
        <v/>
      </c>
      <c r="BQ46" s="29" t="str">
        <f t="shared" si="43"/>
        <v/>
      </c>
      <c r="BR46" s="29" t="str">
        <f t="shared" si="44"/>
        <v/>
      </c>
      <c r="BS46" s="60"/>
      <c r="BT46" s="60"/>
      <c r="BU46" s="2"/>
      <c r="BV46" s="60"/>
      <c r="BW46" s="60"/>
      <c r="BX46" s="2"/>
      <c r="BY46" s="60"/>
      <c r="BZ46" s="60"/>
      <c r="CA46" s="2"/>
      <c r="CB46" s="60"/>
      <c r="CC46" s="60"/>
      <c r="CD46" s="2"/>
      <c r="CE46" s="60"/>
      <c r="CF46" s="60"/>
      <c r="CG46" s="2"/>
      <c r="CH46" s="29" t="str">
        <f t="shared" si="45"/>
        <v/>
      </c>
      <c r="CI46" s="29" t="str">
        <f t="shared" si="46"/>
        <v/>
      </c>
      <c r="CJ46" s="29" t="str">
        <f t="shared" si="47"/>
        <v/>
      </c>
      <c r="CK46" s="29" t="str">
        <f t="shared" si="48"/>
        <v/>
      </c>
      <c r="CL46" s="29" t="str">
        <f t="shared" si="49"/>
        <v/>
      </c>
      <c r="CM46" s="32" t="str">
        <f t="shared" si="50"/>
        <v/>
      </c>
      <c r="CN46" s="33" t="str">
        <f t="shared" si="51"/>
        <v/>
      </c>
      <c r="CO46" s="36"/>
      <c r="CP46" s="60"/>
      <c r="CQ46" s="47" t="str">
        <f t="shared" si="52"/>
        <v/>
      </c>
      <c r="CR46" s="36"/>
      <c r="CS46" s="60"/>
      <c r="CT46" s="47" t="str">
        <f t="shared" si="53"/>
        <v/>
      </c>
      <c r="CU46" s="7"/>
      <c r="CV46" s="7"/>
      <c r="CW46" s="61"/>
      <c r="CX46" s="7"/>
      <c r="CY46" s="7"/>
      <c r="CZ46" s="7"/>
      <c r="DA46" s="7"/>
    </row>
    <row r="47" spans="1:110" x14ac:dyDescent="0.25">
      <c r="A47" s="8"/>
      <c r="B47" s="8"/>
      <c r="C47" s="8"/>
      <c r="D47" s="8" t="str">
        <f t="shared" si="27"/>
        <v/>
      </c>
      <c r="E47" s="13" t="str">
        <f t="shared" si="28"/>
        <v/>
      </c>
      <c r="F47" s="17" t="str">
        <f t="shared" si="29"/>
        <v/>
      </c>
      <c r="G47" s="13" t="str">
        <f t="shared" si="30"/>
        <v/>
      </c>
      <c r="H47" s="13" t="str">
        <f t="shared" si="31"/>
        <v/>
      </c>
      <c r="I47" s="8" t="str">
        <f t="shared" si="32"/>
        <v/>
      </c>
      <c r="J47" s="13" t="str">
        <f t="shared" si="33"/>
        <v/>
      </c>
      <c r="K47" s="20" t="str">
        <f t="shared" si="34"/>
        <v/>
      </c>
      <c r="L47" s="13" t="str">
        <f t="shared" si="35"/>
        <v/>
      </c>
      <c r="M47" s="8" t="str">
        <f t="shared" si="36"/>
        <v/>
      </c>
      <c r="N47" s="7"/>
      <c r="O47" s="60"/>
      <c r="P47" s="60"/>
      <c r="Q47" s="2"/>
      <c r="R47" s="60"/>
      <c r="S47" s="60"/>
      <c r="T47" s="2"/>
      <c r="U47" s="60"/>
      <c r="V47" s="60"/>
      <c r="W47" s="2"/>
      <c r="X47" s="60"/>
      <c r="Y47" s="60"/>
      <c r="Z47" s="2"/>
      <c r="AA47" s="60"/>
      <c r="AB47" s="60"/>
      <c r="AC47" s="2"/>
      <c r="AD47" s="29" t="str">
        <f t="shared" si="37"/>
        <v/>
      </c>
      <c r="AE47" s="60"/>
      <c r="AF47" s="60"/>
      <c r="AG47" s="2"/>
      <c r="AH47" s="60"/>
      <c r="AI47" s="60"/>
      <c r="AJ47" s="2"/>
      <c r="AK47" s="60"/>
      <c r="AL47" s="60"/>
      <c r="AM47" s="2"/>
      <c r="AN47" s="60"/>
      <c r="AO47" s="60"/>
      <c r="AP47" s="2"/>
      <c r="AQ47" s="60"/>
      <c r="AR47" s="60"/>
      <c r="AS47" s="2"/>
      <c r="AT47" s="60"/>
      <c r="AU47" s="32" t="str">
        <f>IF($T$7=12,IF(SUM(O47:AC47,AE12:AS12)&gt;0,AVERAGE(O47:AC47,AE47:AT47),""),IF(AT47="","",AVERAGE(O47:AC47,AE47:AT47)))</f>
        <v/>
      </c>
      <c r="AV47" s="33" t="str">
        <f t="shared" si="38"/>
        <v/>
      </c>
      <c r="AW47" s="36"/>
      <c r="AX47" s="60"/>
      <c r="AY47" s="60"/>
      <c r="AZ47" s="2"/>
      <c r="BA47" s="60"/>
      <c r="BB47" s="60"/>
      <c r="BC47" s="2"/>
      <c r="BD47" s="60"/>
      <c r="BE47" s="60"/>
      <c r="BF47" s="2"/>
      <c r="BG47" s="60"/>
      <c r="BH47" s="60"/>
      <c r="BI47" s="2"/>
      <c r="BJ47" s="60"/>
      <c r="BK47" s="60"/>
      <c r="BL47" s="2"/>
      <c r="BM47" s="29" t="str">
        <f t="shared" si="39"/>
        <v/>
      </c>
      <c r="BN47" s="29" t="str">
        <f t="shared" si="40"/>
        <v/>
      </c>
      <c r="BO47" s="29" t="str">
        <f t="shared" si="41"/>
        <v/>
      </c>
      <c r="BP47" s="29" t="str">
        <f t="shared" si="42"/>
        <v/>
      </c>
      <c r="BQ47" s="29" t="str">
        <f t="shared" si="43"/>
        <v/>
      </c>
      <c r="BR47" s="29" t="str">
        <f t="shared" si="44"/>
        <v/>
      </c>
      <c r="BS47" s="60"/>
      <c r="BT47" s="60"/>
      <c r="BU47" s="2"/>
      <c r="BV47" s="60"/>
      <c r="BW47" s="60"/>
      <c r="BX47" s="2"/>
      <c r="BY47" s="60"/>
      <c r="BZ47" s="60"/>
      <c r="CA47" s="2"/>
      <c r="CB47" s="60"/>
      <c r="CC47" s="60"/>
      <c r="CD47" s="2"/>
      <c r="CE47" s="60"/>
      <c r="CF47" s="60"/>
      <c r="CG47" s="2"/>
      <c r="CH47" s="29" t="str">
        <f t="shared" si="45"/>
        <v/>
      </c>
      <c r="CI47" s="29" t="str">
        <f t="shared" si="46"/>
        <v/>
      </c>
      <c r="CJ47" s="29" t="str">
        <f t="shared" si="47"/>
        <v/>
      </c>
      <c r="CK47" s="29" t="str">
        <f t="shared" si="48"/>
        <v/>
      </c>
      <c r="CL47" s="29" t="str">
        <f t="shared" si="49"/>
        <v/>
      </c>
      <c r="CM47" s="32" t="str">
        <f t="shared" si="50"/>
        <v/>
      </c>
      <c r="CN47" s="33" t="str">
        <f t="shared" si="51"/>
        <v/>
      </c>
      <c r="CO47" s="36"/>
      <c r="CP47" s="60"/>
      <c r="CQ47" s="47" t="str">
        <f t="shared" si="52"/>
        <v/>
      </c>
      <c r="CR47" s="36"/>
      <c r="CS47" s="60"/>
      <c r="CT47" s="47" t="str">
        <f t="shared" si="53"/>
        <v/>
      </c>
      <c r="CU47" s="7"/>
      <c r="CV47" s="7"/>
      <c r="CW47" s="61"/>
      <c r="CX47" s="7"/>
      <c r="CY47" s="7"/>
      <c r="CZ47" s="7"/>
      <c r="DA47" s="7"/>
    </row>
    <row r="48" spans="1:110" x14ac:dyDescent="0.25">
      <c r="A48" s="8"/>
      <c r="B48" s="8"/>
      <c r="C48" s="8"/>
      <c r="D48" s="8" t="str">
        <f t="shared" si="27"/>
        <v/>
      </c>
      <c r="E48" s="13" t="str">
        <f t="shared" si="28"/>
        <v/>
      </c>
      <c r="F48" s="17" t="str">
        <f t="shared" si="29"/>
        <v/>
      </c>
      <c r="G48" s="13" t="str">
        <f t="shared" si="30"/>
        <v/>
      </c>
      <c r="H48" s="13" t="str">
        <f t="shared" si="31"/>
        <v/>
      </c>
      <c r="I48" s="8" t="str">
        <f t="shared" si="32"/>
        <v/>
      </c>
      <c r="J48" s="13" t="str">
        <f t="shared" si="33"/>
        <v/>
      </c>
      <c r="K48" s="20" t="str">
        <f t="shared" si="34"/>
        <v/>
      </c>
      <c r="L48" s="13" t="str">
        <f t="shared" si="35"/>
        <v/>
      </c>
      <c r="M48" s="8" t="str">
        <f t="shared" si="36"/>
        <v/>
      </c>
      <c r="N48" s="7"/>
      <c r="O48" s="60"/>
      <c r="P48" s="60"/>
      <c r="Q48" s="2"/>
      <c r="R48" s="60"/>
      <c r="S48" s="60"/>
      <c r="T48" s="2"/>
      <c r="U48" s="60"/>
      <c r="V48" s="60"/>
      <c r="W48" s="2"/>
      <c r="X48" s="60"/>
      <c r="Y48" s="60"/>
      <c r="Z48" s="2"/>
      <c r="AA48" s="60"/>
      <c r="AB48" s="60"/>
      <c r="AC48" s="2"/>
      <c r="AD48" s="29" t="str">
        <f t="shared" si="37"/>
        <v/>
      </c>
      <c r="AE48" s="60"/>
      <c r="AF48" s="60"/>
      <c r="AG48" s="2"/>
      <c r="AH48" s="60"/>
      <c r="AI48" s="60"/>
      <c r="AJ48" s="2"/>
      <c r="AK48" s="60"/>
      <c r="AL48" s="60"/>
      <c r="AM48" s="2"/>
      <c r="AN48" s="60"/>
      <c r="AO48" s="60"/>
      <c r="AP48" s="2"/>
      <c r="AQ48" s="60"/>
      <c r="AR48" s="60"/>
      <c r="AS48" s="2"/>
      <c r="AT48" s="60"/>
      <c r="AU48" s="32" t="str">
        <f>IF($T$7=12,IF(SUM(O48:AC48,AE12:AS12)&gt;0,AVERAGE(O48:AC48,AE48:AT48),""),IF(AT48="","",AVERAGE(O48:AC48,AE48:AT48)))</f>
        <v/>
      </c>
      <c r="AV48" s="33" t="str">
        <f t="shared" si="38"/>
        <v/>
      </c>
      <c r="AW48" s="36"/>
      <c r="AX48" s="60"/>
      <c r="AY48" s="60"/>
      <c r="AZ48" s="2"/>
      <c r="BA48" s="60"/>
      <c r="BB48" s="60"/>
      <c r="BC48" s="2"/>
      <c r="BD48" s="60"/>
      <c r="BE48" s="60"/>
      <c r="BF48" s="2"/>
      <c r="BG48" s="60"/>
      <c r="BH48" s="60"/>
      <c r="BI48" s="2"/>
      <c r="BJ48" s="60"/>
      <c r="BK48" s="60"/>
      <c r="BL48" s="2"/>
      <c r="BM48" s="29" t="str">
        <f t="shared" si="39"/>
        <v/>
      </c>
      <c r="BN48" s="29" t="str">
        <f t="shared" si="40"/>
        <v/>
      </c>
      <c r="BO48" s="29" t="str">
        <f t="shared" si="41"/>
        <v/>
      </c>
      <c r="BP48" s="29" t="str">
        <f t="shared" si="42"/>
        <v/>
      </c>
      <c r="BQ48" s="29" t="str">
        <f t="shared" si="43"/>
        <v/>
      </c>
      <c r="BR48" s="29" t="str">
        <f t="shared" si="44"/>
        <v/>
      </c>
      <c r="BS48" s="60"/>
      <c r="BT48" s="60"/>
      <c r="BU48" s="2"/>
      <c r="BV48" s="60"/>
      <c r="BW48" s="60"/>
      <c r="BX48" s="2"/>
      <c r="BY48" s="60"/>
      <c r="BZ48" s="60"/>
      <c r="CA48" s="2"/>
      <c r="CB48" s="60"/>
      <c r="CC48" s="60"/>
      <c r="CD48" s="2"/>
      <c r="CE48" s="60"/>
      <c r="CF48" s="60"/>
      <c r="CG48" s="2"/>
      <c r="CH48" s="29" t="str">
        <f t="shared" si="45"/>
        <v/>
      </c>
      <c r="CI48" s="29" t="str">
        <f t="shared" si="46"/>
        <v/>
      </c>
      <c r="CJ48" s="29" t="str">
        <f t="shared" si="47"/>
        <v/>
      </c>
      <c r="CK48" s="29" t="str">
        <f t="shared" si="48"/>
        <v/>
      </c>
      <c r="CL48" s="29" t="str">
        <f t="shared" si="49"/>
        <v/>
      </c>
      <c r="CM48" s="32" t="str">
        <f t="shared" si="50"/>
        <v/>
      </c>
      <c r="CN48" s="33" t="str">
        <f t="shared" si="51"/>
        <v/>
      </c>
      <c r="CO48" s="36"/>
      <c r="CP48" s="60"/>
      <c r="CQ48" s="47" t="str">
        <f t="shared" si="52"/>
        <v/>
      </c>
      <c r="CR48" s="36"/>
      <c r="CS48" s="60"/>
      <c r="CT48" s="47" t="str">
        <f t="shared" si="53"/>
        <v/>
      </c>
      <c r="CU48" s="7"/>
      <c r="CV48" s="7"/>
      <c r="CW48" s="61"/>
      <c r="CX48" s="7"/>
      <c r="CY48" s="7"/>
      <c r="CZ48" s="7"/>
      <c r="DA48" s="7"/>
    </row>
    <row r="49" spans="1:105" x14ac:dyDescent="0.25">
      <c r="A49" s="8"/>
      <c r="B49" s="8"/>
      <c r="C49" s="8"/>
      <c r="D49" s="8" t="str">
        <f t="shared" si="27"/>
        <v/>
      </c>
      <c r="E49" s="13" t="str">
        <f t="shared" si="28"/>
        <v/>
      </c>
      <c r="F49" s="17" t="str">
        <f t="shared" si="29"/>
        <v/>
      </c>
      <c r="G49" s="13" t="str">
        <f t="shared" si="30"/>
        <v/>
      </c>
      <c r="H49" s="13" t="str">
        <f t="shared" si="31"/>
        <v/>
      </c>
      <c r="I49" s="8" t="str">
        <f t="shared" si="32"/>
        <v/>
      </c>
      <c r="J49" s="13" t="str">
        <f t="shared" si="33"/>
        <v/>
      </c>
      <c r="K49" s="20" t="str">
        <f t="shared" si="34"/>
        <v/>
      </c>
      <c r="L49" s="13" t="str">
        <f t="shared" si="35"/>
        <v/>
      </c>
      <c r="M49" s="8" t="str">
        <f t="shared" si="36"/>
        <v/>
      </c>
      <c r="N49" s="7"/>
      <c r="O49" s="60"/>
      <c r="P49" s="60"/>
      <c r="Q49" s="2"/>
      <c r="R49" s="60"/>
      <c r="S49" s="60"/>
      <c r="T49" s="2"/>
      <c r="U49" s="60"/>
      <c r="V49" s="60"/>
      <c r="W49" s="2"/>
      <c r="X49" s="60"/>
      <c r="Y49" s="60"/>
      <c r="Z49" s="2"/>
      <c r="AA49" s="60"/>
      <c r="AB49" s="60"/>
      <c r="AC49" s="2"/>
      <c r="AD49" s="29" t="str">
        <f t="shared" si="37"/>
        <v/>
      </c>
      <c r="AE49" s="60"/>
      <c r="AF49" s="60"/>
      <c r="AG49" s="2"/>
      <c r="AH49" s="60"/>
      <c r="AI49" s="60"/>
      <c r="AJ49" s="2"/>
      <c r="AK49" s="60"/>
      <c r="AL49" s="60"/>
      <c r="AM49" s="2"/>
      <c r="AN49" s="60"/>
      <c r="AO49" s="60"/>
      <c r="AP49" s="2"/>
      <c r="AQ49" s="60"/>
      <c r="AR49" s="60"/>
      <c r="AS49" s="2"/>
      <c r="AT49" s="60"/>
      <c r="AU49" s="32" t="str">
        <f>IF($T$7=12,IF(SUM(O49:AC49,AE12:AS12)&gt;0,AVERAGE(O49:AC49,AE49:AT49),""),IF(AT49="","",AVERAGE(O49:AC49,AE49:AT49)))</f>
        <v/>
      </c>
      <c r="AV49" s="33" t="str">
        <f t="shared" si="38"/>
        <v/>
      </c>
      <c r="AW49" s="36"/>
      <c r="AX49" s="60"/>
      <c r="AY49" s="60"/>
      <c r="AZ49" s="2"/>
      <c r="BA49" s="60"/>
      <c r="BB49" s="60"/>
      <c r="BC49" s="2"/>
      <c r="BD49" s="60"/>
      <c r="BE49" s="60"/>
      <c r="BF49" s="2"/>
      <c r="BG49" s="60"/>
      <c r="BH49" s="60"/>
      <c r="BI49" s="2"/>
      <c r="BJ49" s="60"/>
      <c r="BK49" s="60"/>
      <c r="BL49" s="2"/>
      <c r="BM49" s="29" t="str">
        <f t="shared" si="39"/>
        <v/>
      </c>
      <c r="BN49" s="29" t="str">
        <f t="shared" si="40"/>
        <v/>
      </c>
      <c r="BO49" s="29" t="str">
        <f t="shared" si="41"/>
        <v/>
      </c>
      <c r="BP49" s="29" t="str">
        <f t="shared" si="42"/>
        <v/>
      </c>
      <c r="BQ49" s="29" t="str">
        <f t="shared" si="43"/>
        <v/>
      </c>
      <c r="BR49" s="29" t="str">
        <f t="shared" si="44"/>
        <v/>
      </c>
      <c r="BS49" s="60"/>
      <c r="BT49" s="60"/>
      <c r="BU49" s="2"/>
      <c r="BV49" s="60"/>
      <c r="BW49" s="60"/>
      <c r="BX49" s="2"/>
      <c r="BY49" s="60"/>
      <c r="BZ49" s="60"/>
      <c r="CA49" s="2"/>
      <c r="CB49" s="60"/>
      <c r="CC49" s="60"/>
      <c r="CD49" s="2"/>
      <c r="CE49" s="60"/>
      <c r="CF49" s="60"/>
      <c r="CG49" s="2"/>
      <c r="CH49" s="29" t="str">
        <f t="shared" si="45"/>
        <v/>
      </c>
      <c r="CI49" s="29" t="str">
        <f t="shared" si="46"/>
        <v/>
      </c>
      <c r="CJ49" s="29" t="str">
        <f t="shared" si="47"/>
        <v/>
      </c>
      <c r="CK49" s="29" t="str">
        <f t="shared" si="48"/>
        <v/>
      </c>
      <c r="CL49" s="29" t="str">
        <f t="shared" si="49"/>
        <v/>
      </c>
      <c r="CM49" s="32" t="str">
        <f t="shared" si="50"/>
        <v/>
      </c>
      <c r="CN49" s="33" t="str">
        <f t="shared" si="51"/>
        <v/>
      </c>
      <c r="CO49" s="36"/>
      <c r="CP49" s="60"/>
      <c r="CQ49" s="47" t="str">
        <f t="shared" si="52"/>
        <v/>
      </c>
      <c r="CR49" s="36"/>
      <c r="CS49" s="60"/>
      <c r="CT49" s="47" t="str">
        <f t="shared" si="53"/>
        <v/>
      </c>
      <c r="CU49" s="7"/>
      <c r="CV49" s="7"/>
      <c r="CW49" s="61"/>
      <c r="CX49" s="7"/>
      <c r="CY49" s="7"/>
      <c r="CZ49" s="7"/>
      <c r="DA49" s="7"/>
    </row>
    <row r="50" spans="1:105" x14ac:dyDescent="0.25">
      <c r="A50" s="8"/>
      <c r="B50" s="8"/>
      <c r="C50" s="8"/>
      <c r="D50" s="8" t="str">
        <f t="shared" si="27"/>
        <v/>
      </c>
      <c r="E50" s="13" t="str">
        <f t="shared" si="28"/>
        <v/>
      </c>
      <c r="F50" s="17" t="str">
        <f t="shared" si="29"/>
        <v/>
      </c>
      <c r="G50" s="13" t="str">
        <f t="shared" si="30"/>
        <v/>
      </c>
      <c r="H50" s="13" t="str">
        <f t="shared" si="31"/>
        <v/>
      </c>
      <c r="I50" s="8" t="str">
        <f t="shared" si="32"/>
        <v/>
      </c>
      <c r="J50" s="13" t="str">
        <f t="shared" si="33"/>
        <v/>
      </c>
      <c r="K50" s="20" t="str">
        <f t="shared" si="34"/>
        <v/>
      </c>
      <c r="L50" s="13" t="str">
        <f t="shared" si="35"/>
        <v/>
      </c>
      <c r="M50" s="8" t="str">
        <f t="shared" si="36"/>
        <v/>
      </c>
      <c r="N50" s="7"/>
      <c r="O50" s="60"/>
      <c r="P50" s="60"/>
      <c r="Q50" s="2"/>
      <c r="R50" s="60"/>
      <c r="S50" s="60"/>
      <c r="T50" s="2"/>
      <c r="U50" s="60"/>
      <c r="V50" s="60"/>
      <c r="W50" s="2"/>
      <c r="X50" s="60"/>
      <c r="Y50" s="60"/>
      <c r="Z50" s="2"/>
      <c r="AA50" s="60"/>
      <c r="AB50" s="60"/>
      <c r="AC50" s="2"/>
      <c r="AD50" s="29" t="str">
        <f t="shared" si="37"/>
        <v/>
      </c>
      <c r="AE50" s="60"/>
      <c r="AF50" s="60"/>
      <c r="AG50" s="2"/>
      <c r="AH50" s="60"/>
      <c r="AI50" s="60"/>
      <c r="AJ50" s="2"/>
      <c r="AK50" s="60"/>
      <c r="AL50" s="60"/>
      <c r="AM50" s="2"/>
      <c r="AN50" s="60"/>
      <c r="AO50" s="60"/>
      <c r="AP50" s="2"/>
      <c r="AQ50" s="60"/>
      <c r="AR50" s="60"/>
      <c r="AS50" s="2"/>
      <c r="AT50" s="60"/>
      <c r="AU50" s="32" t="str">
        <f>IF($T$7=12,IF(SUM(O50:AC50,AE12:AS12)&gt;0,AVERAGE(O50:AC50,AE50:AT50),""),IF(AT50="","",AVERAGE(O50:AC50,AE50:AT50)))</f>
        <v/>
      </c>
      <c r="AV50" s="33" t="str">
        <f t="shared" si="38"/>
        <v/>
      </c>
      <c r="AW50" s="36"/>
      <c r="AX50" s="60"/>
      <c r="AY50" s="60"/>
      <c r="AZ50" s="2"/>
      <c r="BA50" s="60"/>
      <c r="BB50" s="60"/>
      <c r="BC50" s="2"/>
      <c r="BD50" s="60"/>
      <c r="BE50" s="60"/>
      <c r="BF50" s="2"/>
      <c r="BG50" s="60"/>
      <c r="BH50" s="60"/>
      <c r="BI50" s="2"/>
      <c r="BJ50" s="60"/>
      <c r="BK50" s="60"/>
      <c r="BL50" s="2"/>
      <c r="BM50" s="29" t="str">
        <f t="shared" si="39"/>
        <v/>
      </c>
      <c r="BN50" s="29" t="str">
        <f t="shared" si="40"/>
        <v/>
      </c>
      <c r="BO50" s="29" t="str">
        <f t="shared" si="41"/>
        <v/>
      </c>
      <c r="BP50" s="29" t="str">
        <f t="shared" si="42"/>
        <v/>
      </c>
      <c r="BQ50" s="29" t="str">
        <f t="shared" si="43"/>
        <v/>
      </c>
      <c r="BR50" s="29" t="str">
        <f t="shared" si="44"/>
        <v/>
      </c>
      <c r="BS50" s="60"/>
      <c r="BT50" s="60"/>
      <c r="BU50" s="2"/>
      <c r="BV50" s="60"/>
      <c r="BW50" s="60"/>
      <c r="BX50" s="2"/>
      <c r="BY50" s="60"/>
      <c r="BZ50" s="60"/>
      <c r="CA50" s="2"/>
      <c r="CB50" s="60"/>
      <c r="CC50" s="60"/>
      <c r="CD50" s="2"/>
      <c r="CE50" s="60"/>
      <c r="CF50" s="60"/>
      <c r="CG50" s="2"/>
      <c r="CH50" s="29" t="str">
        <f t="shared" si="45"/>
        <v/>
      </c>
      <c r="CI50" s="29" t="str">
        <f t="shared" si="46"/>
        <v/>
      </c>
      <c r="CJ50" s="29" t="str">
        <f t="shared" si="47"/>
        <v/>
      </c>
      <c r="CK50" s="29" t="str">
        <f t="shared" si="48"/>
        <v/>
      </c>
      <c r="CL50" s="29" t="str">
        <f t="shared" si="49"/>
        <v/>
      </c>
      <c r="CM50" s="32" t="str">
        <f t="shared" si="50"/>
        <v/>
      </c>
      <c r="CN50" s="33" t="str">
        <f t="shared" si="51"/>
        <v/>
      </c>
      <c r="CO50" s="36"/>
      <c r="CP50" s="60"/>
      <c r="CQ50" s="47" t="str">
        <f t="shared" si="52"/>
        <v/>
      </c>
      <c r="CR50" s="36"/>
      <c r="CS50" s="60"/>
      <c r="CT50" s="47" t="str">
        <f t="shared" si="53"/>
        <v/>
      </c>
      <c r="CU50" s="7"/>
      <c r="CV50" s="7"/>
      <c r="CW50" s="61"/>
      <c r="CX50" s="7"/>
      <c r="CY50" s="7"/>
      <c r="CZ50" s="7"/>
      <c r="DA50" s="7"/>
    </row>
    <row r="51" spans="1:105" x14ac:dyDescent="0.25">
      <c r="A51" s="8"/>
      <c r="B51" s="8"/>
      <c r="C51" s="8"/>
      <c r="D51" s="8" t="str">
        <f t="shared" si="27"/>
        <v/>
      </c>
      <c r="E51" s="13" t="str">
        <f t="shared" si="28"/>
        <v/>
      </c>
      <c r="F51" s="17" t="str">
        <f t="shared" si="29"/>
        <v/>
      </c>
      <c r="G51" s="13" t="str">
        <f t="shared" si="30"/>
        <v/>
      </c>
      <c r="H51" s="13" t="str">
        <f t="shared" si="31"/>
        <v/>
      </c>
      <c r="I51" s="8" t="str">
        <f t="shared" si="32"/>
        <v/>
      </c>
      <c r="J51" s="13" t="str">
        <f t="shared" si="33"/>
        <v/>
      </c>
      <c r="K51" s="20" t="str">
        <f t="shared" si="34"/>
        <v/>
      </c>
      <c r="L51" s="13" t="str">
        <f t="shared" si="35"/>
        <v/>
      </c>
      <c r="M51" s="8" t="str">
        <f t="shared" si="36"/>
        <v/>
      </c>
      <c r="N51" s="7"/>
      <c r="O51" s="60"/>
      <c r="P51" s="60"/>
      <c r="Q51" s="2"/>
      <c r="R51" s="60"/>
      <c r="S51" s="60"/>
      <c r="T51" s="2"/>
      <c r="U51" s="60"/>
      <c r="V51" s="60"/>
      <c r="W51" s="2"/>
      <c r="X51" s="60"/>
      <c r="Y51" s="60"/>
      <c r="Z51" s="2"/>
      <c r="AA51" s="60"/>
      <c r="AB51" s="60"/>
      <c r="AC51" s="2"/>
      <c r="AD51" s="29" t="str">
        <f t="shared" si="37"/>
        <v/>
      </c>
      <c r="AE51" s="60"/>
      <c r="AF51" s="60"/>
      <c r="AG51" s="2"/>
      <c r="AH51" s="60"/>
      <c r="AI51" s="60"/>
      <c r="AJ51" s="2"/>
      <c r="AK51" s="60"/>
      <c r="AL51" s="60"/>
      <c r="AM51" s="2"/>
      <c r="AN51" s="60"/>
      <c r="AO51" s="60"/>
      <c r="AP51" s="2"/>
      <c r="AQ51" s="60"/>
      <c r="AR51" s="60"/>
      <c r="AS51" s="2"/>
      <c r="AT51" s="60"/>
      <c r="AU51" s="32" t="str">
        <f>IF($T$7=12,IF(SUM(O51:AC51,AE12:AS12)&gt;0,AVERAGE(O51:AC51,AE51:AT51),""),IF(AT51="","",AVERAGE(O51:AC51,AE51:AT51)))</f>
        <v/>
      </c>
      <c r="AV51" s="33" t="str">
        <f t="shared" si="38"/>
        <v/>
      </c>
      <c r="AW51" s="36"/>
      <c r="AX51" s="60"/>
      <c r="AY51" s="60"/>
      <c r="AZ51" s="2"/>
      <c r="BA51" s="60"/>
      <c r="BB51" s="60"/>
      <c r="BC51" s="2"/>
      <c r="BD51" s="60"/>
      <c r="BE51" s="60"/>
      <c r="BF51" s="2"/>
      <c r="BG51" s="60"/>
      <c r="BH51" s="60"/>
      <c r="BI51" s="2"/>
      <c r="BJ51" s="60"/>
      <c r="BK51" s="60"/>
      <c r="BL51" s="2"/>
      <c r="BM51" s="29" t="str">
        <f t="shared" si="39"/>
        <v/>
      </c>
      <c r="BN51" s="29" t="str">
        <f t="shared" si="40"/>
        <v/>
      </c>
      <c r="BO51" s="29" t="str">
        <f t="shared" si="41"/>
        <v/>
      </c>
      <c r="BP51" s="29" t="str">
        <f t="shared" si="42"/>
        <v/>
      </c>
      <c r="BQ51" s="29" t="str">
        <f t="shared" si="43"/>
        <v/>
      </c>
      <c r="BR51" s="29" t="str">
        <f t="shared" si="44"/>
        <v/>
      </c>
      <c r="BS51" s="60"/>
      <c r="BT51" s="60"/>
      <c r="BU51" s="2"/>
      <c r="BV51" s="60"/>
      <c r="BW51" s="60"/>
      <c r="BX51" s="2"/>
      <c r="BY51" s="60"/>
      <c r="BZ51" s="60"/>
      <c r="CA51" s="2"/>
      <c r="CB51" s="60"/>
      <c r="CC51" s="60"/>
      <c r="CD51" s="2"/>
      <c r="CE51" s="60"/>
      <c r="CF51" s="60"/>
      <c r="CG51" s="2"/>
      <c r="CH51" s="29" t="str">
        <f t="shared" si="45"/>
        <v/>
      </c>
      <c r="CI51" s="29" t="str">
        <f t="shared" si="46"/>
        <v/>
      </c>
      <c r="CJ51" s="29" t="str">
        <f t="shared" si="47"/>
        <v/>
      </c>
      <c r="CK51" s="29" t="str">
        <f t="shared" si="48"/>
        <v/>
      </c>
      <c r="CL51" s="29" t="str">
        <f t="shared" si="49"/>
        <v/>
      </c>
      <c r="CM51" s="32" t="str">
        <f t="shared" si="50"/>
        <v/>
      </c>
      <c r="CN51" s="33" t="str">
        <f t="shared" si="51"/>
        <v/>
      </c>
      <c r="CO51" s="36"/>
      <c r="CP51" s="60"/>
      <c r="CQ51" s="47" t="str">
        <f t="shared" si="52"/>
        <v/>
      </c>
      <c r="CR51" s="36"/>
      <c r="CS51" s="60"/>
      <c r="CT51" s="47" t="str">
        <f t="shared" si="53"/>
        <v/>
      </c>
      <c r="CU51" s="7"/>
      <c r="CV51" s="7"/>
      <c r="CW51" s="61"/>
      <c r="CX51" s="7"/>
      <c r="CY51" s="7"/>
      <c r="CZ51" s="7"/>
      <c r="DA51" s="7"/>
    </row>
    <row r="52" spans="1:105" x14ac:dyDescent="0.25">
      <c r="A52" s="8"/>
      <c r="B52" s="8"/>
      <c r="C52" s="8"/>
      <c r="D52" s="8" t="str">
        <f t="shared" si="27"/>
        <v/>
      </c>
      <c r="E52" s="13" t="str">
        <f t="shared" si="28"/>
        <v/>
      </c>
      <c r="F52" s="17" t="str">
        <f t="shared" si="29"/>
        <v/>
      </c>
      <c r="G52" s="13" t="str">
        <f t="shared" si="30"/>
        <v/>
      </c>
      <c r="H52" s="13" t="str">
        <f t="shared" si="31"/>
        <v/>
      </c>
      <c r="I52" s="8" t="str">
        <f t="shared" si="32"/>
        <v/>
      </c>
      <c r="J52" s="13" t="str">
        <f t="shared" si="33"/>
        <v/>
      </c>
      <c r="K52" s="20" t="str">
        <f t="shared" si="34"/>
        <v/>
      </c>
      <c r="L52" s="13" t="str">
        <f t="shared" si="35"/>
        <v/>
      </c>
      <c r="M52" s="8" t="str">
        <f t="shared" si="36"/>
        <v/>
      </c>
      <c r="N52" s="7"/>
      <c r="O52" s="60"/>
      <c r="P52" s="60"/>
      <c r="Q52" s="2"/>
      <c r="R52" s="60"/>
      <c r="S52" s="60"/>
      <c r="T52" s="2"/>
      <c r="U52" s="60"/>
      <c r="V52" s="60"/>
      <c r="W52" s="2"/>
      <c r="X52" s="60"/>
      <c r="Y52" s="60"/>
      <c r="Z52" s="2"/>
      <c r="AA52" s="60"/>
      <c r="AB52" s="60"/>
      <c r="AC52" s="2"/>
      <c r="AD52" s="29" t="str">
        <f t="shared" si="37"/>
        <v/>
      </c>
      <c r="AE52" s="60"/>
      <c r="AF52" s="60"/>
      <c r="AG52" s="2"/>
      <c r="AH52" s="60"/>
      <c r="AI52" s="60"/>
      <c r="AJ52" s="2"/>
      <c r="AK52" s="60"/>
      <c r="AL52" s="60"/>
      <c r="AM52" s="2"/>
      <c r="AN52" s="60"/>
      <c r="AO52" s="60"/>
      <c r="AP52" s="2"/>
      <c r="AQ52" s="60"/>
      <c r="AR52" s="60"/>
      <c r="AS52" s="2"/>
      <c r="AT52" s="60"/>
      <c r="AU52" s="32" t="str">
        <f>IF($T$7=12,IF(SUM(O52:AC52,AE12:AS12)&gt;0,AVERAGE(O52:AC52,AE52:AT52),""),IF(AT52="","",AVERAGE(O52:AC52,AE52:AT52)))</f>
        <v/>
      </c>
      <c r="AV52" s="33" t="str">
        <f t="shared" si="38"/>
        <v/>
      </c>
      <c r="AW52" s="36"/>
      <c r="AX52" s="60"/>
      <c r="AY52" s="60"/>
      <c r="AZ52" s="2"/>
      <c r="BA52" s="60"/>
      <c r="BB52" s="60"/>
      <c r="BC52" s="2"/>
      <c r="BD52" s="60"/>
      <c r="BE52" s="60"/>
      <c r="BF52" s="2"/>
      <c r="BG52" s="60"/>
      <c r="BH52" s="60"/>
      <c r="BI52" s="2"/>
      <c r="BJ52" s="60"/>
      <c r="BK52" s="60"/>
      <c r="BL52" s="2"/>
      <c r="BM52" s="29" t="str">
        <f t="shared" si="39"/>
        <v/>
      </c>
      <c r="BN52" s="29" t="str">
        <f t="shared" si="40"/>
        <v/>
      </c>
      <c r="BO52" s="29" t="str">
        <f t="shared" si="41"/>
        <v/>
      </c>
      <c r="BP52" s="29" t="str">
        <f t="shared" si="42"/>
        <v/>
      </c>
      <c r="BQ52" s="29" t="str">
        <f t="shared" si="43"/>
        <v/>
      </c>
      <c r="BR52" s="29" t="str">
        <f t="shared" si="44"/>
        <v/>
      </c>
      <c r="BS52" s="60"/>
      <c r="BT52" s="60"/>
      <c r="BU52" s="2"/>
      <c r="BV52" s="60"/>
      <c r="BW52" s="60"/>
      <c r="BX52" s="2"/>
      <c r="BY52" s="60"/>
      <c r="BZ52" s="60"/>
      <c r="CA52" s="2"/>
      <c r="CB52" s="60"/>
      <c r="CC52" s="60"/>
      <c r="CD52" s="2"/>
      <c r="CE52" s="60"/>
      <c r="CF52" s="60"/>
      <c r="CG52" s="2"/>
      <c r="CH52" s="29" t="str">
        <f t="shared" si="45"/>
        <v/>
      </c>
      <c r="CI52" s="29" t="str">
        <f t="shared" si="46"/>
        <v/>
      </c>
      <c r="CJ52" s="29" t="str">
        <f t="shared" si="47"/>
        <v/>
      </c>
      <c r="CK52" s="29" t="str">
        <f t="shared" si="48"/>
        <v/>
      </c>
      <c r="CL52" s="29" t="str">
        <f t="shared" si="49"/>
        <v/>
      </c>
      <c r="CM52" s="32" t="str">
        <f t="shared" si="50"/>
        <v/>
      </c>
      <c r="CN52" s="33" t="str">
        <f t="shared" si="51"/>
        <v/>
      </c>
      <c r="CO52" s="36"/>
      <c r="CP52" s="60"/>
      <c r="CQ52" s="47" t="str">
        <f t="shared" si="52"/>
        <v/>
      </c>
      <c r="CR52" s="36"/>
      <c r="CS52" s="60"/>
      <c r="CT52" s="47" t="str">
        <f t="shared" si="53"/>
        <v/>
      </c>
      <c r="CU52" s="7"/>
      <c r="CV52" s="7"/>
      <c r="CW52" s="61"/>
      <c r="CX52" s="7"/>
      <c r="CY52" s="7"/>
      <c r="CZ52" s="7"/>
      <c r="DA52" s="7"/>
    </row>
    <row r="53" spans="1:105" x14ac:dyDescent="0.25">
      <c r="A53" s="8"/>
      <c r="B53" s="8"/>
      <c r="C53" s="8"/>
      <c r="D53" s="8" t="str">
        <f t="shared" si="27"/>
        <v/>
      </c>
      <c r="E53" s="13" t="str">
        <f t="shared" si="28"/>
        <v/>
      </c>
      <c r="F53" s="17" t="str">
        <f t="shared" si="29"/>
        <v/>
      </c>
      <c r="G53" s="13" t="str">
        <f t="shared" si="30"/>
        <v/>
      </c>
      <c r="H53" s="13" t="str">
        <f t="shared" si="31"/>
        <v/>
      </c>
      <c r="I53" s="8" t="str">
        <f t="shared" si="32"/>
        <v/>
      </c>
      <c r="J53" s="13" t="str">
        <f t="shared" si="33"/>
        <v/>
      </c>
      <c r="K53" s="20" t="str">
        <f t="shared" si="34"/>
        <v/>
      </c>
      <c r="L53" s="13" t="str">
        <f t="shared" si="35"/>
        <v/>
      </c>
      <c r="M53" s="8" t="str">
        <f t="shared" si="36"/>
        <v/>
      </c>
      <c r="N53" s="7"/>
      <c r="O53" s="60"/>
      <c r="P53" s="60"/>
      <c r="Q53" s="2"/>
      <c r="R53" s="60"/>
      <c r="S53" s="60"/>
      <c r="T53" s="2"/>
      <c r="U53" s="60"/>
      <c r="V53" s="60"/>
      <c r="W53" s="2"/>
      <c r="X53" s="60"/>
      <c r="Y53" s="60"/>
      <c r="Z53" s="2"/>
      <c r="AA53" s="60"/>
      <c r="AB53" s="60"/>
      <c r="AC53" s="2"/>
      <c r="AD53" s="29" t="str">
        <f t="shared" si="37"/>
        <v/>
      </c>
      <c r="AE53" s="60"/>
      <c r="AF53" s="60"/>
      <c r="AG53" s="2"/>
      <c r="AH53" s="60"/>
      <c r="AI53" s="60"/>
      <c r="AJ53" s="2"/>
      <c r="AK53" s="60"/>
      <c r="AL53" s="60"/>
      <c r="AM53" s="2"/>
      <c r="AN53" s="60"/>
      <c r="AO53" s="60"/>
      <c r="AP53" s="2"/>
      <c r="AQ53" s="60"/>
      <c r="AR53" s="60"/>
      <c r="AS53" s="2"/>
      <c r="AT53" s="60"/>
      <c r="AU53" s="32" t="str">
        <f>IF($T$7=12,IF(SUM(O53:AC53,AE12:AS12)&gt;0,AVERAGE(O53:AC53,AE53:AT53),""),IF(AT53="","",AVERAGE(O53:AC53,AE53:AT53)))</f>
        <v/>
      </c>
      <c r="AV53" s="33" t="str">
        <f t="shared" si="38"/>
        <v/>
      </c>
      <c r="AW53" s="36"/>
      <c r="AX53" s="60"/>
      <c r="AY53" s="60"/>
      <c r="AZ53" s="2"/>
      <c r="BA53" s="60"/>
      <c r="BB53" s="60"/>
      <c r="BC53" s="2"/>
      <c r="BD53" s="60"/>
      <c r="BE53" s="60"/>
      <c r="BF53" s="2"/>
      <c r="BG53" s="60"/>
      <c r="BH53" s="60"/>
      <c r="BI53" s="2"/>
      <c r="BJ53" s="60"/>
      <c r="BK53" s="60"/>
      <c r="BL53" s="2"/>
      <c r="BM53" s="29" t="str">
        <f t="shared" si="39"/>
        <v/>
      </c>
      <c r="BN53" s="29" t="str">
        <f t="shared" si="40"/>
        <v/>
      </c>
      <c r="BO53" s="29" t="str">
        <f t="shared" si="41"/>
        <v/>
      </c>
      <c r="BP53" s="29" t="str">
        <f t="shared" si="42"/>
        <v/>
      </c>
      <c r="BQ53" s="29" t="str">
        <f t="shared" si="43"/>
        <v/>
      </c>
      <c r="BR53" s="29" t="str">
        <f t="shared" si="44"/>
        <v/>
      </c>
      <c r="BS53" s="60"/>
      <c r="BT53" s="60"/>
      <c r="BU53" s="2"/>
      <c r="BV53" s="60"/>
      <c r="BW53" s="60"/>
      <c r="BX53" s="2"/>
      <c r="BY53" s="60"/>
      <c r="BZ53" s="60"/>
      <c r="CA53" s="2"/>
      <c r="CB53" s="60"/>
      <c r="CC53" s="60"/>
      <c r="CD53" s="2"/>
      <c r="CE53" s="60"/>
      <c r="CF53" s="60"/>
      <c r="CG53" s="2"/>
      <c r="CH53" s="29" t="str">
        <f t="shared" si="45"/>
        <v/>
      </c>
      <c r="CI53" s="29" t="str">
        <f t="shared" si="46"/>
        <v/>
      </c>
      <c r="CJ53" s="29" t="str">
        <f t="shared" si="47"/>
        <v/>
      </c>
      <c r="CK53" s="29" t="str">
        <f t="shared" si="48"/>
        <v/>
      </c>
      <c r="CL53" s="29" t="str">
        <f t="shared" si="49"/>
        <v/>
      </c>
      <c r="CM53" s="32" t="str">
        <f t="shared" si="50"/>
        <v/>
      </c>
      <c r="CN53" s="33" t="str">
        <f t="shared" si="51"/>
        <v/>
      </c>
      <c r="CO53" s="36"/>
      <c r="CP53" s="60"/>
      <c r="CQ53" s="47" t="str">
        <f t="shared" si="52"/>
        <v/>
      </c>
      <c r="CR53" s="36"/>
      <c r="CS53" s="60"/>
      <c r="CT53" s="47" t="str">
        <f t="shared" si="53"/>
        <v/>
      </c>
      <c r="CU53" s="7"/>
      <c r="CV53" s="7"/>
      <c r="CW53" s="61"/>
      <c r="CX53" s="7"/>
      <c r="CY53" s="7"/>
      <c r="CZ53" s="7"/>
      <c r="DA53" s="7"/>
    </row>
    <row r="54" spans="1:105" x14ac:dyDescent="0.25">
      <c r="A54" s="8"/>
      <c r="B54" s="8"/>
      <c r="C54" s="8"/>
      <c r="D54" s="8" t="str">
        <f t="shared" si="27"/>
        <v/>
      </c>
      <c r="E54" s="13" t="str">
        <f t="shared" si="28"/>
        <v/>
      </c>
      <c r="F54" s="17" t="str">
        <f t="shared" si="29"/>
        <v/>
      </c>
      <c r="G54" s="13" t="str">
        <f t="shared" si="30"/>
        <v/>
      </c>
      <c r="H54" s="13" t="str">
        <f t="shared" si="31"/>
        <v/>
      </c>
      <c r="I54" s="8" t="str">
        <f t="shared" si="32"/>
        <v/>
      </c>
      <c r="J54" s="13" t="str">
        <f t="shared" si="33"/>
        <v/>
      </c>
      <c r="K54" s="20" t="str">
        <f t="shared" si="34"/>
        <v/>
      </c>
      <c r="L54" s="13" t="str">
        <f t="shared" si="35"/>
        <v/>
      </c>
      <c r="M54" s="8" t="str">
        <f t="shared" si="36"/>
        <v/>
      </c>
      <c r="N54" s="7"/>
      <c r="O54" s="60"/>
      <c r="P54" s="60"/>
      <c r="Q54" s="2"/>
      <c r="R54" s="60"/>
      <c r="S54" s="60"/>
      <c r="T54" s="2"/>
      <c r="U54" s="60"/>
      <c r="V54" s="60"/>
      <c r="W54" s="2"/>
      <c r="X54" s="60"/>
      <c r="Y54" s="60"/>
      <c r="Z54" s="2"/>
      <c r="AA54" s="60"/>
      <c r="AB54" s="60"/>
      <c r="AC54" s="2"/>
      <c r="AD54" s="29" t="str">
        <f t="shared" si="37"/>
        <v/>
      </c>
      <c r="AE54" s="60"/>
      <c r="AF54" s="60"/>
      <c r="AG54" s="2"/>
      <c r="AH54" s="60"/>
      <c r="AI54" s="60"/>
      <c r="AJ54" s="2"/>
      <c r="AK54" s="60"/>
      <c r="AL54" s="60"/>
      <c r="AM54" s="2"/>
      <c r="AN54" s="60"/>
      <c r="AO54" s="60"/>
      <c r="AP54" s="2"/>
      <c r="AQ54" s="60"/>
      <c r="AR54" s="60"/>
      <c r="AS54" s="2"/>
      <c r="AT54" s="60"/>
      <c r="AU54" s="32" t="str">
        <f>IF($T$7=12,IF(SUM(O54:AC54,AE12:AS12)&gt;0,AVERAGE(O54:AC54,AE54:AT54),""),IF(AT54="","",AVERAGE(O54:AC54,AE54:AT54)))</f>
        <v/>
      </c>
      <c r="AV54" s="33" t="str">
        <f t="shared" si="38"/>
        <v/>
      </c>
      <c r="AW54" s="36"/>
      <c r="AX54" s="60"/>
      <c r="AY54" s="60"/>
      <c r="AZ54" s="2"/>
      <c r="BA54" s="60"/>
      <c r="BB54" s="60"/>
      <c r="BC54" s="2"/>
      <c r="BD54" s="60"/>
      <c r="BE54" s="60"/>
      <c r="BF54" s="2"/>
      <c r="BG54" s="60"/>
      <c r="BH54" s="60"/>
      <c r="BI54" s="2"/>
      <c r="BJ54" s="60"/>
      <c r="BK54" s="60"/>
      <c r="BL54" s="2"/>
      <c r="BM54" s="29" t="str">
        <f t="shared" si="39"/>
        <v/>
      </c>
      <c r="BN54" s="29" t="str">
        <f t="shared" si="40"/>
        <v/>
      </c>
      <c r="BO54" s="29" t="str">
        <f t="shared" si="41"/>
        <v/>
      </c>
      <c r="BP54" s="29" t="str">
        <f t="shared" si="42"/>
        <v/>
      </c>
      <c r="BQ54" s="29" t="str">
        <f t="shared" si="43"/>
        <v/>
      </c>
      <c r="BR54" s="29" t="str">
        <f t="shared" si="44"/>
        <v/>
      </c>
      <c r="BS54" s="60"/>
      <c r="BT54" s="60"/>
      <c r="BU54" s="2"/>
      <c r="BV54" s="60"/>
      <c r="BW54" s="60"/>
      <c r="BX54" s="2"/>
      <c r="BY54" s="60"/>
      <c r="BZ54" s="60"/>
      <c r="CA54" s="2"/>
      <c r="CB54" s="60"/>
      <c r="CC54" s="60"/>
      <c r="CD54" s="2"/>
      <c r="CE54" s="60"/>
      <c r="CF54" s="60"/>
      <c r="CG54" s="2"/>
      <c r="CH54" s="29" t="str">
        <f t="shared" si="45"/>
        <v/>
      </c>
      <c r="CI54" s="29" t="str">
        <f t="shared" si="46"/>
        <v/>
      </c>
      <c r="CJ54" s="29" t="str">
        <f t="shared" si="47"/>
        <v/>
      </c>
      <c r="CK54" s="29" t="str">
        <f t="shared" si="48"/>
        <v/>
      </c>
      <c r="CL54" s="29" t="str">
        <f t="shared" si="49"/>
        <v/>
      </c>
      <c r="CM54" s="32" t="str">
        <f t="shared" si="50"/>
        <v/>
      </c>
      <c r="CN54" s="33" t="str">
        <f t="shared" si="51"/>
        <v/>
      </c>
      <c r="CO54" s="36"/>
      <c r="CP54" s="60"/>
      <c r="CQ54" s="47" t="str">
        <f t="shared" si="52"/>
        <v/>
      </c>
      <c r="CR54" s="36"/>
      <c r="CS54" s="60"/>
      <c r="CT54" s="47" t="str">
        <f t="shared" si="53"/>
        <v/>
      </c>
      <c r="CU54" s="7"/>
      <c r="CV54" s="7"/>
      <c r="CW54" s="61"/>
      <c r="CX54" s="7"/>
      <c r="CY54" s="7"/>
      <c r="CZ54" s="7"/>
      <c r="DA54" s="7"/>
    </row>
    <row r="55" spans="1:105" x14ac:dyDescent="0.25">
      <c r="A55" s="8"/>
      <c r="B55" s="8"/>
      <c r="C55" s="8"/>
      <c r="D55" s="8" t="str">
        <f t="shared" si="27"/>
        <v/>
      </c>
      <c r="E55" s="13" t="str">
        <f t="shared" si="28"/>
        <v/>
      </c>
      <c r="F55" s="17" t="str">
        <f t="shared" si="29"/>
        <v/>
      </c>
      <c r="G55" s="13" t="str">
        <f t="shared" si="30"/>
        <v/>
      </c>
      <c r="H55" s="13" t="str">
        <f t="shared" si="31"/>
        <v/>
      </c>
      <c r="I55" s="8" t="str">
        <f t="shared" si="32"/>
        <v/>
      </c>
      <c r="J55" s="13" t="str">
        <f t="shared" si="33"/>
        <v/>
      </c>
      <c r="K55" s="20" t="str">
        <f t="shared" si="34"/>
        <v/>
      </c>
      <c r="L55" s="13" t="str">
        <f t="shared" si="35"/>
        <v/>
      </c>
      <c r="M55" s="8" t="str">
        <f t="shared" si="36"/>
        <v/>
      </c>
      <c r="N55" s="7"/>
      <c r="O55" s="60"/>
      <c r="P55" s="60"/>
      <c r="Q55" s="2"/>
      <c r="R55" s="60"/>
      <c r="S55" s="60"/>
      <c r="T55" s="2"/>
      <c r="U55" s="60"/>
      <c r="V55" s="60"/>
      <c r="W55" s="2"/>
      <c r="X55" s="60"/>
      <c r="Y55" s="60"/>
      <c r="Z55" s="2"/>
      <c r="AA55" s="60"/>
      <c r="AB55" s="60"/>
      <c r="AC55" s="2"/>
      <c r="AD55" s="29" t="str">
        <f t="shared" si="37"/>
        <v/>
      </c>
      <c r="AE55" s="60"/>
      <c r="AF55" s="60"/>
      <c r="AG55" s="2"/>
      <c r="AH55" s="60"/>
      <c r="AI55" s="60"/>
      <c r="AJ55" s="2"/>
      <c r="AK55" s="60"/>
      <c r="AL55" s="60"/>
      <c r="AM55" s="2"/>
      <c r="AN55" s="60"/>
      <c r="AO55" s="60"/>
      <c r="AP55" s="2"/>
      <c r="AQ55" s="60"/>
      <c r="AR55" s="60"/>
      <c r="AS55" s="2"/>
      <c r="AT55" s="60"/>
      <c r="AU55" s="32" t="str">
        <f>IF($T$7=12,IF(SUM(O55:AC55,AE12:AS12)&gt;0,AVERAGE(O55:AC55,AE55:AT55),""),IF(AT55="","",AVERAGE(O55:AC55,AE55:AT55)))</f>
        <v/>
      </c>
      <c r="AV55" s="33" t="str">
        <f t="shared" si="38"/>
        <v/>
      </c>
      <c r="AW55" s="36"/>
      <c r="AX55" s="60"/>
      <c r="AY55" s="60"/>
      <c r="AZ55" s="2"/>
      <c r="BA55" s="60"/>
      <c r="BB55" s="60"/>
      <c r="BC55" s="2"/>
      <c r="BD55" s="60"/>
      <c r="BE55" s="60"/>
      <c r="BF55" s="2"/>
      <c r="BG55" s="60"/>
      <c r="BH55" s="60"/>
      <c r="BI55" s="2"/>
      <c r="BJ55" s="60"/>
      <c r="BK55" s="60"/>
      <c r="BL55" s="2"/>
      <c r="BM55" s="29" t="str">
        <f t="shared" si="39"/>
        <v/>
      </c>
      <c r="BN55" s="29" t="str">
        <f t="shared" si="40"/>
        <v/>
      </c>
      <c r="BO55" s="29" t="str">
        <f t="shared" si="41"/>
        <v/>
      </c>
      <c r="BP55" s="29" t="str">
        <f t="shared" si="42"/>
        <v/>
      </c>
      <c r="BQ55" s="29" t="str">
        <f t="shared" si="43"/>
        <v/>
      </c>
      <c r="BR55" s="29" t="str">
        <f t="shared" si="44"/>
        <v/>
      </c>
      <c r="BS55" s="60"/>
      <c r="BT55" s="60"/>
      <c r="BU55" s="2"/>
      <c r="BV55" s="60"/>
      <c r="BW55" s="60"/>
      <c r="BX55" s="2"/>
      <c r="BY55" s="60"/>
      <c r="BZ55" s="60"/>
      <c r="CA55" s="2"/>
      <c r="CB55" s="60"/>
      <c r="CC55" s="60"/>
      <c r="CD55" s="2"/>
      <c r="CE55" s="60"/>
      <c r="CF55" s="60"/>
      <c r="CG55" s="2"/>
      <c r="CH55" s="29" t="str">
        <f t="shared" si="45"/>
        <v/>
      </c>
      <c r="CI55" s="29" t="str">
        <f t="shared" si="46"/>
        <v/>
      </c>
      <c r="CJ55" s="29" t="str">
        <f t="shared" si="47"/>
        <v/>
      </c>
      <c r="CK55" s="29" t="str">
        <f t="shared" si="48"/>
        <v/>
      </c>
      <c r="CL55" s="29" t="str">
        <f t="shared" si="49"/>
        <v/>
      </c>
      <c r="CM55" s="32" t="str">
        <f t="shared" si="50"/>
        <v/>
      </c>
      <c r="CN55" s="33" t="str">
        <f t="shared" si="51"/>
        <v/>
      </c>
      <c r="CO55" s="36"/>
      <c r="CP55" s="60"/>
      <c r="CQ55" s="47" t="str">
        <f t="shared" si="52"/>
        <v/>
      </c>
      <c r="CR55" s="36"/>
      <c r="CS55" s="60"/>
      <c r="CT55" s="47" t="str">
        <f t="shared" si="53"/>
        <v/>
      </c>
      <c r="CU55" s="7"/>
      <c r="CV55" s="7"/>
      <c r="CW55" s="61"/>
      <c r="CX55" s="7"/>
      <c r="CY55" s="7"/>
      <c r="CZ55" s="7"/>
      <c r="DA55" s="7"/>
    </row>
    <row r="56" spans="1:105" x14ac:dyDescent="0.25">
      <c r="A56" s="8"/>
      <c r="B56" s="8"/>
      <c r="C56" s="8"/>
      <c r="D56" s="8" t="str">
        <f t="shared" si="27"/>
        <v/>
      </c>
      <c r="E56" s="13" t="str">
        <f t="shared" si="28"/>
        <v/>
      </c>
      <c r="F56" s="17" t="str">
        <f t="shared" si="29"/>
        <v/>
      </c>
      <c r="G56" s="13" t="str">
        <f t="shared" si="30"/>
        <v/>
      </c>
      <c r="H56" s="13" t="str">
        <f t="shared" si="31"/>
        <v/>
      </c>
      <c r="I56" s="8" t="str">
        <f t="shared" si="32"/>
        <v/>
      </c>
      <c r="J56" s="13" t="str">
        <f t="shared" si="33"/>
        <v/>
      </c>
      <c r="K56" s="20" t="str">
        <f t="shared" si="34"/>
        <v/>
      </c>
      <c r="L56" s="13" t="str">
        <f t="shared" si="35"/>
        <v/>
      </c>
      <c r="M56" s="8" t="str">
        <f t="shared" si="36"/>
        <v/>
      </c>
      <c r="N56" s="7"/>
      <c r="O56" s="60"/>
      <c r="P56" s="60"/>
      <c r="Q56" s="2"/>
      <c r="R56" s="60"/>
      <c r="S56" s="60"/>
      <c r="T56" s="2"/>
      <c r="U56" s="60"/>
      <c r="V56" s="60"/>
      <c r="W56" s="2"/>
      <c r="X56" s="60"/>
      <c r="Y56" s="60"/>
      <c r="Z56" s="2"/>
      <c r="AA56" s="60"/>
      <c r="AB56" s="60"/>
      <c r="AC56" s="2"/>
      <c r="AD56" s="29" t="str">
        <f t="shared" si="37"/>
        <v/>
      </c>
      <c r="AE56" s="60"/>
      <c r="AF56" s="60"/>
      <c r="AG56" s="2"/>
      <c r="AH56" s="60"/>
      <c r="AI56" s="60"/>
      <c r="AJ56" s="2"/>
      <c r="AK56" s="60"/>
      <c r="AL56" s="60"/>
      <c r="AM56" s="2"/>
      <c r="AN56" s="60"/>
      <c r="AO56" s="60"/>
      <c r="AP56" s="2"/>
      <c r="AQ56" s="60"/>
      <c r="AR56" s="60"/>
      <c r="AS56" s="2"/>
      <c r="AT56" s="60"/>
      <c r="AU56" s="32" t="str">
        <f>IF($T$7=12,IF(SUM(O56:AC56,AE12:AS12)&gt;0,AVERAGE(O56:AC56,AE56:AT56),""),IF(AT56="","",AVERAGE(O56:AC56,AE56:AT56)))</f>
        <v/>
      </c>
      <c r="AV56" s="33" t="str">
        <f t="shared" si="38"/>
        <v/>
      </c>
      <c r="AW56" s="36"/>
      <c r="AX56" s="60"/>
      <c r="AY56" s="60"/>
      <c r="AZ56" s="2"/>
      <c r="BA56" s="60"/>
      <c r="BB56" s="60"/>
      <c r="BC56" s="2"/>
      <c r="BD56" s="60"/>
      <c r="BE56" s="60"/>
      <c r="BF56" s="2"/>
      <c r="BG56" s="60"/>
      <c r="BH56" s="60"/>
      <c r="BI56" s="2"/>
      <c r="BJ56" s="60"/>
      <c r="BK56" s="60"/>
      <c r="BL56" s="2"/>
      <c r="BM56" s="29" t="str">
        <f t="shared" si="39"/>
        <v/>
      </c>
      <c r="BN56" s="29" t="str">
        <f t="shared" si="40"/>
        <v/>
      </c>
      <c r="BO56" s="29" t="str">
        <f t="shared" si="41"/>
        <v/>
      </c>
      <c r="BP56" s="29" t="str">
        <f t="shared" si="42"/>
        <v/>
      </c>
      <c r="BQ56" s="29" t="str">
        <f t="shared" si="43"/>
        <v/>
      </c>
      <c r="BR56" s="29" t="str">
        <f t="shared" si="44"/>
        <v/>
      </c>
      <c r="BS56" s="60"/>
      <c r="BT56" s="60"/>
      <c r="BU56" s="2"/>
      <c r="BV56" s="60"/>
      <c r="BW56" s="60"/>
      <c r="BX56" s="2"/>
      <c r="BY56" s="60"/>
      <c r="BZ56" s="60"/>
      <c r="CA56" s="2"/>
      <c r="CB56" s="60"/>
      <c r="CC56" s="60"/>
      <c r="CD56" s="2"/>
      <c r="CE56" s="60"/>
      <c r="CF56" s="60"/>
      <c r="CG56" s="2"/>
      <c r="CH56" s="29" t="str">
        <f t="shared" si="45"/>
        <v/>
      </c>
      <c r="CI56" s="29" t="str">
        <f t="shared" si="46"/>
        <v/>
      </c>
      <c r="CJ56" s="29" t="str">
        <f t="shared" si="47"/>
        <v/>
      </c>
      <c r="CK56" s="29" t="str">
        <f t="shared" si="48"/>
        <v/>
      </c>
      <c r="CL56" s="29" t="str">
        <f t="shared" si="49"/>
        <v/>
      </c>
      <c r="CM56" s="32" t="str">
        <f t="shared" si="50"/>
        <v/>
      </c>
      <c r="CN56" s="33" t="str">
        <f t="shared" si="51"/>
        <v/>
      </c>
      <c r="CO56" s="36"/>
      <c r="CP56" s="60"/>
      <c r="CQ56" s="47" t="str">
        <f t="shared" si="52"/>
        <v/>
      </c>
      <c r="CR56" s="36"/>
      <c r="CS56" s="60"/>
      <c r="CT56" s="47" t="str">
        <f t="shared" si="53"/>
        <v/>
      </c>
      <c r="CU56" s="7"/>
      <c r="CV56" s="7"/>
      <c r="CW56" s="61"/>
      <c r="CX56" s="7"/>
      <c r="CY56" s="7"/>
      <c r="CZ56" s="7"/>
      <c r="DA56" s="7"/>
    </row>
    <row r="57" spans="1:105" x14ac:dyDescent="0.25">
      <c r="A57" s="8"/>
      <c r="B57" s="8"/>
      <c r="C57" s="8"/>
      <c r="D57" s="8" t="str">
        <f t="shared" si="27"/>
        <v/>
      </c>
      <c r="E57" s="13" t="str">
        <f t="shared" si="28"/>
        <v/>
      </c>
      <c r="F57" s="17" t="str">
        <f t="shared" si="29"/>
        <v/>
      </c>
      <c r="G57" s="13" t="str">
        <f t="shared" si="30"/>
        <v/>
      </c>
      <c r="H57" s="13" t="str">
        <f t="shared" si="31"/>
        <v/>
      </c>
      <c r="I57" s="8" t="str">
        <f t="shared" si="32"/>
        <v/>
      </c>
      <c r="J57" s="13" t="str">
        <f t="shared" si="33"/>
        <v/>
      </c>
      <c r="K57" s="20" t="str">
        <f t="shared" si="34"/>
        <v/>
      </c>
      <c r="L57" s="13" t="str">
        <f t="shared" si="35"/>
        <v/>
      </c>
      <c r="M57" s="8" t="str">
        <f t="shared" si="36"/>
        <v/>
      </c>
      <c r="N57" s="7"/>
      <c r="O57" s="60"/>
      <c r="P57" s="60"/>
      <c r="Q57" s="2"/>
      <c r="R57" s="60"/>
      <c r="S57" s="60"/>
      <c r="T57" s="2"/>
      <c r="U57" s="60"/>
      <c r="V57" s="60"/>
      <c r="W57" s="2"/>
      <c r="X57" s="60"/>
      <c r="Y57" s="60"/>
      <c r="Z57" s="2"/>
      <c r="AA57" s="60"/>
      <c r="AB57" s="60"/>
      <c r="AC57" s="2"/>
      <c r="AD57" s="29" t="str">
        <f t="shared" si="37"/>
        <v/>
      </c>
      <c r="AE57" s="60"/>
      <c r="AF57" s="60"/>
      <c r="AG57" s="2"/>
      <c r="AH57" s="60"/>
      <c r="AI57" s="60"/>
      <c r="AJ57" s="2"/>
      <c r="AK57" s="60"/>
      <c r="AL57" s="60"/>
      <c r="AM57" s="2"/>
      <c r="AN57" s="60"/>
      <c r="AO57" s="60"/>
      <c r="AP57" s="2"/>
      <c r="AQ57" s="60"/>
      <c r="AR57" s="60"/>
      <c r="AS57" s="2"/>
      <c r="AT57" s="60"/>
      <c r="AU57" s="32" t="str">
        <f>IF($T$7=12,IF(SUM(O57:AC57,AE12:AS12)&gt;0,AVERAGE(O57:AC57,AE57:AT57),""),IF(AT57="","",AVERAGE(O57:AC57,AE57:AT57)))</f>
        <v/>
      </c>
      <c r="AV57" s="33" t="str">
        <f t="shared" si="38"/>
        <v/>
      </c>
      <c r="AW57" s="36"/>
      <c r="AX57" s="60"/>
      <c r="AY57" s="60"/>
      <c r="AZ57" s="2"/>
      <c r="BA57" s="60"/>
      <c r="BB57" s="60"/>
      <c r="BC57" s="2"/>
      <c r="BD57" s="60"/>
      <c r="BE57" s="60"/>
      <c r="BF57" s="2"/>
      <c r="BG57" s="60"/>
      <c r="BH57" s="60"/>
      <c r="BI57" s="2"/>
      <c r="BJ57" s="60"/>
      <c r="BK57" s="60"/>
      <c r="BL57" s="2"/>
      <c r="BM57" s="29" t="str">
        <f t="shared" si="39"/>
        <v/>
      </c>
      <c r="BN57" s="29" t="str">
        <f t="shared" si="40"/>
        <v/>
      </c>
      <c r="BO57" s="29" t="str">
        <f t="shared" si="41"/>
        <v/>
      </c>
      <c r="BP57" s="29" t="str">
        <f t="shared" si="42"/>
        <v/>
      </c>
      <c r="BQ57" s="29" t="str">
        <f t="shared" si="43"/>
        <v/>
      </c>
      <c r="BR57" s="29" t="str">
        <f t="shared" si="44"/>
        <v/>
      </c>
      <c r="BS57" s="60"/>
      <c r="BT57" s="60"/>
      <c r="BU57" s="2"/>
      <c r="BV57" s="60"/>
      <c r="BW57" s="60"/>
      <c r="BX57" s="2"/>
      <c r="BY57" s="60"/>
      <c r="BZ57" s="60"/>
      <c r="CA57" s="2"/>
      <c r="CB57" s="60"/>
      <c r="CC57" s="60"/>
      <c r="CD57" s="2"/>
      <c r="CE57" s="60"/>
      <c r="CF57" s="60"/>
      <c r="CG57" s="2"/>
      <c r="CH57" s="29" t="str">
        <f t="shared" si="45"/>
        <v/>
      </c>
      <c r="CI57" s="29" t="str">
        <f t="shared" si="46"/>
        <v/>
      </c>
      <c r="CJ57" s="29" t="str">
        <f t="shared" si="47"/>
        <v/>
      </c>
      <c r="CK57" s="29" t="str">
        <f t="shared" si="48"/>
        <v/>
      </c>
      <c r="CL57" s="29" t="str">
        <f t="shared" si="49"/>
        <v/>
      </c>
      <c r="CM57" s="32" t="str">
        <f t="shared" si="50"/>
        <v/>
      </c>
      <c r="CN57" s="33" t="str">
        <f t="shared" si="51"/>
        <v/>
      </c>
      <c r="CO57" s="36"/>
      <c r="CP57" s="60"/>
      <c r="CQ57" s="47" t="str">
        <f t="shared" si="52"/>
        <v/>
      </c>
      <c r="CR57" s="36"/>
      <c r="CS57" s="60"/>
      <c r="CT57" s="47" t="str">
        <f t="shared" si="53"/>
        <v/>
      </c>
      <c r="CU57" s="7"/>
      <c r="CV57" s="7"/>
      <c r="CW57" s="61"/>
      <c r="CX57" s="7"/>
      <c r="CY57" s="7"/>
      <c r="CZ57" s="7"/>
      <c r="DA57" s="7"/>
    </row>
    <row r="58" spans="1:105" x14ac:dyDescent="0.25">
      <c r="A58" s="8"/>
      <c r="B58" s="8"/>
      <c r="C58" s="8"/>
      <c r="D58" s="8" t="str">
        <f t="shared" si="27"/>
        <v/>
      </c>
      <c r="E58" s="13" t="str">
        <f t="shared" si="28"/>
        <v/>
      </c>
      <c r="F58" s="17" t="str">
        <f t="shared" si="29"/>
        <v/>
      </c>
      <c r="G58" s="13" t="str">
        <f t="shared" si="30"/>
        <v/>
      </c>
      <c r="H58" s="13" t="str">
        <f t="shared" si="31"/>
        <v/>
      </c>
      <c r="I58" s="8" t="str">
        <f t="shared" si="32"/>
        <v/>
      </c>
      <c r="J58" s="13" t="str">
        <f t="shared" si="33"/>
        <v/>
      </c>
      <c r="K58" s="20" t="str">
        <f t="shared" si="34"/>
        <v/>
      </c>
      <c r="L58" s="13" t="str">
        <f t="shared" si="35"/>
        <v/>
      </c>
      <c r="M58" s="8" t="str">
        <f t="shared" si="36"/>
        <v/>
      </c>
      <c r="N58" s="7"/>
      <c r="O58" s="60"/>
      <c r="P58" s="60"/>
      <c r="Q58" s="2"/>
      <c r="R58" s="60"/>
      <c r="S58" s="60"/>
      <c r="T58" s="2"/>
      <c r="U58" s="60"/>
      <c r="V58" s="60"/>
      <c r="W58" s="2"/>
      <c r="X58" s="60"/>
      <c r="Y58" s="60"/>
      <c r="Z58" s="2"/>
      <c r="AA58" s="60"/>
      <c r="AB58" s="60"/>
      <c r="AC58" s="2"/>
      <c r="AD58" s="29" t="str">
        <f t="shared" si="37"/>
        <v/>
      </c>
      <c r="AE58" s="60"/>
      <c r="AF58" s="60"/>
      <c r="AG58" s="2"/>
      <c r="AH58" s="60"/>
      <c r="AI58" s="60"/>
      <c r="AJ58" s="2"/>
      <c r="AK58" s="60"/>
      <c r="AL58" s="60"/>
      <c r="AM58" s="2"/>
      <c r="AN58" s="60"/>
      <c r="AO58" s="60"/>
      <c r="AP58" s="2"/>
      <c r="AQ58" s="60"/>
      <c r="AR58" s="60"/>
      <c r="AS58" s="2"/>
      <c r="AT58" s="60"/>
      <c r="AU58" s="32" t="str">
        <f>IF($T$7=12,IF(SUM(O58:AC58,AE12:AS12)&gt;0,AVERAGE(O58:AC58,AE58:AT58),""),IF(AT58="","",AVERAGE(O58:AC58,AE58:AT58)))</f>
        <v/>
      </c>
      <c r="AV58" s="33" t="str">
        <f t="shared" si="38"/>
        <v/>
      </c>
      <c r="AW58" s="36"/>
      <c r="AX58" s="60"/>
      <c r="AY58" s="60"/>
      <c r="AZ58" s="2"/>
      <c r="BA58" s="60"/>
      <c r="BB58" s="60"/>
      <c r="BC58" s="2"/>
      <c r="BD58" s="60"/>
      <c r="BE58" s="60"/>
      <c r="BF58" s="2"/>
      <c r="BG58" s="60"/>
      <c r="BH58" s="60"/>
      <c r="BI58" s="2"/>
      <c r="BJ58" s="60"/>
      <c r="BK58" s="60"/>
      <c r="BL58" s="2"/>
      <c r="BM58" s="29" t="str">
        <f t="shared" si="39"/>
        <v/>
      </c>
      <c r="BN58" s="29" t="str">
        <f t="shared" si="40"/>
        <v/>
      </c>
      <c r="BO58" s="29" t="str">
        <f t="shared" si="41"/>
        <v/>
      </c>
      <c r="BP58" s="29" t="str">
        <f t="shared" si="42"/>
        <v/>
      </c>
      <c r="BQ58" s="29" t="str">
        <f t="shared" si="43"/>
        <v/>
      </c>
      <c r="BR58" s="29" t="str">
        <f t="shared" si="44"/>
        <v/>
      </c>
      <c r="BS58" s="60"/>
      <c r="BT58" s="60"/>
      <c r="BU58" s="2"/>
      <c r="BV58" s="60"/>
      <c r="BW58" s="60"/>
      <c r="BX58" s="2"/>
      <c r="BY58" s="60"/>
      <c r="BZ58" s="60"/>
      <c r="CA58" s="2"/>
      <c r="CB58" s="60"/>
      <c r="CC58" s="60"/>
      <c r="CD58" s="2"/>
      <c r="CE58" s="60"/>
      <c r="CF58" s="60"/>
      <c r="CG58" s="2"/>
      <c r="CH58" s="29" t="str">
        <f t="shared" si="45"/>
        <v/>
      </c>
      <c r="CI58" s="29" t="str">
        <f t="shared" si="46"/>
        <v/>
      </c>
      <c r="CJ58" s="29" t="str">
        <f t="shared" si="47"/>
        <v/>
      </c>
      <c r="CK58" s="29" t="str">
        <f t="shared" si="48"/>
        <v/>
      </c>
      <c r="CL58" s="29" t="str">
        <f t="shared" si="49"/>
        <v/>
      </c>
      <c r="CM58" s="32" t="str">
        <f t="shared" si="50"/>
        <v/>
      </c>
      <c r="CN58" s="33" t="str">
        <f t="shared" si="51"/>
        <v/>
      </c>
      <c r="CO58" s="36"/>
      <c r="CP58" s="60"/>
      <c r="CQ58" s="47" t="str">
        <f t="shared" si="52"/>
        <v/>
      </c>
      <c r="CR58" s="36"/>
      <c r="CS58" s="60"/>
      <c r="CT58" s="47" t="str">
        <f t="shared" si="53"/>
        <v/>
      </c>
      <c r="CU58" s="7"/>
      <c r="CV58" s="7"/>
      <c r="CW58" s="61"/>
      <c r="CX58" s="7"/>
      <c r="CY58" s="7"/>
      <c r="CZ58" s="7"/>
      <c r="DA58" s="7"/>
    </row>
    <row r="59" spans="1:105" x14ac:dyDescent="0.25">
      <c r="A59" s="8"/>
      <c r="B59" s="8"/>
      <c r="C59" s="8"/>
      <c r="D59" s="8" t="str">
        <f t="shared" si="27"/>
        <v/>
      </c>
      <c r="E59" s="13" t="str">
        <f t="shared" si="28"/>
        <v/>
      </c>
      <c r="F59" s="17" t="str">
        <f t="shared" si="29"/>
        <v/>
      </c>
      <c r="G59" s="13" t="str">
        <f t="shared" si="30"/>
        <v/>
      </c>
      <c r="H59" s="13" t="str">
        <f t="shared" si="31"/>
        <v/>
      </c>
      <c r="I59" s="8" t="str">
        <f t="shared" si="32"/>
        <v/>
      </c>
      <c r="J59" s="13" t="str">
        <f t="shared" si="33"/>
        <v/>
      </c>
      <c r="K59" s="20" t="str">
        <f t="shared" si="34"/>
        <v/>
      </c>
      <c r="L59" s="13" t="str">
        <f t="shared" si="35"/>
        <v/>
      </c>
      <c r="M59" s="8" t="str">
        <f t="shared" si="36"/>
        <v/>
      </c>
      <c r="N59" s="7"/>
      <c r="O59" s="60"/>
      <c r="P59" s="60"/>
      <c r="Q59" s="2"/>
      <c r="R59" s="60"/>
      <c r="S59" s="60"/>
      <c r="T59" s="2"/>
      <c r="U59" s="60"/>
      <c r="V59" s="60"/>
      <c r="W59" s="2"/>
      <c r="X59" s="60"/>
      <c r="Y59" s="60"/>
      <c r="Z59" s="2"/>
      <c r="AA59" s="60"/>
      <c r="AB59" s="60"/>
      <c r="AC59" s="2"/>
      <c r="AD59" s="29" t="str">
        <f t="shared" si="37"/>
        <v/>
      </c>
      <c r="AE59" s="60"/>
      <c r="AF59" s="60"/>
      <c r="AG59" s="2"/>
      <c r="AH59" s="60"/>
      <c r="AI59" s="60"/>
      <c r="AJ59" s="2"/>
      <c r="AK59" s="60"/>
      <c r="AL59" s="60"/>
      <c r="AM59" s="2"/>
      <c r="AN59" s="60"/>
      <c r="AO59" s="60"/>
      <c r="AP59" s="2"/>
      <c r="AQ59" s="60"/>
      <c r="AR59" s="60"/>
      <c r="AS59" s="2"/>
      <c r="AT59" s="60"/>
      <c r="AU59" s="32" t="str">
        <f>IF($T$7=12,IF(SUM(O59:AC59,AE12:AS12)&gt;0,AVERAGE(O59:AC59,AE59:AT59),""),IF(AT59="","",AVERAGE(O59:AC59,AE59:AT59)))</f>
        <v/>
      </c>
      <c r="AV59" s="33" t="str">
        <f t="shared" si="38"/>
        <v/>
      </c>
      <c r="AW59" s="36"/>
      <c r="AX59" s="60"/>
      <c r="AY59" s="60"/>
      <c r="AZ59" s="2"/>
      <c r="BA59" s="60"/>
      <c r="BB59" s="60"/>
      <c r="BC59" s="2"/>
      <c r="BD59" s="60"/>
      <c r="BE59" s="60"/>
      <c r="BF59" s="2"/>
      <c r="BG59" s="60"/>
      <c r="BH59" s="60"/>
      <c r="BI59" s="2"/>
      <c r="BJ59" s="60"/>
      <c r="BK59" s="60"/>
      <c r="BL59" s="2"/>
      <c r="BM59" s="29" t="str">
        <f t="shared" si="39"/>
        <v/>
      </c>
      <c r="BN59" s="29" t="str">
        <f t="shared" si="40"/>
        <v/>
      </c>
      <c r="BO59" s="29" t="str">
        <f t="shared" si="41"/>
        <v/>
      </c>
      <c r="BP59" s="29" t="str">
        <f t="shared" si="42"/>
        <v/>
      </c>
      <c r="BQ59" s="29" t="str">
        <f t="shared" si="43"/>
        <v/>
      </c>
      <c r="BR59" s="29" t="str">
        <f t="shared" si="44"/>
        <v/>
      </c>
      <c r="BS59" s="60"/>
      <c r="BT59" s="60"/>
      <c r="BU59" s="2"/>
      <c r="BV59" s="60"/>
      <c r="BW59" s="60"/>
      <c r="BX59" s="2"/>
      <c r="BY59" s="60"/>
      <c r="BZ59" s="60"/>
      <c r="CA59" s="2"/>
      <c r="CB59" s="60"/>
      <c r="CC59" s="60"/>
      <c r="CD59" s="2"/>
      <c r="CE59" s="60"/>
      <c r="CF59" s="60"/>
      <c r="CG59" s="2"/>
      <c r="CH59" s="29" t="str">
        <f t="shared" si="45"/>
        <v/>
      </c>
      <c r="CI59" s="29" t="str">
        <f t="shared" si="46"/>
        <v/>
      </c>
      <c r="CJ59" s="29" t="str">
        <f t="shared" si="47"/>
        <v/>
      </c>
      <c r="CK59" s="29" t="str">
        <f t="shared" si="48"/>
        <v/>
      </c>
      <c r="CL59" s="29" t="str">
        <f t="shared" si="49"/>
        <v/>
      </c>
      <c r="CM59" s="32" t="str">
        <f t="shared" si="50"/>
        <v/>
      </c>
      <c r="CN59" s="33" t="str">
        <f t="shared" si="51"/>
        <v/>
      </c>
      <c r="CO59" s="36"/>
      <c r="CP59" s="60"/>
      <c r="CQ59" s="47" t="str">
        <f t="shared" si="52"/>
        <v/>
      </c>
      <c r="CR59" s="36"/>
      <c r="CS59" s="60"/>
      <c r="CT59" s="47" t="str">
        <f t="shared" si="53"/>
        <v/>
      </c>
      <c r="CU59" s="7"/>
      <c r="CV59" s="7"/>
      <c r="CW59" s="61"/>
      <c r="CX59" s="7"/>
      <c r="CY59" s="7"/>
      <c r="CZ59" s="7"/>
      <c r="DA59" s="7"/>
    </row>
    <row r="60" spans="1:105" x14ac:dyDescent="0.25">
      <c r="A60" s="8"/>
      <c r="B60" s="8"/>
      <c r="C60" s="8"/>
      <c r="D60" s="8" t="str">
        <f t="shared" si="27"/>
        <v/>
      </c>
      <c r="E60" s="13" t="str">
        <f t="shared" si="28"/>
        <v/>
      </c>
      <c r="F60" s="17" t="str">
        <f t="shared" si="29"/>
        <v/>
      </c>
      <c r="G60" s="13" t="str">
        <f t="shared" si="30"/>
        <v/>
      </c>
      <c r="H60" s="13" t="str">
        <f t="shared" si="31"/>
        <v/>
      </c>
      <c r="I60" s="8" t="str">
        <f t="shared" si="32"/>
        <v/>
      </c>
      <c r="J60" s="13" t="str">
        <f t="shared" si="33"/>
        <v/>
      </c>
      <c r="K60" s="20" t="str">
        <f t="shared" si="34"/>
        <v/>
      </c>
      <c r="L60" s="13" t="str">
        <f t="shared" si="35"/>
        <v/>
      </c>
      <c r="M60" s="8" t="str">
        <f t="shared" si="36"/>
        <v/>
      </c>
      <c r="N60" s="7"/>
      <c r="O60" s="60"/>
      <c r="P60" s="60"/>
      <c r="Q60" s="2"/>
      <c r="R60" s="60"/>
      <c r="S60" s="60"/>
      <c r="T60" s="2"/>
      <c r="U60" s="60"/>
      <c r="V60" s="60"/>
      <c r="W60" s="2"/>
      <c r="X60" s="60"/>
      <c r="Y60" s="60"/>
      <c r="Z60" s="2"/>
      <c r="AA60" s="60"/>
      <c r="AB60" s="60"/>
      <c r="AC60" s="2"/>
      <c r="AD60" s="29" t="str">
        <f t="shared" si="37"/>
        <v/>
      </c>
      <c r="AE60" s="60"/>
      <c r="AF60" s="60"/>
      <c r="AG60" s="2"/>
      <c r="AH60" s="60"/>
      <c r="AI60" s="60"/>
      <c r="AJ60" s="2"/>
      <c r="AK60" s="60"/>
      <c r="AL60" s="60"/>
      <c r="AM60" s="2"/>
      <c r="AN60" s="60"/>
      <c r="AO60" s="60"/>
      <c r="AP60" s="2"/>
      <c r="AQ60" s="60"/>
      <c r="AR60" s="60"/>
      <c r="AS60" s="2"/>
      <c r="AT60" s="60"/>
      <c r="AU60" s="32" t="str">
        <f>IF($T$7=12,IF(SUM(O60:AC60,AE12:AS12)&gt;0,AVERAGE(O60:AC60,AE60:AT60),""),IF(AT60="","",AVERAGE(O60:AC60,AE60:AT60)))</f>
        <v/>
      </c>
      <c r="AV60" s="33" t="str">
        <f t="shared" si="38"/>
        <v/>
      </c>
      <c r="AW60" s="36"/>
      <c r="AX60" s="60"/>
      <c r="AY60" s="60"/>
      <c r="AZ60" s="2"/>
      <c r="BA60" s="60"/>
      <c r="BB60" s="60"/>
      <c r="BC60" s="2"/>
      <c r="BD60" s="60"/>
      <c r="BE60" s="60"/>
      <c r="BF60" s="2"/>
      <c r="BG60" s="60"/>
      <c r="BH60" s="60"/>
      <c r="BI60" s="2"/>
      <c r="BJ60" s="60"/>
      <c r="BK60" s="60"/>
      <c r="BL60" s="2"/>
      <c r="BM60" s="29" t="str">
        <f t="shared" si="39"/>
        <v/>
      </c>
      <c r="BN60" s="29" t="str">
        <f t="shared" si="40"/>
        <v/>
      </c>
      <c r="BO60" s="29" t="str">
        <f t="shared" si="41"/>
        <v/>
      </c>
      <c r="BP60" s="29" t="str">
        <f t="shared" si="42"/>
        <v/>
      </c>
      <c r="BQ60" s="29" t="str">
        <f t="shared" si="43"/>
        <v/>
      </c>
      <c r="BR60" s="29" t="str">
        <f t="shared" si="44"/>
        <v/>
      </c>
      <c r="BS60" s="60"/>
      <c r="BT60" s="60"/>
      <c r="BU60" s="2"/>
      <c r="BV60" s="60"/>
      <c r="BW60" s="60"/>
      <c r="BX60" s="2"/>
      <c r="BY60" s="60"/>
      <c r="BZ60" s="60"/>
      <c r="CA60" s="2"/>
      <c r="CB60" s="60"/>
      <c r="CC60" s="60"/>
      <c r="CD60" s="2"/>
      <c r="CE60" s="60"/>
      <c r="CF60" s="60"/>
      <c r="CG60" s="2"/>
      <c r="CH60" s="29" t="str">
        <f t="shared" si="45"/>
        <v/>
      </c>
      <c r="CI60" s="29" t="str">
        <f t="shared" si="46"/>
        <v/>
      </c>
      <c r="CJ60" s="29" t="str">
        <f t="shared" si="47"/>
        <v/>
      </c>
      <c r="CK60" s="29" t="str">
        <f t="shared" si="48"/>
        <v/>
      </c>
      <c r="CL60" s="29" t="str">
        <f t="shared" si="49"/>
        <v/>
      </c>
      <c r="CM60" s="32" t="str">
        <f t="shared" si="50"/>
        <v/>
      </c>
      <c r="CN60" s="33" t="str">
        <f t="shared" si="51"/>
        <v/>
      </c>
      <c r="CO60" s="36"/>
      <c r="CP60" s="60"/>
      <c r="CQ60" s="47" t="str">
        <f t="shared" si="52"/>
        <v/>
      </c>
      <c r="CR60" s="36"/>
      <c r="CS60" s="60"/>
      <c r="CT60" s="47" t="str">
        <f t="shared" si="53"/>
        <v/>
      </c>
      <c r="CU60" s="7"/>
      <c r="CV60" s="7"/>
      <c r="CW60" s="61"/>
      <c r="CX60" s="7"/>
      <c r="CY60" s="7"/>
      <c r="CZ60" s="7"/>
      <c r="DA60" s="7"/>
    </row>
  </sheetData>
  <sheetProtection password="C0BF" sheet="1" formatColumns="0" formatRows="0" insertColumns="0" insertHyperlinks="0" deleteColumns="0" deleteRows="0" autoFilter="0" pivotTables="0"/>
  <mergeCells count="50">
    <mergeCell ref="AX2:BL2"/>
    <mergeCell ref="BS2:CG2"/>
    <mergeCell ref="BS3:CG4"/>
    <mergeCell ref="A8:A10"/>
    <mergeCell ref="B8:B10"/>
    <mergeCell ref="C8:C10"/>
    <mergeCell ref="F9:H9"/>
    <mergeCell ref="D8:H8"/>
    <mergeCell ref="D9:E9"/>
    <mergeCell ref="C1:M1"/>
    <mergeCell ref="AT8:AT10"/>
    <mergeCell ref="AD9:AD10"/>
    <mergeCell ref="AE9:AG9"/>
    <mergeCell ref="AH9:AJ9"/>
    <mergeCell ref="AK9:AM9"/>
    <mergeCell ref="AN9:AP9"/>
    <mergeCell ref="AQ9:AS9"/>
    <mergeCell ref="O9:Q9"/>
    <mergeCell ref="R9:T9"/>
    <mergeCell ref="U9:W9"/>
    <mergeCell ref="X9:Z9"/>
    <mergeCell ref="AA9:AC9"/>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P8:CP10"/>
    <mergeCell ref="CQ8:CQ10"/>
    <mergeCell ref="CN8:CN10"/>
    <mergeCell ref="CS8:CS10"/>
    <mergeCell ref="CY11:DA11"/>
    <mergeCell ref="H3:J3"/>
    <mergeCell ref="H4:J4"/>
    <mergeCell ref="K9:M9"/>
    <mergeCell ref="CB9:CD9"/>
    <mergeCell ref="CE9:CG9"/>
    <mergeCell ref="I8:M8"/>
    <mergeCell ref="D7:M7"/>
    <mergeCell ref="I9:J9"/>
    <mergeCell ref="AX3:BL4"/>
  </mergeCells>
  <conditionalFormatting sqref="O11">
    <cfRule type="cellIs" dxfId="5354" priority="213" operator="lessThan">
      <formula>$C$4</formula>
    </cfRule>
  </conditionalFormatting>
  <conditionalFormatting sqref="O12">
    <cfRule type="cellIs" dxfId="5353" priority="214" operator="lessThan">
      <formula>$C$4</formula>
    </cfRule>
  </conditionalFormatting>
  <conditionalFormatting sqref="O13">
    <cfRule type="cellIs" dxfId="5352" priority="215" operator="lessThan">
      <formula>$C$4</formula>
    </cfRule>
  </conditionalFormatting>
  <conditionalFormatting sqref="O14">
    <cfRule type="cellIs" dxfId="5351" priority="216" operator="lessThan">
      <formula>$C$4</formula>
    </cfRule>
  </conditionalFormatting>
  <conditionalFormatting sqref="O15">
    <cfRule type="cellIs" dxfId="5350" priority="217" operator="lessThan">
      <formula>$C$4</formula>
    </cfRule>
  </conditionalFormatting>
  <conditionalFormatting sqref="O16">
    <cfRule type="cellIs" dxfId="5349" priority="218" operator="lessThan">
      <formula>$C$4</formula>
    </cfRule>
  </conditionalFormatting>
  <conditionalFormatting sqref="O17">
    <cfRule type="cellIs" dxfId="5348" priority="219" operator="lessThan">
      <formula>$C$4</formula>
    </cfRule>
  </conditionalFormatting>
  <conditionalFormatting sqref="O18">
    <cfRule type="cellIs" dxfId="5347" priority="220" operator="lessThan">
      <formula>$C$4</formula>
    </cfRule>
  </conditionalFormatting>
  <conditionalFormatting sqref="O19">
    <cfRule type="cellIs" dxfId="5346" priority="221" operator="lessThan">
      <formula>$C$4</formula>
    </cfRule>
  </conditionalFormatting>
  <conditionalFormatting sqref="O20">
    <cfRule type="cellIs" dxfId="5345" priority="222" operator="lessThan">
      <formula>$C$4</formula>
    </cfRule>
  </conditionalFormatting>
  <conditionalFormatting sqref="O21">
    <cfRule type="cellIs" dxfId="5344" priority="223" operator="lessThan">
      <formula>$C$4</formula>
    </cfRule>
  </conditionalFormatting>
  <conditionalFormatting sqref="O22">
    <cfRule type="cellIs" dxfId="5343" priority="224" operator="lessThan">
      <formula>$C$4</formula>
    </cfRule>
  </conditionalFormatting>
  <conditionalFormatting sqref="O23">
    <cfRule type="cellIs" dxfId="5342" priority="225" operator="lessThan">
      <formula>$C$4</formula>
    </cfRule>
  </conditionalFormatting>
  <conditionalFormatting sqref="O24">
    <cfRule type="cellIs" dxfId="5341" priority="226" operator="lessThan">
      <formula>$C$4</formula>
    </cfRule>
  </conditionalFormatting>
  <conditionalFormatting sqref="O25">
    <cfRule type="cellIs" dxfId="5340" priority="227" operator="lessThan">
      <formula>$C$4</formula>
    </cfRule>
  </conditionalFormatting>
  <conditionalFormatting sqref="O26">
    <cfRule type="cellIs" dxfId="5339" priority="228" operator="lessThan">
      <formula>$C$4</formula>
    </cfRule>
  </conditionalFormatting>
  <conditionalFormatting sqref="O27">
    <cfRule type="cellIs" dxfId="5338" priority="229" operator="lessThan">
      <formula>$C$4</formula>
    </cfRule>
  </conditionalFormatting>
  <conditionalFormatting sqref="O28">
    <cfRule type="cellIs" dxfId="5337" priority="230" operator="lessThan">
      <formula>$C$4</formula>
    </cfRule>
  </conditionalFormatting>
  <conditionalFormatting sqref="O29">
    <cfRule type="cellIs" dxfId="5336" priority="231" operator="lessThan">
      <formula>$C$4</formula>
    </cfRule>
  </conditionalFormatting>
  <conditionalFormatting sqref="O30">
    <cfRule type="cellIs" dxfId="5335" priority="232" operator="lessThan">
      <formula>$C$4</formula>
    </cfRule>
  </conditionalFormatting>
  <conditionalFormatting sqref="O31">
    <cfRule type="cellIs" dxfId="5334" priority="233" operator="lessThan">
      <formula>$C$4</formula>
    </cfRule>
  </conditionalFormatting>
  <conditionalFormatting sqref="O32">
    <cfRule type="cellIs" dxfId="5333" priority="234" operator="lessThan">
      <formula>$C$4</formula>
    </cfRule>
  </conditionalFormatting>
  <conditionalFormatting sqref="O33">
    <cfRule type="cellIs" dxfId="5332" priority="235" operator="lessThan">
      <formula>$C$4</formula>
    </cfRule>
  </conditionalFormatting>
  <conditionalFormatting sqref="O34">
    <cfRule type="cellIs" dxfId="5331" priority="236" operator="lessThan">
      <formula>$C$4</formula>
    </cfRule>
  </conditionalFormatting>
  <conditionalFormatting sqref="O35">
    <cfRule type="cellIs" dxfId="5330" priority="237" operator="lessThan">
      <formula>$C$4</formula>
    </cfRule>
  </conditionalFormatting>
  <conditionalFormatting sqref="O36">
    <cfRule type="cellIs" dxfId="5329" priority="238" operator="lessThan">
      <formula>$C$4</formula>
    </cfRule>
  </conditionalFormatting>
  <conditionalFormatting sqref="O37">
    <cfRule type="cellIs" dxfId="5328" priority="239" operator="lessThan">
      <formula>$C$4</formula>
    </cfRule>
  </conditionalFormatting>
  <conditionalFormatting sqref="O38">
    <cfRule type="cellIs" dxfId="5327" priority="240" operator="lessThan">
      <formula>$C$4</formula>
    </cfRule>
  </conditionalFormatting>
  <conditionalFormatting sqref="O39">
    <cfRule type="cellIs" dxfId="5326" priority="241" operator="lessThan">
      <formula>$C$4</formula>
    </cfRule>
  </conditionalFormatting>
  <conditionalFormatting sqref="O40">
    <cfRule type="cellIs" dxfId="5325" priority="242" operator="lessThan">
      <formula>$C$4</formula>
    </cfRule>
  </conditionalFormatting>
  <conditionalFormatting sqref="O41">
    <cfRule type="cellIs" dxfId="5324" priority="243" operator="lessThan">
      <formula>$C$4</formula>
    </cfRule>
  </conditionalFormatting>
  <conditionalFormatting sqref="O42">
    <cfRule type="cellIs" dxfId="5323" priority="244" operator="lessThan">
      <formula>$C$4</formula>
    </cfRule>
  </conditionalFormatting>
  <conditionalFormatting sqref="O43">
    <cfRule type="cellIs" dxfId="5322" priority="245" operator="lessThan">
      <formula>$C$4</formula>
    </cfRule>
  </conditionalFormatting>
  <conditionalFormatting sqref="O44">
    <cfRule type="cellIs" dxfId="5321" priority="246" operator="lessThan">
      <formula>$C$4</formula>
    </cfRule>
  </conditionalFormatting>
  <conditionalFormatting sqref="O45">
    <cfRule type="cellIs" dxfId="5320" priority="247" operator="lessThan">
      <formula>$C$4</formula>
    </cfRule>
  </conditionalFormatting>
  <conditionalFormatting sqref="O46">
    <cfRule type="cellIs" dxfId="5319" priority="248" operator="lessThan">
      <formula>$C$4</formula>
    </cfRule>
  </conditionalFormatting>
  <conditionalFormatting sqref="O47">
    <cfRule type="cellIs" dxfId="5318" priority="249" operator="lessThan">
      <formula>$C$4</formula>
    </cfRule>
  </conditionalFormatting>
  <conditionalFormatting sqref="O48">
    <cfRule type="cellIs" dxfId="5317" priority="250" operator="lessThan">
      <formula>$C$4</formula>
    </cfRule>
  </conditionalFormatting>
  <conditionalFormatting sqref="O49">
    <cfRule type="cellIs" dxfId="5316" priority="251" operator="lessThan">
      <formula>$C$4</formula>
    </cfRule>
  </conditionalFormatting>
  <conditionalFormatting sqref="O50">
    <cfRule type="cellIs" dxfId="5315" priority="252" operator="lessThan">
      <formula>$C$4</formula>
    </cfRule>
  </conditionalFormatting>
  <conditionalFormatting sqref="O51">
    <cfRule type="cellIs" dxfId="5314" priority="253" operator="lessThan">
      <formula>$C$4</formula>
    </cfRule>
  </conditionalFormatting>
  <conditionalFormatting sqref="O52">
    <cfRule type="cellIs" dxfId="5313" priority="254" operator="lessThan">
      <formula>$C$4</formula>
    </cfRule>
  </conditionalFormatting>
  <conditionalFormatting sqref="O53">
    <cfRule type="cellIs" dxfId="5312" priority="255" operator="lessThan">
      <formula>$C$4</formula>
    </cfRule>
  </conditionalFormatting>
  <conditionalFormatting sqref="O54">
    <cfRule type="cellIs" dxfId="5311" priority="256" operator="lessThan">
      <formula>$C$4</formula>
    </cfRule>
  </conditionalFormatting>
  <conditionalFormatting sqref="O55">
    <cfRule type="cellIs" dxfId="5310" priority="257" operator="lessThan">
      <formula>$C$4</formula>
    </cfRule>
  </conditionalFormatting>
  <conditionalFormatting sqref="O56">
    <cfRule type="cellIs" dxfId="5309" priority="258" operator="lessThan">
      <formula>$C$4</formula>
    </cfRule>
  </conditionalFormatting>
  <conditionalFormatting sqref="O57">
    <cfRule type="cellIs" dxfId="5308" priority="259" operator="lessThan">
      <formula>$C$4</formula>
    </cfRule>
  </conditionalFormatting>
  <conditionalFormatting sqref="O58">
    <cfRule type="cellIs" dxfId="5307" priority="260" operator="lessThan">
      <formula>$C$4</formula>
    </cfRule>
  </conditionalFormatting>
  <conditionalFormatting sqref="O59">
    <cfRule type="cellIs" dxfId="5306" priority="261" operator="lessThan">
      <formula>$C$4</formula>
    </cfRule>
  </conditionalFormatting>
  <conditionalFormatting sqref="O60">
    <cfRule type="cellIs" dxfId="5305" priority="262" operator="lessThan">
      <formula>$C$4</formula>
    </cfRule>
  </conditionalFormatting>
  <conditionalFormatting sqref="P45">
    <cfRule type="cellIs" dxfId="5304" priority="297" operator="lessThan">
      <formula>$C$4</formula>
    </cfRule>
  </conditionalFormatting>
  <conditionalFormatting sqref="P46">
    <cfRule type="cellIs" dxfId="5303" priority="298" operator="lessThan">
      <formula>$C$4</formula>
    </cfRule>
  </conditionalFormatting>
  <conditionalFormatting sqref="P47">
    <cfRule type="cellIs" dxfId="5302" priority="299" operator="lessThan">
      <formula>$C$4</formula>
    </cfRule>
  </conditionalFormatting>
  <conditionalFormatting sqref="P48">
    <cfRule type="cellIs" dxfId="5301" priority="300" operator="lessThan">
      <formula>$C$4</formula>
    </cfRule>
  </conditionalFormatting>
  <conditionalFormatting sqref="P49">
    <cfRule type="cellIs" dxfId="5300" priority="301" operator="lessThan">
      <formula>$C$4</formula>
    </cfRule>
  </conditionalFormatting>
  <conditionalFormatting sqref="P50">
    <cfRule type="cellIs" dxfId="5299" priority="302" operator="lessThan">
      <formula>$C$4</formula>
    </cfRule>
  </conditionalFormatting>
  <conditionalFormatting sqref="P51">
    <cfRule type="cellIs" dxfId="5298" priority="303" operator="lessThan">
      <formula>$C$4</formula>
    </cfRule>
  </conditionalFormatting>
  <conditionalFormatting sqref="P52">
    <cfRule type="cellIs" dxfId="5297" priority="304" operator="lessThan">
      <formula>$C$4</formula>
    </cfRule>
  </conditionalFormatting>
  <conditionalFormatting sqref="P53">
    <cfRule type="cellIs" dxfId="5296" priority="305" operator="lessThan">
      <formula>$C$4</formula>
    </cfRule>
  </conditionalFormatting>
  <conditionalFormatting sqref="P54">
    <cfRule type="cellIs" dxfId="5295" priority="306" operator="lessThan">
      <formula>$C$4</formula>
    </cfRule>
  </conditionalFormatting>
  <conditionalFormatting sqref="P55">
    <cfRule type="cellIs" dxfId="5294" priority="307" operator="lessThan">
      <formula>$C$4</formula>
    </cfRule>
  </conditionalFormatting>
  <conditionalFormatting sqref="P56">
    <cfRule type="cellIs" dxfId="5293" priority="308" operator="lessThan">
      <formula>$C$4</formula>
    </cfRule>
  </conditionalFormatting>
  <conditionalFormatting sqref="P57">
    <cfRule type="cellIs" dxfId="5292" priority="309" operator="lessThan">
      <formula>$C$4</formula>
    </cfRule>
  </conditionalFormatting>
  <conditionalFormatting sqref="P58">
    <cfRule type="cellIs" dxfId="5291" priority="310" operator="lessThan">
      <formula>$C$4</formula>
    </cfRule>
  </conditionalFormatting>
  <conditionalFormatting sqref="P59">
    <cfRule type="cellIs" dxfId="5290" priority="311" operator="lessThan">
      <formula>$C$4</formula>
    </cfRule>
  </conditionalFormatting>
  <conditionalFormatting sqref="P60">
    <cfRule type="cellIs" dxfId="5289" priority="312" operator="lessThan">
      <formula>$C$4</formula>
    </cfRule>
  </conditionalFormatting>
  <conditionalFormatting sqref="Q45">
    <cfRule type="cellIs" dxfId="5288" priority="347" operator="lessThan">
      <formula>$C$4</formula>
    </cfRule>
  </conditionalFormatting>
  <conditionalFormatting sqref="Q46">
    <cfRule type="cellIs" dxfId="5287" priority="348" operator="lessThan">
      <formula>$C$4</formula>
    </cfRule>
  </conditionalFormatting>
  <conditionalFormatting sqref="Q47">
    <cfRule type="cellIs" dxfId="5286" priority="349" operator="lessThan">
      <formula>$C$4</formula>
    </cfRule>
  </conditionalFormatting>
  <conditionalFormatting sqref="Q48">
    <cfRule type="cellIs" dxfId="5285" priority="350" operator="lessThan">
      <formula>$C$4</formula>
    </cfRule>
  </conditionalFormatting>
  <conditionalFormatting sqref="Q49">
    <cfRule type="cellIs" dxfId="5284" priority="351" operator="lessThan">
      <formula>$C$4</formula>
    </cfRule>
  </conditionalFormatting>
  <conditionalFormatting sqref="Q50">
    <cfRule type="cellIs" dxfId="5283" priority="352" operator="lessThan">
      <formula>$C$4</formula>
    </cfRule>
  </conditionalFormatting>
  <conditionalFormatting sqref="Q51">
    <cfRule type="cellIs" dxfId="5282" priority="353" operator="lessThan">
      <formula>$C$4</formula>
    </cfRule>
  </conditionalFormatting>
  <conditionalFormatting sqref="Q52">
    <cfRule type="cellIs" dxfId="5281" priority="354" operator="lessThan">
      <formula>$C$4</formula>
    </cfRule>
  </conditionalFormatting>
  <conditionalFormatting sqref="Q53">
    <cfRule type="cellIs" dxfId="5280" priority="355" operator="lessThan">
      <formula>$C$4</formula>
    </cfRule>
  </conditionalFormatting>
  <conditionalFormatting sqref="Q54">
    <cfRule type="cellIs" dxfId="5279" priority="356" operator="lessThan">
      <formula>$C$4</formula>
    </cfRule>
  </conditionalFormatting>
  <conditionalFormatting sqref="Q55">
    <cfRule type="cellIs" dxfId="5278" priority="357" operator="lessThan">
      <formula>$C$4</formula>
    </cfRule>
  </conditionalFormatting>
  <conditionalFormatting sqref="Q56">
    <cfRule type="cellIs" dxfId="5277" priority="358" operator="lessThan">
      <formula>$C$4</formula>
    </cfRule>
  </conditionalFormatting>
  <conditionalFormatting sqref="Q57">
    <cfRule type="cellIs" dxfId="5276" priority="359" operator="lessThan">
      <formula>$C$4</formula>
    </cfRule>
  </conditionalFormatting>
  <conditionalFormatting sqref="Q58">
    <cfRule type="cellIs" dxfId="5275" priority="360" operator="lessThan">
      <formula>$C$4</formula>
    </cfRule>
  </conditionalFormatting>
  <conditionalFormatting sqref="Q59">
    <cfRule type="cellIs" dxfId="5274" priority="361" operator="lessThan">
      <formula>$C$4</formula>
    </cfRule>
  </conditionalFormatting>
  <conditionalFormatting sqref="Q60">
    <cfRule type="cellIs" dxfId="5273" priority="362" operator="lessThan">
      <formula>$C$4</formula>
    </cfRule>
  </conditionalFormatting>
  <conditionalFormatting sqref="T11">
    <cfRule type="cellIs" dxfId="5272" priority="363" operator="lessThan">
      <formula>$C$4</formula>
    </cfRule>
  </conditionalFormatting>
  <conditionalFormatting sqref="T12">
    <cfRule type="cellIs" dxfId="5271" priority="364" operator="lessThan">
      <formula>$C$4</formula>
    </cfRule>
  </conditionalFormatting>
  <conditionalFormatting sqref="T13">
    <cfRule type="cellIs" dxfId="5270" priority="365" operator="lessThan">
      <formula>$C$4</formula>
    </cfRule>
  </conditionalFormatting>
  <conditionalFormatting sqref="T14">
    <cfRule type="cellIs" dxfId="5269" priority="366" operator="lessThan">
      <formula>$C$4</formula>
    </cfRule>
  </conditionalFormatting>
  <conditionalFormatting sqref="T15">
    <cfRule type="cellIs" dxfId="5268" priority="367" operator="lessThan">
      <formula>$C$4</formula>
    </cfRule>
  </conditionalFormatting>
  <conditionalFormatting sqref="T16">
    <cfRule type="cellIs" dxfId="5267" priority="368" operator="lessThan">
      <formula>$C$4</formula>
    </cfRule>
  </conditionalFormatting>
  <conditionalFormatting sqref="T17">
    <cfRule type="cellIs" dxfId="5266" priority="369" operator="lessThan">
      <formula>$C$4</formula>
    </cfRule>
  </conditionalFormatting>
  <conditionalFormatting sqref="T18">
    <cfRule type="cellIs" dxfId="5265" priority="370" operator="lessThan">
      <formula>$C$4</formula>
    </cfRule>
  </conditionalFormatting>
  <conditionalFormatting sqref="T19">
    <cfRule type="cellIs" dxfId="5264" priority="371" operator="lessThan">
      <formula>$C$4</formula>
    </cfRule>
  </conditionalFormatting>
  <conditionalFormatting sqref="T20">
    <cfRule type="cellIs" dxfId="5263" priority="372" operator="lessThan">
      <formula>$C$4</formula>
    </cfRule>
  </conditionalFormatting>
  <conditionalFormatting sqref="T21">
    <cfRule type="cellIs" dxfId="5262" priority="373" operator="lessThan">
      <formula>$C$4</formula>
    </cfRule>
  </conditionalFormatting>
  <conditionalFormatting sqref="T22">
    <cfRule type="cellIs" dxfId="5261" priority="374" operator="lessThan">
      <formula>$C$4</formula>
    </cfRule>
  </conditionalFormatting>
  <conditionalFormatting sqref="T23">
    <cfRule type="cellIs" dxfId="5260" priority="375" operator="lessThan">
      <formula>$C$4</formula>
    </cfRule>
  </conditionalFormatting>
  <conditionalFormatting sqref="T24">
    <cfRule type="cellIs" dxfId="5259" priority="376" operator="lessThan">
      <formula>$C$4</formula>
    </cfRule>
  </conditionalFormatting>
  <conditionalFormatting sqref="T25">
    <cfRule type="cellIs" dxfId="5258" priority="377" operator="lessThan">
      <formula>$C$4</formula>
    </cfRule>
  </conditionalFormatting>
  <conditionalFormatting sqref="T26">
    <cfRule type="cellIs" dxfId="5257" priority="378" operator="lessThan">
      <formula>$C$4</formula>
    </cfRule>
  </conditionalFormatting>
  <conditionalFormatting sqref="T27">
    <cfRule type="cellIs" dxfId="5256" priority="379" operator="lessThan">
      <formula>$C$4</formula>
    </cfRule>
  </conditionalFormatting>
  <conditionalFormatting sqref="T28">
    <cfRule type="cellIs" dxfId="5255" priority="380" operator="lessThan">
      <formula>$C$4</formula>
    </cfRule>
  </conditionalFormatting>
  <conditionalFormatting sqref="T29">
    <cfRule type="cellIs" dxfId="5254" priority="381" operator="lessThan">
      <formula>$C$4</formula>
    </cfRule>
  </conditionalFormatting>
  <conditionalFormatting sqref="T30">
    <cfRule type="cellIs" dxfId="5253" priority="382" operator="lessThan">
      <formula>$C$4</formula>
    </cfRule>
  </conditionalFormatting>
  <conditionalFormatting sqref="T31">
    <cfRule type="cellIs" dxfId="5252" priority="383" operator="lessThan">
      <formula>$C$4</formula>
    </cfRule>
  </conditionalFormatting>
  <conditionalFormatting sqref="T32">
    <cfRule type="cellIs" dxfId="5251" priority="384" operator="lessThan">
      <formula>$C$4</formula>
    </cfRule>
  </conditionalFormatting>
  <conditionalFormatting sqref="T33">
    <cfRule type="cellIs" dxfId="5250" priority="385" operator="lessThan">
      <formula>$C$4</formula>
    </cfRule>
  </conditionalFormatting>
  <conditionalFormatting sqref="T34">
    <cfRule type="cellIs" dxfId="5249" priority="386" operator="lessThan">
      <formula>$C$4</formula>
    </cfRule>
  </conditionalFormatting>
  <conditionalFormatting sqref="T35">
    <cfRule type="cellIs" dxfId="5248" priority="387" operator="lessThan">
      <formula>$C$4</formula>
    </cfRule>
  </conditionalFormatting>
  <conditionalFormatting sqref="T36">
    <cfRule type="cellIs" dxfId="5247" priority="388" operator="lessThan">
      <formula>$C$4</formula>
    </cfRule>
  </conditionalFormatting>
  <conditionalFormatting sqref="T37">
    <cfRule type="cellIs" dxfId="5246" priority="389" operator="lessThan">
      <formula>$C$4</formula>
    </cfRule>
  </conditionalFormatting>
  <conditionalFormatting sqref="T38">
    <cfRule type="cellIs" dxfId="5245" priority="390" operator="lessThan">
      <formula>$C$4</formula>
    </cfRule>
  </conditionalFormatting>
  <conditionalFormatting sqref="T39">
    <cfRule type="cellIs" dxfId="5244" priority="391" operator="lessThan">
      <formula>$C$4</formula>
    </cfRule>
  </conditionalFormatting>
  <conditionalFormatting sqref="T40">
    <cfRule type="cellIs" dxfId="5243" priority="392" operator="lessThan">
      <formula>$C$4</formula>
    </cfRule>
  </conditionalFormatting>
  <conditionalFormatting sqref="T41">
    <cfRule type="cellIs" dxfId="5242" priority="393" operator="lessThan">
      <formula>$C$4</formula>
    </cfRule>
  </conditionalFormatting>
  <conditionalFormatting sqref="T42">
    <cfRule type="cellIs" dxfId="5241" priority="394" operator="lessThan">
      <formula>$C$4</formula>
    </cfRule>
  </conditionalFormatting>
  <conditionalFormatting sqref="T43">
    <cfRule type="cellIs" dxfId="5240" priority="395" operator="lessThan">
      <formula>$C$4</formula>
    </cfRule>
  </conditionalFormatting>
  <conditionalFormatting sqref="T44">
    <cfRule type="cellIs" dxfId="5239" priority="396" operator="lessThan">
      <formula>$C$4</formula>
    </cfRule>
  </conditionalFormatting>
  <conditionalFormatting sqref="T45">
    <cfRule type="cellIs" dxfId="5238" priority="397" operator="lessThan">
      <formula>$C$4</formula>
    </cfRule>
  </conditionalFormatting>
  <conditionalFormatting sqref="T46">
    <cfRule type="cellIs" dxfId="5237" priority="398" operator="lessThan">
      <formula>$C$4</formula>
    </cfRule>
  </conditionalFormatting>
  <conditionalFormatting sqref="T47">
    <cfRule type="cellIs" dxfId="5236" priority="399" operator="lessThan">
      <formula>$C$4</formula>
    </cfRule>
  </conditionalFormatting>
  <conditionalFormatting sqref="T48">
    <cfRule type="cellIs" dxfId="5235" priority="400" operator="lessThan">
      <formula>$C$4</formula>
    </cfRule>
  </conditionalFormatting>
  <conditionalFormatting sqref="T49">
    <cfRule type="cellIs" dxfId="5234" priority="401" operator="lessThan">
      <formula>$C$4</formula>
    </cfRule>
  </conditionalFormatting>
  <conditionalFormatting sqref="T50">
    <cfRule type="cellIs" dxfId="5233" priority="402" operator="lessThan">
      <formula>$C$4</formula>
    </cfRule>
  </conditionalFormatting>
  <conditionalFormatting sqref="T51">
    <cfRule type="cellIs" dxfId="5232" priority="403" operator="lessThan">
      <formula>$C$4</formula>
    </cfRule>
  </conditionalFormatting>
  <conditionalFormatting sqref="T52">
    <cfRule type="cellIs" dxfId="5231" priority="404" operator="lessThan">
      <formula>$C$4</formula>
    </cfRule>
  </conditionalFormatting>
  <conditionalFormatting sqref="T53">
    <cfRule type="cellIs" dxfId="5230" priority="405" operator="lessThan">
      <formula>$C$4</formula>
    </cfRule>
  </conditionalFormatting>
  <conditionalFormatting sqref="T54">
    <cfRule type="cellIs" dxfId="5229" priority="406" operator="lessThan">
      <formula>$C$4</formula>
    </cfRule>
  </conditionalFormatting>
  <conditionalFormatting sqref="T55">
    <cfRule type="cellIs" dxfId="5228" priority="407" operator="lessThan">
      <formula>$C$4</formula>
    </cfRule>
  </conditionalFormatting>
  <conditionalFormatting sqref="T56">
    <cfRule type="cellIs" dxfId="5227" priority="408" operator="lessThan">
      <formula>$C$4</formula>
    </cfRule>
  </conditionalFormatting>
  <conditionalFormatting sqref="T57">
    <cfRule type="cellIs" dxfId="5226" priority="409" operator="lessThan">
      <formula>$C$4</formula>
    </cfRule>
  </conditionalFormatting>
  <conditionalFormatting sqref="T58">
    <cfRule type="cellIs" dxfId="5225" priority="410" operator="lessThan">
      <formula>$C$4</formula>
    </cfRule>
  </conditionalFormatting>
  <conditionalFormatting sqref="T59">
    <cfRule type="cellIs" dxfId="5224" priority="411" operator="lessThan">
      <formula>$C$4</formula>
    </cfRule>
  </conditionalFormatting>
  <conditionalFormatting sqref="T60">
    <cfRule type="cellIs" dxfId="5223" priority="412" operator="lessThan">
      <formula>$C$4</formula>
    </cfRule>
  </conditionalFormatting>
  <conditionalFormatting sqref="W11">
    <cfRule type="cellIs" dxfId="5222" priority="413" operator="lessThan">
      <formula>$C$4</formula>
    </cfRule>
  </conditionalFormatting>
  <conditionalFormatting sqref="W12">
    <cfRule type="cellIs" dxfId="5221" priority="414" operator="lessThan">
      <formula>$C$4</formula>
    </cfRule>
  </conditionalFormatting>
  <conditionalFormatting sqref="W13">
    <cfRule type="cellIs" dxfId="5220" priority="415" operator="lessThan">
      <formula>$C$4</formula>
    </cfRule>
  </conditionalFormatting>
  <conditionalFormatting sqref="W14">
    <cfRule type="cellIs" dxfId="5219" priority="416" operator="lessThan">
      <formula>$C$4</formula>
    </cfRule>
  </conditionalFormatting>
  <conditionalFormatting sqref="W15">
    <cfRule type="cellIs" dxfId="5218" priority="417" operator="lessThan">
      <formula>$C$4</formula>
    </cfRule>
  </conditionalFormatting>
  <conditionalFormatting sqref="W16">
    <cfRule type="cellIs" dxfId="5217" priority="418" operator="lessThan">
      <formula>$C$4</formula>
    </cfRule>
  </conditionalFormatting>
  <conditionalFormatting sqref="W17">
    <cfRule type="cellIs" dxfId="5216" priority="419" operator="lessThan">
      <formula>$C$4</formula>
    </cfRule>
  </conditionalFormatting>
  <conditionalFormatting sqref="W18">
    <cfRule type="cellIs" dxfId="5215" priority="420" operator="lessThan">
      <formula>$C$4</formula>
    </cfRule>
  </conditionalFormatting>
  <conditionalFormatting sqref="W19">
    <cfRule type="cellIs" dxfId="5214" priority="421" operator="lessThan">
      <formula>$C$4</formula>
    </cfRule>
  </conditionalFormatting>
  <conditionalFormatting sqref="W20">
    <cfRule type="cellIs" dxfId="5213" priority="422" operator="lessThan">
      <formula>$C$4</formula>
    </cfRule>
  </conditionalFormatting>
  <conditionalFormatting sqref="W21">
    <cfRule type="cellIs" dxfId="5212" priority="423" operator="lessThan">
      <formula>$C$4</formula>
    </cfRule>
  </conditionalFormatting>
  <conditionalFormatting sqref="W22">
    <cfRule type="cellIs" dxfId="5211" priority="424" operator="lessThan">
      <formula>$C$4</formula>
    </cfRule>
  </conditionalFormatting>
  <conditionalFormatting sqref="W23">
    <cfRule type="cellIs" dxfId="5210" priority="425" operator="lessThan">
      <formula>$C$4</formula>
    </cfRule>
  </conditionalFormatting>
  <conditionalFormatting sqref="W24">
    <cfRule type="cellIs" dxfId="5209" priority="426" operator="lessThan">
      <formula>$C$4</formula>
    </cfRule>
  </conditionalFormatting>
  <conditionalFormatting sqref="W25">
    <cfRule type="cellIs" dxfId="5208" priority="427" operator="lessThan">
      <formula>$C$4</formula>
    </cfRule>
  </conditionalFormatting>
  <conditionalFormatting sqref="W26">
    <cfRule type="cellIs" dxfId="5207" priority="428" operator="lessThan">
      <formula>$C$4</formula>
    </cfRule>
  </conditionalFormatting>
  <conditionalFormatting sqref="W27">
    <cfRule type="cellIs" dxfId="5206" priority="429" operator="lessThan">
      <formula>$C$4</formula>
    </cfRule>
  </conditionalFormatting>
  <conditionalFormatting sqref="W28">
    <cfRule type="cellIs" dxfId="5205" priority="430" operator="lessThan">
      <formula>$C$4</formula>
    </cfRule>
  </conditionalFormatting>
  <conditionalFormatting sqref="W29">
    <cfRule type="cellIs" dxfId="5204" priority="431" operator="lessThan">
      <formula>$C$4</formula>
    </cfRule>
  </conditionalFormatting>
  <conditionalFormatting sqref="W30">
    <cfRule type="cellIs" dxfId="5203" priority="432" operator="lessThan">
      <formula>$C$4</formula>
    </cfRule>
  </conditionalFormatting>
  <conditionalFormatting sqref="W31">
    <cfRule type="cellIs" dxfId="5202" priority="433" operator="lessThan">
      <formula>$C$4</formula>
    </cfRule>
  </conditionalFormatting>
  <conditionalFormatting sqref="W32">
    <cfRule type="cellIs" dxfId="5201" priority="434" operator="lessThan">
      <formula>$C$4</formula>
    </cfRule>
  </conditionalFormatting>
  <conditionalFormatting sqref="W33">
    <cfRule type="cellIs" dxfId="5200" priority="435" operator="lessThan">
      <formula>$C$4</formula>
    </cfRule>
  </conditionalFormatting>
  <conditionalFormatting sqref="W34">
    <cfRule type="cellIs" dxfId="5199" priority="436" operator="lessThan">
      <formula>$C$4</formula>
    </cfRule>
  </conditionalFormatting>
  <conditionalFormatting sqref="W35">
    <cfRule type="cellIs" dxfId="5198" priority="437" operator="lessThan">
      <formula>$C$4</formula>
    </cfRule>
  </conditionalFormatting>
  <conditionalFormatting sqref="W36">
    <cfRule type="cellIs" dxfId="5197" priority="438" operator="lessThan">
      <formula>$C$4</formula>
    </cfRule>
  </conditionalFormatting>
  <conditionalFormatting sqref="W37">
    <cfRule type="cellIs" dxfId="5196" priority="439" operator="lessThan">
      <formula>$C$4</formula>
    </cfRule>
  </conditionalFormatting>
  <conditionalFormatting sqref="W38">
    <cfRule type="cellIs" dxfId="5195" priority="440" operator="lessThan">
      <formula>$C$4</formula>
    </cfRule>
  </conditionalFormatting>
  <conditionalFormatting sqref="W39">
    <cfRule type="cellIs" dxfId="5194" priority="441" operator="lessThan">
      <formula>$C$4</formula>
    </cfRule>
  </conditionalFormatting>
  <conditionalFormatting sqref="W40">
    <cfRule type="cellIs" dxfId="5193" priority="442" operator="lessThan">
      <formula>$C$4</formula>
    </cfRule>
  </conditionalFormatting>
  <conditionalFormatting sqref="W41">
    <cfRule type="cellIs" dxfId="5192" priority="443" operator="lessThan">
      <formula>$C$4</formula>
    </cfRule>
  </conditionalFormatting>
  <conditionalFormatting sqref="W42">
    <cfRule type="cellIs" dxfId="5191" priority="444" operator="lessThan">
      <formula>$C$4</formula>
    </cfRule>
  </conditionalFormatting>
  <conditionalFormatting sqref="W43">
    <cfRule type="cellIs" dxfId="5190" priority="445" operator="lessThan">
      <formula>$C$4</formula>
    </cfRule>
  </conditionalFormatting>
  <conditionalFormatting sqref="W44">
    <cfRule type="cellIs" dxfId="5189" priority="446" operator="lessThan">
      <formula>$C$4</formula>
    </cfRule>
  </conditionalFormatting>
  <conditionalFormatting sqref="W45">
    <cfRule type="cellIs" dxfId="5188" priority="447" operator="lessThan">
      <formula>$C$4</formula>
    </cfRule>
  </conditionalFormatting>
  <conditionalFormatting sqref="W46">
    <cfRule type="cellIs" dxfId="5187" priority="448" operator="lessThan">
      <formula>$C$4</formula>
    </cfRule>
  </conditionalFormatting>
  <conditionalFormatting sqref="W47">
    <cfRule type="cellIs" dxfId="5186" priority="449" operator="lessThan">
      <formula>$C$4</formula>
    </cfRule>
  </conditionalFormatting>
  <conditionalFormatting sqref="W48">
    <cfRule type="cellIs" dxfId="5185" priority="450" operator="lessThan">
      <formula>$C$4</formula>
    </cfRule>
  </conditionalFormatting>
  <conditionalFormatting sqref="W49">
    <cfRule type="cellIs" dxfId="5184" priority="451" operator="lessThan">
      <formula>$C$4</formula>
    </cfRule>
  </conditionalFormatting>
  <conditionalFormatting sqref="W50">
    <cfRule type="cellIs" dxfId="5183" priority="452" operator="lessThan">
      <formula>$C$4</formula>
    </cfRule>
  </conditionalFormatting>
  <conditionalFormatting sqref="W51">
    <cfRule type="cellIs" dxfId="5182" priority="453" operator="lessThan">
      <formula>$C$4</formula>
    </cfRule>
  </conditionalFormatting>
  <conditionalFormatting sqref="W52">
    <cfRule type="cellIs" dxfId="5181" priority="454" operator="lessThan">
      <formula>$C$4</formula>
    </cfRule>
  </conditionalFormatting>
  <conditionalFormatting sqref="W53">
    <cfRule type="cellIs" dxfId="5180" priority="455" operator="lessThan">
      <formula>$C$4</formula>
    </cfRule>
  </conditionalFormatting>
  <conditionalFormatting sqref="W54">
    <cfRule type="cellIs" dxfId="5179" priority="456" operator="lessThan">
      <formula>$C$4</formula>
    </cfRule>
  </conditionalFormatting>
  <conditionalFormatting sqref="W55">
    <cfRule type="cellIs" dxfId="5178" priority="457" operator="lessThan">
      <formula>$C$4</formula>
    </cfRule>
  </conditionalFormatting>
  <conditionalFormatting sqref="W56">
    <cfRule type="cellIs" dxfId="5177" priority="458" operator="lessThan">
      <formula>$C$4</formula>
    </cfRule>
  </conditionalFormatting>
  <conditionalFormatting sqref="W57">
    <cfRule type="cellIs" dxfId="5176" priority="459" operator="lessThan">
      <formula>$C$4</formula>
    </cfRule>
  </conditionalFormatting>
  <conditionalFormatting sqref="W58">
    <cfRule type="cellIs" dxfId="5175" priority="460" operator="lessThan">
      <formula>$C$4</formula>
    </cfRule>
  </conditionalFormatting>
  <conditionalFormatting sqref="W59">
    <cfRule type="cellIs" dxfId="5174" priority="461" operator="lessThan">
      <formula>$C$4</formula>
    </cfRule>
  </conditionalFormatting>
  <conditionalFormatting sqref="W60">
    <cfRule type="cellIs" dxfId="5173" priority="462" operator="lessThan">
      <formula>$C$4</formula>
    </cfRule>
  </conditionalFormatting>
  <conditionalFormatting sqref="X11">
    <cfRule type="cellIs" dxfId="5172" priority="463" operator="lessThan">
      <formula>$C$4</formula>
    </cfRule>
  </conditionalFormatting>
  <conditionalFormatting sqref="X12">
    <cfRule type="cellIs" dxfId="5171" priority="464" operator="lessThan">
      <formula>$C$4</formula>
    </cfRule>
  </conditionalFormatting>
  <conditionalFormatting sqref="X13">
    <cfRule type="cellIs" dxfId="5170" priority="465" operator="lessThan">
      <formula>$C$4</formula>
    </cfRule>
  </conditionalFormatting>
  <conditionalFormatting sqref="X14">
    <cfRule type="cellIs" dxfId="5169" priority="466" operator="lessThan">
      <formula>$C$4</formula>
    </cfRule>
  </conditionalFormatting>
  <conditionalFormatting sqref="X15">
    <cfRule type="cellIs" dxfId="5168" priority="467" operator="lessThan">
      <formula>$C$4</formula>
    </cfRule>
  </conditionalFormatting>
  <conditionalFormatting sqref="X16">
    <cfRule type="cellIs" dxfId="5167" priority="468" operator="lessThan">
      <formula>$C$4</formula>
    </cfRule>
  </conditionalFormatting>
  <conditionalFormatting sqref="X17">
    <cfRule type="cellIs" dxfId="5166" priority="469" operator="lessThan">
      <formula>$C$4</formula>
    </cfRule>
  </conditionalFormatting>
  <conditionalFormatting sqref="X18">
    <cfRule type="cellIs" dxfId="5165" priority="470" operator="lessThan">
      <formula>$C$4</formula>
    </cfRule>
  </conditionalFormatting>
  <conditionalFormatting sqref="X19">
    <cfRule type="cellIs" dxfId="5164" priority="471" operator="lessThan">
      <formula>$C$4</formula>
    </cfRule>
  </conditionalFormatting>
  <conditionalFormatting sqref="X20">
    <cfRule type="cellIs" dxfId="5163" priority="472" operator="lessThan">
      <formula>$C$4</formula>
    </cfRule>
  </conditionalFormatting>
  <conditionalFormatting sqref="X21">
    <cfRule type="cellIs" dxfId="5162" priority="473" operator="lessThan">
      <formula>$C$4</formula>
    </cfRule>
  </conditionalFormatting>
  <conditionalFormatting sqref="X22">
    <cfRule type="cellIs" dxfId="5161" priority="474" operator="lessThan">
      <formula>$C$4</formula>
    </cfRule>
  </conditionalFormatting>
  <conditionalFormatting sqref="X23">
    <cfRule type="cellIs" dxfId="5160" priority="475" operator="lessThan">
      <formula>$C$4</formula>
    </cfRule>
  </conditionalFormatting>
  <conditionalFormatting sqref="X24">
    <cfRule type="cellIs" dxfId="5159" priority="476" operator="lessThan">
      <formula>$C$4</formula>
    </cfRule>
  </conditionalFormatting>
  <conditionalFormatting sqref="X25">
    <cfRule type="cellIs" dxfId="5158" priority="477" operator="lessThan">
      <formula>$C$4</formula>
    </cfRule>
  </conditionalFormatting>
  <conditionalFormatting sqref="X26">
    <cfRule type="cellIs" dxfId="5157" priority="478" operator="lessThan">
      <formula>$C$4</formula>
    </cfRule>
  </conditionalFormatting>
  <conditionalFormatting sqref="X27">
    <cfRule type="cellIs" dxfId="5156" priority="479" operator="lessThan">
      <formula>$C$4</formula>
    </cfRule>
  </conditionalFormatting>
  <conditionalFormatting sqref="X28">
    <cfRule type="cellIs" dxfId="5155" priority="480" operator="lessThan">
      <formula>$C$4</formula>
    </cfRule>
  </conditionalFormatting>
  <conditionalFormatting sqref="X29">
    <cfRule type="cellIs" dxfId="5154" priority="481" operator="lessThan">
      <formula>$C$4</formula>
    </cfRule>
  </conditionalFormatting>
  <conditionalFormatting sqref="X30">
    <cfRule type="cellIs" dxfId="5153" priority="482" operator="lessThan">
      <formula>$C$4</formula>
    </cfRule>
  </conditionalFormatting>
  <conditionalFormatting sqref="X31">
    <cfRule type="cellIs" dxfId="5152" priority="483" operator="lessThan">
      <formula>$C$4</formula>
    </cfRule>
  </conditionalFormatting>
  <conditionalFormatting sqref="X32">
    <cfRule type="cellIs" dxfId="5151" priority="484" operator="lessThan">
      <formula>$C$4</formula>
    </cfRule>
  </conditionalFormatting>
  <conditionalFormatting sqref="X33">
    <cfRule type="cellIs" dxfId="5150" priority="485" operator="lessThan">
      <formula>$C$4</formula>
    </cfRule>
  </conditionalFormatting>
  <conditionalFormatting sqref="X34">
    <cfRule type="cellIs" dxfId="5149" priority="486" operator="lessThan">
      <formula>$C$4</formula>
    </cfRule>
  </conditionalFormatting>
  <conditionalFormatting sqref="X35">
    <cfRule type="cellIs" dxfId="5148" priority="487" operator="lessThan">
      <formula>$C$4</formula>
    </cfRule>
  </conditionalFormatting>
  <conditionalFormatting sqref="X36">
    <cfRule type="cellIs" dxfId="5147" priority="488" operator="lessThan">
      <formula>$C$4</formula>
    </cfRule>
  </conditionalFormatting>
  <conditionalFormatting sqref="X37">
    <cfRule type="cellIs" dxfId="5146" priority="489" operator="lessThan">
      <formula>$C$4</formula>
    </cfRule>
  </conditionalFormatting>
  <conditionalFormatting sqref="X38">
    <cfRule type="cellIs" dxfId="5145" priority="490" operator="lessThan">
      <formula>$C$4</formula>
    </cfRule>
  </conditionalFormatting>
  <conditionalFormatting sqref="X39">
    <cfRule type="cellIs" dxfId="5144" priority="491" operator="lessThan">
      <formula>$C$4</formula>
    </cfRule>
  </conditionalFormatting>
  <conditionalFormatting sqref="X40">
    <cfRule type="cellIs" dxfId="5143" priority="492" operator="lessThan">
      <formula>$C$4</formula>
    </cfRule>
  </conditionalFormatting>
  <conditionalFormatting sqref="X41">
    <cfRule type="cellIs" dxfId="5142" priority="493" operator="lessThan">
      <formula>$C$4</formula>
    </cfRule>
  </conditionalFormatting>
  <conditionalFormatting sqref="X42">
    <cfRule type="cellIs" dxfId="5141" priority="494" operator="lessThan">
      <formula>$C$4</formula>
    </cfRule>
  </conditionalFormatting>
  <conditionalFormatting sqref="X43">
    <cfRule type="cellIs" dxfId="5140" priority="495" operator="lessThan">
      <formula>$C$4</formula>
    </cfRule>
  </conditionalFormatting>
  <conditionalFormatting sqref="X44">
    <cfRule type="cellIs" dxfId="5139" priority="496" operator="lessThan">
      <formula>$C$4</formula>
    </cfRule>
  </conditionalFormatting>
  <conditionalFormatting sqref="X45">
    <cfRule type="cellIs" dxfId="5138" priority="497" operator="lessThan">
      <formula>$C$4</formula>
    </cfRule>
  </conditionalFormatting>
  <conditionalFormatting sqref="X46">
    <cfRule type="cellIs" dxfId="5137" priority="498" operator="lessThan">
      <formula>$C$4</formula>
    </cfRule>
  </conditionalFormatting>
  <conditionalFormatting sqref="X47">
    <cfRule type="cellIs" dxfId="5136" priority="499" operator="lessThan">
      <formula>$C$4</formula>
    </cfRule>
  </conditionalFormatting>
  <conditionalFormatting sqref="X48">
    <cfRule type="cellIs" dxfId="5135" priority="500" operator="lessThan">
      <formula>$C$4</formula>
    </cfRule>
  </conditionalFormatting>
  <conditionalFormatting sqref="X49">
    <cfRule type="cellIs" dxfId="5134" priority="501" operator="lessThan">
      <formula>$C$4</formula>
    </cfRule>
  </conditionalFormatting>
  <conditionalFormatting sqref="X50">
    <cfRule type="cellIs" dxfId="5133" priority="502" operator="lessThan">
      <formula>$C$4</formula>
    </cfRule>
  </conditionalFormatting>
  <conditionalFormatting sqref="X51">
    <cfRule type="cellIs" dxfId="5132" priority="503" operator="lessThan">
      <formula>$C$4</formula>
    </cfRule>
  </conditionalFormatting>
  <conditionalFormatting sqref="X52">
    <cfRule type="cellIs" dxfId="5131" priority="504" operator="lessThan">
      <formula>$C$4</formula>
    </cfRule>
  </conditionalFormatting>
  <conditionalFormatting sqref="X53">
    <cfRule type="cellIs" dxfId="5130" priority="505" operator="lessThan">
      <formula>$C$4</formula>
    </cfRule>
  </conditionalFormatting>
  <conditionalFormatting sqref="X54">
    <cfRule type="cellIs" dxfId="5129" priority="506" operator="lessThan">
      <formula>$C$4</formula>
    </cfRule>
  </conditionalFormatting>
  <conditionalFormatting sqref="X55">
    <cfRule type="cellIs" dxfId="5128" priority="507" operator="lessThan">
      <formula>$C$4</formula>
    </cfRule>
  </conditionalFormatting>
  <conditionalFormatting sqref="X56">
    <cfRule type="cellIs" dxfId="5127" priority="508" operator="lessThan">
      <formula>$C$4</formula>
    </cfRule>
  </conditionalFormatting>
  <conditionalFormatting sqref="X57">
    <cfRule type="cellIs" dxfId="5126" priority="509" operator="lessThan">
      <formula>$C$4</formula>
    </cfRule>
  </conditionalFormatting>
  <conditionalFormatting sqref="X58">
    <cfRule type="cellIs" dxfId="5125" priority="510" operator="lessThan">
      <formula>$C$4</formula>
    </cfRule>
  </conditionalFormatting>
  <conditionalFormatting sqref="X59">
    <cfRule type="cellIs" dxfId="5124" priority="511" operator="lessThan">
      <formula>$C$4</formula>
    </cfRule>
  </conditionalFormatting>
  <conditionalFormatting sqref="X60">
    <cfRule type="cellIs" dxfId="5123" priority="512" operator="lessThan">
      <formula>$C$4</formula>
    </cfRule>
  </conditionalFormatting>
  <conditionalFormatting sqref="Y11">
    <cfRule type="cellIs" dxfId="5122" priority="513" operator="lessThan">
      <formula>$C$4</formula>
    </cfRule>
  </conditionalFormatting>
  <conditionalFormatting sqref="Y12">
    <cfRule type="cellIs" dxfId="5121" priority="514" operator="lessThan">
      <formula>$C$4</formula>
    </cfRule>
  </conditionalFormatting>
  <conditionalFormatting sqref="Y13">
    <cfRule type="cellIs" dxfId="5120" priority="515" operator="lessThan">
      <formula>$C$4</formula>
    </cfRule>
  </conditionalFormatting>
  <conditionalFormatting sqref="Y14">
    <cfRule type="cellIs" dxfId="5119" priority="516" operator="lessThan">
      <formula>$C$4</formula>
    </cfRule>
  </conditionalFormatting>
  <conditionalFormatting sqref="Y15">
    <cfRule type="cellIs" dxfId="5118" priority="517" operator="lessThan">
      <formula>$C$4</formula>
    </cfRule>
  </conditionalFormatting>
  <conditionalFormatting sqref="Y16">
    <cfRule type="cellIs" dxfId="5117" priority="518" operator="lessThan">
      <formula>$C$4</formula>
    </cfRule>
  </conditionalFormatting>
  <conditionalFormatting sqref="Y17">
    <cfRule type="cellIs" dxfId="5116" priority="519" operator="lessThan">
      <formula>$C$4</formula>
    </cfRule>
  </conditionalFormatting>
  <conditionalFormatting sqref="Y18">
    <cfRule type="cellIs" dxfId="5115" priority="520" operator="lessThan">
      <formula>$C$4</formula>
    </cfRule>
  </conditionalFormatting>
  <conditionalFormatting sqref="Y19">
    <cfRule type="cellIs" dxfId="5114" priority="521" operator="lessThan">
      <formula>$C$4</formula>
    </cfRule>
  </conditionalFormatting>
  <conditionalFormatting sqref="Y20">
    <cfRule type="cellIs" dxfId="5113" priority="522" operator="lessThan">
      <formula>$C$4</formula>
    </cfRule>
  </conditionalFormatting>
  <conditionalFormatting sqref="Y21">
    <cfRule type="cellIs" dxfId="5112" priority="523" operator="lessThan">
      <formula>$C$4</formula>
    </cfRule>
  </conditionalFormatting>
  <conditionalFormatting sqref="Y22">
    <cfRule type="cellIs" dxfId="5111" priority="524" operator="lessThan">
      <formula>$C$4</formula>
    </cfRule>
  </conditionalFormatting>
  <conditionalFormatting sqref="Y23">
    <cfRule type="cellIs" dxfId="5110" priority="525" operator="lessThan">
      <formula>$C$4</formula>
    </cfRule>
  </conditionalFormatting>
  <conditionalFormatting sqref="Y24">
    <cfRule type="cellIs" dxfId="5109" priority="526" operator="lessThan">
      <formula>$C$4</formula>
    </cfRule>
  </conditionalFormatting>
  <conditionalFormatting sqref="Y25">
    <cfRule type="cellIs" dxfId="5108" priority="527" operator="lessThan">
      <formula>$C$4</formula>
    </cfRule>
  </conditionalFormatting>
  <conditionalFormatting sqref="Y26">
    <cfRule type="cellIs" dxfId="5107" priority="528" operator="lessThan">
      <formula>$C$4</formula>
    </cfRule>
  </conditionalFormatting>
  <conditionalFormatting sqref="Y27">
    <cfRule type="cellIs" dxfId="5106" priority="529" operator="lessThan">
      <formula>$C$4</formula>
    </cfRule>
  </conditionalFormatting>
  <conditionalFormatting sqref="Y28">
    <cfRule type="cellIs" dxfId="5105" priority="530" operator="lessThan">
      <formula>$C$4</formula>
    </cfRule>
  </conditionalFormatting>
  <conditionalFormatting sqref="Y29">
    <cfRule type="cellIs" dxfId="5104" priority="531" operator="lessThan">
      <formula>$C$4</formula>
    </cfRule>
  </conditionalFormatting>
  <conditionalFormatting sqref="Y30">
    <cfRule type="cellIs" dxfId="5103" priority="532" operator="lessThan">
      <formula>$C$4</formula>
    </cfRule>
  </conditionalFormatting>
  <conditionalFormatting sqref="Y31">
    <cfRule type="cellIs" dxfId="5102" priority="533" operator="lessThan">
      <formula>$C$4</formula>
    </cfRule>
  </conditionalFormatting>
  <conditionalFormatting sqref="Y32">
    <cfRule type="cellIs" dxfId="5101" priority="534" operator="lessThan">
      <formula>$C$4</formula>
    </cfRule>
  </conditionalFormatting>
  <conditionalFormatting sqref="Y33">
    <cfRule type="cellIs" dxfId="5100" priority="535" operator="lessThan">
      <formula>$C$4</formula>
    </cfRule>
  </conditionalFormatting>
  <conditionalFormatting sqref="Y34">
    <cfRule type="cellIs" dxfId="5099" priority="536" operator="lessThan">
      <formula>$C$4</formula>
    </cfRule>
  </conditionalFormatting>
  <conditionalFormatting sqref="Y35">
    <cfRule type="cellIs" dxfId="5098" priority="537" operator="lessThan">
      <formula>$C$4</formula>
    </cfRule>
  </conditionalFormatting>
  <conditionalFormatting sqref="Y36">
    <cfRule type="cellIs" dxfId="5097" priority="538" operator="lessThan">
      <formula>$C$4</formula>
    </cfRule>
  </conditionalFormatting>
  <conditionalFormatting sqref="Y37">
    <cfRule type="cellIs" dxfId="5096" priority="539" operator="lessThan">
      <formula>$C$4</formula>
    </cfRule>
  </conditionalFormatting>
  <conditionalFormatting sqref="Y38">
    <cfRule type="cellIs" dxfId="5095" priority="540" operator="lessThan">
      <formula>$C$4</formula>
    </cfRule>
  </conditionalFormatting>
  <conditionalFormatting sqref="Y39">
    <cfRule type="cellIs" dxfId="5094" priority="541" operator="lessThan">
      <formula>$C$4</formula>
    </cfRule>
  </conditionalFormatting>
  <conditionalFormatting sqref="Y40">
    <cfRule type="cellIs" dxfId="5093" priority="542" operator="lessThan">
      <formula>$C$4</formula>
    </cfRule>
  </conditionalFormatting>
  <conditionalFormatting sqref="Y41">
    <cfRule type="cellIs" dxfId="5092" priority="543" operator="lessThan">
      <formula>$C$4</formula>
    </cfRule>
  </conditionalFormatting>
  <conditionalFormatting sqref="Y42">
    <cfRule type="cellIs" dxfId="5091" priority="544" operator="lessThan">
      <formula>$C$4</formula>
    </cfRule>
  </conditionalFormatting>
  <conditionalFormatting sqref="Y43">
    <cfRule type="cellIs" dxfId="5090" priority="545" operator="lessThan">
      <formula>$C$4</formula>
    </cfRule>
  </conditionalFormatting>
  <conditionalFormatting sqref="Y44">
    <cfRule type="cellIs" dxfId="5089" priority="546" operator="lessThan">
      <formula>$C$4</formula>
    </cfRule>
  </conditionalFormatting>
  <conditionalFormatting sqref="Y45">
    <cfRule type="cellIs" dxfId="5088" priority="547" operator="lessThan">
      <formula>$C$4</formula>
    </cfRule>
  </conditionalFormatting>
  <conditionalFormatting sqref="Y46">
    <cfRule type="cellIs" dxfId="5087" priority="548" operator="lessThan">
      <formula>$C$4</formula>
    </cfRule>
  </conditionalFormatting>
  <conditionalFormatting sqref="Y47">
    <cfRule type="cellIs" dxfId="5086" priority="549" operator="lessThan">
      <formula>$C$4</formula>
    </cfRule>
  </conditionalFormatting>
  <conditionalFormatting sqref="Y48">
    <cfRule type="cellIs" dxfId="5085" priority="550" operator="lessThan">
      <formula>$C$4</formula>
    </cfRule>
  </conditionalFormatting>
  <conditionalFormatting sqref="Y49">
    <cfRule type="cellIs" dxfId="5084" priority="551" operator="lessThan">
      <formula>$C$4</formula>
    </cfRule>
  </conditionalFormatting>
  <conditionalFormatting sqref="Y50">
    <cfRule type="cellIs" dxfId="5083" priority="552" operator="lessThan">
      <formula>$C$4</formula>
    </cfRule>
  </conditionalFormatting>
  <conditionalFormatting sqref="Y51">
    <cfRule type="cellIs" dxfId="5082" priority="553" operator="lessThan">
      <formula>$C$4</formula>
    </cfRule>
  </conditionalFormatting>
  <conditionalFormatting sqref="Y52">
    <cfRule type="cellIs" dxfId="5081" priority="554" operator="lessThan">
      <formula>$C$4</formula>
    </cfRule>
  </conditionalFormatting>
  <conditionalFormatting sqref="Y53">
    <cfRule type="cellIs" dxfId="5080" priority="555" operator="lessThan">
      <formula>$C$4</formula>
    </cfRule>
  </conditionalFormatting>
  <conditionalFormatting sqref="Y54">
    <cfRule type="cellIs" dxfId="5079" priority="556" operator="lessThan">
      <formula>$C$4</formula>
    </cfRule>
  </conditionalFormatting>
  <conditionalFormatting sqref="Y55">
    <cfRule type="cellIs" dxfId="5078" priority="557" operator="lessThan">
      <formula>$C$4</formula>
    </cfRule>
  </conditionalFormatting>
  <conditionalFormatting sqref="Y56">
    <cfRule type="cellIs" dxfId="5077" priority="558" operator="lessThan">
      <formula>$C$4</formula>
    </cfRule>
  </conditionalFormatting>
  <conditionalFormatting sqref="Y57">
    <cfRule type="cellIs" dxfId="5076" priority="559" operator="lessThan">
      <formula>$C$4</formula>
    </cfRule>
  </conditionalFormatting>
  <conditionalFormatting sqref="Y58">
    <cfRule type="cellIs" dxfId="5075" priority="560" operator="lessThan">
      <formula>$C$4</formula>
    </cfRule>
  </conditionalFormatting>
  <conditionalFormatting sqref="Y59">
    <cfRule type="cellIs" dxfId="5074" priority="561" operator="lessThan">
      <formula>$C$4</formula>
    </cfRule>
  </conditionalFormatting>
  <conditionalFormatting sqref="Y60">
    <cfRule type="cellIs" dxfId="5073" priority="562" operator="lessThan">
      <formula>$C$4</formula>
    </cfRule>
  </conditionalFormatting>
  <conditionalFormatting sqref="Z11">
    <cfRule type="cellIs" dxfId="5072" priority="563" operator="lessThan">
      <formula>$C$4</formula>
    </cfRule>
  </conditionalFormatting>
  <conditionalFormatting sqref="Z12">
    <cfRule type="cellIs" dxfId="5071" priority="564" operator="lessThan">
      <formula>$C$4</formula>
    </cfRule>
  </conditionalFormatting>
  <conditionalFormatting sqref="Z13">
    <cfRule type="cellIs" dxfId="5070" priority="565" operator="lessThan">
      <formula>$C$4</formula>
    </cfRule>
  </conditionalFormatting>
  <conditionalFormatting sqref="Z14">
    <cfRule type="cellIs" dxfId="5069" priority="566" operator="lessThan">
      <formula>$C$4</formula>
    </cfRule>
  </conditionalFormatting>
  <conditionalFormatting sqref="Z15">
    <cfRule type="cellIs" dxfId="5068" priority="567" operator="lessThan">
      <formula>$C$4</formula>
    </cfRule>
  </conditionalFormatting>
  <conditionalFormatting sqref="Z16">
    <cfRule type="cellIs" dxfId="5067" priority="568" operator="lessThan">
      <formula>$C$4</formula>
    </cfRule>
  </conditionalFormatting>
  <conditionalFormatting sqref="Z17">
    <cfRule type="cellIs" dxfId="5066" priority="569" operator="lessThan">
      <formula>$C$4</formula>
    </cfRule>
  </conditionalFormatting>
  <conditionalFormatting sqref="Z18">
    <cfRule type="cellIs" dxfId="5065" priority="570" operator="lessThan">
      <formula>$C$4</formula>
    </cfRule>
  </conditionalFormatting>
  <conditionalFormatting sqref="Z19">
    <cfRule type="cellIs" dxfId="5064" priority="571" operator="lessThan">
      <formula>$C$4</formula>
    </cfRule>
  </conditionalFormatting>
  <conditionalFormatting sqref="Z20">
    <cfRule type="cellIs" dxfId="5063" priority="572" operator="lessThan">
      <formula>$C$4</formula>
    </cfRule>
  </conditionalFormatting>
  <conditionalFormatting sqref="Z21">
    <cfRule type="cellIs" dxfId="5062" priority="573" operator="lessThan">
      <formula>$C$4</formula>
    </cfRule>
  </conditionalFormatting>
  <conditionalFormatting sqref="Z22">
    <cfRule type="cellIs" dxfId="5061" priority="574" operator="lessThan">
      <formula>$C$4</formula>
    </cfRule>
  </conditionalFormatting>
  <conditionalFormatting sqref="Z23">
    <cfRule type="cellIs" dxfId="5060" priority="575" operator="lessThan">
      <formula>$C$4</formula>
    </cfRule>
  </conditionalFormatting>
  <conditionalFormatting sqref="Z24">
    <cfRule type="cellIs" dxfId="5059" priority="576" operator="lessThan">
      <formula>$C$4</formula>
    </cfRule>
  </conditionalFormatting>
  <conditionalFormatting sqref="Z25">
    <cfRule type="cellIs" dxfId="5058" priority="577" operator="lessThan">
      <formula>$C$4</formula>
    </cfRule>
  </conditionalFormatting>
  <conditionalFormatting sqref="Z26">
    <cfRule type="cellIs" dxfId="5057" priority="578" operator="lessThan">
      <formula>$C$4</formula>
    </cfRule>
  </conditionalFormatting>
  <conditionalFormatting sqref="Z27">
    <cfRule type="cellIs" dxfId="5056" priority="579" operator="lessThan">
      <formula>$C$4</formula>
    </cfRule>
  </conditionalFormatting>
  <conditionalFormatting sqref="Z28">
    <cfRule type="cellIs" dxfId="5055" priority="580" operator="lessThan">
      <formula>$C$4</formula>
    </cfRule>
  </conditionalFormatting>
  <conditionalFormatting sqref="Z29">
    <cfRule type="cellIs" dxfId="5054" priority="581" operator="lessThan">
      <formula>$C$4</formula>
    </cfRule>
  </conditionalFormatting>
  <conditionalFormatting sqref="Z30">
    <cfRule type="cellIs" dxfId="5053" priority="582" operator="lessThan">
      <formula>$C$4</formula>
    </cfRule>
  </conditionalFormatting>
  <conditionalFormatting sqref="Z31">
    <cfRule type="cellIs" dxfId="5052" priority="583" operator="lessThan">
      <formula>$C$4</formula>
    </cfRule>
  </conditionalFormatting>
  <conditionalFormatting sqref="Z32">
    <cfRule type="cellIs" dxfId="5051" priority="584" operator="lessThan">
      <formula>$C$4</formula>
    </cfRule>
  </conditionalFormatting>
  <conditionalFormatting sqref="Z33">
    <cfRule type="cellIs" dxfId="5050" priority="585" operator="lessThan">
      <formula>$C$4</formula>
    </cfRule>
  </conditionalFormatting>
  <conditionalFormatting sqref="Z34">
    <cfRule type="cellIs" dxfId="5049" priority="586" operator="lessThan">
      <formula>$C$4</formula>
    </cfRule>
  </conditionalFormatting>
  <conditionalFormatting sqref="Z35">
    <cfRule type="cellIs" dxfId="5048" priority="587" operator="lessThan">
      <formula>$C$4</formula>
    </cfRule>
  </conditionalFormatting>
  <conditionalFormatting sqref="Z36">
    <cfRule type="cellIs" dxfId="5047" priority="588" operator="lessThan">
      <formula>$C$4</formula>
    </cfRule>
  </conditionalFormatting>
  <conditionalFormatting sqref="Z37">
    <cfRule type="cellIs" dxfId="5046" priority="589" operator="lessThan">
      <formula>$C$4</formula>
    </cfRule>
  </conditionalFormatting>
  <conditionalFormatting sqref="Z38">
    <cfRule type="cellIs" dxfId="5045" priority="590" operator="lessThan">
      <formula>$C$4</formula>
    </cfRule>
  </conditionalFormatting>
  <conditionalFormatting sqref="Z39">
    <cfRule type="cellIs" dxfId="5044" priority="591" operator="lessThan">
      <formula>$C$4</formula>
    </cfRule>
  </conditionalFormatting>
  <conditionalFormatting sqref="Z40">
    <cfRule type="cellIs" dxfId="5043" priority="592" operator="lessThan">
      <formula>$C$4</formula>
    </cfRule>
  </conditionalFormatting>
  <conditionalFormatting sqref="Z41">
    <cfRule type="cellIs" dxfId="5042" priority="593" operator="lessThan">
      <formula>$C$4</formula>
    </cfRule>
  </conditionalFormatting>
  <conditionalFormatting sqref="Z42">
    <cfRule type="cellIs" dxfId="5041" priority="594" operator="lessThan">
      <formula>$C$4</formula>
    </cfRule>
  </conditionalFormatting>
  <conditionalFormatting sqref="Z43">
    <cfRule type="cellIs" dxfId="5040" priority="595" operator="lessThan">
      <formula>$C$4</formula>
    </cfRule>
  </conditionalFormatting>
  <conditionalFormatting sqref="Z44">
    <cfRule type="cellIs" dxfId="5039" priority="596" operator="lessThan">
      <formula>$C$4</formula>
    </cfRule>
  </conditionalFormatting>
  <conditionalFormatting sqref="Z45">
    <cfRule type="cellIs" dxfId="5038" priority="597" operator="lessThan">
      <formula>$C$4</formula>
    </cfRule>
  </conditionalFormatting>
  <conditionalFormatting sqref="Z46">
    <cfRule type="cellIs" dxfId="5037" priority="598" operator="lessThan">
      <formula>$C$4</formula>
    </cfRule>
  </conditionalFormatting>
  <conditionalFormatting sqref="Z47">
    <cfRule type="cellIs" dxfId="5036" priority="599" operator="lessThan">
      <formula>$C$4</formula>
    </cfRule>
  </conditionalFormatting>
  <conditionalFormatting sqref="Z48">
    <cfRule type="cellIs" dxfId="5035" priority="600" operator="lessThan">
      <formula>$C$4</formula>
    </cfRule>
  </conditionalFormatting>
  <conditionalFormatting sqref="Z49">
    <cfRule type="cellIs" dxfId="5034" priority="601" operator="lessThan">
      <formula>$C$4</formula>
    </cfRule>
  </conditionalFormatting>
  <conditionalFormatting sqref="Z50">
    <cfRule type="cellIs" dxfId="5033" priority="602" operator="lessThan">
      <formula>$C$4</formula>
    </cfRule>
  </conditionalFormatting>
  <conditionalFormatting sqref="Z51">
    <cfRule type="cellIs" dxfId="5032" priority="603" operator="lessThan">
      <formula>$C$4</formula>
    </cfRule>
  </conditionalFormatting>
  <conditionalFormatting sqref="Z52">
    <cfRule type="cellIs" dxfId="5031" priority="604" operator="lessThan">
      <formula>$C$4</formula>
    </cfRule>
  </conditionalFormatting>
  <conditionalFormatting sqref="Z53">
    <cfRule type="cellIs" dxfId="5030" priority="605" operator="lessThan">
      <formula>$C$4</formula>
    </cfRule>
  </conditionalFormatting>
  <conditionalFormatting sqref="Z54">
    <cfRule type="cellIs" dxfId="5029" priority="606" operator="lessThan">
      <formula>$C$4</formula>
    </cfRule>
  </conditionalFormatting>
  <conditionalFormatting sqref="Z55">
    <cfRule type="cellIs" dxfId="5028" priority="607" operator="lessThan">
      <formula>$C$4</formula>
    </cfRule>
  </conditionalFormatting>
  <conditionalFormatting sqref="Z56">
    <cfRule type="cellIs" dxfId="5027" priority="608" operator="lessThan">
      <formula>$C$4</formula>
    </cfRule>
  </conditionalFormatting>
  <conditionalFormatting sqref="Z57">
    <cfRule type="cellIs" dxfId="5026" priority="609" operator="lessThan">
      <formula>$C$4</formula>
    </cfRule>
  </conditionalFormatting>
  <conditionalFormatting sqref="Z58">
    <cfRule type="cellIs" dxfId="5025" priority="610" operator="lessThan">
      <formula>$C$4</formula>
    </cfRule>
  </conditionalFormatting>
  <conditionalFormatting sqref="Z59">
    <cfRule type="cellIs" dxfId="5024" priority="611" operator="lessThan">
      <formula>$C$4</formula>
    </cfRule>
  </conditionalFormatting>
  <conditionalFormatting sqref="Z60">
    <cfRule type="cellIs" dxfId="5023" priority="612" operator="lessThan">
      <formula>$C$4</formula>
    </cfRule>
  </conditionalFormatting>
  <conditionalFormatting sqref="AA11">
    <cfRule type="cellIs" dxfId="5022" priority="613" operator="lessThan">
      <formula>$C$4</formula>
    </cfRule>
  </conditionalFormatting>
  <conditionalFormatting sqref="AA12">
    <cfRule type="cellIs" dxfId="5021" priority="614" operator="lessThan">
      <formula>$C$4</formula>
    </cfRule>
  </conditionalFormatting>
  <conditionalFormatting sqref="AA13">
    <cfRule type="cellIs" dxfId="5020" priority="615" operator="lessThan">
      <formula>$C$4</formula>
    </cfRule>
  </conditionalFormatting>
  <conditionalFormatting sqref="AA14">
    <cfRule type="cellIs" dxfId="5019" priority="616" operator="lessThan">
      <formula>$C$4</formula>
    </cfRule>
  </conditionalFormatting>
  <conditionalFormatting sqref="AA15">
    <cfRule type="cellIs" dxfId="5018" priority="617" operator="lessThan">
      <formula>$C$4</formula>
    </cfRule>
  </conditionalFormatting>
  <conditionalFormatting sqref="AA16">
    <cfRule type="cellIs" dxfId="5017" priority="618" operator="lessThan">
      <formula>$C$4</formula>
    </cfRule>
  </conditionalFormatting>
  <conditionalFormatting sqref="AA17">
    <cfRule type="cellIs" dxfId="5016" priority="619" operator="lessThan">
      <formula>$C$4</formula>
    </cfRule>
  </conditionalFormatting>
  <conditionalFormatting sqref="AA18">
    <cfRule type="cellIs" dxfId="5015" priority="620" operator="lessThan">
      <formula>$C$4</formula>
    </cfRule>
  </conditionalFormatting>
  <conditionalFormatting sqref="AA19">
    <cfRule type="cellIs" dxfId="5014" priority="621" operator="lessThan">
      <formula>$C$4</formula>
    </cfRule>
  </conditionalFormatting>
  <conditionalFormatting sqref="AA20">
    <cfRule type="cellIs" dxfId="5013" priority="622" operator="lessThan">
      <formula>$C$4</formula>
    </cfRule>
  </conditionalFormatting>
  <conditionalFormatting sqref="AA21">
    <cfRule type="cellIs" dxfId="5012" priority="623" operator="lessThan">
      <formula>$C$4</formula>
    </cfRule>
  </conditionalFormatting>
  <conditionalFormatting sqref="AA22">
    <cfRule type="cellIs" dxfId="5011" priority="624" operator="lessThan">
      <formula>$C$4</formula>
    </cfRule>
  </conditionalFormatting>
  <conditionalFormatting sqref="AA23">
    <cfRule type="cellIs" dxfId="5010" priority="625" operator="lessThan">
      <formula>$C$4</formula>
    </cfRule>
  </conditionalFormatting>
  <conditionalFormatting sqref="AA24">
    <cfRule type="cellIs" dxfId="5009" priority="626" operator="lessThan">
      <formula>$C$4</formula>
    </cfRule>
  </conditionalFormatting>
  <conditionalFormatting sqref="AA25">
    <cfRule type="cellIs" dxfId="5008" priority="627" operator="lessThan">
      <formula>$C$4</formula>
    </cfRule>
  </conditionalFormatting>
  <conditionalFormatting sqref="AA26">
    <cfRule type="cellIs" dxfId="5007" priority="628" operator="lessThan">
      <formula>$C$4</formula>
    </cfRule>
  </conditionalFormatting>
  <conditionalFormatting sqref="AA27">
    <cfRule type="cellIs" dxfId="5006" priority="629" operator="lessThan">
      <formula>$C$4</formula>
    </cfRule>
  </conditionalFormatting>
  <conditionalFormatting sqref="AA28">
    <cfRule type="cellIs" dxfId="5005" priority="630" operator="lessThan">
      <formula>$C$4</formula>
    </cfRule>
  </conditionalFormatting>
  <conditionalFormatting sqref="AA29">
    <cfRule type="cellIs" dxfId="5004" priority="631" operator="lessThan">
      <formula>$C$4</formula>
    </cfRule>
  </conditionalFormatting>
  <conditionalFormatting sqref="AA30">
    <cfRule type="cellIs" dxfId="5003" priority="632" operator="lessThan">
      <formula>$C$4</formula>
    </cfRule>
  </conditionalFormatting>
  <conditionalFormatting sqref="AA31">
    <cfRule type="cellIs" dxfId="5002" priority="633" operator="lessThan">
      <formula>$C$4</formula>
    </cfRule>
  </conditionalFormatting>
  <conditionalFormatting sqref="AA32">
    <cfRule type="cellIs" dxfId="5001" priority="634" operator="lessThan">
      <formula>$C$4</formula>
    </cfRule>
  </conditionalFormatting>
  <conditionalFormatting sqref="AA33">
    <cfRule type="cellIs" dxfId="5000" priority="635" operator="lessThan">
      <formula>$C$4</formula>
    </cfRule>
  </conditionalFormatting>
  <conditionalFormatting sqref="AA34">
    <cfRule type="cellIs" dxfId="4999" priority="636" operator="lessThan">
      <formula>$C$4</formula>
    </cfRule>
  </conditionalFormatting>
  <conditionalFormatting sqref="AA35">
    <cfRule type="cellIs" dxfId="4998" priority="637" operator="lessThan">
      <formula>$C$4</formula>
    </cfRule>
  </conditionalFormatting>
  <conditionalFormatting sqref="AA36">
    <cfRule type="cellIs" dxfId="4997" priority="638" operator="lessThan">
      <formula>$C$4</formula>
    </cfRule>
  </conditionalFormatting>
  <conditionalFormatting sqref="AA37">
    <cfRule type="cellIs" dxfId="4996" priority="639" operator="lessThan">
      <formula>$C$4</formula>
    </cfRule>
  </conditionalFormatting>
  <conditionalFormatting sqref="AA38">
    <cfRule type="cellIs" dxfId="4995" priority="640" operator="lessThan">
      <formula>$C$4</formula>
    </cfRule>
  </conditionalFormatting>
  <conditionalFormatting sqref="AA39">
    <cfRule type="cellIs" dxfId="4994" priority="641" operator="lessThan">
      <formula>$C$4</formula>
    </cfRule>
  </conditionalFormatting>
  <conditionalFormatting sqref="AA40">
    <cfRule type="cellIs" dxfId="4993" priority="642" operator="lessThan">
      <formula>$C$4</formula>
    </cfRule>
  </conditionalFormatting>
  <conditionalFormatting sqref="AA41">
    <cfRule type="cellIs" dxfId="4992" priority="643" operator="lessThan">
      <formula>$C$4</formula>
    </cfRule>
  </conditionalFormatting>
  <conditionalFormatting sqref="AA42">
    <cfRule type="cellIs" dxfId="4991" priority="644" operator="lessThan">
      <formula>$C$4</formula>
    </cfRule>
  </conditionalFormatting>
  <conditionalFormatting sqref="AA43">
    <cfRule type="cellIs" dxfId="4990" priority="645" operator="lessThan">
      <formula>$C$4</formula>
    </cfRule>
  </conditionalFormatting>
  <conditionalFormatting sqref="AA44">
    <cfRule type="cellIs" dxfId="4989" priority="646" operator="lessThan">
      <formula>$C$4</formula>
    </cfRule>
  </conditionalFormatting>
  <conditionalFormatting sqref="AA45">
    <cfRule type="cellIs" dxfId="4988" priority="647" operator="lessThan">
      <formula>$C$4</formula>
    </cfRule>
  </conditionalFormatting>
  <conditionalFormatting sqref="AA46">
    <cfRule type="cellIs" dxfId="4987" priority="648" operator="lessThan">
      <formula>$C$4</formula>
    </cfRule>
  </conditionalFormatting>
  <conditionalFormatting sqref="AA47">
    <cfRule type="cellIs" dxfId="4986" priority="649" operator="lessThan">
      <formula>$C$4</formula>
    </cfRule>
  </conditionalFormatting>
  <conditionalFormatting sqref="AA48">
    <cfRule type="cellIs" dxfId="4985" priority="650" operator="lessThan">
      <formula>$C$4</formula>
    </cfRule>
  </conditionalFormatting>
  <conditionalFormatting sqref="AA49">
    <cfRule type="cellIs" dxfId="4984" priority="651" operator="lessThan">
      <formula>$C$4</formula>
    </cfRule>
  </conditionalFormatting>
  <conditionalFormatting sqref="AA50">
    <cfRule type="cellIs" dxfId="4983" priority="652" operator="lessThan">
      <formula>$C$4</formula>
    </cfRule>
  </conditionalFormatting>
  <conditionalFormatting sqref="AA51">
    <cfRule type="cellIs" dxfId="4982" priority="653" operator="lessThan">
      <formula>$C$4</formula>
    </cfRule>
  </conditionalFormatting>
  <conditionalFormatting sqref="AA52">
    <cfRule type="cellIs" dxfId="4981" priority="654" operator="lessThan">
      <formula>$C$4</formula>
    </cfRule>
  </conditionalFormatting>
  <conditionalFormatting sqref="AA53">
    <cfRule type="cellIs" dxfId="4980" priority="655" operator="lessThan">
      <formula>$C$4</formula>
    </cfRule>
  </conditionalFormatting>
  <conditionalFormatting sqref="AA54">
    <cfRule type="cellIs" dxfId="4979" priority="656" operator="lessThan">
      <formula>$C$4</formula>
    </cfRule>
  </conditionalFormatting>
  <conditionalFormatting sqref="AA55">
    <cfRule type="cellIs" dxfId="4978" priority="657" operator="lessThan">
      <formula>$C$4</formula>
    </cfRule>
  </conditionalFormatting>
  <conditionalFormatting sqref="AA56">
    <cfRule type="cellIs" dxfId="4977" priority="658" operator="lessThan">
      <formula>$C$4</formula>
    </cfRule>
  </conditionalFormatting>
  <conditionalFormatting sqref="AA57">
    <cfRule type="cellIs" dxfId="4976" priority="659" operator="lessThan">
      <formula>$C$4</formula>
    </cfRule>
  </conditionalFormatting>
  <conditionalFormatting sqref="AA58">
    <cfRule type="cellIs" dxfId="4975" priority="660" operator="lessThan">
      <formula>$C$4</formula>
    </cfRule>
  </conditionalFormatting>
  <conditionalFormatting sqref="AA59">
    <cfRule type="cellIs" dxfId="4974" priority="661" operator="lessThan">
      <formula>$C$4</formula>
    </cfRule>
  </conditionalFormatting>
  <conditionalFormatting sqref="AA60">
    <cfRule type="cellIs" dxfId="4973" priority="662" operator="lessThan">
      <formula>$C$4</formula>
    </cfRule>
  </conditionalFormatting>
  <conditionalFormatting sqref="AB11">
    <cfRule type="cellIs" dxfId="4972" priority="663" operator="lessThan">
      <formula>$C$4</formula>
    </cfRule>
  </conditionalFormatting>
  <conditionalFormatting sqref="AB12">
    <cfRule type="cellIs" dxfId="4971" priority="664" operator="lessThan">
      <formula>$C$4</formula>
    </cfRule>
  </conditionalFormatting>
  <conditionalFormatting sqref="AB13">
    <cfRule type="cellIs" dxfId="4970" priority="665" operator="lessThan">
      <formula>$C$4</formula>
    </cfRule>
  </conditionalFormatting>
  <conditionalFormatting sqref="AB14">
    <cfRule type="cellIs" dxfId="4969" priority="666" operator="lessThan">
      <formula>$C$4</formula>
    </cfRule>
  </conditionalFormatting>
  <conditionalFormatting sqref="AB15">
    <cfRule type="cellIs" dxfId="4968" priority="667" operator="lessThan">
      <formula>$C$4</formula>
    </cfRule>
  </conditionalFormatting>
  <conditionalFormatting sqref="AB16">
    <cfRule type="cellIs" dxfId="4967" priority="668" operator="lessThan">
      <formula>$C$4</formula>
    </cfRule>
  </conditionalFormatting>
  <conditionalFormatting sqref="AB17">
    <cfRule type="cellIs" dxfId="4966" priority="669" operator="lessThan">
      <formula>$C$4</formula>
    </cfRule>
  </conditionalFormatting>
  <conditionalFormatting sqref="AB18">
    <cfRule type="cellIs" dxfId="4965" priority="670" operator="lessThan">
      <formula>$C$4</formula>
    </cfRule>
  </conditionalFormatting>
  <conditionalFormatting sqref="AB19">
    <cfRule type="cellIs" dxfId="4964" priority="671" operator="lessThan">
      <formula>$C$4</formula>
    </cfRule>
  </conditionalFormatting>
  <conditionalFormatting sqref="AB20">
    <cfRule type="cellIs" dxfId="4963" priority="672" operator="lessThan">
      <formula>$C$4</formula>
    </cfRule>
  </conditionalFormatting>
  <conditionalFormatting sqref="AB21">
    <cfRule type="cellIs" dxfId="4962" priority="673" operator="lessThan">
      <formula>$C$4</formula>
    </cfRule>
  </conditionalFormatting>
  <conditionalFormatting sqref="AB22">
    <cfRule type="cellIs" dxfId="4961" priority="674" operator="lessThan">
      <formula>$C$4</formula>
    </cfRule>
  </conditionalFormatting>
  <conditionalFormatting sqref="AB23">
    <cfRule type="cellIs" dxfId="4960" priority="675" operator="lessThan">
      <formula>$C$4</formula>
    </cfRule>
  </conditionalFormatting>
  <conditionalFormatting sqref="AB24">
    <cfRule type="cellIs" dxfId="4959" priority="676" operator="lessThan">
      <formula>$C$4</formula>
    </cfRule>
  </conditionalFormatting>
  <conditionalFormatting sqref="AB25">
    <cfRule type="cellIs" dxfId="4958" priority="677" operator="lessThan">
      <formula>$C$4</formula>
    </cfRule>
  </conditionalFormatting>
  <conditionalFormatting sqref="AB26">
    <cfRule type="cellIs" dxfId="4957" priority="678" operator="lessThan">
      <formula>$C$4</formula>
    </cfRule>
  </conditionalFormatting>
  <conditionalFormatting sqref="AB27">
    <cfRule type="cellIs" dxfId="4956" priority="679" operator="lessThan">
      <formula>$C$4</formula>
    </cfRule>
  </conditionalFormatting>
  <conditionalFormatting sqref="AB28">
    <cfRule type="cellIs" dxfId="4955" priority="680" operator="lessThan">
      <formula>$C$4</formula>
    </cfRule>
  </conditionalFormatting>
  <conditionalFormatting sqref="AB29">
    <cfRule type="cellIs" dxfId="4954" priority="681" operator="lessThan">
      <formula>$C$4</formula>
    </cfRule>
  </conditionalFormatting>
  <conditionalFormatting sqref="AB30">
    <cfRule type="cellIs" dxfId="4953" priority="682" operator="lessThan">
      <formula>$C$4</formula>
    </cfRule>
  </conditionalFormatting>
  <conditionalFormatting sqref="AB31">
    <cfRule type="cellIs" dxfId="4952" priority="683" operator="lessThan">
      <formula>$C$4</formula>
    </cfRule>
  </conditionalFormatting>
  <conditionalFormatting sqref="AB32">
    <cfRule type="cellIs" dxfId="4951" priority="684" operator="lessThan">
      <formula>$C$4</formula>
    </cfRule>
  </conditionalFormatting>
  <conditionalFormatting sqref="AB33">
    <cfRule type="cellIs" dxfId="4950" priority="685" operator="lessThan">
      <formula>$C$4</formula>
    </cfRule>
  </conditionalFormatting>
  <conditionalFormatting sqref="AB34">
    <cfRule type="cellIs" dxfId="4949" priority="686" operator="lessThan">
      <formula>$C$4</formula>
    </cfRule>
  </conditionalFormatting>
  <conditionalFormatting sqref="AB35">
    <cfRule type="cellIs" dxfId="4948" priority="687" operator="lessThan">
      <formula>$C$4</formula>
    </cfRule>
  </conditionalFormatting>
  <conditionalFormatting sqref="AB36">
    <cfRule type="cellIs" dxfId="4947" priority="688" operator="lessThan">
      <formula>$C$4</formula>
    </cfRule>
  </conditionalFormatting>
  <conditionalFormatting sqref="AB37">
    <cfRule type="cellIs" dxfId="4946" priority="689" operator="lessThan">
      <formula>$C$4</formula>
    </cfRule>
  </conditionalFormatting>
  <conditionalFormatting sqref="AB38">
    <cfRule type="cellIs" dxfId="4945" priority="690" operator="lessThan">
      <formula>$C$4</formula>
    </cfRule>
  </conditionalFormatting>
  <conditionalFormatting sqref="AB39">
    <cfRule type="cellIs" dxfId="4944" priority="691" operator="lessThan">
      <formula>$C$4</formula>
    </cfRule>
  </conditionalFormatting>
  <conditionalFormatting sqref="AB40">
    <cfRule type="cellIs" dxfId="4943" priority="692" operator="lessThan">
      <formula>$C$4</formula>
    </cfRule>
  </conditionalFormatting>
  <conditionalFormatting sqref="AB41">
    <cfRule type="cellIs" dxfId="4942" priority="693" operator="lessThan">
      <formula>$C$4</formula>
    </cfRule>
  </conditionalFormatting>
  <conditionalFormatting sqref="AB42">
    <cfRule type="cellIs" dxfId="4941" priority="694" operator="lessThan">
      <formula>$C$4</formula>
    </cfRule>
  </conditionalFormatting>
  <conditionalFormatting sqref="AB43">
    <cfRule type="cellIs" dxfId="4940" priority="695" operator="lessThan">
      <formula>$C$4</formula>
    </cfRule>
  </conditionalFormatting>
  <conditionalFormatting sqref="AB44">
    <cfRule type="cellIs" dxfId="4939" priority="696" operator="lessThan">
      <formula>$C$4</formula>
    </cfRule>
  </conditionalFormatting>
  <conditionalFormatting sqref="AB45">
    <cfRule type="cellIs" dxfId="4938" priority="697" operator="lessThan">
      <formula>$C$4</formula>
    </cfRule>
  </conditionalFormatting>
  <conditionalFormatting sqref="AB46">
    <cfRule type="cellIs" dxfId="4937" priority="698" operator="lessThan">
      <formula>$C$4</formula>
    </cfRule>
  </conditionalFormatting>
  <conditionalFormatting sqref="AB47">
    <cfRule type="cellIs" dxfId="4936" priority="699" operator="lessThan">
      <formula>$C$4</formula>
    </cfRule>
  </conditionalFormatting>
  <conditionalFormatting sqref="AB48">
    <cfRule type="cellIs" dxfId="4935" priority="700" operator="lessThan">
      <formula>$C$4</formula>
    </cfRule>
  </conditionalFormatting>
  <conditionalFormatting sqref="AB49">
    <cfRule type="cellIs" dxfId="4934" priority="701" operator="lessThan">
      <formula>$C$4</formula>
    </cfRule>
  </conditionalFormatting>
  <conditionalFormatting sqref="AB50">
    <cfRule type="cellIs" dxfId="4933" priority="702" operator="lessThan">
      <formula>$C$4</formula>
    </cfRule>
  </conditionalFormatting>
  <conditionalFormatting sqref="AB51">
    <cfRule type="cellIs" dxfId="4932" priority="703" operator="lessThan">
      <formula>$C$4</formula>
    </cfRule>
  </conditionalFormatting>
  <conditionalFormatting sqref="AB52">
    <cfRule type="cellIs" dxfId="4931" priority="704" operator="lessThan">
      <formula>$C$4</formula>
    </cfRule>
  </conditionalFormatting>
  <conditionalFormatting sqref="AB53">
    <cfRule type="cellIs" dxfId="4930" priority="705" operator="lessThan">
      <formula>$C$4</formula>
    </cfRule>
  </conditionalFormatting>
  <conditionalFormatting sqref="AB54">
    <cfRule type="cellIs" dxfId="4929" priority="706" operator="lessThan">
      <formula>$C$4</formula>
    </cfRule>
  </conditionalFormatting>
  <conditionalFormatting sqref="AB55">
    <cfRule type="cellIs" dxfId="4928" priority="707" operator="lessThan">
      <formula>$C$4</formula>
    </cfRule>
  </conditionalFormatting>
  <conditionalFormatting sqref="AB56">
    <cfRule type="cellIs" dxfId="4927" priority="708" operator="lessThan">
      <formula>$C$4</formula>
    </cfRule>
  </conditionalFormatting>
  <conditionalFormatting sqref="AB57">
    <cfRule type="cellIs" dxfId="4926" priority="709" operator="lessThan">
      <formula>$C$4</formula>
    </cfRule>
  </conditionalFormatting>
  <conditionalFormatting sqref="AB58">
    <cfRule type="cellIs" dxfId="4925" priority="710" operator="lessThan">
      <formula>$C$4</formula>
    </cfRule>
  </conditionalFormatting>
  <conditionalFormatting sqref="AB59">
    <cfRule type="cellIs" dxfId="4924" priority="711" operator="lessThan">
      <formula>$C$4</formula>
    </cfRule>
  </conditionalFormatting>
  <conditionalFormatting sqref="AB60">
    <cfRule type="cellIs" dxfId="4923" priority="712" operator="lessThan">
      <formula>$C$4</formula>
    </cfRule>
  </conditionalFormatting>
  <conditionalFormatting sqref="AC11">
    <cfRule type="cellIs" dxfId="4922" priority="713" operator="lessThan">
      <formula>$C$4</formula>
    </cfRule>
  </conditionalFormatting>
  <conditionalFormatting sqref="AC12">
    <cfRule type="cellIs" dxfId="4921" priority="714" operator="lessThan">
      <formula>$C$4</formula>
    </cfRule>
  </conditionalFormatting>
  <conditionalFormatting sqref="AC13">
    <cfRule type="cellIs" dxfId="4920" priority="715" operator="lessThan">
      <formula>$C$4</formula>
    </cfRule>
  </conditionalFormatting>
  <conditionalFormatting sqref="AC14">
    <cfRule type="cellIs" dxfId="4919" priority="716" operator="lessThan">
      <formula>$C$4</formula>
    </cfRule>
  </conditionalFormatting>
  <conditionalFormatting sqref="AC15">
    <cfRule type="cellIs" dxfId="4918" priority="717" operator="lessThan">
      <formula>$C$4</formula>
    </cfRule>
  </conditionalFormatting>
  <conditionalFormatting sqref="AC16">
    <cfRule type="cellIs" dxfId="4917" priority="718" operator="lessThan">
      <formula>$C$4</formula>
    </cfRule>
  </conditionalFormatting>
  <conditionalFormatting sqref="AC17">
    <cfRule type="cellIs" dxfId="4916" priority="719" operator="lessThan">
      <formula>$C$4</formula>
    </cfRule>
  </conditionalFormatting>
  <conditionalFormatting sqref="AC18">
    <cfRule type="cellIs" dxfId="4915" priority="720" operator="lessThan">
      <formula>$C$4</formula>
    </cfRule>
  </conditionalFormatting>
  <conditionalFormatting sqref="AC19">
    <cfRule type="cellIs" dxfId="4914" priority="721" operator="lessThan">
      <formula>$C$4</formula>
    </cfRule>
  </conditionalFormatting>
  <conditionalFormatting sqref="AC20">
    <cfRule type="cellIs" dxfId="4913" priority="722" operator="lessThan">
      <formula>$C$4</formula>
    </cfRule>
  </conditionalFormatting>
  <conditionalFormatting sqref="AC21">
    <cfRule type="cellIs" dxfId="4912" priority="723" operator="lessThan">
      <formula>$C$4</formula>
    </cfRule>
  </conditionalFormatting>
  <conditionalFormatting sqref="AC22">
    <cfRule type="cellIs" dxfId="4911" priority="724" operator="lessThan">
      <formula>$C$4</formula>
    </cfRule>
  </conditionalFormatting>
  <conditionalFormatting sqref="AC23">
    <cfRule type="cellIs" dxfId="4910" priority="725" operator="lessThan">
      <formula>$C$4</formula>
    </cfRule>
  </conditionalFormatting>
  <conditionalFormatting sqref="AC24">
    <cfRule type="cellIs" dxfId="4909" priority="726" operator="lessThan">
      <formula>$C$4</formula>
    </cfRule>
  </conditionalFormatting>
  <conditionalFormatting sqref="AC25">
    <cfRule type="cellIs" dxfId="4908" priority="727" operator="lessThan">
      <formula>$C$4</formula>
    </cfRule>
  </conditionalFormatting>
  <conditionalFormatting sqref="AC26">
    <cfRule type="cellIs" dxfId="4907" priority="728" operator="lessThan">
      <formula>$C$4</formula>
    </cfRule>
  </conditionalFormatting>
  <conditionalFormatting sqref="AC27">
    <cfRule type="cellIs" dxfId="4906" priority="729" operator="lessThan">
      <formula>$C$4</formula>
    </cfRule>
  </conditionalFormatting>
  <conditionalFormatting sqref="AC28">
    <cfRule type="cellIs" dxfId="4905" priority="730" operator="lessThan">
      <formula>$C$4</formula>
    </cfRule>
  </conditionalFormatting>
  <conditionalFormatting sqref="AC29">
    <cfRule type="cellIs" dxfId="4904" priority="731" operator="lessThan">
      <formula>$C$4</formula>
    </cfRule>
  </conditionalFormatting>
  <conditionalFormatting sqref="AC30">
    <cfRule type="cellIs" dxfId="4903" priority="732" operator="lessThan">
      <formula>$C$4</formula>
    </cfRule>
  </conditionalFormatting>
  <conditionalFormatting sqref="AC31">
    <cfRule type="cellIs" dxfId="4902" priority="733" operator="lessThan">
      <formula>$C$4</formula>
    </cfRule>
  </conditionalFormatting>
  <conditionalFormatting sqref="AC32">
    <cfRule type="cellIs" dxfId="4901" priority="734" operator="lessThan">
      <formula>$C$4</formula>
    </cfRule>
  </conditionalFormatting>
  <conditionalFormatting sqref="AC33">
    <cfRule type="cellIs" dxfId="4900" priority="735" operator="lessThan">
      <formula>$C$4</formula>
    </cfRule>
  </conditionalFormatting>
  <conditionalFormatting sqref="AC34">
    <cfRule type="cellIs" dxfId="4899" priority="736" operator="lessThan">
      <formula>$C$4</formula>
    </cfRule>
  </conditionalFormatting>
  <conditionalFormatting sqref="AC35">
    <cfRule type="cellIs" dxfId="4898" priority="737" operator="lessThan">
      <formula>$C$4</formula>
    </cfRule>
  </conditionalFormatting>
  <conditionalFormatting sqref="AC36">
    <cfRule type="cellIs" dxfId="4897" priority="738" operator="lessThan">
      <formula>$C$4</formula>
    </cfRule>
  </conditionalFormatting>
  <conditionalFormatting sqref="AC37">
    <cfRule type="cellIs" dxfId="4896" priority="739" operator="lessThan">
      <formula>$C$4</formula>
    </cfRule>
  </conditionalFormatting>
  <conditionalFormatting sqref="AC38">
    <cfRule type="cellIs" dxfId="4895" priority="740" operator="lessThan">
      <formula>$C$4</formula>
    </cfRule>
  </conditionalFormatting>
  <conditionalFormatting sqref="AC39">
    <cfRule type="cellIs" dxfId="4894" priority="741" operator="lessThan">
      <formula>$C$4</formula>
    </cfRule>
  </conditionalFormatting>
  <conditionalFormatting sqref="AC40">
    <cfRule type="cellIs" dxfId="4893" priority="742" operator="lessThan">
      <formula>$C$4</formula>
    </cfRule>
  </conditionalFormatting>
  <conditionalFormatting sqref="AC41">
    <cfRule type="cellIs" dxfId="4892" priority="743" operator="lessThan">
      <formula>$C$4</formula>
    </cfRule>
  </conditionalFormatting>
  <conditionalFormatting sqref="AC42">
    <cfRule type="cellIs" dxfId="4891" priority="744" operator="lessThan">
      <formula>$C$4</formula>
    </cfRule>
  </conditionalFormatting>
  <conditionalFormatting sqref="AC43">
    <cfRule type="cellIs" dxfId="4890" priority="745" operator="lessThan">
      <formula>$C$4</formula>
    </cfRule>
  </conditionalFormatting>
  <conditionalFormatting sqref="AC44">
    <cfRule type="cellIs" dxfId="4889" priority="746" operator="lessThan">
      <formula>$C$4</formula>
    </cfRule>
  </conditionalFormatting>
  <conditionalFormatting sqref="AC45">
    <cfRule type="cellIs" dxfId="4888" priority="747" operator="lessThan">
      <formula>$C$4</formula>
    </cfRule>
  </conditionalFormatting>
  <conditionalFormatting sqref="AC46">
    <cfRule type="cellIs" dxfId="4887" priority="748" operator="lessThan">
      <formula>$C$4</formula>
    </cfRule>
  </conditionalFormatting>
  <conditionalFormatting sqref="AC47">
    <cfRule type="cellIs" dxfId="4886" priority="749" operator="lessThan">
      <formula>$C$4</formula>
    </cfRule>
  </conditionalFormatting>
  <conditionalFormatting sqref="AC48">
    <cfRule type="cellIs" dxfId="4885" priority="750" operator="lessThan">
      <formula>$C$4</formula>
    </cfRule>
  </conditionalFormatting>
  <conditionalFormatting sqref="AC49">
    <cfRule type="cellIs" dxfId="4884" priority="751" operator="lessThan">
      <formula>$C$4</formula>
    </cfRule>
  </conditionalFormatting>
  <conditionalFormatting sqref="AC50">
    <cfRule type="cellIs" dxfId="4883" priority="752" operator="lessThan">
      <formula>$C$4</formula>
    </cfRule>
  </conditionalFormatting>
  <conditionalFormatting sqref="AC51">
    <cfRule type="cellIs" dxfId="4882" priority="753" operator="lessThan">
      <formula>$C$4</formula>
    </cfRule>
  </conditionalFormatting>
  <conditionalFormatting sqref="AC52">
    <cfRule type="cellIs" dxfId="4881" priority="754" operator="lessThan">
      <formula>$C$4</formula>
    </cfRule>
  </conditionalFormatting>
  <conditionalFormatting sqref="AC53">
    <cfRule type="cellIs" dxfId="4880" priority="755" operator="lessThan">
      <formula>$C$4</formula>
    </cfRule>
  </conditionalFormatting>
  <conditionalFormatting sqref="AC54">
    <cfRule type="cellIs" dxfId="4879" priority="756" operator="lessThan">
      <formula>$C$4</formula>
    </cfRule>
  </conditionalFormatting>
  <conditionalFormatting sqref="AC55">
    <cfRule type="cellIs" dxfId="4878" priority="757" operator="lessThan">
      <formula>$C$4</formula>
    </cfRule>
  </conditionalFormatting>
  <conditionalFormatting sqref="AC56">
    <cfRule type="cellIs" dxfId="4877" priority="758" operator="lessThan">
      <formula>$C$4</formula>
    </cfRule>
  </conditionalFormatting>
  <conditionalFormatting sqref="AC57">
    <cfRule type="cellIs" dxfId="4876" priority="759" operator="lessThan">
      <formula>$C$4</formula>
    </cfRule>
  </conditionalFormatting>
  <conditionalFormatting sqref="AC58">
    <cfRule type="cellIs" dxfId="4875" priority="760" operator="lessThan">
      <formula>$C$4</formula>
    </cfRule>
  </conditionalFormatting>
  <conditionalFormatting sqref="AC59">
    <cfRule type="cellIs" dxfId="4874" priority="761" operator="lessThan">
      <formula>$C$4</formula>
    </cfRule>
  </conditionalFormatting>
  <conditionalFormatting sqref="AC60">
    <cfRule type="cellIs" dxfId="4873" priority="762" operator="lessThan">
      <formula>$C$4</formula>
    </cfRule>
  </conditionalFormatting>
  <conditionalFormatting sqref="AD11">
    <cfRule type="cellIs" dxfId="4872" priority="763" operator="lessThan">
      <formula>$C$4</formula>
    </cfRule>
  </conditionalFormatting>
  <conditionalFormatting sqref="AD12">
    <cfRule type="cellIs" dxfId="4871" priority="764" operator="lessThan">
      <formula>$C$4</formula>
    </cfRule>
  </conditionalFormatting>
  <conditionalFormatting sqref="AD13">
    <cfRule type="cellIs" dxfId="4870" priority="765" operator="lessThan">
      <formula>$C$4</formula>
    </cfRule>
  </conditionalFormatting>
  <conditionalFormatting sqref="AD14">
    <cfRule type="cellIs" dxfId="4869" priority="766" operator="lessThan">
      <formula>$C$4</formula>
    </cfRule>
  </conditionalFormatting>
  <conditionalFormatting sqref="AD15">
    <cfRule type="cellIs" dxfId="4868" priority="767" operator="lessThan">
      <formula>$C$4</formula>
    </cfRule>
  </conditionalFormatting>
  <conditionalFormatting sqref="AD16">
    <cfRule type="cellIs" dxfId="4867" priority="768" operator="lessThan">
      <formula>$C$4</formula>
    </cfRule>
  </conditionalFormatting>
  <conditionalFormatting sqref="AD17">
    <cfRule type="cellIs" dxfId="4866" priority="769" operator="lessThan">
      <formula>$C$4</formula>
    </cfRule>
  </conditionalFormatting>
  <conditionalFormatting sqref="AD18">
    <cfRule type="cellIs" dxfId="4865" priority="770" operator="lessThan">
      <formula>$C$4</formula>
    </cfRule>
  </conditionalFormatting>
  <conditionalFormatting sqref="AD19">
    <cfRule type="cellIs" dxfId="4864" priority="771" operator="lessThan">
      <formula>$C$4</formula>
    </cfRule>
  </conditionalFormatting>
  <conditionalFormatting sqref="AD20">
    <cfRule type="cellIs" dxfId="4863" priority="772" operator="lessThan">
      <formula>$C$4</formula>
    </cfRule>
  </conditionalFormatting>
  <conditionalFormatting sqref="AD21">
    <cfRule type="cellIs" dxfId="4862" priority="773" operator="lessThan">
      <formula>$C$4</formula>
    </cfRule>
  </conditionalFormatting>
  <conditionalFormatting sqref="AD22">
    <cfRule type="cellIs" dxfId="4861" priority="774" operator="lessThan">
      <formula>$C$4</formula>
    </cfRule>
  </conditionalFormatting>
  <conditionalFormatting sqref="AD23">
    <cfRule type="cellIs" dxfId="4860" priority="775" operator="lessThan">
      <formula>$C$4</formula>
    </cfRule>
  </conditionalFormatting>
  <conditionalFormatting sqref="AD24">
    <cfRule type="cellIs" dxfId="4859" priority="776" operator="lessThan">
      <formula>$C$4</formula>
    </cfRule>
  </conditionalFormatting>
  <conditionalFormatting sqref="AD25">
    <cfRule type="cellIs" dxfId="4858" priority="777" operator="lessThan">
      <formula>$C$4</formula>
    </cfRule>
  </conditionalFormatting>
  <conditionalFormatting sqref="AD26">
    <cfRule type="cellIs" dxfId="4857" priority="778" operator="lessThan">
      <formula>$C$4</formula>
    </cfRule>
  </conditionalFormatting>
  <conditionalFormatting sqref="AD27">
    <cfRule type="cellIs" dxfId="4856" priority="779" operator="lessThan">
      <formula>$C$4</formula>
    </cfRule>
  </conditionalFormatting>
  <conditionalFormatting sqref="AD28">
    <cfRule type="cellIs" dxfId="4855" priority="780" operator="lessThan">
      <formula>$C$4</formula>
    </cfRule>
  </conditionalFormatting>
  <conditionalFormatting sqref="AD29">
    <cfRule type="cellIs" dxfId="4854" priority="781" operator="lessThan">
      <formula>$C$4</formula>
    </cfRule>
  </conditionalFormatting>
  <conditionalFormatting sqref="AD30">
    <cfRule type="cellIs" dxfId="4853" priority="782" operator="lessThan">
      <formula>$C$4</formula>
    </cfRule>
  </conditionalFormatting>
  <conditionalFormatting sqref="AD31">
    <cfRule type="cellIs" dxfId="4852" priority="783" operator="lessThan">
      <formula>$C$4</formula>
    </cfRule>
  </conditionalFormatting>
  <conditionalFormatting sqref="AD32">
    <cfRule type="cellIs" dxfId="4851" priority="784" operator="lessThan">
      <formula>$C$4</formula>
    </cfRule>
  </conditionalFormatting>
  <conditionalFormatting sqref="AD33">
    <cfRule type="cellIs" dxfId="4850" priority="785" operator="lessThan">
      <formula>$C$4</formula>
    </cfRule>
  </conditionalFormatting>
  <conditionalFormatting sqref="AD34">
    <cfRule type="cellIs" dxfId="4849" priority="786" operator="lessThan">
      <formula>$C$4</formula>
    </cfRule>
  </conditionalFormatting>
  <conditionalFormatting sqref="AD35">
    <cfRule type="cellIs" dxfId="4848" priority="787" operator="lessThan">
      <formula>$C$4</formula>
    </cfRule>
  </conditionalFormatting>
  <conditionalFormatting sqref="AD36">
    <cfRule type="cellIs" dxfId="4847" priority="788" operator="lessThan">
      <formula>$C$4</formula>
    </cfRule>
  </conditionalFormatting>
  <conditionalFormatting sqref="AD37">
    <cfRule type="cellIs" dxfId="4846" priority="789" operator="lessThan">
      <formula>$C$4</formula>
    </cfRule>
  </conditionalFormatting>
  <conditionalFormatting sqref="AD38">
    <cfRule type="cellIs" dxfId="4845" priority="790" operator="lessThan">
      <formula>$C$4</formula>
    </cfRule>
  </conditionalFormatting>
  <conditionalFormatting sqref="AD39">
    <cfRule type="cellIs" dxfId="4844" priority="791" operator="lessThan">
      <formula>$C$4</formula>
    </cfRule>
  </conditionalFormatting>
  <conditionalFormatting sqref="AD40">
    <cfRule type="cellIs" dxfId="4843" priority="792" operator="lessThan">
      <formula>$C$4</formula>
    </cfRule>
  </conditionalFormatting>
  <conditionalFormatting sqref="AD41">
    <cfRule type="cellIs" dxfId="4842" priority="793" operator="lessThan">
      <formula>$C$4</formula>
    </cfRule>
  </conditionalFormatting>
  <conditionalFormatting sqref="AD42">
    <cfRule type="cellIs" dxfId="4841" priority="794" operator="lessThan">
      <formula>$C$4</formula>
    </cfRule>
  </conditionalFormatting>
  <conditionalFormatting sqref="AD43">
    <cfRule type="cellIs" dxfId="4840" priority="795" operator="lessThan">
      <formula>$C$4</formula>
    </cfRule>
  </conditionalFormatting>
  <conditionalFormatting sqref="AD44">
    <cfRule type="cellIs" dxfId="4839" priority="796" operator="lessThan">
      <formula>$C$4</formula>
    </cfRule>
  </conditionalFormatting>
  <conditionalFormatting sqref="AD45">
    <cfRule type="cellIs" dxfId="4838" priority="797" operator="lessThan">
      <formula>$C$4</formula>
    </cfRule>
  </conditionalFormatting>
  <conditionalFormatting sqref="AD46">
    <cfRule type="cellIs" dxfId="4837" priority="798" operator="lessThan">
      <formula>$C$4</formula>
    </cfRule>
  </conditionalFormatting>
  <conditionalFormatting sqref="AD47">
    <cfRule type="cellIs" dxfId="4836" priority="799" operator="lessThan">
      <formula>$C$4</formula>
    </cfRule>
  </conditionalFormatting>
  <conditionalFormatting sqref="AD48">
    <cfRule type="cellIs" dxfId="4835" priority="800" operator="lessThan">
      <formula>$C$4</formula>
    </cfRule>
  </conditionalFormatting>
  <conditionalFormatting sqref="AD49">
    <cfRule type="cellIs" dxfId="4834" priority="801" operator="lessThan">
      <formula>$C$4</formula>
    </cfRule>
  </conditionalFormatting>
  <conditionalFormatting sqref="AD50">
    <cfRule type="cellIs" dxfId="4833" priority="802" operator="lessThan">
      <formula>$C$4</formula>
    </cfRule>
  </conditionalFormatting>
  <conditionalFormatting sqref="AD51">
    <cfRule type="cellIs" dxfId="4832" priority="803" operator="lessThan">
      <formula>$C$4</formula>
    </cfRule>
  </conditionalFormatting>
  <conditionalFormatting sqref="AD52">
    <cfRule type="cellIs" dxfId="4831" priority="804" operator="lessThan">
      <formula>$C$4</formula>
    </cfRule>
  </conditionalFormatting>
  <conditionalFormatting sqref="AD53">
    <cfRule type="cellIs" dxfId="4830" priority="805" operator="lessThan">
      <formula>$C$4</formula>
    </cfRule>
  </conditionalFormatting>
  <conditionalFormatting sqref="AD54">
    <cfRule type="cellIs" dxfId="4829" priority="806" operator="lessThan">
      <formula>$C$4</formula>
    </cfRule>
  </conditionalFormatting>
  <conditionalFormatting sqref="AD55">
    <cfRule type="cellIs" dxfId="4828" priority="807" operator="lessThan">
      <formula>$C$4</formula>
    </cfRule>
  </conditionalFormatting>
  <conditionalFormatting sqref="AD56">
    <cfRule type="cellIs" dxfId="4827" priority="808" operator="lessThan">
      <formula>$C$4</formula>
    </cfRule>
  </conditionalFormatting>
  <conditionalFormatting sqref="AD57">
    <cfRule type="cellIs" dxfId="4826" priority="809" operator="lessThan">
      <formula>$C$4</formula>
    </cfRule>
  </conditionalFormatting>
  <conditionalFormatting sqref="AD58">
    <cfRule type="cellIs" dxfId="4825" priority="810" operator="lessThan">
      <formula>$C$4</formula>
    </cfRule>
  </conditionalFormatting>
  <conditionalFormatting sqref="AD59">
    <cfRule type="cellIs" dxfId="4824" priority="811" operator="lessThan">
      <formula>$C$4</formula>
    </cfRule>
  </conditionalFormatting>
  <conditionalFormatting sqref="AD60">
    <cfRule type="cellIs" dxfId="4823" priority="812" operator="lessThan">
      <formula>$C$4</formula>
    </cfRule>
  </conditionalFormatting>
  <conditionalFormatting sqref="AE11">
    <cfRule type="cellIs" dxfId="4822" priority="813" operator="lessThan">
      <formula>$C$4</formula>
    </cfRule>
  </conditionalFormatting>
  <conditionalFormatting sqref="AE12">
    <cfRule type="cellIs" dxfId="4821" priority="814" operator="lessThan">
      <formula>$C$4</formula>
    </cfRule>
  </conditionalFormatting>
  <conditionalFormatting sqref="AE13">
    <cfRule type="cellIs" dxfId="4820" priority="815" operator="lessThan">
      <formula>$C$4</formula>
    </cfRule>
  </conditionalFormatting>
  <conditionalFormatting sqref="AE14">
    <cfRule type="cellIs" dxfId="4819" priority="816" operator="lessThan">
      <formula>$C$4</formula>
    </cfRule>
  </conditionalFormatting>
  <conditionalFormatting sqref="AE15">
    <cfRule type="cellIs" dxfId="4818" priority="817" operator="lessThan">
      <formula>$C$4</formula>
    </cfRule>
  </conditionalFormatting>
  <conditionalFormatting sqref="AE16">
    <cfRule type="cellIs" dxfId="4817" priority="818" operator="lessThan">
      <formula>$C$4</formula>
    </cfRule>
  </conditionalFormatting>
  <conditionalFormatting sqref="AE17">
    <cfRule type="cellIs" dxfId="4816" priority="819" operator="lessThan">
      <formula>$C$4</formula>
    </cfRule>
  </conditionalFormatting>
  <conditionalFormatting sqref="AE18">
    <cfRule type="cellIs" dxfId="4815" priority="820" operator="lessThan">
      <formula>$C$4</formula>
    </cfRule>
  </conditionalFormatting>
  <conditionalFormatting sqref="AE19">
    <cfRule type="cellIs" dxfId="4814" priority="821" operator="lessThan">
      <formula>$C$4</formula>
    </cfRule>
  </conditionalFormatting>
  <conditionalFormatting sqref="AE20">
    <cfRule type="cellIs" dxfId="4813" priority="822" operator="lessThan">
      <formula>$C$4</formula>
    </cfRule>
  </conditionalFormatting>
  <conditionalFormatting sqref="AE21">
    <cfRule type="cellIs" dxfId="4812" priority="823" operator="lessThan">
      <formula>$C$4</formula>
    </cfRule>
  </conditionalFormatting>
  <conditionalFormatting sqref="AE22">
    <cfRule type="cellIs" dxfId="4811" priority="824" operator="lessThan">
      <formula>$C$4</formula>
    </cfRule>
  </conditionalFormatting>
  <conditionalFormatting sqref="AE23">
    <cfRule type="cellIs" dxfId="4810" priority="825" operator="lessThan">
      <formula>$C$4</formula>
    </cfRule>
  </conditionalFormatting>
  <conditionalFormatting sqref="AE24">
    <cfRule type="cellIs" dxfId="4809" priority="826" operator="lessThan">
      <formula>$C$4</formula>
    </cfRule>
  </conditionalFormatting>
  <conditionalFormatting sqref="AE25">
    <cfRule type="cellIs" dxfId="4808" priority="827" operator="lessThan">
      <formula>$C$4</formula>
    </cfRule>
  </conditionalFormatting>
  <conditionalFormatting sqref="AE26">
    <cfRule type="cellIs" dxfId="4807" priority="828" operator="lessThan">
      <formula>$C$4</formula>
    </cfRule>
  </conditionalFormatting>
  <conditionalFormatting sqref="AE27">
    <cfRule type="cellIs" dxfId="4806" priority="829" operator="lessThan">
      <formula>$C$4</formula>
    </cfRule>
  </conditionalFormatting>
  <conditionalFormatting sqref="AE28">
    <cfRule type="cellIs" dxfId="4805" priority="830" operator="lessThan">
      <formula>$C$4</formula>
    </cfRule>
  </conditionalFormatting>
  <conditionalFormatting sqref="AE29">
    <cfRule type="cellIs" dxfId="4804" priority="831" operator="lessThan">
      <formula>$C$4</formula>
    </cfRule>
  </conditionalFormatting>
  <conditionalFormatting sqref="AE30">
    <cfRule type="cellIs" dxfId="4803" priority="832" operator="lessThan">
      <formula>$C$4</formula>
    </cfRule>
  </conditionalFormatting>
  <conditionalFormatting sqref="AE31">
    <cfRule type="cellIs" dxfId="4802" priority="833" operator="lessThan">
      <formula>$C$4</formula>
    </cfRule>
  </conditionalFormatting>
  <conditionalFormatting sqref="AE32">
    <cfRule type="cellIs" dxfId="4801" priority="834" operator="lessThan">
      <formula>$C$4</formula>
    </cfRule>
  </conditionalFormatting>
  <conditionalFormatting sqref="AE33">
    <cfRule type="cellIs" dxfId="4800" priority="835" operator="lessThan">
      <formula>$C$4</formula>
    </cfRule>
  </conditionalFormatting>
  <conditionalFormatting sqref="AE34">
    <cfRule type="cellIs" dxfId="4799" priority="836" operator="lessThan">
      <formula>$C$4</formula>
    </cfRule>
  </conditionalFormatting>
  <conditionalFormatting sqref="AE35">
    <cfRule type="cellIs" dxfId="4798" priority="837" operator="lessThan">
      <formula>$C$4</formula>
    </cfRule>
  </conditionalFormatting>
  <conditionalFormatting sqref="AE36">
    <cfRule type="cellIs" dxfId="4797" priority="838" operator="lessThan">
      <formula>$C$4</formula>
    </cfRule>
  </conditionalFormatting>
  <conditionalFormatting sqref="AE37">
    <cfRule type="cellIs" dxfId="4796" priority="839" operator="lessThan">
      <formula>$C$4</formula>
    </cfRule>
  </conditionalFormatting>
  <conditionalFormatting sqref="AE38">
    <cfRule type="cellIs" dxfId="4795" priority="840" operator="lessThan">
      <formula>$C$4</formula>
    </cfRule>
  </conditionalFormatting>
  <conditionalFormatting sqref="AE39">
    <cfRule type="cellIs" dxfId="4794" priority="841" operator="lessThan">
      <formula>$C$4</formula>
    </cfRule>
  </conditionalFormatting>
  <conditionalFormatting sqref="AE40">
    <cfRule type="cellIs" dxfId="4793" priority="842" operator="lessThan">
      <formula>$C$4</formula>
    </cfRule>
  </conditionalFormatting>
  <conditionalFormatting sqref="AE41">
    <cfRule type="cellIs" dxfId="4792" priority="843" operator="lessThan">
      <formula>$C$4</formula>
    </cfRule>
  </conditionalFormatting>
  <conditionalFormatting sqref="AE42">
    <cfRule type="cellIs" dxfId="4791" priority="844" operator="lessThan">
      <formula>$C$4</formula>
    </cfRule>
  </conditionalFormatting>
  <conditionalFormatting sqref="AE43">
    <cfRule type="cellIs" dxfId="4790" priority="845" operator="lessThan">
      <formula>$C$4</formula>
    </cfRule>
  </conditionalFormatting>
  <conditionalFormatting sqref="AE44">
    <cfRule type="cellIs" dxfId="4789" priority="846" operator="lessThan">
      <formula>$C$4</formula>
    </cfRule>
  </conditionalFormatting>
  <conditionalFormatting sqref="AE45">
    <cfRule type="cellIs" dxfId="4788" priority="847" operator="lessThan">
      <formula>$C$4</formula>
    </cfRule>
  </conditionalFormatting>
  <conditionalFormatting sqref="AE46">
    <cfRule type="cellIs" dxfId="4787" priority="848" operator="lessThan">
      <formula>$C$4</formula>
    </cfRule>
  </conditionalFormatting>
  <conditionalFormatting sqref="AE47">
    <cfRule type="cellIs" dxfId="4786" priority="849" operator="lessThan">
      <formula>$C$4</formula>
    </cfRule>
  </conditionalFormatting>
  <conditionalFormatting sqref="AE48">
    <cfRule type="cellIs" dxfId="4785" priority="850" operator="lessThan">
      <formula>$C$4</formula>
    </cfRule>
  </conditionalFormatting>
  <conditionalFormatting sqref="AE49">
    <cfRule type="cellIs" dxfId="4784" priority="851" operator="lessThan">
      <formula>$C$4</formula>
    </cfRule>
  </conditionalFormatting>
  <conditionalFormatting sqref="AE50">
    <cfRule type="cellIs" dxfId="4783" priority="852" operator="lessThan">
      <formula>$C$4</formula>
    </cfRule>
  </conditionalFormatting>
  <conditionalFormatting sqref="AE51">
    <cfRule type="cellIs" dxfId="4782" priority="853" operator="lessThan">
      <formula>$C$4</formula>
    </cfRule>
  </conditionalFormatting>
  <conditionalFormatting sqref="AE52">
    <cfRule type="cellIs" dxfId="4781" priority="854" operator="lessThan">
      <formula>$C$4</formula>
    </cfRule>
  </conditionalFormatting>
  <conditionalFormatting sqref="AE53">
    <cfRule type="cellIs" dxfId="4780" priority="855" operator="lessThan">
      <formula>$C$4</formula>
    </cfRule>
  </conditionalFormatting>
  <conditionalFormatting sqref="AE54">
    <cfRule type="cellIs" dxfId="4779" priority="856" operator="lessThan">
      <formula>$C$4</formula>
    </cfRule>
  </conditionalFormatting>
  <conditionalFormatting sqref="AE55">
    <cfRule type="cellIs" dxfId="4778" priority="857" operator="lessThan">
      <formula>$C$4</formula>
    </cfRule>
  </conditionalFormatting>
  <conditionalFormatting sqref="AE56">
    <cfRule type="cellIs" dxfId="4777" priority="858" operator="lessThan">
      <formula>$C$4</formula>
    </cfRule>
  </conditionalFormatting>
  <conditionalFormatting sqref="AE57">
    <cfRule type="cellIs" dxfId="4776" priority="859" operator="lessThan">
      <formula>$C$4</formula>
    </cfRule>
  </conditionalFormatting>
  <conditionalFormatting sqref="AE58">
    <cfRule type="cellIs" dxfId="4775" priority="860" operator="lessThan">
      <formula>$C$4</formula>
    </cfRule>
  </conditionalFormatting>
  <conditionalFormatting sqref="AE59">
    <cfRule type="cellIs" dxfId="4774" priority="861" operator="lessThan">
      <formula>$C$4</formula>
    </cfRule>
  </conditionalFormatting>
  <conditionalFormatting sqref="AE60">
    <cfRule type="cellIs" dxfId="4773" priority="862" operator="lessThan">
      <formula>$C$4</formula>
    </cfRule>
  </conditionalFormatting>
  <conditionalFormatting sqref="AF11">
    <cfRule type="cellIs" dxfId="4772" priority="863" operator="lessThan">
      <formula>$C$4</formula>
    </cfRule>
  </conditionalFormatting>
  <conditionalFormatting sqref="AF12">
    <cfRule type="cellIs" dxfId="4771" priority="864" operator="lessThan">
      <formula>$C$4</formula>
    </cfRule>
  </conditionalFormatting>
  <conditionalFormatting sqref="AF13">
    <cfRule type="cellIs" dxfId="4770" priority="865" operator="lessThan">
      <formula>$C$4</formula>
    </cfRule>
  </conditionalFormatting>
  <conditionalFormatting sqref="AF14">
    <cfRule type="cellIs" dxfId="4769" priority="866" operator="lessThan">
      <formula>$C$4</formula>
    </cfRule>
  </conditionalFormatting>
  <conditionalFormatting sqref="AF15">
    <cfRule type="cellIs" dxfId="4768" priority="867" operator="lessThan">
      <formula>$C$4</formula>
    </cfRule>
  </conditionalFormatting>
  <conditionalFormatting sqref="AF16">
    <cfRule type="cellIs" dxfId="4767" priority="868" operator="lessThan">
      <formula>$C$4</formula>
    </cfRule>
  </conditionalFormatting>
  <conditionalFormatting sqref="AF17">
    <cfRule type="cellIs" dxfId="4766" priority="869" operator="lessThan">
      <formula>$C$4</formula>
    </cfRule>
  </conditionalFormatting>
  <conditionalFormatting sqref="AF18">
    <cfRule type="cellIs" dxfId="4765" priority="870" operator="lessThan">
      <formula>$C$4</formula>
    </cfRule>
  </conditionalFormatting>
  <conditionalFormatting sqref="AF19">
    <cfRule type="cellIs" dxfId="4764" priority="871" operator="lessThan">
      <formula>$C$4</formula>
    </cfRule>
  </conditionalFormatting>
  <conditionalFormatting sqref="AF20">
    <cfRule type="cellIs" dxfId="4763" priority="872" operator="lessThan">
      <formula>$C$4</formula>
    </cfRule>
  </conditionalFormatting>
  <conditionalFormatting sqref="AF21">
    <cfRule type="cellIs" dxfId="4762" priority="873" operator="lessThan">
      <formula>$C$4</formula>
    </cfRule>
  </conditionalFormatting>
  <conditionalFormatting sqref="AF22">
    <cfRule type="cellIs" dxfId="4761" priority="874" operator="lessThan">
      <formula>$C$4</formula>
    </cfRule>
  </conditionalFormatting>
  <conditionalFormatting sqref="AF23">
    <cfRule type="cellIs" dxfId="4760" priority="875" operator="lessThan">
      <formula>$C$4</formula>
    </cfRule>
  </conditionalFormatting>
  <conditionalFormatting sqref="AF24">
    <cfRule type="cellIs" dxfId="4759" priority="876" operator="lessThan">
      <formula>$C$4</formula>
    </cfRule>
  </conditionalFormatting>
  <conditionalFormatting sqref="AF25">
    <cfRule type="cellIs" dxfId="4758" priority="877" operator="lessThan">
      <formula>$C$4</formula>
    </cfRule>
  </conditionalFormatting>
  <conditionalFormatting sqref="AF26">
    <cfRule type="cellIs" dxfId="4757" priority="878" operator="lessThan">
      <formula>$C$4</formula>
    </cfRule>
  </conditionalFormatting>
  <conditionalFormatting sqref="AF27">
    <cfRule type="cellIs" dxfId="4756" priority="879" operator="lessThan">
      <formula>$C$4</formula>
    </cfRule>
  </conditionalFormatting>
  <conditionalFormatting sqref="AF28">
    <cfRule type="cellIs" dxfId="4755" priority="880" operator="lessThan">
      <formula>$C$4</formula>
    </cfRule>
  </conditionalFormatting>
  <conditionalFormatting sqref="AF29">
    <cfRule type="cellIs" dxfId="4754" priority="881" operator="lessThan">
      <formula>$C$4</formula>
    </cfRule>
  </conditionalFormatting>
  <conditionalFormatting sqref="AF30">
    <cfRule type="cellIs" dxfId="4753" priority="882" operator="lessThan">
      <formula>$C$4</formula>
    </cfRule>
  </conditionalFormatting>
  <conditionalFormatting sqref="AF31">
    <cfRule type="cellIs" dxfId="4752" priority="883" operator="lessThan">
      <formula>$C$4</formula>
    </cfRule>
  </conditionalFormatting>
  <conditionalFormatting sqref="AF32">
    <cfRule type="cellIs" dxfId="4751" priority="884" operator="lessThan">
      <formula>$C$4</formula>
    </cfRule>
  </conditionalFormatting>
  <conditionalFormatting sqref="AF33">
    <cfRule type="cellIs" dxfId="4750" priority="885" operator="lessThan">
      <formula>$C$4</formula>
    </cfRule>
  </conditionalFormatting>
  <conditionalFormatting sqref="AF34">
    <cfRule type="cellIs" dxfId="4749" priority="886" operator="lessThan">
      <formula>$C$4</formula>
    </cfRule>
  </conditionalFormatting>
  <conditionalFormatting sqref="AF35">
    <cfRule type="cellIs" dxfId="4748" priority="887" operator="lessThan">
      <formula>$C$4</formula>
    </cfRule>
  </conditionalFormatting>
  <conditionalFormatting sqref="AF36">
    <cfRule type="cellIs" dxfId="4747" priority="888" operator="lessThan">
      <formula>$C$4</formula>
    </cfRule>
  </conditionalFormatting>
  <conditionalFormatting sqref="AF37">
    <cfRule type="cellIs" dxfId="4746" priority="889" operator="lessThan">
      <formula>$C$4</formula>
    </cfRule>
  </conditionalFormatting>
  <conditionalFormatting sqref="AF38">
    <cfRule type="cellIs" dxfId="4745" priority="890" operator="lessThan">
      <formula>$C$4</formula>
    </cfRule>
  </conditionalFormatting>
  <conditionalFormatting sqref="AF39">
    <cfRule type="cellIs" dxfId="4744" priority="891" operator="lessThan">
      <formula>$C$4</formula>
    </cfRule>
  </conditionalFormatting>
  <conditionalFormatting sqref="AF40">
    <cfRule type="cellIs" dxfId="4743" priority="892" operator="lessThan">
      <formula>$C$4</formula>
    </cfRule>
  </conditionalFormatting>
  <conditionalFormatting sqref="AF41">
    <cfRule type="cellIs" dxfId="4742" priority="893" operator="lessThan">
      <formula>$C$4</formula>
    </cfRule>
  </conditionalFormatting>
  <conditionalFormatting sqref="AF42">
    <cfRule type="cellIs" dxfId="4741" priority="894" operator="lessThan">
      <formula>$C$4</formula>
    </cfRule>
  </conditionalFormatting>
  <conditionalFormatting sqref="AF43">
    <cfRule type="cellIs" dxfId="4740" priority="895" operator="lessThan">
      <formula>$C$4</formula>
    </cfRule>
  </conditionalFormatting>
  <conditionalFormatting sqref="AF44">
    <cfRule type="cellIs" dxfId="4739" priority="896" operator="lessThan">
      <formula>$C$4</formula>
    </cfRule>
  </conditionalFormatting>
  <conditionalFormatting sqref="AF45">
    <cfRule type="cellIs" dxfId="4738" priority="897" operator="lessThan">
      <formula>$C$4</formula>
    </cfRule>
  </conditionalFormatting>
  <conditionalFormatting sqref="AF46">
    <cfRule type="cellIs" dxfId="4737" priority="898" operator="lessThan">
      <formula>$C$4</formula>
    </cfRule>
  </conditionalFormatting>
  <conditionalFormatting sqref="AF47">
    <cfRule type="cellIs" dxfId="4736" priority="899" operator="lessThan">
      <formula>$C$4</formula>
    </cfRule>
  </conditionalFormatting>
  <conditionalFormatting sqref="AF48">
    <cfRule type="cellIs" dxfId="4735" priority="900" operator="lessThan">
      <formula>$C$4</formula>
    </cfRule>
  </conditionalFormatting>
  <conditionalFormatting sqref="AF49">
    <cfRule type="cellIs" dxfId="4734" priority="901" operator="lessThan">
      <formula>$C$4</formula>
    </cfRule>
  </conditionalFormatting>
  <conditionalFormatting sqref="AF50">
    <cfRule type="cellIs" dxfId="4733" priority="902" operator="lessThan">
      <formula>$C$4</formula>
    </cfRule>
  </conditionalFormatting>
  <conditionalFormatting sqref="AF51">
    <cfRule type="cellIs" dxfId="4732" priority="903" operator="lessThan">
      <formula>$C$4</formula>
    </cfRule>
  </conditionalFormatting>
  <conditionalFormatting sqref="AF52">
    <cfRule type="cellIs" dxfId="4731" priority="904" operator="lessThan">
      <formula>$C$4</formula>
    </cfRule>
  </conditionalFormatting>
  <conditionalFormatting sqref="AF53">
    <cfRule type="cellIs" dxfId="4730" priority="905" operator="lessThan">
      <formula>$C$4</formula>
    </cfRule>
  </conditionalFormatting>
  <conditionalFormatting sqref="AF54">
    <cfRule type="cellIs" dxfId="4729" priority="906" operator="lessThan">
      <formula>$C$4</formula>
    </cfRule>
  </conditionalFormatting>
  <conditionalFormatting sqref="AF55">
    <cfRule type="cellIs" dxfId="4728" priority="907" operator="lessThan">
      <formula>$C$4</formula>
    </cfRule>
  </conditionalFormatting>
  <conditionalFormatting sqref="AF56">
    <cfRule type="cellIs" dxfId="4727" priority="908" operator="lessThan">
      <formula>$C$4</formula>
    </cfRule>
  </conditionalFormatting>
  <conditionalFormatting sqref="AF57">
    <cfRule type="cellIs" dxfId="4726" priority="909" operator="lessThan">
      <formula>$C$4</formula>
    </cfRule>
  </conditionalFormatting>
  <conditionalFormatting sqref="AF58">
    <cfRule type="cellIs" dxfId="4725" priority="910" operator="lessThan">
      <formula>$C$4</formula>
    </cfRule>
  </conditionalFormatting>
  <conditionalFormatting sqref="AF59">
    <cfRule type="cellIs" dxfId="4724" priority="911" operator="lessThan">
      <formula>$C$4</formula>
    </cfRule>
  </conditionalFormatting>
  <conditionalFormatting sqref="AF60">
    <cfRule type="cellIs" dxfId="4723" priority="912" operator="lessThan">
      <formula>$C$4</formula>
    </cfRule>
  </conditionalFormatting>
  <conditionalFormatting sqref="AG11">
    <cfRule type="cellIs" dxfId="4722" priority="913" operator="lessThan">
      <formula>$C$4</formula>
    </cfRule>
  </conditionalFormatting>
  <conditionalFormatting sqref="AG12">
    <cfRule type="cellIs" dxfId="4721" priority="914" operator="lessThan">
      <formula>$C$4</formula>
    </cfRule>
  </conditionalFormatting>
  <conditionalFormatting sqref="AG13">
    <cfRule type="cellIs" dxfId="4720" priority="915" operator="lessThan">
      <formula>$C$4</formula>
    </cfRule>
  </conditionalFormatting>
  <conditionalFormatting sqref="AG14">
    <cfRule type="cellIs" dxfId="4719" priority="916" operator="lessThan">
      <formula>$C$4</formula>
    </cfRule>
  </conditionalFormatting>
  <conditionalFormatting sqref="AG15">
    <cfRule type="cellIs" dxfId="4718" priority="917" operator="lessThan">
      <formula>$C$4</formula>
    </cfRule>
  </conditionalFormatting>
  <conditionalFormatting sqref="AG16">
    <cfRule type="cellIs" dxfId="4717" priority="918" operator="lessThan">
      <formula>$C$4</formula>
    </cfRule>
  </conditionalFormatting>
  <conditionalFormatting sqref="AG17">
    <cfRule type="cellIs" dxfId="4716" priority="919" operator="lessThan">
      <formula>$C$4</formula>
    </cfRule>
  </conditionalFormatting>
  <conditionalFormatting sqref="AG18">
    <cfRule type="cellIs" dxfId="4715" priority="920" operator="lessThan">
      <formula>$C$4</formula>
    </cfRule>
  </conditionalFormatting>
  <conditionalFormatting sqref="AG19">
    <cfRule type="cellIs" dxfId="4714" priority="921" operator="lessThan">
      <formula>$C$4</formula>
    </cfRule>
  </conditionalFormatting>
  <conditionalFormatting sqref="AG20">
    <cfRule type="cellIs" dxfId="4713" priority="922" operator="lessThan">
      <formula>$C$4</formula>
    </cfRule>
  </conditionalFormatting>
  <conditionalFormatting sqref="AG21">
    <cfRule type="cellIs" dxfId="4712" priority="923" operator="lessThan">
      <formula>$C$4</formula>
    </cfRule>
  </conditionalFormatting>
  <conditionalFormatting sqref="AG22">
    <cfRule type="cellIs" dxfId="4711" priority="924" operator="lessThan">
      <formula>$C$4</formula>
    </cfRule>
  </conditionalFormatting>
  <conditionalFormatting sqref="AG23">
    <cfRule type="cellIs" dxfId="4710" priority="925" operator="lessThan">
      <formula>$C$4</formula>
    </cfRule>
  </conditionalFormatting>
  <conditionalFormatting sqref="AG24">
    <cfRule type="cellIs" dxfId="4709" priority="926" operator="lessThan">
      <formula>$C$4</formula>
    </cfRule>
  </conditionalFormatting>
  <conditionalFormatting sqref="AG25">
    <cfRule type="cellIs" dxfId="4708" priority="927" operator="lessThan">
      <formula>$C$4</formula>
    </cfRule>
  </conditionalFormatting>
  <conditionalFormatting sqref="AG26">
    <cfRule type="cellIs" dxfId="4707" priority="928" operator="lessThan">
      <formula>$C$4</formula>
    </cfRule>
  </conditionalFormatting>
  <conditionalFormatting sqref="AG27">
    <cfRule type="cellIs" dxfId="4706" priority="929" operator="lessThan">
      <formula>$C$4</formula>
    </cfRule>
  </conditionalFormatting>
  <conditionalFormatting sqref="AG28">
    <cfRule type="cellIs" dxfId="4705" priority="930" operator="lessThan">
      <formula>$C$4</formula>
    </cfRule>
  </conditionalFormatting>
  <conditionalFormatting sqref="AG29">
    <cfRule type="cellIs" dxfId="4704" priority="931" operator="lessThan">
      <formula>$C$4</formula>
    </cfRule>
  </conditionalFormatting>
  <conditionalFormatting sqref="AG30">
    <cfRule type="cellIs" dxfId="4703" priority="932" operator="lessThan">
      <formula>$C$4</formula>
    </cfRule>
  </conditionalFormatting>
  <conditionalFormatting sqref="AG31">
    <cfRule type="cellIs" dxfId="4702" priority="933" operator="lessThan">
      <formula>$C$4</formula>
    </cfRule>
  </conditionalFormatting>
  <conditionalFormatting sqref="AG32">
    <cfRule type="cellIs" dxfId="4701" priority="934" operator="lessThan">
      <formula>$C$4</formula>
    </cfRule>
  </conditionalFormatting>
  <conditionalFormatting sqref="AG33">
    <cfRule type="cellIs" dxfId="4700" priority="935" operator="lessThan">
      <formula>$C$4</formula>
    </cfRule>
  </conditionalFormatting>
  <conditionalFormatting sqref="AG34">
    <cfRule type="cellIs" dxfId="4699" priority="936" operator="lessThan">
      <formula>$C$4</formula>
    </cfRule>
  </conditionalFormatting>
  <conditionalFormatting sqref="AG35">
    <cfRule type="cellIs" dxfId="4698" priority="937" operator="lessThan">
      <formula>$C$4</formula>
    </cfRule>
  </conditionalFormatting>
  <conditionalFormatting sqref="AG36">
    <cfRule type="cellIs" dxfId="4697" priority="938" operator="lessThan">
      <formula>$C$4</formula>
    </cfRule>
  </conditionalFormatting>
  <conditionalFormatting sqref="AG37">
    <cfRule type="cellIs" dxfId="4696" priority="939" operator="lessThan">
      <formula>$C$4</formula>
    </cfRule>
  </conditionalFormatting>
  <conditionalFormatting sqref="AG38">
    <cfRule type="cellIs" dxfId="4695" priority="940" operator="lessThan">
      <formula>$C$4</formula>
    </cfRule>
  </conditionalFormatting>
  <conditionalFormatting sqref="AG39">
    <cfRule type="cellIs" dxfId="4694" priority="941" operator="lessThan">
      <formula>$C$4</formula>
    </cfRule>
  </conditionalFormatting>
  <conditionalFormatting sqref="AG40">
    <cfRule type="cellIs" dxfId="4693" priority="942" operator="lessThan">
      <formula>$C$4</formula>
    </cfRule>
  </conditionalFormatting>
  <conditionalFormatting sqref="AG41">
    <cfRule type="cellIs" dxfId="4692" priority="943" operator="lessThan">
      <formula>$C$4</formula>
    </cfRule>
  </conditionalFormatting>
  <conditionalFormatting sqref="AG42">
    <cfRule type="cellIs" dxfId="4691" priority="944" operator="lessThan">
      <formula>$C$4</formula>
    </cfRule>
  </conditionalFormatting>
  <conditionalFormatting sqref="AG43">
    <cfRule type="cellIs" dxfId="4690" priority="945" operator="lessThan">
      <formula>$C$4</formula>
    </cfRule>
  </conditionalFormatting>
  <conditionalFormatting sqref="AG44">
    <cfRule type="cellIs" dxfId="4689" priority="946" operator="lessThan">
      <formula>$C$4</formula>
    </cfRule>
  </conditionalFormatting>
  <conditionalFormatting sqref="AG45">
    <cfRule type="cellIs" dxfId="4688" priority="947" operator="lessThan">
      <formula>$C$4</formula>
    </cfRule>
  </conditionalFormatting>
  <conditionalFormatting sqref="AG46">
    <cfRule type="cellIs" dxfId="4687" priority="948" operator="lessThan">
      <formula>$C$4</formula>
    </cfRule>
  </conditionalFormatting>
  <conditionalFormatting sqref="AG47">
    <cfRule type="cellIs" dxfId="4686" priority="949" operator="lessThan">
      <formula>$C$4</formula>
    </cfRule>
  </conditionalFormatting>
  <conditionalFormatting sqref="AG48">
    <cfRule type="cellIs" dxfId="4685" priority="950" operator="lessThan">
      <formula>$C$4</formula>
    </cfRule>
  </conditionalFormatting>
  <conditionalFormatting sqref="AG49">
    <cfRule type="cellIs" dxfId="4684" priority="951" operator="lessThan">
      <formula>$C$4</formula>
    </cfRule>
  </conditionalFormatting>
  <conditionalFormatting sqref="AG50">
    <cfRule type="cellIs" dxfId="4683" priority="952" operator="lessThan">
      <formula>$C$4</formula>
    </cfRule>
  </conditionalFormatting>
  <conditionalFormatting sqref="AG51">
    <cfRule type="cellIs" dxfId="4682" priority="953" operator="lessThan">
      <formula>$C$4</formula>
    </cfRule>
  </conditionalFormatting>
  <conditionalFormatting sqref="AG52">
    <cfRule type="cellIs" dxfId="4681" priority="954" operator="lessThan">
      <formula>$C$4</formula>
    </cfRule>
  </conditionalFormatting>
  <conditionalFormatting sqref="AG53">
    <cfRule type="cellIs" dxfId="4680" priority="955" operator="lessThan">
      <formula>$C$4</formula>
    </cfRule>
  </conditionalFormatting>
  <conditionalFormatting sqref="AG54">
    <cfRule type="cellIs" dxfId="4679" priority="956" operator="lessThan">
      <formula>$C$4</formula>
    </cfRule>
  </conditionalFormatting>
  <conditionalFormatting sqref="AG55">
    <cfRule type="cellIs" dxfId="4678" priority="957" operator="lessThan">
      <formula>$C$4</formula>
    </cfRule>
  </conditionalFormatting>
  <conditionalFormatting sqref="AG56">
    <cfRule type="cellIs" dxfId="4677" priority="958" operator="lessThan">
      <formula>$C$4</formula>
    </cfRule>
  </conditionalFormatting>
  <conditionalFormatting sqref="AG57">
    <cfRule type="cellIs" dxfId="4676" priority="959" operator="lessThan">
      <formula>$C$4</formula>
    </cfRule>
  </conditionalFormatting>
  <conditionalFormatting sqref="AG58">
    <cfRule type="cellIs" dxfId="4675" priority="960" operator="lessThan">
      <formula>$C$4</formula>
    </cfRule>
  </conditionalFormatting>
  <conditionalFormatting sqref="AG59">
    <cfRule type="cellIs" dxfId="4674" priority="961" operator="lessThan">
      <formula>$C$4</formula>
    </cfRule>
  </conditionalFormatting>
  <conditionalFormatting sqref="AG60">
    <cfRule type="cellIs" dxfId="4673" priority="962" operator="lessThan">
      <formula>$C$4</formula>
    </cfRule>
  </conditionalFormatting>
  <conditionalFormatting sqref="AH11">
    <cfRule type="cellIs" dxfId="4672" priority="963" operator="lessThan">
      <formula>$C$4</formula>
    </cfRule>
  </conditionalFormatting>
  <conditionalFormatting sqref="AH12">
    <cfRule type="cellIs" dxfId="4671" priority="964" operator="lessThan">
      <formula>$C$4</formula>
    </cfRule>
  </conditionalFormatting>
  <conditionalFormatting sqref="AH13">
    <cfRule type="cellIs" dxfId="4670" priority="965" operator="lessThan">
      <formula>$C$4</formula>
    </cfRule>
  </conditionalFormatting>
  <conditionalFormatting sqref="AH14">
    <cfRule type="cellIs" dxfId="4669" priority="966" operator="lessThan">
      <formula>$C$4</formula>
    </cfRule>
  </conditionalFormatting>
  <conditionalFormatting sqref="AH15">
    <cfRule type="cellIs" dxfId="4668" priority="967" operator="lessThan">
      <formula>$C$4</formula>
    </cfRule>
  </conditionalFormatting>
  <conditionalFormatting sqref="AH16">
    <cfRule type="cellIs" dxfId="4667" priority="968" operator="lessThan">
      <formula>$C$4</formula>
    </cfRule>
  </conditionalFormatting>
  <conditionalFormatting sqref="AH17">
    <cfRule type="cellIs" dxfId="4666" priority="969" operator="lessThan">
      <formula>$C$4</formula>
    </cfRule>
  </conditionalFormatting>
  <conditionalFormatting sqref="AH18">
    <cfRule type="cellIs" dxfId="4665" priority="970" operator="lessThan">
      <formula>$C$4</formula>
    </cfRule>
  </conditionalFormatting>
  <conditionalFormatting sqref="AH19">
    <cfRule type="cellIs" dxfId="4664" priority="971" operator="lessThan">
      <formula>$C$4</formula>
    </cfRule>
  </conditionalFormatting>
  <conditionalFormatting sqref="AH20">
    <cfRule type="cellIs" dxfId="4663" priority="972" operator="lessThan">
      <formula>$C$4</formula>
    </cfRule>
  </conditionalFormatting>
  <conditionalFormatting sqref="AH21">
    <cfRule type="cellIs" dxfId="4662" priority="973" operator="lessThan">
      <formula>$C$4</formula>
    </cfRule>
  </conditionalFormatting>
  <conditionalFormatting sqref="AH22">
    <cfRule type="cellIs" dxfId="4661" priority="974" operator="lessThan">
      <formula>$C$4</formula>
    </cfRule>
  </conditionalFormatting>
  <conditionalFormatting sqref="AH23">
    <cfRule type="cellIs" dxfId="4660" priority="975" operator="lessThan">
      <formula>$C$4</formula>
    </cfRule>
  </conditionalFormatting>
  <conditionalFormatting sqref="AH24">
    <cfRule type="cellIs" dxfId="4659" priority="976" operator="lessThan">
      <formula>$C$4</formula>
    </cfRule>
  </conditionalFormatting>
  <conditionalFormatting sqref="AH25">
    <cfRule type="cellIs" dxfId="4658" priority="977" operator="lessThan">
      <formula>$C$4</formula>
    </cfRule>
  </conditionalFormatting>
  <conditionalFormatting sqref="AH26">
    <cfRule type="cellIs" dxfId="4657" priority="978" operator="lessThan">
      <formula>$C$4</formula>
    </cfRule>
  </conditionalFormatting>
  <conditionalFormatting sqref="AH27">
    <cfRule type="cellIs" dxfId="4656" priority="979" operator="lessThan">
      <formula>$C$4</formula>
    </cfRule>
  </conditionalFormatting>
  <conditionalFormatting sqref="AH28">
    <cfRule type="cellIs" dxfId="4655" priority="980" operator="lessThan">
      <formula>$C$4</formula>
    </cfRule>
  </conditionalFormatting>
  <conditionalFormatting sqref="AH29">
    <cfRule type="cellIs" dxfId="4654" priority="981" operator="lessThan">
      <formula>$C$4</formula>
    </cfRule>
  </conditionalFormatting>
  <conditionalFormatting sqref="AH30">
    <cfRule type="cellIs" dxfId="4653" priority="982" operator="lessThan">
      <formula>$C$4</formula>
    </cfRule>
  </conditionalFormatting>
  <conditionalFormatting sqref="AH31">
    <cfRule type="cellIs" dxfId="4652" priority="983" operator="lessThan">
      <formula>$C$4</formula>
    </cfRule>
  </conditionalFormatting>
  <conditionalFormatting sqref="AH32">
    <cfRule type="cellIs" dxfId="4651" priority="984" operator="lessThan">
      <formula>$C$4</formula>
    </cfRule>
  </conditionalFormatting>
  <conditionalFormatting sqref="AH33">
    <cfRule type="cellIs" dxfId="4650" priority="985" operator="lessThan">
      <formula>$C$4</formula>
    </cfRule>
  </conditionalFormatting>
  <conditionalFormatting sqref="AH34">
    <cfRule type="cellIs" dxfId="4649" priority="986" operator="lessThan">
      <formula>$C$4</formula>
    </cfRule>
  </conditionalFormatting>
  <conditionalFormatting sqref="AH35">
    <cfRule type="cellIs" dxfId="4648" priority="987" operator="lessThan">
      <formula>$C$4</formula>
    </cfRule>
  </conditionalFormatting>
  <conditionalFormatting sqref="AH36">
    <cfRule type="cellIs" dxfId="4647" priority="988" operator="lessThan">
      <formula>$C$4</formula>
    </cfRule>
  </conditionalFormatting>
  <conditionalFormatting sqref="AH37">
    <cfRule type="cellIs" dxfId="4646" priority="989" operator="lessThan">
      <formula>$C$4</formula>
    </cfRule>
  </conditionalFormatting>
  <conditionalFormatting sqref="AH38">
    <cfRule type="cellIs" dxfId="4645" priority="990" operator="lessThan">
      <formula>$C$4</formula>
    </cfRule>
  </conditionalFormatting>
  <conditionalFormatting sqref="AH39">
    <cfRule type="cellIs" dxfId="4644" priority="991" operator="lessThan">
      <formula>$C$4</formula>
    </cfRule>
  </conditionalFormatting>
  <conditionalFormatting sqref="AH40">
    <cfRule type="cellIs" dxfId="4643" priority="992" operator="lessThan">
      <formula>$C$4</formula>
    </cfRule>
  </conditionalFormatting>
  <conditionalFormatting sqref="AH41">
    <cfRule type="cellIs" dxfId="4642" priority="993" operator="lessThan">
      <formula>$C$4</formula>
    </cfRule>
  </conditionalFormatting>
  <conditionalFormatting sqref="AH42">
    <cfRule type="cellIs" dxfId="4641" priority="994" operator="lessThan">
      <formula>$C$4</formula>
    </cfRule>
  </conditionalFormatting>
  <conditionalFormatting sqref="AH43">
    <cfRule type="cellIs" dxfId="4640" priority="995" operator="lessThan">
      <formula>$C$4</formula>
    </cfRule>
  </conditionalFormatting>
  <conditionalFormatting sqref="AH44">
    <cfRule type="cellIs" dxfId="4639" priority="996" operator="lessThan">
      <formula>$C$4</formula>
    </cfRule>
  </conditionalFormatting>
  <conditionalFormatting sqref="AH45">
    <cfRule type="cellIs" dxfId="4638" priority="997" operator="lessThan">
      <formula>$C$4</formula>
    </cfRule>
  </conditionalFormatting>
  <conditionalFormatting sqref="AH46">
    <cfRule type="cellIs" dxfId="4637" priority="998" operator="lessThan">
      <formula>$C$4</formula>
    </cfRule>
  </conditionalFormatting>
  <conditionalFormatting sqref="AH47">
    <cfRule type="cellIs" dxfId="4636" priority="999" operator="lessThan">
      <formula>$C$4</formula>
    </cfRule>
  </conditionalFormatting>
  <conditionalFormatting sqref="AH48">
    <cfRule type="cellIs" dxfId="4635" priority="1000" operator="lessThan">
      <formula>$C$4</formula>
    </cfRule>
  </conditionalFormatting>
  <conditionalFormatting sqref="AH49">
    <cfRule type="cellIs" dxfId="4634" priority="1001" operator="lessThan">
      <formula>$C$4</formula>
    </cfRule>
  </conditionalFormatting>
  <conditionalFormatting sqref="AH50">
    <cfRule type="cellIs" dxfId="4633" priority="1002" operator="lessThan">
      <formula>$C$4</formula>
    </cfRule>
  </conditionalFormatting>
  <conditionalFormatting sqref="AH51">
    <cfRule type="cellIs" dxfId="4632" priority="1003" operator="lessThan">
      <formula>$C$4</formula>
    </cfRule>
  </conditionalFormatting>
  <conditionalFormatting sqref="AH52">
    <cfRule type="cellIs" dxfId="4631" priority="1004" operator="lessThan">
      <formula>$C$4</formula>
    </cfRule>
  </conditionalFormatting>
  <conditionalFormatting sqref="AH53">
    <cfRule type="cellIs" dxfId="4630" priority="1005" operator="lessThan">
      <formula>$C$4</formula>
    </cfRule>
  </conditionalFormatting>
  <conditionalFormatting sqref="AH54">
    <cfRule type="cellIs" dxfId="4629" priority="1006" operator="lessThan">
      <formula>$C$4</formula>
    </cfRule>
  </conditionalFormatting>
  <conditionalFormatting sqref="AH55">
    <cfRule type="cellIs" dxfId="4628" priority="1007" operator="lessThan">
      <formula>$C$4</formula>
    </cfRule>
  </conditionalFormatting>
  <conditionalFormatting sqref="AH56">
    <cfRule type="cellIs" dxfId="4627" priority="1008" operator="lessThan">
      <formula>$C$4</formula>
    </cfRule>
  </conditionalFormatting>
  <conditionalFormatting sqref="AH57">
    <cfRule type="cellIs" dxfId="4626" priority="1009" operator="lessThan">
      <formula>$C$4</formula>
    </cfRule>
  </conditionalFormatting>
  <conditionalFormatting sqref="AH58">
    <cfRule type="cellIs" dxfId="4625" priority="1010" operator="lessThan">
      <formula>$C$4</formula>
    </cfRule>
  </conditionalFormatting>
  <conditionalFormatting sqref="AH59">
    <cfRule type="cellIs" dxfId="4624" priority="1011" operator="lessThan">
      <formula>$C$4</formula>
    </cfRule>
  </conditionalFormatting>
  <conditionalFormatting sqref="AH60">
    <cfRule type="cellIs" dxfId="4623" priority="1012" operator="lessThan">
      <formula>$C$4</formula>
    </cfRule>
  </conditionalFormatting>
  <conditionalFormatting sqref="AI11">
    <cfRule type="cellIs" dxfId="4622" priority="1013" operator="lessThan">
      <formula>$C$4</formula>
    </cfRule>
  </conditionalFormatting>
  <conditionalFormatting sqref="AI12">
    <cfRule type="cellIs" dxfId="4621" priority="1014" operator="lessThan">
      <formula>$C$4</formula>
    </cfRule>
  </conditionalFormatting>
  <conditionalFormatting sqref="AI13">
    <cfRule type="cellIs" dxfId="4620" priority="1015" operator="lessThan">
      <formula>$C$4</formula>
    </cfRule>
  </conditionalFormatting>
  <conditionalFormatting sqref="AI14">
    <cfRule type="cellIs" dxfId="4619" priority="1016" operator="lessThan">
      <formula>$C$4</formula>
    </cfRule>
  </conditionalFormatting>
  <conditionalFormatting sqref="AI15">
    <cfRule type="cellIs" dxfId="4618" priority="1017" operator="lessThan">
      <formula>$C$4</formula>
    </cfRule>
  </conditionalFormatting>
  <conditionalFormatting sqref="AI16">
    <cfRule type="cellIs" dxfId="4617" priority="1018" operator="lessThan">
      <formula>$C$4</formula>
    </cfRule>
  </conditionalFormatting>
  <conditionalFormatting sqref="AI17">
    <cfRule type="cellIs" dxfId="4616" priority="1019" operator="lessThan">
      <formula>$C$4</formula>
    </cfRule>
  </conditionalFormatting>
  <conditionalFormatting sqref="AI18">
    <cfRule type="cellIs" dxfId="4615" priority="1020" operator="lessThan">
      <formula>$C$4</formula>
    </cfRule>
  </conditionalFormatting>
  <conditionalFormatting sqref="AI19">
    <cfRule type="cellIs" dxfId="4614" priority="1021" operator="lessThan">
      <formula>$C$4</formula>
    </cfRule>
  </conditionalFormatting>
  <conditionalFormatting sqref="AI20">
    <cfRule type="cellIs" dxfId="4613" priority="1022" operator="lessThan">
      <formula>$C$4</formula>
    </cfRule>
  </conditionalFormatting>
  <conditionalFormatting sqref="AI21">
    <cfRule type="cellIs" dxfId="4612" priority="1023" operator="lessThan">
      <formula>$C$4</formula>
    </cfRule>
  </conditionalFormatting>
  <conditionalFormatting sqref="AI22">
    <cfRule type="cellIs" dxfId="4611" priority="1024" operator="lessThan">
      <formula>$C$4</formula>
    </cfRule>
  </conditionalFormatting>
  <conditionalFormatting sqref="AI23">
    <cfRule type="cellIs" dxfId="4610" priority="1025" operator="lessThan">
      <formula>$C$4</formula>
    </cfRule>
  </conditionalFormatting>
  <conditionalFormatting sqref="AI24">
    <cfRule type="cellIs" dxfId="4609" priority="1026" operator="lessThan">
      <formula>$C$4</formula>
    </cfRule>
  </conditionalFormatting>
  <conditionalFormatting sqref="AI25">
    <cfRule type="cellIs" dxfId="4608" priority="1027" operator="lessThan">
      <formula>$C$4</formula>
    </cfRule>
  </conditionalFormatting>
  <conditionalFormatting sqref="AI26">
    <cfRule type="cellIs" dxfId="4607" priority="1028" operator="lessThan">
      <formula>$C$4</formula>
    </cfRule>
  </conditionalFormatting>
  <conditionalFormatting sqref="AI27">
    <cfRule type="cellIs" dxfId="4606" priority="1029" operator="lessThan">
      <formula>$C$4</formula>
    </cfRule>
  </conditionalFormatting>
  <conditionalFormatting sqref="AI28">
    <cfRule type="cellIs" dxfId="4605" priority="1030" operator="lessThan">
      <formula>$C$4</formula>
    </cfRule>
  </conditionalFormatting>
  <conditionalFormatting sqref="AI29">
    <cfRule type="cellIs" dxfId="4604" priority="1031" operator="lessThan">
      <formula>$C$4</formula>
    </cfRule>
  </conditionalFormatting>
  <conditionalFormatting sqref="AI30">
    <cfRule type="cellIs" dxfId="4603" priority="1032" operator="lessThan">
      <formula>$C$4</formula>
    </cfRule>
  </conditionalFormatting>
  <conditionalFormatting sqref="AI31">
    <cfRule type="cellIs" dxfId="4602" priority="1033" operator="lessThan">
      <formula>$C$4</formula>
    </cfRule>
  </conditionalFormatting>
  <conditionalFormatting sqref="AI32">
    <cfRule type="cellIs" dxfId="4601" priority="1034" operator="lessThan">
      <formula>$C$4</formula>
    </cfRule>
  </conditionalFormatting>
  <conditionalFormatting sqref="AI33">
    <cfRule type="cellIs" dxfId="4600" priority="1035" operator="lessThan">
      <formula>$C$4</formula>
    </cfRule>
  </conditionalFormatting>
  <conditionalFormatting sqref="AI34">
    <cfRule type="cellIs" dxfId="4599" priority="1036" operator="lessThan">
      <formula>$C$4</formula>
    </cfRule>
  </conditionalFormatting>
  <conditionalFormatting sqref="AI35">
    <cfRule type="cellIs" dxfId="4598" priority="1037" operator="lessThan">
      <formula>$C$4</formula>
    </cfRule>
  </conditionalFormatting>
  <conditionalFormatting sqref="AI36">
    <cfRule type="cellIs" dxfId="4597" priority="1038" operator="lessThan">
      <formula>$C$4</formula>
    </cfRule>
  </conditionalFormatting>
  <conditionalFormatting sqref="AI37">
    <cfRule type="cellIs" dxfId="4596" priority="1039" operator="lessThan">
      <formula>$C$4</formula>
    </cfRule>
  </conditionalFormatting>
  <conditionalFormatting sqref="AI38">
    <cfRule type="cellIs" dxfId="4595" priority="1040" operator="lessThan">
      <formula>$C$4</formula>
    </cfRule>
  </conditionalFormatting>
  <conditionalFormatting sqref="AI39">
    <cfRule type="cellIs" dxfId="4594" priority="1041" operator="lessThan">
      <formula>$C$4</formula>
    </cfRule>
  </conditionalFormatting>
  <conditionalFormatting sqref="AI40">
    <cfRule type="cellIs" dxfId="4593" priority="1042" operator="lessThan">
      <formula>$C$4</formula>
    </cfRule>
  </conditionalFormatting>
  <conditionalFormatting sqref="AI41">
    <cfRule type="cellIs" dxfId="4592" priority="1043" operator="lessThan">
      <formula>$C$4</formula>
    </cfRule>
  </conditionalFormatting>
  <conditionalFormatting sqref="AI42">
    <cfRule type="cellIs" dxfId="4591" priority="1044" operator="lessThan">
      <formula>$C$4</formula>
    </cfRule>
  </conditionalFormatting>
  <conditionalFormatting sqref="AI43">
    <cfRule type="cellIs" dxfId="4590" priority="1045" operator="lessThan">
      <formula>$C$4</formula>
    </cfRule>
  </conditionalFormatting>
  <conditionalFormatting sqref="AI44">
    <cfRule type="cellIs" dxfId="4589" priority="1046" operator="lessThan">
      <formula>$C$4</formula>
    </cfRule>
  </conditionalFormatting>
  <conditionalFormatting sqref="AI45">
    <cfRule type="cellIs" dxfId="4588" priority="1047" operator="lessThan">
      <formula>$C$4</formula>
    </cfRule>
  </conditionalFormatting>
  <conditionalFormatting sqref="AI46">
    <cfRule type="cellIs" dxfId="4587" priority="1048" operator="lessThan">
      <formula>$C$4</formula>
    </cfRule>
  </conditionalFormatting>
  <conditionalFormatting sqref="AI47">
    <cfRule type="cellIs" dxfId="4586" priority="1049" operator="lessThan">
      <formula>$C$4</formula>
    </cfRule>
  </conditionalFormatting>
  <conditionalFormatting sqref="AI48">
    <cfRule type="cellIs" dxfId="4585" priority="1050" operator="lessThan">
      <formula>$C$4</formula>
    </cfRule>
  </conditionalFormatting>
  <conditionalFormatting sqref="AI49">
    <cfRule type="cellIs" dxfId="4584" priority="1051" operator="lessThan">
      <formula>$C$4</formula>
    </cfRule>
  </conditionalFormatting>
  <conditionalFormatting sqref="AI50">
    <cfRule type="cellIs" dxfId="4583" priority="1052" operator="lessThan">
      <formula>$C$4</formula>
    </cfRule>
  </conditionalFormatting>
  <conditionalFormatting sqref="AI51">
    <cfRule type="cellIs" dxfId="4582" priority="1053" operator="lessThan">
      <formula>$C$4</formula>
    </cfRule>
  </conditionalFormatting>
  <conditionalFormatting sqref="AI52">
    <cfRule type="cellIs" dxfId="4581" priority="1054" operator="lessThan">
      <formula>$C$4</formula>
    </cfRule>
  </conditionalFormatting>
  <conditionalFormatting sqref="AI53">
    <cfRule type="cellIs" dxfId="4580" priority="1055" operator="lessThan">
      <formula>$C$4</formula>
    </cfRule>
  </conditionalFormatting>
  <conditionalFormatting sqref="AI54">
    <cfRule type="cellIs" dxfId="4579" priority="1056" operator="lessThan">
      <formula>$C$4</formula>
    </cfRule>
  </conditionalFormatting>
  <conditionalFormatting sqref="AI55">
    <cfRule type="cellIs" dxfId="4578" priority="1057" operator="lessThan">
      <formula>$C$4</formula>
    </cfRule>
  </conditionalFormatting>
  <conditionalFormatting sqref="AI56">
    <cfRule type="cellIs" dxfId="4577" priority="1058" operator="lessThan">
      <formula>$C$4</formula>
    </cfRule>
  </conditionalFormatting>
  <conditionalFormatting sqref="AI57">
    <cfRule type="cellIs" dxfId="4576" priority="1059" operator="lessThan">
      <formula>$C$4</formula>
    </cfRule>
  </conditionalFormatting>
  <conditionalFormatting sqref="AI58">
    <cfRule type="cellIs" dxfId="4575" priority="1060" operator="lessThan">
      <formula>$C$4</formula>
    </cfRule>
  </conditionalFormatting>
  <conditionalFormatting sqref="AI59">
    <cfRule type="cellIs" dxfId="4574" priority="1061" operator="lessThan">
      <formula>$C$4</formula>
    </cfRule>
  </conditionalFormatting>
  <conditionalFormatting sqref="AI60">
    <cfRule type="cellIs" dxfId="4573" priority="1062" operator="lessThan">
      <formula>$C$4</formula>
    </cfRule>
  </conditionalFormatting>
  <conditionalFormatting sqref="AJ11">
    <cfRule type="cellIs" dxfId="4572" priority="1063" operator="lessThan">
      <formula>$C$4</formula>
    </cfRule>
  </conditionalFormatting>
  <conditionalFormatting sqref="AJ12">
    <cfRule type="cellIs" dxfId="4571" priority="1064" operator="lessThan">
      <formula>$C$4</formula>
    </cfRule>
  </conditionalFormatting>
  <conditionalFormatting sqref="AJ13">
    <cfRule type="cellIs" dxfId="4570" priority="1065" operator="lessThan">
      <formula>$C$4</formula>
    </cfRule>
  </conditionalFormatting>
  <conditionalFormatting sqref="AJ14">
    <cfRule type="cellIs" dxfId="4569" priority="1066" operator="lessThan">
      <formula>$C$4</formula>
    </cfRule>
  </conditionalFormatting>
  <conditionalFormatting sqref="AJ15">
    <cfRule type="cellIs" dxfId="4568" priority="1067" operator="lessThan">
      <formula>$C$4</formula>
    </cfRule>
  </conditionalFormatting>
  <conditionalFormatting sqref="AJ16">
    <cfRule type="cellIs" dxfId="4567" priority="1068" operator="lessThan">
      <formula>$C$4</formula>
    </cfRule>
  </conditionalFormatting>
  <conditionalFormatting sqref="AJ17">
    <cfRule type="cellIs" dxfId="4566" priority="1069" operator="lessThan">
      <formula>$C$4</formula>
    </cfRule>
  </conditionalFormatting>
  <conditionalFormatting sqref="AJ18">
    <cfRule type="cellIs" dxfId="4565" priority="1070" operator="lessThan">
      <formula>$C$4</formula>
    </cfRule>
  </conditionalFormatting>
  <conditionalFormatting sqref="AJ19">
    <cfRule type="cellIs" dxfId="4564" priority="1071" operator="lessThan">
      <formula>$C$4</formula>
    </cfRule>
  </conditionalFormatting>
  <conditionalFormatting sqref="AJ20">
    <cfRule type="cellIs" dxfId="4563" priority="1072" operator="lessThan">
      <formula>$C$4</formula>
    </cfRule>
  </conditionalFormatting>
  <conditionalFormatting sqref="AJ21">
    <cfRule type="cellIs" dxfId="4562" priority="1073" operator="lessThan">
      <formula>$C$4</formula>
    </cfRule>
  </conditionalFormatting>
  <conditionalFormatting sqref="AJ22">
    <cfRule type="cellIs" dxfId="4561" priority="1074" operator="lessThan">
      <formula>$C$4</formula>
    </cfRule>
  </conditionalFormatting>
  <conditionalFormatting sqref="AJ23">
    <cfRule type="cellIs" dxfId="4560" priority="1075" operator="lessThan">
      <formula>$C$4</formula>
    </cfRule>
  </conditionalFormatting>
  <conditionalFormatting sqref="AJ24">
    <cfRule type="cellIs" dxfId="4559" priority="1076" operator="lessThan">
      <formula>$C$4</formula>
    </cfRule>
  </conditionalFormatting>
  <conditionalFormatting sqref="AJ25">
    <cfRule type="cellIs" dxfId="4558" priority="1077" operator="lessThan">
      <formula>$C$4</formula>
    </cfRule>
  </conditionalFormatting>
  <conditionalFormatting sqref="AJ26">
    <cfRule type="cellIs" dxfId="4557" priority="1078" operator="lessThan">
      <formula>$C$4</formula>
    </cfRule>
  </conditionalFormatting>
  <conditionalFormatting sqref="AJ27">
    <cfRule type="cellIs" dxfId="4556" priority="1079" operator="lessThan">
      <formula>$C$4</formula>
    </cfRule>
  </conditionalFormatting>
  <conditionalFormatting sqref="AJ28">
    <cfRule type="cellIs" dxfId="4555" priority="1080" operator="lessThan">
      <formula>$C$4</formula>
    </cfRule>
  </conditionalFormatting>
  <conditionalFormatting sqref="AJ29">
    <cfRule type="cellIs" dxfId="4554" priority="1081" operator="lessThan">
      <formula>$C$4</formula>
    </cfRule>
  </conditionalFormatting>
  <conditionalFormatting sqref="AJ30">
    <cfRule type="cellIs" dxfId="4553" priority="1082" operator="lessThan">
      <formula>$C$4</formula>
    </cfRule>
  </conditionalFormatting>
  <conditionalFormatting sqref="AJ31">
    <cfRule type="cellIs" dxfId="4552" priority="1083" operator="lessThan">
      <formula>$C$4</formula>
    </cfRule>
  </conditionalFormatting>
  <conditionalFormatting sqref="AJ32">
    <cfRule type="cellIs" dxfId="4551" priority="1084" operator="lessThan">
      <formula>$C$4</formula>
    </cfRule>
  </conditionalFormatting>
  <conditionalFormatting sqref="AJ33">
    <cfRule type="cellIs" dxfId="4550" priority="1085" operator="lessThan">
      <formula>$C$4</formula>
    </cfRule>
  </conditionalFormatting>
  <conditionalFormatting sqref="AJ34">
    <cfRule type="cellIs" dxfId="4549" priority="1086" operator="lessThan">
      <formula>$C$4</formula>
    </cfRule>
  </conditionalFormatting>
  <conditionalFormatting sqref="AJ35">
    <cfRule type="cellIs" dxfId="4548" priority="1087" operator="lessThan">
      <formula>$C$4</formula>
    </cfRule>
  </conditionalFormatting>
  <conditionalFormatting sqref="AJ36">
    <cfRule type="cellIs" dxfId="4547" priority="1088" operator="lessThan">
      <formula>$C$4</formula>
    </cfRule>
  </conditionalFormatting>
  <conditionalFormatting sqref="AJ37">
    <cfRule type="cellIs" dxfId="4546" priority="1089" operator="lessThan">
      <formula>$C$4</formula>
    </cfRule>
  </conditionalFormatting>
  <conditionalFormatting sqref="AJ38">
    <cfRule type="cellIs" dxfId="4545" priority="1090" operator="lessThan">
      <formula>$C$4</formula>
    </cfRule>
  </conditionalFormatting>
  <conditionalFormatting sqref="AJ39">
    <cfRule type="cellIs" dxfId="4544" priority="1091" operator="lessThan">
      <formula>$C$4</formula>
    </cfRule>
  </conditionalFormatting>
  <conditionalFormatting sqref="AJ40">
    <cfRule type="cellIs" dxfId="4543" priority="1092" operator="lessThan">
      <formula>$C$4</formula>
    </cfRule>
  </conditionalFormatting>
  <conditionalFormatting sqref="AJ41">
    <cfRule type="cellIs" dxfId="4542" priority="1093" operator="lessThan">
      <formula>$C$4</formula>
    </cfRule>
  </conditionalFormatting>
  <conditionalFormatting sqref="AJ42">
    <cfRule type="cellIs" dxfId="4541" priority="1094" operator="lessThan">
      <formula>$C$4</formula>
    </cfRule>
  </conditionalFormatting>
  <conditionalFormatting sqref="AJ43">
    <cfRule type="cellIs" dxfId="4540" priority="1095" operator="lessThan">
      <formula>$C$4</formula>
    </cfRule>
  </conditionalFormatting>
  <conditionalFormatting sqref="AJ44">
    <cfRule type="cellIs" dxfId="4539" priority="1096" operator="lessThan">
      <formula>$C$4</formula>
    </cfRule>
  </conditionalFormatting>
  <conditionalFormatting sqref="AJ45">
    <cfRule type="cellIs" dxfId="4538" priority="1097" operator="lessThan">
      <formula>$C$4</formula>
    </cfRule>
  </conditionalFormatting>
  <conditionalFormatting sqref="AJ46">
    <cfRule type="cellIs" dxfId="4537" priority="1098" operator="lessThan">
      <formula>$C$4</formula>
    </cfRule>
  </conditionalFormatting>
  <conditionalFormatting sqref="AJ47">
    <cfRule type="cellIs" dxfId="4536" priority="1099" operator="lessThan">
      <formula>$C$4</formula>
    </cfRule>
  </conditionalFormatting>
  <conditionalFormatting sqref="AJ48">
    <cfRule type="cellIs" dxfId="4535" priority="1100" operator="lessThan">
      <formula>$C$4</formula>
    </cfRule>
  </conditionalFormatting>
  <conditionalFormatting sqref="AJ49">
    <cfRule type="cellIs" dxfId="4534" priority="1101" operator="lessThan">
      <formula>$C$4</formula>
    </cfRule>
  </conditionalFormatting>
  <conditionalFormatting sqref="AJ50">
    <cfRule type="cellIs" dxfId="4533" priority="1102" operator="lessThan">
      <formula>$C$4</formula>
    </cfRule>
  </conditionalFormatting>
  <conditionalFormatting sqref="AJ51">
    <cfRule type="cellIs" dxfId="4532" priority="1103" operator="lessThan">
      <formula>$C$4</formula>
    </cfRule>
  </conditionalFormatting>
  <conditionalFormatting sqref="AJ52">
    <cfRule type="cellIs" dxfId="4531" priority="1104" operator="lessThan">
      <formula>$C$4</formula>
    </cfRule>
  </conditionalFormatting>
  <conditionalFormatting sqref="AJ53">
    <cfRule type="cellIs" dxfId="4530" priority="1105" operator="lessThan">
      <formula>$C$4</formula>
    </cfRule>
  </conditionalFormatting>
  <conditionalFormatting sqref="AJ54">
    <cfRule type="cellIs" dxfId="4529" priority="1106" operator="lessThan">
      <formula>$C$4</formula>
    </cfRule>
  </conditionalFormatting>
  <conditionalFormatting sqref="AJ55">
    <cfRule type="cellIs" dxfId="4528" priority="1107" operator="lessThan">
      <formula>$C$4</formula>
    </cfRule>
  </conditionalFormatting>
  <conditionalFormatting sqref="AJ56">
    <cfRule type="cellIs" dxfId="4527" priority="1108" operator="lessThan">
      <formula>$C$4</formula>
    </cfRule>
  </conditionalFormatting>
  <conditionalFormatting sqref="AJ57">
    <cfRule type="cellIs" dxfId="4526" priority="1109" operator="lessThan">
      <formula>$C$4</formula>
    </cfRule>
  </conditionalFormatting>
  <conditionalFormatting sqref="AJ58">
    <cfRule type="cellIs" dxfId="4525" priority="1110" operator="lessThan">
      <formula>$C$4</formula>
    </cfRule>
  </conditionalFormatting>
  <conditionalFormatting sqref="AJ59">
    <cfRule type="cellIs" dxfId="4524" priority="1111" operator="lessThan">
      <formula>$C$4</formula>
    </cfRule>
  </conditionalFormatting>
  <conditionalFormatting sqref="AJ60">
    <cfRule type="cellIs" dxfId="4523" priority="1112" operator="lessThan">
      <formula>$C$4</formula>
    </cfRule>
  </conditionalFormatting>
  <conditionalFormatting sqref="AK11">
    <cfRule type="cellIs" dxfId="4522" priority="1113" operator="lessThan">
      <formula>$C$4</formula>
    </cfRule>
  </conditionalFormatting>
  <conditionalFormatting sqref="AK12">
    <cfRule type="cellIs" dxfId="4521" priority="1114" operator="lessThan">
      <formula>$C$4</formula>
    </cfRule>
  </conditionalFormatting>
  <conditionalFormatting sqref="AK13">
    <cfRule type="cellIs" dxfId="4520" priority="1115" operator="lessThan">
      <formula>$C$4</formula>
    </cfRule>
  </conditionalFormatting>
  <conditionalFormatting sqref="AK14">
    <cfRule type="cellIs" dxfId="4519" priority="1116" operator="lessThan">
      <formula>$C$4</formula>
    </cfRule>
  </conditionalFormatting>
  <conditionalFormatting sqref="AK15">
    <cfRule type="cellIs" dxfId="4518" priority="1117" operator="lessThan">
      <formula>$C$4</formula>
    </cfRule>
  </conditionalFormatting>
  <conditionalFormatting sqref="AK16">
    <cfRule type="cellIs" dxfId="4517" priority="1118" operator="lessThan">
      <formula>$C$4</formula>
    </cfRule>
  </conditionalFormatting>
  <conditionalFormatting sqref="AK17">
    <cfRule type="cellIs" dxfId="4516" priority="1119" operator="lessThan">
      <formula>$C$4</formula>
    </cfRule>
  </conditionalFormatting>
  <conditionalFormatting sqref="AK18">
    <cfRule type="cellIs" dxfId="4515" priority="1120" operator="lessThan">
      <formula>$C$4</formula>
    </cfRule>
  </conditionalFormatting>
  <conditionalFormatting sqref="AK19">
    <cfRule type="cellIs" dxfId="4514" priority="1121" operator="lessThan">
      <formula>$C$4</formula>
    </cfRule>
  </conditionalFormatting>
  <conditionalFormatting sqref="AK20">
    <cfRule type="cellIs" dxfId="4513" priority="1122" operator="lessThan">
      <formula>$C$4</formula>
    </cfRule>
  </conditionalFormatting>
  <conditionalFormatting sqref="AK21">
    <cfRule type="cellIs" dxfId="4512" priority="1123" operator="lessThan">
      <formula>$C$4</formula>
    </cfRule>
  </conditionalFormatting>
  <conditionalFormatting sqref="AK22">
    <cfRule type="cellIs" dxfId="4511" priority="1124" operator="lessThan">
      <formula>$C$4</formula>
    </cfRule>
  </conditionalFormatting>
  <conditionalFormatting sqref="AK23">
    <cfRule type="cellIs" dxfId="4510" priority="1125" operator="lessThan">
      <formula>$C$4</formula>
    </cfRule>
  </conditionalFormatting>
  <conditionalFormatting sqref="AK24">
    <cfRule type="cellIs" dxfId="4509" priority="1126" operator="lessThan">
      <formula>$C$4</formula>
    </cfRule>
  </conditionalFormatting>
  <conditionalFormatting sqref="AK25">
    <cfRule type="cellIs" dxfId="4508" priority="1127" operator="lessThan">
      <formula>$C$4</formula>
    </cfRule>
  </conditionalFormatting>
  <conditionalFormatting sqref="AK26">
    <cfRule type="cellIs" dxfId="4507" priority="1128" operator="lessThan">
      <formula>$C$4</formula>
    </cfRule>
  </conditionalFormatting>
  <conditionalFormatting sqref="AK27">
    <cfRule type="cellIs" dxfId="4506" priority="1129" operator="lessThan">
      <formula>$C$4</formula>
    </cfRule>
  </conditionalFormatting>
  <conditionalFormatting sqref="AK28">
    <cfRule type="cellIs" dxfId="4505" priority="1130" operator="lessThan">
      <formula>$C$4</formula>
    </cfRule>
  </conditionalFormatting>
  <conditionalFormatting sqref="AK29">
    <cfRule type="cellIs" dxfId="4504" priority="1131" operator="lessThan">
      <formula>$C$4</formula>
    </cfRule>
  </conditionalFormatting>
  <conditionalFormatting sqref="AK30">
    <cfRule type="cellIs" dxfId="4503" priority="1132" operator="lessThan">
      <formula>$C$4</formula>
    </cfRule>
  </conditionalFormatting>
  <conditionalFormatting sqref="AK31">
    <cfRule type="cellIs" dxfId="4502" priority="1133" operator="lessThan">
      <formula>$C$4</formula>
    </cfRule>
  </conditionalFormatting>
  <conditionalFormatting sqref="AK32">
    <cfRule type="cellIs" dxfId="4501" priority="1134" operator="lessThan">
      <formula>$C$4</formula>
    </cfRule>
  </conditionalFormatting>
  <conditionalFormatting sqref="AK33">
    <cfRule type="cellIs" dxfId="4500" priority="1135" operator="lessThan">
      <formula>$C$4</formula>
    </cfRule>
  </conditionalFormatting>
  <conditionalFormatting sqref="AK34">
    <cfRule type="cellIs" dxfId="4499" priority="1136" operator="lessThan">
      <formula>$C$4</formula>
    </cfRule>
  </conditionalFormatting>
  <conditionalFormatting sqref="AK35">
    <cfRule type="cellIs" dxfId="4498" priority="1137" operator="lessThan">
      <formula>$C$4</formula>
    </cfRule>
  </conditionalFormatting>
  <conditionalFormatting sqref="AK36">
    <cfRule type="cellIs" dxfId="4497" priority="1138" operator="lessThan">
      <formula>$C$4</formula>
    </cfRule>
  </conditionalFormatting>
  <conditionalFormatting sqref="AK37">
    <cfRule type="cellIs" dxfId="4496" priority="1139" operator="lessThan">
      <formula>$C$4</formula>
    </cfRule>
  </conditionalFormatting>
  <conditionalFormatting sqref="AK38">
    <cfRule type="cellIs" dxfId="4495" priority="1140" operator="lessThan">
      <formula>$C$4</formula>
    </cfRule>
  </conditionalFormatting>
  <conditionalFormatting sqref="AK39">
    <cfRule type="cellIs" dxfId="4494" priority="1141" operator="lessThan">
      <formula>$C$4</formula>
    </cfRule>
  </conditionalFormatting>
  <conditionalFormatting sqref="AK40">
    <cfRule type="cellIs" dxfId="4493" priority="1142" operator="lessThan">
      <formula>$C$4</formula>
    </cfRule>
  </conditionalFormatting>
  <conditionalFormatting sqref="AK41">
    <cfRule type="cellIs" dxfId="4492" priority="1143" operator="lessThan">
      <formula>$C$4</formula>
    </cfRule>
  </conditionalFormatting>
  <conditionalFormatting sqref="AK42">
    <cfRule type="cellIs" dxfId="4491" priority="1144" operator="lessThan">
      <formula>$C$4</formula>
    </cfRule>
  </conditionalFormatting>
  <conditionalFormatting sqref="AK43">
    <cfRule type="cellIs" dxfId="4490" priority="1145" operator="lessThan">
      <formula>$C$4</formula>
    </cfRule>
  </conditionalFormatting>
  <conditionalFormatting sqref="AK44">
    <cfRule type="cellIs" dxfId="4489" priority="1146" operator="lessThan">
      <formula>$C$4</formula>
    </cfRule>
  </conditionalFormatting>
  <conditionalFormatting sqref="AK45">
    <cfRule type="cellIs" dxfId="4488" priority="1147" operator="lessThan">
      <formula>$C$4</formula>
    </cfRule>
  </conditionalFormatting>
  <conditionalFormatting sqref="AK46">
    <cfRule type="cellIs" dxfId="4487" priority="1148" operator="lessThan">
      <formula>$C$4</formula>
    </cfRule>
  </conditionalFormatting>
  <conditionalFormatting sqref="AK47">
    <cfRule type="cellIs" dxfId="4486" priority="1149" operator="lessThan">
      <formula>$C$4</formula>
    </cfRule>
  </conditionalFormatting>
  <conditionalFormatting sqref="AK48">
    <cfRule type="cellIs" dxfId="4485" priority="1150" operator="lessThan">
      <formula>$C$4</formula>
    </cfRule>
  </conditionalFormatting>
  <conditionalFormatting sqref="AK49">
    <cfRule type="cellIs" dxfId="4484" priority="1151" operator="lessThan">
      <formula>$C$4</formula>
    </cfRule>
  </conditionalFormatting>
  <conditionalFormatting sqref="AK50">
    <cfRule type="cellIs" dxfId="4483" priority="1152" operator="lessThan">
      <formula>$C$4</formula>
    </cfRule>
  </conditionalFormatting>
  <conditionalFormatting sqref="AK51">
    <cfRule type="cellIs" dxfId="4482" priority="1153" operator="lessThan">
      <formula>$C$4</formula>
    </cfRule>
  </conditionalFormatting>
  <conditionalFormatting sqref="AK52">
    <cfRule type="cellIs" dxfId="4481" priority="1154" operator="lessThan">
      <formula>$C$4</formula>
    </cfRule>
  </conditionalFormatting>
  <conditionalFormatting sqref="AK53">
    <cfRule type="cellIs" dxfId="4480" priority="1155" operator="lessThan">
      <formula>$C$4</formula>
    </cfRule>
  </conditionalFormatting>
  <conditionalFormatting sqref="AK54">
    <cfRule type="cellIs" dxfId="4479" priority="1156" operator="lessThan">
      <formula>$C$4</formula>
    </cfRule>
  </conditionalFormatting>
  <conditionalFormatting sqref="AK55">
    <cfRule type="cellIs" dxfId="4478" priority="1157" operator="lessThan">
      <formula>$C$4</formula>
    </cfRule>
  </conditionalFormatting>
  <conditionalFormatting sqref="AK56">
    <cfRule type="cellIs" dxfId="4477" priority="1158" operator="lessThan">
      <formula>$C$4</formula>
    </cfRule>
  </conditionalFormatting>
  <conditionalFormatting sqref="AK57">
    <cfRule type="cellIs" dxfId="4476" priority="1159" operator="lessThan">
      <formula>$C$4</formula>
    </cfRule>
  </conditionalFormatting>
  <conditionalFormatting sqref="AK58">
    <cfRule type="cellIs" dxfId="4475" priority="1160" operator="lessThan">
      <formula>$C$4</formula>
    </cfRule>
  </conditionalFormatting>
  <conditionalFormatting sqref="AK59">
    <cfRule type="cellIs" dxfId="4474" priority="1161" operator="lessThan">
      <formula>$C$4</formula>
    </cfRule>
  </conditionalFormatting>
  <conditionalFormatting sqref="AK60">
    <cfRule type="cellIs" dxfId="4473" priority="1162" operator="lessThan">
      <formula>$C$4</formula>
    </cfRule>
  </conditionalFormatting>
  <conditionalFormatting sqref="AL11">
    <cfRule type="cellIs" dxfId="4472" priority="1163" operator="lessThan">
      <formula>$C$4</formula>
    </cfRule>
  </conditionalFormatting>
  <conditionalFormatting sqref="AL12">
    <cfRule type="cellIs" dxfId="4471" priority="1164" operator="lessThan">
      <formula>$C$4</formula>
    </cfRule>
  </conditionalFormatting>
  <conditionalFormatting sqref="AL13">
    <cfRule type="cellIs" dxfId="4470" priority="1165" operator="lessThan">
      <formula>$C$4</formula>
    </cfRule>
  </conditionalFormatting>
  <conditionalFormatting sqref="AL14">
    <cfRule type="cellIs" dxfId="4469" priority="1166" operator="lessThan">
      <formula>$C$4</formula>
    </cfRule>
  </conditionalFormatting>
  <conditionalFormatting sqref="AL15">
    <cfRule type="cellIs" dxfId="4468" priority="1167" operator="lessThan">
      <formula>$C$4</formula>
    </cfRule>
  </conditionalFormatting>
  <conditionalFormatting sqref="AL16">
    <cfRule type="cellIs" dxfId="4467" priority="1168" operator="lessThan">
      <formula>$C$4</formula>
    </cfRule>
  </conditionalFormatting>
  <conditionalFormatting sqref="AL17">
    <cfRule type="cellIs" dxfId="4466" priority="1169" operator="lessThan">
      <formula>$C$4</formula>
    </cfRule>
  </conditionalFormatting>
  <conditionalFormatting sqref="AL18">
    <cfRule type="cellIs" dxfId="4465" priority="1170" operator="lessThan">
      <formula>$C$4</formula>
    </cfRule>
  </conditionalFormatting>
  <conditionalFormatting sqref="AL19">
    <cfRule type="cellIs" dxfId="4464" priority="1171" operator="lessThan">
      <formula>$C$4</formula>
    </cfRule>
  </conditionalFormatting>
  <conditionalFormatting sqref="AL20">
    <cfRule type="cellIs" dxfId="4463" priority="1172" operator="lessThan">
      <formula>$C$4</formula>
    </cfRule>
  </conditionalFormatting>
  <conditionalFormatting sqref="AL21">
    <cfRule type="cellIs" dxfId="4462" priority="1173" operator="lessThan">
      <formula>$C$4</formula>
    </cfRule>
  </conditionalFormatting>
  <conditionalFormatting sqref="AL22">
    <cfRule type="cellIs" dxfId="4461" priority="1174" operator="lessThan">
      <formula>$C$4</formula>
    </cfRule>
  </conditionalFormatting>
  <conditionalFormatting sqref="AL23">
    <cfRule type="cellIs" dxfId="4460" priority="1175" operator="lessThan">
      <formula>$C$4</formula>
    </cfRule>
  </conditionalFormatting>
  <conditionalFormatting sqref="AL24">
    <cfRule type="cellIs" dxfId="4459" priority="1176" operator="lessThan">
      <formula>$C$4</formula>
    </cfRule>
  </conditionalFormatting>
  <conditionalFormatting sqref="AL25">
    <cfRule type="cellIs" dxfId="4458" priority="1177" operator="lessThan">
      <formula>$C$4</formula>
    </cfRule>
  </conditionalFormatting>
  <conditionalFormatting sqref="AL26">
    <cfRule type="cellIs" dxfId="4457" priority="1178" operator="lessThan">
      <formula>$C$4</formula>
    </cfRule>
  </conditionalFormatting>
  <conditionalFormatting sqref="AL27">
    <cfRule type="cellIs" dxfId="4456" priority="1179" operator="lessThan">
      <formula>$C$4</formula>
    </cfRule>
  </conditionalFormatting>
  <conditionalFormatting sqref="AL28">
    <cfRule type="cellIs" dxfId="4455" priority="1180" operator="lessThan">
      <formula>$C$4</formula>
    </cfRule>
  </conditionalFormatting>
  <conditionalFormatting sqref="AL29">
    <cfRule type="cellIs" dxfId="4454" priority="1181" operator="lessThan">
      <formula>$C$4</formula>
    </cfRule>
  </conditionalFormatting>
  <conditionalFormatting sqref="AL30">
    <cfRule type="cellIs" dxfId="4453" priority="1182" operator="lessThan">
      <formula>$C$4</formula>
    </cfRule>
  </conditionalFormatting>
  <conditionalFormatting sqref="AL31">
    <cfRule type="cellIs" dxfId="4452" priority="1183" operator="lessThan">
      <formula>$C$4</formula>
    </cfRule>
  </conditionalFormatting>
  <conditionalFormatting sqref="AL32">
    <cfRule type="cellIs" dxfId="4451" priority="1184" operator="lessThan">
      <formula>$C$4</formula>
    </cfRule>
  </conditionalFormatting>
  <conditionalFormatting sqref="AL33">
    <cfRule type="cellIs" dxfId="4450" priority="1185" operator="lessThan">
      <formula>$C$4</formula>
    </cfRule>
  </conditionalFormatting>
  <conditionalFormatting sqref="AL34">
    <cfRule type="cellIs" dxfId="4449" priority="1186" operator="lessThan">
      <formula>$C$4</formula>
    </cfRule>
  </conditionalFormatting>
  <conditionalFormatting sqref="AL35">
    <cfRule type="cellIs" dxfId="4448" priority="1187" operator="lessThan">
      <formula>$C$4</formula>
    </cfRule>
  </conditionalFormatting>
  <conditionalFormatting sqref="AL36">
    <cfRule type="cellIs" dxfId="4447" priority="1188" operator="lessThan">
      <formula>$C$4</formula>
    </cfRule>
  </conditionalFormatting>
  <conditionalFormatting sqref="AL37">
    <cfRule type="cellIs" dxfId="4446" priority="1189" operator="lessThan">
      <formula>$C$4</formula>
    </cfRule>
  </conditionalFormatting>
  <conditionalFormatting sqref="AL38">
    <cfRule type="cellIs" dxfId="4445" priority="1190" operator="lessThan">
      <formula>$C$4</formula>
    </cfRule>
  </conditionalFormatting>
  <conditionalFormatting sqref="AL39">
    <cfRule type="cellIs" dxfId="4444" priority="1191" operator="lessThan">
      <formula>$C$4</formula>
    </cfRule>
  </conditionalFormatting>
  <conditionalFormatting sqref="AL40">
    <cfRule type="cellIs" dxfId="4443" priority="1192" operator="lessThan">
      <formula>$C$4</formula>
    </cfRule>
  </conditionalFormatting>
  <conditionalFormatting sqref="AL41">
    <cfRule type="cellIs" dxfId="4442" priority="1193" operator="lessThan">
      <formula>$C$4</formula>
    </cfRule>
  </conditionalFormatting>
  <conditionalFormatting sqref="AL42">
    <cfRule type="cellIs" dxfId="4441" priority="1194" operator="lessThan">
      <formula>$C$4</formula>
    </cfRule>
  </conditionalFormatting>
  <conditionalFormatting sqref="AL43">
    <cfRule type="cellIs" dxfId="4440" priority="1195" operator="lessThan">
      <formula>$C$4</formula>
    </cfRule>
  </conditionalFormatting>
  <conditionalFormatting sqref="AL44">
    <cfRule type="cellIs" dxfId="4439" priority="1196" operator="lessThan">
      <formula>$C$4</formula>
    </cfRule>
  </conditionalFormatting>
  <conditionalFormatting sqref="AL45">
    <cfRule type="cellIs" dxfId="4438" priority="1197" operator="lessThan">
      <formula>$C$4</formula>
    </cfRule>
  </conditionalFormatting>
  <conditionalFormatting sqref="AL46">
    <cfRule type="cellIs" dxfId="4437" priority="1198" operator="lessThan">
      <formula>$C$4</formula>
    </cfRule>
  </conditionalFormatting>
  <conditionalFormatting sqref="AL47">
    <cfRule type="cellIs" dxfId="4436" priority="1199" operator="lessThan">
      <formula>$C$4</formula>
    </cfRule>
  </conditionalFormatting>
  <conditionalFormatting sqref="AL48">
    <cfRule type="cellIs" dxfId="4435" priority="1200" operator="lessThan">
      <formula>$C$4</formula>
    </cfRule>
  </conditionalFormatting>
  <conditionalFormatting sqref="AL49">
    <cfRule type="cellIs" dxfId="4434" priority="1201" operator="lessThan">
      <formula>$C$4</formula>
    </cfRule>
  </conditionalFormatting>
  <conditionalFormatting sqref="AL50">
    <cfRule type="cellIs" dxfId="4433" priority="1202" operator="lessThan">
      <formula>$C$4</formula>
    </cfRule>
  </conditionalFormatting>
  <conditionalFormatting sqref="AL51">
    <cfRule type="cellIs" dxfId="4432" priority="1203" operator="lessThan">
      <formula>$C$4</formula>
    </cfRule>
  </conditionalFormatting>
  <conditionalFormatting sqref="AL52">
    <cfRule type="cellIs" dxfId="4431" priority="1204" operator="lessThan">
      <formula>$C$4</formula>
    </cfRule>
  </conditionalFormatting>
  <conditionalFormatting sqref="AL53">
    <cfRule type="cellIs" dxfId="4430" priority="1205" operator="lessThan">
      <formula>$C$4</formula>
    </cfRule>
  </conditionalFormatting>
  <conditionalFormatting sqref="AL54">
    <cfRule type="cellIs" dxfId="4429" priority="1206" operator="lessThan">
      <formula>$C$4</formula>
    </cfRule>
  </conditionalFormatting>
  <conditionalFormatting sqref="AL55">
    <cfRule type="cellIs" dxfId="4428" priority="1207" operator="lessThan">
      <formula>$C$4</formula>
    </cfRule>
  </conditionalFormatting>
  <conditionalFormatting sqref="AL56">
    <cfRule type="cellIs" dxfId="4427" priority="1208" operator="lessThan">
      <formula>$C$4</formula>
    </cfRule>
  </conditionalFormatting>
  <conditionalFormatting sqref="AL57">
    <cfRule type="cellIs" dxfId="4426" priority="1209" operator="lessThan">
      <formula>$C$4</formula>
    </cfRule>
  </conditionalFormatting>
  <conditionalFormatting sqref="AL58">
    <cfRule type="cellIs" dxfId="4425" priority="1210" operator="lessThan">
      <formula>$C$4</formula>
    </cfRule>
  </conditionalFormatting>
  <conditionalFormatting sqref="AL59">
    <cfRule type="cellIs" dxfId="4424" priority="1211" operator="lessThan">
      <formula>$C$4</formula>
    </cfRule>
  </conditionalFormatting>
  <conditionalFormatting sqref="AL60">
    <cfRule type="cellIs" dxfId="4423" priority="1212" operator="lessThan">
      <formula>$C$4</formula>
    </cfRule>
  </conditionalFormatting>
  <conditionalFormatting sqref="AM11">
    <cfRule type="cellIs" dxfId="4422" priority="1213" operator="lessThan">
      <formula>$C$4</formula>
    </cfRule>
  </conditionalFormatting>
  <conditionalFormatting sqref="AM12">
    <cfRule type="cellIs" dxfId="4421" priority="1214" operator="lessThan">
      <formula>$C$4</formula>
    </cfRule>
  </conditionalFormatting>
  <conditionalFormatting sqref="AM13">
    <cfRule type="cellIs" dxfId="4420" priority="1215" operator="lessThan">
      <formula>$C$4</formula>
    </cfRule>
  </conditionalFormatting>
  <conditionalFormatting sqref="AM14">
    <cfRule type="cellIs" dxfId="4419" priority="1216" operator="lessThan">
      <formula>$C$4</formula>
    </cfRule>
  </conditionalFormatting>
  <conditionalFormatting sqref="AM15">
    <cfRule type="cellIs" dxfId="4418" priority="1217" operator="lessThan">
      <formula>$C$4</formula>
    </cfRule>
  </conditionalFormatting>
  <conditionalFormatting sqref="AM16">
    <cfRule type="cellIs" dxfId="4417" priority="1218" operator="lessThan">
      <formula>$C$4</formula>
    </cfRule>
  </conditionalFormatting>
  <conditionalFormatting sqref="AM17">
    <cfRule type="cellIs" dxfId="4416" priority="1219" operator="lessThan">
      <formula>$C$4</formula>
    </cfRule>
  </conditionalFormatting>
  <conditionalFormatting sqref="AM18">
    <cfRule type="cellIs" dxfId="4415" priority="1220" operator="lessThan">
      <formula>$C$4</formula>
    </cfRule>
  </conditionalFormatting>
  <conditionalFormatting sqref="AM19">
    <cfRule type="cellIs" dxfId="4414" priority="1221" operator="lessThan">
      <formula>$C$4</formula>
    </cfRule>
  </conditionalFormatting>
  <conditionalFormatting sqref="AM20">
    <cfRule type="cellIs" dxfId="4413" priority="1222" operator="lessThan">
      <formula>$C$4</formula>
    </cfRule>
  </conditionalFormatting>
  <conditionalFormatting sqref="AM21">
    <cfRule type="cellIs" dxfId="4412" priority="1223" operator="lessThan">
      <formula>$C$4</formula>
    </cfRule>
  </conditionalFormatting>
  <conditionalFormatting sqref="AM22">
    <cfRule type="cellIs" dxfId="4411" priority="1224" operator="lessThan">
      <formula>$C$4</formula>
    </cfRule>
  </conditionalFormatting>
  <conditionalFormatting sqref="AM23">
    <cfRule type="cellIs" dxfId="4410" priority="1225" operator="lessThan">
      <formula>$C$4</formula>
    </cfRule>
  </conditionalFormatting>
  <conditionalFormatting sqref="AM24">
    <cfRule type="cellIs" dxfId="4409" priority="1226" operator="lessThan">
      <formula>$C$4</formula>
    </cfRule>
  </conditionalFormatting>
  <conditionalFormatting sqref="AM25">
    <cfRule type="cellIs" dxfId="4408" priority="1227" operator="lessThan">
      <formula>$C$4</formula>
    </cfRule>
  </conditionalFormatting>
  <conditionalFormatting sqref="AM26">
    <cfRule type="cellIs" dxfId="4407" priority="1228" operator="lessThan">
      <formula>$C$4</formula>
    </cfRule>
  </conditionalFormatting>
  <conditionalFormatting sqref="AM27">
    <cfRule type="cellIs" dxfId="4406" priority="1229" operator="lessThan">
      <formula>$C$4</formula>
    </cfRule>
  </conditionalFormatting>
  <conditionalFormatting sqref="AM28">
    <cfRule type="cellIs" dxfId="4405" priority="1230" operator="lessThan">
      <formula>$C$4</formula>
    </cfRule>
  </conditionalFormatting>
  <conditionalFormatting sqref="AM29">
    <cfRule type="cellIs" dxfId="4404" priority="1231" operator="lessThan">
      <formula>$C$4</formula>
    </cfRule>
  </conditionalFormatting>
  <conditionalFormatting sqref="AM30">
    <cfRule type="cellIs" dxfId="4403" priority="1232" operator="lessThan">
      <formula>$C$4</formula>
    </cfRule>
  </conditionalFormatting>
  <conditionalFormatting sqref="AM31">
    <cfRule type="cellIs" dxfId="4402" priority="1233" operator="lessThan">
      <formula>$C$4</formula>
    </cfRule>
  </conditionalFormatting>
  <conditionalFormatting sqref="AM32">
    <cfRule type="cellIs" dxfId="4401" priority="1234" operator="lessThan">
      <formula>$C$4</formula>
    </cfRule>
  </conditionalFormatting>
  <conditionalFormatting sqref="AM33">
    <cfRule type="cellIs" dxfId="4400" priority="1235" operator="lessThan">
      <formula>$C$4</formula>
    </cfRule>
  </conditionalFormatting>
  <conditionalFormatting sqref="AM34">
    <cfRule type="cellIs" dxfId="4399" priority="1236" operator="lessThan">
      <formula>$C$4</formula>
    </cfRule>
  </conditionalFormatting>
  <conditionalFormatting sqref="AM35">
    <cfRule type="cellIs" dxfId="4398" priority="1237" operator="lessThan">
      <formula>$C$4</formula>
    </cfRule>
  </conditionalFormatting>
  <conditionalFormatting sqref="AM36">
    <cfRule type="cellIs" dxfId="4397" priority="1238" operator="lessThan">
      <formula>$C$4</formula>
    </cfRule>
  </conditionalFormatting>
  <conditionalFormatting sqref="AM37">
    <cfRule type="cellIs" dxfId="4396" priority="1239" operator="lessThan">
      <formula>$C$4</formula>
    </cfRule>
  </conditionalFormatting>
  <conditionalFormatting sqref="AM38">
    <cfRule type="cellIs" dxfId="4395" priority="1240" operator="lessThan">
      <formula>$C$4</formula>
    </cfRule>
  </conditionalFormatting>
  <conditionalFormatting sqref="AM39">
    <cfRule type="cellIs" dxfId="4394" priority="1241" operator="lessThan">
      <formula>$C$4</formula>
    </cfRule>
  </conditionalFormatting>
  <conditionalFormatting sqref="AM40">
    <cfRule type="cellIs" dxfId="4393" priority="1242" operator="lessThan">
      <formula>$C$4</formula>
    </cfRule>
  </conditionalFormatting>
  <conditionalFormatting sqref="AM41">
    <cfRule type="cellIs" dxfId="4392" priority="1243" operator="lessThan">
      <formula>$C$4</formula>
    </cfRule>
  </conditionalFormatting>
  <conditionalFormatting sqref="AM42">
    <cfRule type="cellIs" dxfId="4391" priority="1244" operator="lessThan">
      <formula>$C$4</formula>
    </cfRule>
  </conditionalFormatting>
  <conditionalFormatting sqref="AM43">
    <cfRule type="cellIs" dxfId="4390" priority="1245" operator="lessThan">
      <formula>$C$4</formula>
    </cfRule>
  </conditionalFormatting>
  <conditionalFormatting sqref="AM44">
    <cfRule type="cellIs" dxfId="4389" priority="1246" operator="lessThan">
      <formula>$C$4</formula>
    </cfRule>
  </conditionalFormatting>
  <conditionalFormatting sqref="AM45">
    <cfRule type="cellIs" dxfId="4388" priority="1247" operator="lessThan">
      <formula>$C$4</formula>
    </cfRule>
  </conditionalFormatting>
  <conditionalFormatting sqref="AM46">
    <cfRule type="cellIs" dxfId="4387" priority="1248" operator="lessThan">
      <formula>$C$4</formula>
    </cfRule>
  </conditionalFormatting>
  <conditionalFormatting sqref="AM47">
    <cfRule type="cellIs" dxfId="4386" priority="1249" operator="lessThan">
      <formula>$C$4</formula>
    </cfRule>
  </conditionalFormatting>
  <conditionalFormatting sqref="AM48">
    <cfRule type="cellIs" dxfId="4385" priority="1250" operator="lessThan">
      <formula>$C$4</formula>
    </cfRule>
  </conditionalFormatting>
  <conditionalFormatting sqref="AM49">
    <cfRule type="cellIs" dxfId="4384" priority="1251" operator="lessThan">
      <formula>$C$4</formula>
    </cfRule>
  </conditionalFormatting>
  <conditionalFormatting sqref="AM50">
    <cfRule type="cellIs" dxfId="4383" priority="1252" operator="lessThan">
      <formula>$C$4</formula>
    </cfRule>
  </conditionalFormatting>
  <conditionalFormatting sqref="AM51">
    <cfRule type="cellIs" dxfId="4382" priority="1253" operator="lessThan">
      <formula>$C$4</formula>
    </cfRule>
  </conditionalFormatting>
  <conditionalFormatting sqref="AM52">
    <cfRule type="cellIs" dxfId="4381" priority="1254" operator="lessThan">
      <formula>$C$4</formula>
    </cfRule>
  </conditionalFormatting>
  <conditionalFormatting sqref="AM53">
    <cfRule type="cellIs" dxfId="4380" priority="1255" operator="lessThan">
      <formula>$C$4</formula>
    </cfRule>
  </conditionalFormatting>
  <conditionalFormatting sqref="AM54">
    <cfRule type="cellIs" dxfId="4379" priority="1256" operator="lessThan">
      <formula>$C$4</formula>
    </cfRule>
  </conditionalFormatting>
  <conditionalFormatting sqref="AM55">
    <cfRule type="cellIs" dxfId="4378" priority="1257" operator="lessThan">
      <formula>$C$4</formula>
    </cfRule>
  </conditionalFormatting>
  <conditionalFormatting sqref="AM56">
    <cfRule type="cellIs" dxfId="4377" priority="1258" operator="lessThan">
      <formula>$C$4</formula>
    </cfRule>
  </conditionalFormatting>
  <conditionalFormatting sqref="AM57">
    <cfRule type="cellIs" dxfId="4376" priority="1259" operator="lessThan">
      <formula>$C$4</formula>
    </cfRule>
  </conditionalFormatting>
  <conditionalFormatting sqref="AM58">
    <cfRule type="cellIs" dxfId="4375" priority="1260" operator="lessThan">
      <formula>$C$4</formula>
    </cfRule>
  </conditionalFormatting>
  <conditionalFormatting sqref="AM59">
    <cfRule type="cellIs" dxfId="4374" priority="1261" operator="lessThan">
      <formula>$C$4</formula>
    </cfRule>
  </conditionalFormatting>
  <conditionalFormatting sqref="AM60">
    <cfRule type="cellIs" dxfId="4373" priority="1262" operator="lessThan">
      <formula>$C$4</formula>
    </cfRule>
  </conditionalFormatting>
  <conditionalFormatting sqref="AN11">
    <cfRule type="cellIs" dxfId="4372" priority="1263" operator="lessThan">
      <formula>$C$4</formula>
    </cfRule>
  </conditionalFormatting>
  <conditionalFormatting sqref="AN12">
    <cfRule type="cellIs" dxfId="4371" priority="1264" operator="lessThan">
      <formula>$C$4</formula>
    </cfRule>
  </conditionalFormatting>
  <conditionalFormatting sqref="AN13">
    <cfRule type="cellIs" dxfId="4370" priority="1265" operator="lessThan">
      <formula>$C$4</formula>
    </cfRule>
  </conditionalFormatting>
  <conditionalFormatting sqref="AN14">
    <cfRule type="cellIs" dxfId="4369" priority="1266" operator="lessThan">
      <formula>$C$4</formula>
    </cfRule>
  </conditionalFormatting>
  <conditionalFormatting sqref="AN15">
    <cfRule type="cellIs" dxfId="4368" priority="1267" operator="lessThan">
      <formula>$C$4</formula>
    </cfRule>
  </conditionalFormatting>
  <conditionalFormatting sqref="AN16">
    <cfRule type="cellIs" dxfId="4367" priority="1268" operator="lessThan">
      <formula>$C$4</formula>
    </cfRule>
  </conditionalFormatting>
  <conditionalFormatting sqref="AN17">
    <cfRule type="cellIs" dxfId="4366" priority="1269" operator="lessThan">
      <formula>$C$4</formula>
    </cfRule>
  </conditionalFormatting>
  <conditionalFormatting sqref="AN18">
    <cfRule type="cellIs" dxfId="4365" priority="1270" operator="lessThan">
      <formula>$C$4</formula>
    </cfRule>
  </conditionalFormatting>
  <conditionalFormatting sqref="AN19">
    <cfRule type="cellIs" dxfId="4364" priority="1271" operator="lessThan">
      <formula>$C$4</formula>
    </cfRule>
  </conditionalFormatting>
  <conditionalFormatting sqref="AN20">
    <cfRule type="cellIs" dxfId="4363" priority="1272" operator="lessThan">
      <formula>$C$4</formula>
    </cfRule>
  </conditionalFormatting>
  <conditionalFormatting sqref="AN21">
    <cfRule type="cellIs" dxfId="4362" priority="1273" operator="lessThan">
      <formula>$C$4</formula>
    </cfRule>
  </conditionalFormatting>
  <conditionalFormatting sqref="AN22">
    <cfRule type="cellIs" dxfId="4361" priority="1274" operator="lessThan">
      <formula>$C$4</formula>
    </cfRule>
  </conditionalFormatting>
  <conditionalFormatting sqref="AN23">
    <cfRule type="cellIs" dxfId="4360" priority="1275" operator="lessThan">
      <formula>$C$4</formula>
    </cfRule>
  </conditionalFormatting>
  <conditionalFormatting sqref="AN24">
    <cfRule type="cellIs" dxfId="4359" priority="1276" operator="lessThan">
      <formula>$C$4</formula>
    </cfRule>
  </conditionalFormatting>
  <conditionalFormatting sqref="AN25">
    <cfRule type="cellIs" dxfId="4358" priority="1277" operator="lessThan">
      <formula>$C$4</formula>
    </cfRule>
  </conditionalFormatting>
  <conditionalFormatting sqref="AN26">
    <cfRule type="cellIs" dxfId="4357" priority="1278" operator="lessThan">
      <formula>$C$4</formula>
    </cfRule>
  </conditionalFormatting>
  <conditionalFormatting sqref="AN27">
    <cfRule type="cellIs" dxfId="4356" priority="1279" operator="lessThan">
      <formula>$C$4</formula>
    </cfRule>
  </conditionalFormatting>
  <conditionalFormatting sqref="AN28">
    <cfRule type="cellIs" dxfId="4355" priority="1280" operator="lessThan">
      <formula>$C$4</formula>
    </cfRule>
  </conditionalFormatting>
  <conditionalFormatting sqref="AN29">
    <cfRule type="cellIs" dxfId="4354" priority="1281" operator="lessThan">
      <formula>$C$4</formula>
    </cfRule>
  </conditionalFormatting>
  <conditionalFormatting sqref="AN30">
    <cfRule type="cellIs" dxfId="4353" priority="1282" operator="lessThan">
      <formula>$C$4</formula>
    </cfRule>
  </conditionalFormatting>
  <conditionalFormatting sqref="AN31">
    <cfRule type="cellIs" dxfId="4352" priority="1283" operator="lessThan">
      <formula>$C$4</formula>
    </cfRule>
  </conditionalFormatting>
  <conditionalFormatting sqref="AN32">
    <cfRule type="cellIs" dxfId="4351" priority="1284" operator="lessThan">
      <formula>$C$4</formula>
    </cfRule>
  </conditionalFormatting>
  <conditionalFormatting sqref="AN33">
    <cfRule type="cellIs" dxfId="4350" priority="1285" operator="lessThan">
      <formula>$C$4</formula>
    </cfRule>
  </conditionalFormatting>
  <conditionalFormatting sqref="AN34">
    <cfRule type="cellIs" dxfId="4349" priority="1286" operator="lessThan">
      <formula>$C$4</formula>
    </cfRule>
  </conditionalFormatting>
  <conditionalFormatting sqref="AN35">
    <cfRule type="cellIs" dxfId="4348" priority="1287" operator="lessThan">
      <formula>$C$4</formula>
    </cfRule>
  </conditionalFormatting>
  <conditionalFormatting sqref="AN36">
    <cfRule type="cellIs" dxfId="4347" priority="1288" operator="lessThan">
      <formula>$C$4</formula>
    </cfRule>
  </conditionalFormatting>
  <conditionalFormatting sqref="AN37">
    <cfRule type="cellIs" dxfId="4346" priority="1289" operator="lessThan">
      <formula>$C$4</formula>
    </cfRule>
  </conditionalFormatting>
  <conditionalFormatting sqref="AN38">
    <cfRule type="cellIs" dxfId="4345" priority="1290" operator="lessThan">
      <formula>$C$4</formula>
    </cfRule>
  </conditionalFormatting>
  <conditionalFormatting sqref="AN39">
    <cfRule type="cellIs" dxfId="4344" priority="1291" operator="lessThan">
      <formula>$C$4</formula>
    </cfRule>
  </conditionalFormatting>
  <conditionalFormatting sqref="AN40">
    <cfRule type="cellIs" dxfId="4343" priority="1292" operator="lessThan">
      <formula>$C$4</formula>
    </cfRule>
  </conditionalFormatting>
  <conditionalFormatting sqref="AN41">
    <cfRule type="cellIs" dxfId="4342" priority="1293" operator="lessThan">
      <formula>$C$4</formula>
    </cfRule>
  </conditionalFormatting>
  <conditionalFormatting sqref="AN42">
    <cfRule type="cellIs" dxfId="4341" priority="1294" operator="lessThan">
      <formula>$C$4</formula>
    </cfRule>
  </conditionalFormatting>
  <conditionalFormatting sqref="AN43">
    <cfRule type="cellIs" dxfId="4340" priority="1295" operator="lessThan">
      <formula>$C$4</formula>
    </cfRule>
  </conditionalFormatting>
  <conditionalFormatting sqref="AN44">
    <cfRule type="cellIs" dxfId="4339" priority="1296" operator="lessThan">
      <formula>$C$4</formula>
    </cfRule>
  </conditionalFormatting>
  <conditionalFormatting sqref="AN45">
    <cfRule type="cellIs" dxfId="4338" priority="1297" operator="lessThan">
      <formula>$C$4</formula>
    </cfRule>
  </conditionalFormatting>
  <conditionalFormatting sqref="AN46">
    <cfRule type="cellIs" dxfId="4337" priority="1298" operator="lessThan">
      <formula>$C$4</formula>
    </cfRule>
  </conditionalFormatting>
  <conditionalFormatting sqref="AN47">
    <cfRule type="cellIs" dxfId="4336" priority="1299" operator="lessThan">
      <formula>$C$4</formula>
    </cfRule>
  </conditionalFormatting>
  <conditionalFormatting sqref="AN48">
    <cfRule type="cellIs" dxfId="4335" priority="1300" operator="lessThan">
      <formula>$C$4</formula>
    </cfRule>
  </conditionalFormatting>
  <conditionalFormatting sqref="AN49">
    <cfRule type="cellIs" dxfId="4334" priority="1301" operator="lessThan">
      <formula>$C$4</formula>
    </cfRule>
  </conditionalFormatting>
  <conditionalFormatting sqref="AN50">
    <cfRule type="cellIs" dxfId="4333" priority="1302" operator="lessThan">
      <formula>$C$4</formula>
    </cfRule>
  </conditionalFormatting>
  <conditionalFormatting sqref="AN51">
    <cfRule type="cellIs" dxfId="4332" priority="1303" operator="lessThan">
      <formula>$C$4</formula>
    </cfRule>
  </conditionalFormatting>
  <conditionalFormatting sqref="AN52">
    <cfRule type="cellIs" dxfId="4331" priority="1304" operator="lessThan">
      <formula>$C$4</formula>
    </cfRule>
  </conditionalFormatting>
  <conditionalFormatting sqref="AN53">
    <cfRule type="cellIs" dxfId="4330" priority="1305" operator="lessThan">
      <formula>$C$4</formula>
    </cfRule>
  </conditionalFormatting>
  <conditionalFormatting sqref="AN54">
    <cfRule type="cellIs" dxfId="4329" priority="1306" operator="lessThan">
      <formula>$C$4</formula>
    </cfRule>
  </conditionalFormatting>
  <conditionalFormatting sqref="AN55">
    <cfRule type="cellIs" dxfId="4328" priority="1307" operator="lessThan">
      <formula>$C$4</formula>
    </cfRule>
  </conditionalFormatting>
  <conditionalFormatting sqref="AN56">
    <cfRule type="cellIs" dxfId="4327" priority="1308" operator="lessThan">
      <formula>$C$4</formula>
    </cfRule>
  </conditionalFormatting>
  <conditionalFormatting sqref="AN57">
    <cfRule type="cellIs" dxfId="4326" priority="1309" operator="lessThan">
      <formula>$C$4</formula>
    </cfRule>
  </conditionalFormatting>
  <conditionalFormatting sqref="AN58">
    <cfRule type="cellIs" dxfId="4325" priority="1310" operator="lessThan">
      <formula>$C$4</formula>
    </cfRule>
  </conditionalFormatting>
  <conditionalFormatting sqref="AN59">
    <cfRule type="cellIs" dxfId="4324" priority="1311" operator="lessThan">
      <formula>$C$4</formula>
    </cfRule>
  </conditionalFormatting>
  <conditionalFormatting sqref="AN60">
    <cfRule type="cellIs" dxfId="4323" priority="1312" operator="lessThan">
      <formula>$C$4</formula>
    </cfRule>
  </conditionalFormatting>
  <conditionalFormatting sqref="AO11">
    <cfRule type="cellIs" dxfId="4322" priority="1313" operator="lessThan">
      <formula>$C$4</formula>
    </cfRule>
  </conditionalFormatting>
  <conditionalFormatting sqref="AO12">
    <cfRule type="cellIs" dxfId="4321" priority="1314" operator="lessThan">
      <formula>$C$4</formula>
    </cfRule>
  </conditionalFormatting>
  <conditionalFormatting sqref="AO13">
    <cfRule type="cellIs" dxfId="4320" priority="1315" operator="lessThan">
      <formula>$C$4</formula>
    </cfRule>
  </conditionalFormatting>
  <conditionalFormatting sqref="AO14">
    <cfRule type="cellIs" dxfId="4319" priority="1316" operator="lessThan">
      <formula>$C$4</formula>
    </cfRule>
  </conditionalFormatting>
  <conditionalFormatting sqref="AO15">
    <cfRule type="cellIs" dxfId="4318" priority="1317" operator="lessThan">
      <formula>$C$4</formula>
    </cfRule>
  </conditionalFormatting>
  <conditionalFormatting sqref="AO16">
    <cfRule type="cellIs" dxfId="4317" priority="1318" operator="lessThan">
      <formula>$C$4</formula>
    </cfRule>
  </conditionalFormatting>
  <conditionalFormatting sqref="AO17">
    <cfRule type="cellIs" dxfId="4316" priority="1319" operator="lessThan">
      <formula>$C$4</formula>
    </cfRule>
  </conditionalFormatting>
  <conditionalFormatting sqref="AO18">
    <cfRule type="cellIs" dxfId="4315" priority="1320" operator="lessThan">
      <formula>$C$4</formula>
    </cfRule>
  </conditionalFormatting>
  <conditionalFormatting sqref="AO19">
    <cfRule type="cellIs" dxfId="4314" priority="1321" operator="lessThan">
      <formula>$C$4</formula>
    </cfRule>
  </conditionalFormatting>
  <conditionalFormatting sqref="AO20">
    <cfRule type="cellIs" dxfId="4313" priority="1322" operator="lessThan">
      <formula>$C$4</formula>
    </cfRule>
  </conditionalFormatting>
  <conditionalFormatting sqref="AO21">
    <cfRule type="cellIs" dxfId="4312" priority="1323" operator="lessThan">
      <formula>$C$4</formula>
    </cfRule>
  </conditionalFormatting>
  <conditionalFormatting sqref="AO22">
    <cfRule type="cellIs" dxfId="4311" priority="1324" operator="lessThan">
      <formula>$C$4</formula>
    </cfRule>
  </conditionalFormatting>
  <conditionalFormatting sqref="AO23">
    <cfRule type="cellIs" dxfId="4310" priority="1325" operator="lessThan">
      <formula>$C$4</formula>
    </cfRule>
  </conditionalFormatting>
  <conditionalFormatting sqref="AO24">
    <cfRule type="cellIs" dxfId="4309" priority="1326" operator="lessThan">
      <formula>$C$4</formula>
    </cfRule>
  </conditionalFormatting>
  <conditionalFormatting sqref="AO25">
    <cfRule type="cellIs" dxfId="4308" priority="1327" operator="lessThan">
      <formula>$C$4</formula>
    </cfRule>
  </conditionalFormatting>
  <conditionalFormatting sqref="AO26">
    <cfRule type="cellIs" dxfId="4307" priority="1328" operator="lessThan">
      <formula>$C$4</formula>
    </cfRule>
  </conditionalFormatting>
  <conditionalFormatting sqref="AO27">
    <cfRule type="cellIs" dxfId="4306" priority="1329" operator="lessThan">
      <formula>$C$4</formula>
    </cfRule>
  </conditionalFormatting>
  <conditionalFormatting sqref="AO28">
    <cfRule type="cellIs" dxfId="4305" priority="1330" operator="lessThan">
      <formula>$C$4</formula>
    </cfRule>
  </conditionalFormatting>
  <conditionalFormatting sqref="AO29">
    <cfRule type="cellIs" dxfId="4304" priority="1331" operator="lessThan">
      <formula>$C$4</formula>
    </cfRule>
  </conditionalFormatting>
  <conditionalFormatting sqref="AO30">
    <cfRule type="cellIs" dxfId="4303" priority="1332" operator="lessThan">
      <formula>$C$4</formula>
    </cfRule>
  </conditionalFormatting>
  <conditionalFormatting sqref="AO31">
    <cfRule type="cellIs" dxfId="4302" priority="1333" operator="lessThan">
      <formula>$C$4</formula>
    </cfRule>
  </conditionalFormatting>
  <conditionalFormatting sqref="AO32">
    <cfRule type="cellIs" dxfId="4301" priority="1334" operator="lessThan">
      <formula>$C$4</formula>
    </cfRule>
  </conditionalFormatting>
  <conditionalFormatting sqref="AO33">
    <cfRule type="cellIs" dxfId="4300" priority="1335" operator="lessThan">
      <formula>$C$4</formula>
    </cfRule>
  </conditionalFormatting>
  <conditionalFormatting sqref="AO34">
    <cfRule type="cellIs" dxfId="4299" priority="1336" operator="lessThan">
      <formula>$C$4</formula>
    </cfRule>
  </conditionalFormatting>
  <conditionalFormatting sqref="AO35">
    <cfRule type="cellIs" dxfId="4298" priority="1337" operator="lessThan">
      <formula>$C$4</formula>
    </cfRule>
  </conditionalFormatting>
  <conditionalFormatting sqref="AO36">
    <cfRule type="cellIs" dxfId="4297" priority="1338" operator="lessThan">
      <formula>$C$4</formula>
    </cfRule>
  </conditionalFormatting>
  <conditionalFormatting sqref="AO37">
    <cfRule type="cellIs" dxfId="4296" priority="1339" operator="lessThan">
      <formula>$C$4</formula>
    </cfRule>
  </conditionalFormatting>
  <conditionalFormatting sqref="AO38">
    <cfRule type="cellIs" dxfId="4295" priority="1340" operator="lessThan">
      <formula>$C$4</formula>
    </cfRule>
  </conditionalFormatting>
  <conditionalFormatting sqref="AO39">
    <cfRule type="cellIs" dxfId="4294" priority="1341" operator="lessThan">
      <formula>$C$4</formula>
    </cfRule>
  </conditionalFormatting>
  <conditionalFormatting sqref="AO40">
    <cfRule type="cellIs" dxfId="4293" priority="1342" operator="lessThan">
      <formula>$C$4</formula>
    </cfRule>
  </conditionalFormatting>
  <conditionalFormatting sqref="AO41">
    <cfRule type="cellIs" dxfId="4292" priority="1343" operator="lessThan">
      <formula>$C$4</formula>
    </cfRule>
  </conditionalFormatting>
  <conditionalFormatting sqref="AO42">
    <cfRule type="cellIs" dxfId="4291" priority="1344" operator="lessThan">
      <formula>$C$4</formula>
    </cfRule>
  </conditionalFormatting>
  <conditionalFormatting sqref="AO43">
    <cfRule type="cellIs" dxfId="4290" priority="1345" operator="lessThan">
      <formula>$C$4</formula>
    </cfRule>
  </conditionalFormatting>
  <conditionalFormatting sqref="AO44">
    <cfRule type="cellIs" dxfId="4289" priority="1346" operator="lessThan">
      <formula>$C$4</formula>
    </cfRule>
  </conditionalFormatting>
  <conditionalFormatting sqref="AO45">
    <cfRule type="cellIs" dxfId="4288" priority="1347" operator="lessThan">
      <formula>$C$4</formula>
    </cfRule>
  </conditionalFormatting>
  <conditionalFormatting sqref="AO46">
    <cfRule type="cellIs" dxfId="4287" priority="1348" operator="lessThan">
      <formula>$C$4</formula>
    </cfRule>
  </conditionalFormatting>
  <conditionalFormatting sqref="AO47">
    <cfRule type="cellIs" dxfId="4286" priority="1349" operator="lessThan">
      <formula>$C$4</formula>
    </cfRule>
  </conditionalFormatting>
  <conditionalFormatting sqref="AO48">
    <cfRule type="cellIs" dxfId="4285" priority="1350" operator="lessThan">
      <formula>$C$4</formula>
    </cfRule>
  </conditionalFormatting>
  <conditionalFormatting sqref="AO49">
    <cfRule type="cellIs" dxfId="4284" priority="1351" operator="lessThan">
      <formula>$C$4</formula>
    </cfRule>
  </conditionalFormatting>
  <conditionalFormatting sqref="AO50">
    <cfRule type="cellIs" dxfId="4283" priority="1352" operator="lessThan">
      <formula>$C$4</formula>
    </cfRule>
  </conditionalFormatting>
  <conditionalFormatting sqref="AO51">
    <cfRule type="cellIs" dxfId="4282" priority="1353" operator="lessThan">
      <formula>$C$4</formula>
    </cfRule>
  </conditionalFormatting>
  <conditionalFormatting sqref="AO52">
    <cfRule type="cellIs" dxfId="4281" priority="1354" operator="lessThan">
      <formula>$C$4</formula>
    </cfRule>
  </conditionalFormatting>
  <conditionalFormatting sqref="AO53">
    <cfRule type="cellIs" dxfId="4280" priority="1355" operator="lessThan">
      <formula>$C$4</formula>
    </cfRule>
  </conditionalFormatting>
  <conditionalFormatting sqref="AO54">
    <cfRule type="cellIs" dxfId="4279" priority="1356" operator="lessThan">
      <formula>$C$4</formula>
    </cfRule>
  </conditionalFormatting>
  <conditionalFormatting sqref="AO55">
    <cfRule type="cellIs" dxfId="4278" priority="1357" operator="lessThan">
      <formula>$C$4</formula>
    </cfRule>
  </conditionalFormatting>
  <conditionalFormatting sqref="AO56">
    <cfRule type="cellIs" dxfId="4277" priority="1358" operator="lessThan">
      <formula>$C$4</formula>
    </cfRule>
  </conditionalFormatting>
  <conditionalFormatting sqref="AO57">
    <cfRule type="cellIs" dxfId="4276" priority="1359" operator="lessThan">
      <formula>$C$4</formula>
    </cfRule>
  </conditionalFormatting>
  <conditionalFormatting sqref="AO58">
    <cfRule type="cellIs" dxfId="4275" priority="1360" operator="lessThan">
      <formula>$C$4</formula>
    </cfRule>
  </conditionalFormatting>
  <conditionalFormatting sqref="AO59">
    <cfRule type="cellIs" dxfId="4274" priority="1361" operator="lessThan">
      <formula>$C$4</formula>
    </cfRule>
  </conditionalFormatting>
  <conditionalFormatting sqref="AO60">
    <cfRule type="cellIs" dxfId="4273" priority="1362" operator="lessThan">
      <formula>$C$4</formula>
    </cfRule>
  </conditionalFormatting>
  <conditionalFormatting sqref="AP11">
    <cfRule type="cellIs" dxfId="4272" priority="1363" operator="lessThan">
      <formula>$C$4</formula>
    </cfRule>
  </conditionalFormatting>
  <conditionalFormatting sqref="AP12">
    <cfRule type="cellIs" dxfId="4271" priority="1364" operator="lessThan">
      <formula>$C$4</formula>
    </cfRule>
  </conditionalFormatting>
  <conditionalFormatting sqref="AP13">
    <cfRule type="cellIs" dxfId="4270" priority="1365" operator="lessThan">
      <formula>$C$4</formula>
    </cfRule>
  </conditionalFormatting>
  <conditionalFormatting sqref="AP14">
    <cfRule type="cellIs" dxfId="4269" priority="1366" operator="lessThan">
      <formula>$C$4</formula>
    </cfRule>
  </conditionalFormatting>
  <conditionalFormatting sqref="AP15">
    <cfRule type="cellIs" dxfId="4268" priority="1367" operator="lessThan">
      <formula>$C$4</formula>
    </cfRule>
  </conditionalFormatting>
  <conditionalFormatting sqref="AP16">
    <cfRule type="cellIs" dxfId="4267" priority="1368" operator="lessThan">
      <formula>$C$4</formula>
    </cfRule>
  </conditionalFormatting>
  <conditionalFormatting sqref="AP17">
    <cfRule type="cellIs" dxfId="4266" priority="1369" operator="lessThan">
      <formula>$C$4</formula>
    </cfRule>
  </conditionalFormatting>
  <conditionalFormatting sqref="AP18">
    <cfRule type="cellIs" dxfId="4265" priority="1370" operator="lessThan">
      <formula>$C$4</formula>
    </cfRule>
  </conditionalFormatting>
  <conditionalFormatting sqref="AP19">
    <cfRule type="cellIs" dxfId="4264" priority="1371" operator="lessThan">
      <formula>$C$4</formula>
    </cfRule>
  </conditionalFormatting>
  <conditionalFormatting sqref="AP20">
    <cfRule type="cellIs" dxfId="4263" priority="1372" operator="lessThan">
      <formula>$C$4</formula>
    </cfRule>
  </conditionalFormatting>
  <conditionalFormatting sqref="AP21">
    <cfRule type="cellIs" dxfId="4262" priority="1373" operator="lessThan">
      <formula>$C$4</formula>
    </cfRule>
  </conditionalFormatting>
  <conditionalFormatting sqref="AP22">
    <cfRule type="cellIs" dxfId="4261" priority="1374" operator="lessThan">
      <formula>$C$4</formula>
    </cfRule>
  </conditionalFormatting>
  <conditionalFormatting sqref="AP23">
    <cfRule type="cellIs" dxfId="4260" priority="1375" operator="lessThan">
      <formula>$C$4</formula>
    </cfRule>
  </conditionalFormatting>
  <conditionalFormatting sqref="AP24">
    <cfRule type="cellIs" dxfId="4259" priority="1376" operator="lessThan">
      <formula>$C$4</formula>
    </cfRule>
  </conditionalFormatting>
  <conditionalFormatting sqref="AP25">
    <cfRule type="cellIs" dxfId="4258" priority="1377" operator="lessThan">
      <formula>$C$4</formula>
    </cfRule>
  </conditionalFormatting>
  <conditionalFormatting sqref="AP26">
    <cfRule type="cellIs" dxfId="4257" priority="1378" operator="lessThan">
      <formula>$C$4</formula>
    </cfRule>
  </conditionalFormatting>
  <conditionalFormatting sqref="AP27">
    <cfRule type="cellIs" dxfId="4256" priority="1379" operator="lessThan">
      <formula>$C$4</formula>
    </cfRule>
  </conditionalFormatting>
  <conditionalFormatting sqref="AP28">
    <cfRule type="cellIs" dxfId="4255" priority="1380" operator="lessThan">
      <formula>$C$4</formula>
    </cfRule>
  </conditionalFormatting>
  <conditionalFormatting sqref="AP29">
    <cfRule type="cellIs" dxfId="4254" priority="1381" operator="lessThan">
      <formula>$C$4</formula>
    </cfRule>
  </conditionalFormatting>
  <conditionalFormatting sqref="AP30">
    <cfRule type="cellIs" dxfId="4253" priority="1382" operator="lessThan">
      <formula>$C$4</formula>
    </cfRule>
  </conditionalFormatting>
  <conditionalFormatting sqref="AP31">
    <cfRule type="cellIs" dxfId="4252" priority="1383" operator="lessThan">
      <formula>$C$4</formula>
    </cfRule>
  </conditionalFormatting>
  <conditionalFormatting sqref="AP32">
    <cfRule type="cellIs" dxfId="4251" priority="1384" operator="lessThan">
      <formula>$C$4</formula>
    </cfRule>
  </conditionalFormatting>
  <conditionalFormatting sqref="AP33">
    <cfRule type="cellIs" dxfId="4250" priority="1385" operator="lessThan">
      <formula>$C$4</formula>
    </cfRule>
  </conditionalFormatting>
  <conditionalFormatting sqref="AP34">
    <cfRule type="cellIs" dxfId="4249" priority="1386" operator="lessThan">
      <formula>$C$4</formula>
    </cfRule>
  </conditionalFormatting>
  <conditionalFormatting sqref="AP35">
    <cfRule type="cellIs" dxfId="4248" priority="1387" operator="lessThan">
      <formula>$C$4</formula>
    </cfRule>
  </conditionalFormatting>
  <conditionalFormatting sqref="AP36">
    <cfRule type="cellIs" dxfId="4247" priority="1388" operator="lessThan">
      <formula>$C$4</formula>
    </cfRule>
  </conditionalFormatting>
  <conditionalFormatting sqref="AP37">
    <cfRule type="cellIs" dxfId="4246" priority="1389" operator="lessThan">
      <formula>$C$4</formula>
    </cfRule>
  </conditionalFormatting>
  <conditionalFormatting sqref="AP38">
    <cfRule type="cellIs" dxfId="4245" priority="1390" operator="lessThan">
      <formula>$C$4</formula>
    </cfRule>
  </conditionalFormatting>
  <conditionalFormatting sqref="AP39">
    <cfRule type="cellIs" dxfId="4244" priority="1391" operator="lessThan">
      <formula>$C$4</formula>
    </cfRule>
  </conditionalFormatting>
  <conditionalFormatting sqref="AP40">
    <cfRule type="cellIs" dxfId="4243" priority="1392" operator="lessThan">
      <formula>$C$4</formula>
    </cfRule>
  </conditionalFormatting>
  <conditionalFormatting sqref="AP41">
    <cfRule type="cellIs" dxfId="4242" priority="1393" operator="lessThan">
      <formula>$C$4</formula>
    </cfRule>
  </conditionalFormatting>
  <conditionalFormatting sqref="AP42">
    <cfRule type="cellIs" dxfId="4241" priority="1394" operator="lessThan">
      <formula>$C$4</formula>
    </cfRule>
  </conditionalFormatting>
  <conditionalFormatting sqref="AP43">
    <cfRule type="cellIs" dxfId="4240" priority="1395" operator="lessThan">
      <formula>$C$4</formula>
    </cfRule>
  </conditionalFormatting>
  <conditionalFormatting sqref="AP44">
    <cfRule type="cellIs" dxfId="4239" priority="1396" operator="lessThan">
      <formula>$C$4</formula>
    </cfRule>
  </conditionalFormatting>
  <conditionalFormatting sqref="AP45">
    <cfRule type="cellIs" dxfId="4238" priority="1397" operator="lessThan">
      <formula>$C$4</formula>
    </cfRule>
  </conditionalFormatting>
  <conditionalFormatting sqref="AP46">
    <cfRule type="cellIs" dxfId="4237" priority="1398" operator="lessThan">
      <formula>$C$4</formula>
    </cfRule>
  </conditionalFormatting>
  <conditionalFormatting sqref="AP47">
    <cfRule type="cellIs" dxfId="4236" priority="1399" operator="lessThan">
      <formula>$C$4</formula>
    </cfRule>
  </conditionalFormatting>
  <conditionalFormatting sqref="AP48">
    <cfRule type="cellIs" dxfId="4235" priority="1400" operator="lessThan">
      <formula>$C$4</formula>
    </cfRule>
  </conditionalFormatting>
  <conditionalFormatting sqref="AP49">
    <cfRule type="cellIs" dxfId="4234" priority="1401" operator="lessThan">
      <formula>$C$4</formula>
    </cfRule>
  </conditionalFormatting>
  <conditionalFormatting sqref="AP50">
    <cfRule type="cellIs" dxfId="4233" priority="1402" operator="lessThan">
      <formula>$C$4</formula>
    </cfRule>
  </conditionalFormatting>
  <conditionalFormatting sqref="AP51">
    <cfRule type="cellIs" dxfId="4232" priority="1403" operator="lessThan">
      <formula>$C$4</formula>
    </cfRule>
  </conditionalFormatting>
  <conditionalFormatting sqref="AP52">
    <cfRule type="cellIs" dxfId="4231" priority="1404" operator="lessThan">
      <formula>$C$4</formula>
    </cfRule>
  </conditionalFormatting>
  <conditionalFormatting sqref="AP53">
    <cfRule type="cellIs" dxfId="4230" priority="1405" operator="lessThan">
      <formula>$C$4</formula>
    </cfRule>
  </conditionalFormatting>
  <conditionalFormatting sqref="AP54">
    <cfRule type="cellIs" dxfId="4229" priority="1406" operator="lessThan">
      <formula>$C$4</formula>
    </cfRule>
  </conditionalFormatting>
  <conditionalFormatting sqref="AP55">
    <cfRule type="cellIs" dxfId="4228" priority="1407" operator="lessThan">
      <formula>$C$4</formula>
    </cfRule>
  </conditionalFormatting>
  <conditionalFormatting sqref="AP56">
    <cfRule type="cellIs" dxfId="4227" priority="1408" operator="lessThan">
      <formula>$C$4</formula>
    </cfRule>
  </conditionalFormatting>
  <conditionalFormatting sqref="AP57">
    <cfRule type="cellIs" dxfId="4226" priority="1409" operator="lessThan">
      <formula>$C$4</formula>
    </cfRule>
  </conditionalFormatting>
  <conditionalFormatting sqref="AP58">
    <cfRule type="cellIs" dxfId="4225" priority="1410" operator="lessThan">
      <formula>$C$4</formula>
    </cfRule>
  </conditionalFormatting>
  <conditionalFormatting sqref="AP59">
    <cfRule type="cellIs" dxfId="4224" priority="1411" operator="lessThan">
      <formula>$C$4</formula>
    </cfRule>
  </conditionalFormatting>
  <conditionalFormatting sqref="AP60">
    <cfRule type="cellIs" dxfId="4223" priority="1412" operator="lessThan">
      <formula>$C$4</formula>
    </cfRule>
  </conditionalFormatting>
  <conditionalFormatting sqref="AQ11">
    <cfRule type="cellIs" dxfId="4222" priority="1413" operator="lessThan">
      <formula>$C$4</formula>
    </cfRule>
  </conditionalFormatting>
  <conditionalFormatting sqref="AQ12">
    <cfRule type="cellIs" dxfId="4221" priority="1414" operator="lessThan">
      <formula>$C$4</formula>
    </cfRule>
  </conditionalFormatting>
  <conditionalFormatting sqref="AQ13">
    <cfRule type="cellIs" dxfId="4220" priority="1415" operator="lessThan">
      <formula>$C$4</formula>
    </cfRule>
  </conditionalFormatting>
  <conditionalFormatting sqref="AQ14">
    <cfRule type="cellIs" dxfId="4219" priority="1416" operator="lessThan">
      <formula>$C$4</formula>
    </cfRule>
  </conditionalFormatting>
  <conditionalFormatting sqref="AQ15">
    <cfRule type="cellIs" dxfId="4218" priority="1417" operator="lessThan">
      <formula>$C$4</formula>
    </cfRule>
  </conditionalFormatting>
  <conditionalFormatting sqref="AQ16">
    <cfRule type="cellIs" dxfId="4217" priority="1418" operator="lessThan">
      <formula>$C$4</formula>
    </cfRule>
  </conditionalFormatting>
  <conditionalFormatting sqref="AQ17">
    <cfRule type="cellIs" dxfId="4216" priority="1419" operator="lessThan">
      <formula>$C$4</formula>
    </cfRule>
  </conditionalFormatting>
  <conditionalFormatting sqref="AQ18">
    <cfRule type="cellIs" dxfId="4215" priority="1420" operator="lessThan">
      <formula>$C$4</formula>
    </cfRule>
  </conditionalFormatting>
  <conditionalFormatting sqref="AQ19">
    <cfRule type="cellIs" dxfId="4214" priority="1421" operator="lessThan">
      <formula>$C$4</formula>
    </cfRule>
  </conditionalFormatting>
  <conditionalFormatting sqref="AQ20">
    <cfRule type="cellIs" dxfId="4213" priority="1422" operator="lessThan">
      <formula>$C$4</formula>
    </cfRule>
  </conditionalFormatting>
  <conditionalFormatting sqref="AQ21">
    <cfRule type="cellIs" dxfId="4212" priority="1423" operator="lessThan">
      <formula>$C$4</formula>
    </cfRule>
  </conditionalFormatting>
  <conditionalFormatting sqref="AQ22">
    <cfRule type="cellIs" dxfId="4211" priority="1424" operator="lessThan">
      <formula>$C$4</formula>
    </cfRule>
  </conditionalFormatting>
  <conditionalFormatting sqref="AQ23">
    <cfRule type="cellIs" dxfId="4210" priority="1425" operator="lessThan">
      <formula>$C$4</formula>
    </cfRule>
  </conditionalFormatting>
  <conditionalFormatting sqref="AQ24">
    <cfRule type="cellIs" dxfId="4209" priority="1426" operator="lessThan">
      <formula>$C$4</formula>
    </cfRule>
  </conditionalFormatting>
  <conditionalFormatting sqref="AQ25">
    <cfRule type="cellIs" dxfId="4208" priority="1427" operator="lessThan">
      <formula>$C$4</formula>
    </cfRule>
  </conditionalFormatting>
  <conditionalFormatting sqref="AQ26">
    <cfRule type="cellIs" dxfId="4207" priority="1428" operator="lessThan">
      <formula>$C$4</formula>
    </cfRule>
  </conditionalFormatting>
  <conditionalFormatting sqref="AQ27">
    <cfRule type="cellIs" dxfId="4206" priority="1429" operator="lessThan">
      <formula>$C$4</formula>
    </cfRule>
  </conditionalFormatting>
  <conditionalFormatting sqref="AQ28">
    <cfRule type="cellIs" dxfId="4205" priority="1430" operator="lessThan">
      <formula>$C$4</formula>
    </cfRule>
  </conditionalFormatting>
  <conditionalFormatting sqref="AQ29">
    <cfRule type="cellIs" dxfId="4204" priority="1431" operator="lessThan">
      <formula>$C$4</formula>
    </cfRule>
  </conditionalFormatting>
  <conditionalFormatting sqref="AQ30">
    <cfRule type="cellIs" dxfId="4203" priority="1432" operator="lessThan">
      <formula>$C$4</formula>
    </cfRule>
  </conditionalFormatting>
  <conditionalFormatting sqref="AQ31">
    <cfRule type="cellIs" dxfId="4202" priority="1433" operator="lessThan">
      <formula>$C$4</formula>
    </cfRule>
  </conditionalFormatting>
  <conditionalFormatting sqref="AQ32">
    <cfRule type="cellIs" dxfId="4201" priority="1434" operator="lessThan">
      <formula>$C$4</formula>
    </cfRule>
  </conditionalFormatting>
  <conditionalFormatting sqref="AQ33">
    <cfRule type="cellIs" dxfId="4200" priority="1435" operator="lessThan">
      <formula>$C$4</formula>
    </cfRule>
  </conditionalFormatting>
  <conditionalFormatting sqref="AQ34">
    <cfRule type="cellIs" dxfId="4199" priority="1436" operator="lessThan">
      <formula>$C$4</formula>
    </cfRule>
  </conditionalFormatting>
  <conditionalFormatting sqref="AQ35">
    <cfRule type="cellIs" dxfId="4198" priority="1437" operator="lessThan">
      <formula>$C$4</formula>
    </cfRule>
  </conditionalFormatting>
  <conditionalFormatting sqref="AQ36">
    <cfRule type="cellIs" dxfId="4197" priority="1438" operator="lessThan">
      <formula>$C$4</formula>
    </cfRule>
  </conditionalFormatting>
  <conditionalFormatting sqref="AQ37">
    <cfRule type="cellIs" dxfId="4196" priority="1439" operator="lessThan">
      <formula>$C$4</formula>
    </cfRule>
  </conditionalFormatting>
  <conditionalFormatting sqref="AQ38">
    <cfRule type="cellIs" dxfId="4195" priority="1440" operator="lessThan">
      <formula>$C$4</formula>
    </cfRule>
  </conditionalFormatting>
  <conditionalFormatting sqref="AQ39">
    <cfRule type="cellIs" dxfId="4194" priority="1441" operator="lessThan">
      <formula>$C$4</formula>
    </cfRule>
  </conditionalFormatting>
  <conditionalFormatting sqref="AQ40">
    <cfRule type="cellIs" dxfId="4193" priority="1442" operator="lessThan">
      <formula>$C$4</formula>
    </cfRule>
  </conditionalFormatting>
  <conditionalFormatting sqref="AQ41">
    <cfRule type="cellIs" dxfId="4192" priority="1443" operator="lessThan">
      <formula>$C$4</formula>
    </cfRule>
  </conditionalFormatting>
  <conditionalFormatting sqref="AQ42">
    <cfRule type="cellIs" dxfId="4191" priority="1444" operator="lessThan">
      <formula>$C$4</formula>
    </cfRule>
  </conditionalFormatting>
  <conditionalFormatting sqref="AQ43">
    <cfRule type="cellIs" dxfId="4190" priority="1445" operator="lessThan">
      <formula>$C$4</formula>
    </cfRule>
  </conditionalFormatting>
  <conditionalFormatting sqref="AQ44">
    <cfRule type="cellIs" dxfId="4189" priority="1446" operator="lessThan">
      <formula>$C$4</formula>
    </cfRule>
  </conditionalFormatting>
  <conditionalFormatting sqref="AQ45">
    <cfRule type="cellIs" dxfId="4188" priority="1447" operator="lessThan">
      <formula>$C$4</formula>
    </cfRule>
  </conditionalFormatting>
  <conditionalFormatting sqref="AQ46">
    <cfRule type="cellIs" dxfId="4187" priority="1448" operator="lessThan">
      <formula>$C$4</formula>
    </cfRule>
  </conditionalFormatting>
  <conditionalFormatting sqref="AQ47">
    <cfRule type="cellIs" dxfId="4186" priority="1449" operator="lessThan">
      <formula>$C$4</formula>
    </cfRule>
  </conditionalFormatting>
  <conditionalFormatting sqref="AQ48">
    <cfRule type="cellIs" dxfId="4185" priority="1450" operator="lessThan">
      <formula>$C$4</formula>
    </cfRule>
  </conditionalFormatting>
  <conditionalFormatting sqref="AQ49">
    <cfRule type="cellIs" dxfId="4184" priority="1451" operator="lessThan">
      <formula>$C$4</formula>
    </cfRule>
  </conditionalFormatting>
  <conditionalFormatting sqref="AQ50">
    <cfRule type="cellIs" dxfId="4183" priority="1452" operator="lessThan">
      <formula>$C$4</formula>
    </cfRule>
  </conditionalFormatting>
  <conditionalFormatting sqref="AQ51">
    <cfRule type="cellIs" dxfId="4182" priority="1453" operator="lessThan">
      <formula>$C$4</formula>
    </cfRule>
  </conditionalFormatting>
  <conditionalFormatting sqref="AQ52">
    <cfRule type="cellIs" dxfId="4181" priority="1454" operator="lessThan">
      <formula>$C$4</formula>
    </cfRule>
  </conditionalFormatting>
  <conditionalFormatting sqref="AQ53">
    <cfRule type="cellIs" dxfId="4180" priority="1455" operator="lessThan">
      <formula>$C$4</formula>
    </cfRule>
  </conditionalFormatting>
  <conditionalFormatting sqref="AQ54">
    <cfRule type="cellIs" dxfId="4179" priority="1456" operator="lessThan">
      <formula>$C$4</formula>
    </cfRule>
  </conditionalFormatting>
  <conditionalFormatting sqref="AQ55">
    <cfRule type="cellIs" dxfId="4178" priority="1457" operator="lessThan">
      <formula>$C$4</formula>
    </cfRule>
  </conditionalFormatting>
  <conditionalFormatting sqref="AQ56">
    <cfRule type="cellIs" dxfId="4177" priority="1458" operator="lessThan">
      <formula>$C$4</formula>
    </cfRule>
  </conditionalFormatting>
  <conditionalFormatting sqref="AQ57">
    <cfRule type="cellIs" dxfId="4176" priority="1459" operator="lessThan">
      <formula>$C$4</formula>
    </cfRule>
  </conditionalFormatting>
  <conditionalFormatting sqref="AQ58">
    <cfRule type="cellIs" dxfId="4175" priority="1460" operator="lessThan">
      <formula>$C$4</formula>
    </cfRule>
  </conditionalFormatting>
  <conditionalFormatting sqref="AQ59">
    <cfRule type="cellIs" dxfId="4174" priority="1461" operator="lessThan">
      <formula>$C$4</formula>
    </cfRule>
  </conditionalFormatting>
  <conditionalFormatting sqref="AQ60">
    <cfRule type="cellIs" dxfId="4173" priority="1462" operator="lessThan">
      <formula>$C$4</formula>
    </cfRule>
  </conditionalFormatting>
  <conditionalFormatting sqref="AR11">
    <cfRule type="cellIs" dxfId="4172" priority="1463" operator="lessThan">
      <formula>$C$4</formula>
    </cfRule>
  </conditionalFormatting>
  <conditionalFormatting sqref="AR12">
    <cfRule type="cellIs" dxfId="4171" priority="1464" operator="lessThan">
      <formula>$C$4</formula>
    </cfRule>
  </conditionalFormatting>
  <conditionalFormatting sqref="AR13">
    <cfRule type="cellIs" dxfId="4170" priority="1465" operator="lessThan">
      <formula>$C$4</formula>
    </cfRule>
  </conditionalFormatting>
  <conditionalFormatting sqref="AR14">
    <cfRule type="cellIs" dxfId="4169" priority="1466" operator="lessThan">
      <formula>$C$4</formula>
    </cfRule>
  </conditionalFormatting>
  <conditionalFormatting sqref="AR15">
    <cfRule type="cellIs" dxfId="4168" priority="1467" operator="lessThan">
      <formula>$C$4</formula>
    </cfRule>
  </conditionalFormatting>
  <conditionalFormatting sqref="AR16">
    <cfRule type="cellIs" dxfId="4167" priority="1468" operator="lessThan">
      <formula>$C$4</formula>
    </cfRule>
  </conditionalFormatting>
  <conditionalFormatting sqref="AR17">
    <cfRule type="cellIs" dxfId="4166" priority="1469" operator="lessThan">
      <formula>$C$4</formula>
    </cfRule>
  </conditionalFormatting>
  <conditionalFormatting sqref="AR18">
    <cfRule type="cellIs" dxfId="4165" priority="1470" operator="lessThan">
      <formula>$C$4</formula>
    </cfRule>
  </conditionalFormatting>
  <conditionalFormatting sqref="AR19">
    <cfRule type="cellIs" dxfId="4164" priority="1471" operator="lessThan">
      <formula>$C$4</formula>
    </cfRule>
  </conditionalFormatting>
  <conditionalFormatting sqref="AR20">
    <cfRule type="cellIs" dxfId="4163" priority="1472" operator="lessThan">
      <formula>$C$4</formula>
    </cfRule>
  </conditionalFormatting>
  <conditionalFormatting sqref="AR21">
    <cfRule type="cellIs" dxfId="4162" priority="1473" operator="lessThan">
      <formula>$C$4</formula>
    </cfRule>
  </conditionalFormatting>
  <conditionalFormatting sqref="AR22">
    <cfRule type="cellIs" dxfId="4161" priority="1474" operator="lessThan">
      <formula>$C$4</formula>
    </cfRule>
  </conditionalFormatting>
  <conditionalFormatting sqref="AR23">
    <cfRule type="cellIs" dxfId="4160" priority="1475" operator="lessThan">
      <formula>$C$4</formula>
    </cfRule>
  </conditionalFormatting>
  <conditionalFormatting sqref="AR24">
    <cfRule type="cellIs" dxfId="4159" priority="1476" operator="lessThan">
      <formula>$C$4</formula>
    </cfRule>
  </conditionalFormatting>
  <conditionalFormatting sqref="AR25">
    <cfRule type="cellIs" dxfId="4158" priority="1477" operator="lessThan">
      <formula>$C$4</formula>
    </cfRule>
  </conditionalFormatting>
  <conditionalFormatting sqref="AR26">
    <cfRule type="cellIs" dxfId="4157" priority="1478" operator="lessThan">
      <formula>$C$4</formula>
    </cfRule>
  </conditionalFormatting>
  <conditionalFormatting sqref="AR27">
    <cfRule type="cellIs" dxfId="4156" priority="1479" operator="lessThan">
      <formula>$C$4</formula>
    </cfRule>
  </conditionalFormatting>
  <conditionalFormatting sqref="AR28">
    <cfRule type="cellIs" dxfId="4155" priority="1480" operator="lessThan">
      <formula>$C$4</formula>
    </cfRule>
  </conditionalFormatting>
  <conditionalFormatting sqref="AR29">
    <cfRule type="cellIs" dxfId="4154" priority="1481" operator="lessThan">
      <formula>$C$4</formula>
    </cfRule>
  </conditionalFormatting>
  <conditionalFormatting sqref="AR30">
    <cfRule type="cellIs" dxfId="4153" priority="1482" operator="lessThan">
      <formula>$C$4</formula>
    </cfRule>
  </conditionalFormatting>
  <conditionalFormatting sqref="AR31">
    <cfRule type="cellIs" dxfId="4152" priority="1483" operator="lessThan">
      <formula>$C$4</formula>
    </cfRule>
  </conditionalFormatting>
  <conditionalFormatting sqref="AR32">
    <cfRule type="cellIs" dxfId="4151" priority="1484" operator="lessThan">
      <formula>$C$4</formula>
    </cfRule>
  </conditionalFormatting>
  <conditionalFormatting sqref="AR33">
    <cfRule type="cellIs" dxfId="4150" priority="1485" operator="lessThan">
      <formula>$C$4</formula>
    </cfRule>
  </conditionalFormatting>
  <conditionalFormatting sqref="AR34">
    <cfRule type="cellIs" dxfId="4149" priority="1486" operator="lessThan">
      <formula>$C$4</formula>
    </cfRule>
  </conditionalFormatting>
  <conditionalFormatting sqref="AR35">
    <cfRule type="cellIs" dxfId="4148" priority="1487" operator="lessThan">
      <formula>$C$4</formula>
    </cfRule>
  </conditionalFormatting>
  <conditionalFormatting sqref="AR36">
    <cfRule type="cellIs" dxfId="4147" priority="1488" operator="lessThan">
      <formula>$C$4</formula>
    </cfRule>
  </conditionalFormatting>
  <conditionalFormatting sqref="AR37">
    <cfRule type="cellIs" dxfId="4146" priority="1489" operator="lessThan">
      <formula>$C$4</formula>
    </cfRule>
  </conditionalFormatting>
  <conditionalFormatting sqref="AR38">
    <cfRule type="cellIs" dxfId="4145" priority="1490" operator="lessThan">
      <formula>$C$4</formula>
    </cfRule>
  </conditionalFormatting>
  <conditionalFormatting sqref="AR39">
    <cfRule type="cellIs" dxfId="4144" priority="1491" operator="lessThan">
      <formula>$C$4</formula>
    </cfRule>
  </conditionalFormatting>
  <conditionalFormatting sqref="AR40">
    <cfRule type="cellIs" dxfId="4143" priority="1492" operator="lessThan">
      <formula>$C$4</formula>
    </cfRule>
  </conditionalFormatting>
  <conditionalFormatting sqref="AR41">
    <cfRule type="cellIs" dxfId="4142" priority="1493" operator="lessThan">
      <formula>$C$4</formula>
    </cfRule>
  </conditionalFormatting>
  <conditionalFormatting sqref="AR42">
    <cfRule type="cellIs" dxfId="4141" priority="1494" operator="lessThan">
      <formula>$C$4</formula>
    </cfRule>
  </conditionalFormatting>
  <conditionalFormatting sqref="AR43">
    <cfRule type="cellIs" dxfId="4140" priority="1495" operator="lessThan">
      <formula>$C$4</formula>
    </cfRule>
  </conditionalFormatting>
  <conditionalFormatting sqref="AR44">
    <cfRule type="cellIs" dxfId="4139" priority="1496" operator="lessThan">
      <formula>$C$4</formula>
    </cfRule>
  </conditionalFormatting>
  <conditionalFormatting sqref="AR45">
    <cfRule type="cellIs" dxfId="4138" priority="1497" operator="lessThan">
      <formula>$C$4</formula>
    </cfRule>
  </conditionalFormatting>
  <conditionalFormatting sqref="AR46">
    <cfRule type="cellIs" dxfId="4137" priority="1498" operator="lessThan">
      <formula>$C$4</formula>
    </cfRule>
  </conditionalFormatting>
  <conditionalFormatting sqref="AR47">
    <cfRule type="cellIs" dxfId="4136" priority="1499" operator="lessThan">
      <formula>$C$4</formula>
    </cfRule>
  </conditionalFormatting>
  <conditionalFormatting sqref="AR48">
    <cfRule type="cellIs" dxfId="4135" priority="1500" operator="lessThan">
      <formula>$C$4</formula>
    </cfRule>
  </conditionalFormatting>
  <conditionalFormatting sqref="AR49">
    <cfRule type="cellIs" dxfId="4134" priority="1501" operator="lessThan">
      <formula>$C$4</formula>
    </cfRule>
  </conditionalFormatting>
  <conditionalFormatting sqref="AR50">
    <cfRule type="cellIs" dxfId="4133" priority="1502" operator="lessThan">
      <formula>$C$4</formula>
    </cfRule>
  </conditionalFormatting>
  <conditionalFormatting sqref="AR51">
    <cfRule type="cellIs" dxfId="4132" priority="1503" operator="lessThan">
      <formula>$C$4</formula>
    </cfRule>
  </conditionalFormatting>
  <conditionalFormatting sqref="AR52">
    <cfRule type="cellIs" dxfId="4131" priority="1504" operator="lessThan">
      <formula>$C$4</formula>
    </cfRule>
  </conditionalFormatting>
  <conditionalFormatting sqref="AR53">
    <cfRule type="cellIs" dxfId="4130" priority="1505" operator="lessThan">
      <formula>$C$4</formula>
    </cfRule>
  </conditionalFormatting>
  <conditionalFormatting sqref="AR54">
    <cfRule type="cellIs" dxfId="4129" priority="1506" operator="lessThan">
      <formula>$C$4</formula>
    </cfRule>
  </conditionalFormatting>
  <conditionalFormatting sqref="AR55">
    <cfRule type="cellIs" dxfId="4128" priority="1507" operator="lessThan">
      <formula>$C$4</formula>
    </cfRule>
  </conditionalFormatting>
  <conditionalFormatting sqref="AR56">
    <cfRule type="cellIs" dxfId="4127" priority="1508" operator="lessThan">
      <formula>$C$4</formula>
    </cfRule>
  </conditionalFormatting>
  <conditionalFormatting sqref="AR57">
    <cfRule type="cellIs" dxfId="4126" priority="1509" operator="lessThan">
      <formula>$C$4</formula>
    </cfRule>
  </conditionalFormatting>
  <conditionalFormatting sqref="AR58">
    <cfRule type="cellIs" dxfId="4125" priority="1510" operator="lessThan">
      <formula>$C$4</formula>
    </cfRule>
  </conditionalFormatting>
  <conditionalFormatting sqref="AR59">
    <cfRule type="cellIs" dxfId="4124" priority="1511" operator="lessThan">
      <formula>$C$4</formula>
    </cfRule>
  </conditionalFormatting>
  <conditionalFormatting sqref="AR60">
    <cfRule type="cellIs" dxfId="4123" priority="1512" operator="lessThan">
      <formula>$C$4</formula>
    </cfRule>
  </conditionalFormatting>
  <conditionalFormatting sqref="AS11">
    <cfRule type="cellIs" dxfId="4122" priority="1513" operator="lessThan">
      <formula>$C$4</formula>
    </cfRule>
  </conditionalFormatting>
  <conditionalFormatting sqref="AS12">
    <cfRule type="cellIs" dxfId="4121" priority="1514" operator="lessThan">
      <formula>$C$4</formula>
    </cfRule>
  </conditionalFormatting>
  <conditionalFormatting sqref="AS13">
    <cfRule type="cellIs" dxfId="4120" priority="1515" operator="lessThan">
      <formula>$C$4</formula>
    </cfRule>
  </conditionalFormatting>
  <conditionalFormatting sqref="AS14">
    <cfRule type="cellIs" dxfId="4119" priority="1516" operator="lessThan">
      <formula>$C$4</formula>
    </cfRule>
  </conditionalFormatting>
  <conditionalFormatting sqref="AS15">
    <cfRule type="cellIs" dxfId="4118" priority="1517" operator="lessThan">
      <formula>$C$4</formula>
    </cfRule>
  </conditionalFormatting>
  <conditionalFormatting sqref="AS16">
    <cfRule type="cellIs" dxfId="4117" priority="1518" operator="lessThan">
      <formula>$C$4</formula>
    </cfRule>
  </conditionalFormatting>
  <conditionalFormatting sqref="AS17">
    <cfRule type="cellIs" dxfId="4116" priority="1519" operator="lessThan">
      <formula>$C$4</formula>
    </cfRule>
  </conditionalFormatting>
  <conditionalFormatting sqref="AS18">
    <cfRule type="cellIs" dxfId="4115" priority="1520" operator="lessThan">
      <formula>$C$4</formula>
    </cfRule>
  </conditionalFormatting>
  <conditionalFormatting sqref="AS19">
    <cfRule type="cellIs" dxfId="4114" priority="1521" operator="lessThan">
      <formula>$C$4</formula>
    </cfRule>
  </conditionalFormatting>
  <conditionalFormatting sqref="AS20">
    <cfRule type="cellIs" dxfId="4113" priority="1522" operator="lessThan">
      <formula>$C$4</formula>
    </cfRule>
  </conditionalFormatting>
  <conditionalFormatting sqref="AS21">
    <cfRule type="cellIs" dxfId="4112" priority="1523" operator="lessThan">
      <formula>$C$4</formula>
    </cfRule>
  </conditionalFormatting>
  <conditionalFormatting sqref="AS22">
    <cfRule type="cellIs" dxfId="4111" priority="1524" operator="lessThan">
      <formula>$C$4</formula>
    </cfRule>
  </conditionalFormatting>
  <conditionalFormatting sqref="AS23">
    <cfRule type="cellIs" dxfId="4110" priority="1525" operator="lessThan">
      <formula>$C$4</formula>
    </cfRule>
  </conditionalFormatting>
  <conditionalFormatting sqref="AS24">
    <cfRule type="cellIs" dxfId="4109" priority="1526" operator="lessThan">
      <formula>$C$4</formula>
    </cfRule>
  </conditionalFormatting>
  <conditionalFormatting sqref="AS25">
    <cfRule type="cellIs" dxfId="4108" priority="1527" operator="lessThan">
      <formula>$C$4</formula>
    </cfRule>
  </conditionalFormatting>
  <conditionalFormatting sqref="AS26">
    <cfRule type="cellIs" dxfId="4107" priority="1528" operator="lessThan">
      <formula>$C$4</formula>
    </cfRule>
  </conditionalFormatting>
  <conditionalFormatting sqref="AS27">
    <cfRule type="cellIs" dxfId="4106" priority="1529" operator="lessThan">
      <formula>$C$4</formula>
    </cfRule>
  </conditionalFormatting>
  <conditionalFormatting sqref="AS28">
    <cfRule type="cellIs" dxfId="4105" priority="1530" operator="lessThan">
      <formula>$C$4</formula>
    </cfRule>
  </conditionalFormatting>
  <conditionalFormatting sqref="AS29">
    <cfRule type="cellIs" dxfId="4104" priority="1531" operator="lessThan">
      <formula>$C$4</formula>
    </cfRule>
  </conditionalFormatting>
  <conditionalFormatting sqref="AS30">
    <cfRule type="cellIs" dxfId="4103" priority="1532" operator="lessThan">
      <formula>$C$4</formula>
    </cfRule>
  </conditionalFormatting>
  <conditionalFormatting sqref="AS31">
    <cfRule type="cellIs" dxfId="4102" priority="1533" operator="lessThan">
      <formula>$C$4</formula>
    </cfRule>
  </conditionalFormatting>
  <conditionalFormatting sqref="AS32">
    <cfRule type="cellIs" dxfId="4101" priority="1534" operator="lessThan">
      <formula>$C$4</formula>
    </cfRule>
  </conditionalFormatting>
  <conditionalFormatting sqref="AS33">
    <cfRule type="cellIs" dxfId="4100" priority="1535" operator="lessThan">
      <formula>$C$4</formula>
    </cfRule>
  </conditionalFormatting>
  <conditionalFormatting sqref="AS34">
    <cfRule type="cellIs" dxfId="4099" priority="1536" operator="lessThan">
      <formula>$C$4</formula>
    </cfRule>
  </conditionalFormatting>
  <conditionalFormatting sqref="AS35">
    <cfRule type="cellIs" dxfId="4098" priority="1537" operator="lessThan">
      <formula>$C$4</formula>
    </cfRule>
  </conditionalFormatting>
  <conditionalFormatting sqref="AS36">
    <cfRule type="cellIs" dxfId="4097" priority="1538" operator="lessThan">
      <formula>$C$4</formula>
    </cfRule>
  </conditionalFormatting>
  <conditionalFormatting sqref="AS37">
    <cfRule type="cellIs" dxfId="4096" priority="1539" operator="lessThan">
      <formula>$C$4</formula>
    </cfRule>
  </conditionalFormatting>
  <conditionalFormatting sqref="AS38">
    <cfRule type="cellIs" dxfId="4095" priority="1540" operator="lessThan">
      <formula>$C$4</formula>
    </cfRule>
  </conditionalFormatting>
  <conditionalFormatting sqref="AS39">
    <cfRule type="cellIs" dxfId="4094" priority="1541" operator="lessThan">
      <formula>$C$4</formula>
    </cfRule>
  </conditionalFormatting>
  <conditionalFormatting sqref="AS40">
    <cfRule type="cellIs" dxfId="4093" priority="1542" operator="lessThan">
      <formula>$C$4</formula>
    </cfRule>
  </conditionalFormatting>
  <conditionalFormatting sqref="AS41">
    <cfRule type="cellIs" dxfId="4092" priority="1543" operator="lessThan">
      <formula>$C$4</formula>
    </cfRule>
  </conditionalFormatting>
  <conditionalFormatting sqref="AS42">
    <cfRule type="cellIs" dxfId="4091" priority="1544" operator="lessThan">
      <formula>$C$4</formula>
    </cfRule>
  </conditionalFormatting>
  <conditionalFormatting sqref="AS43">
    <cfRule type="cellIs" dxfId="4090" priority="1545" operator="lessThan">
      <formula>$C$4</formula>
    </cfRule>
  </conditionalFormatting>
  <conditionalFormatting sqref="AS44">
    <cfRule type="cellIs" dxfId="4089" priority="1546" operator="lessThan">
      <formula>$C$4</formula>
    </cfRule>
  </conditionalFormatting>
  <conditionalFormatting sqref="AS45">
    <cfRule type="cellIs" dxfId="4088" priority="1547" operator="lessThan">
      <formula>$C$4</formula>
    </cfRule>
  </conditionalFormatting>
  <conditionalFormatting sqref="AS46">
    <cfRule type="cellIs" dxfId="4087" priority="1548" operator="lessThan">
      <formula>$C$4</formula>
    </cfRule>
  </conditionalFormatting>
  <conditionalFormatting sqref="AS47">
    <cfRule type="cellIs" dxfId="4086" priority="1549" operator="lessThan">
      <formula>$C$4</formula>
    </cfRule>
  </conditionalFormatting>
  <conditionalFormatting sqref="AS48">
    <cfRule type="cellIs" dxfId="4085" priority="1550" operator="lessThan">
      <formula>$C$4</formula>
    </cfRule>
  </conditionalFormatting>
  <conditionalFormatting sqref="AS49">
    <cfRule type="cellIs" dxfId="4084" priority="1551" operator="lessThan">
      <formula>$C$4</formula>
    </cfRule>
  </conditionalFormatting>
  <conditionalFormatting sqref="AS50">
    <cfRule type="cellIs" dxfId="4083" priority="1552" operator="lessThan">
      <formula>$C$4</formula>
    </cfRule>
  </conditionalFormatting>
  <conditionalFormatting sqref="AS51">
    <cfRule type="cellIs" dxfId="4082" priority="1553" operator="lessThan">
      <formula>$C$4</formula>
    </cfRule>
  </conditionalFormatting>
  <conditionalFormatting sqref="AS52">
    <cfRule type="cellIs" dxfId="4081" priority="1554" operator="lessThan">
      <formula>$C$4</formula>
    </cfRule>
  </conditionalFormatting>
  <conditionalFormatting sqref="AS53">
    <cfRule type="cellIs" dxfId="4080" priority="1555" operator="lessThan">
      <formula>$C$4</formula>
    </cfRule>
  </conditionalFormatting>
  <conditionalFormatting sqref="AS54">
    <cfRule type="cellIs" dxfId="4079" priority="1556" operator="lessThan">
      <formula>$C$4</formula>
    </cfRule>
  </conditionalFormatting>
  <conditionalFormatting sqref="AS55">
    <cfRule type="cellIs" dxfId="4078" priority="1557" operator="lessThan">
      <formula>$C$4</formula>
    </cfRule>
  </conditionalFormatting>
  <conditionalFormatting sqref="AS56">
    <cfRule type="cellIs" dxfId="4077" priority="1558" operator="lessThan">
      <formula>$C$4</formula>
    </cfRule>
  </conditionalFormatting>
  <conditionalFormatting sqref="AS57">
    <cfRule type="cellIs" dxfId="4076" priority="1559" operator="lessThan">
      <formula>$C$4</formula>
    </cfRule>
  </conditionalFormatting>
  <conditionalFormatting sqref="AS58">
    <cfRule type="cellIs" dxfId="4075" priority="1560" operator="lessThan">
      <formula>$C$4</formula>
    </cfRule>
  </conditionalFormatting>
  <conditionalFormatting sqref="AS59">
    <cfRule type="cellIs" dxfId="4074" priority="1561" operator="lessThan">
      <formula>$C$4</formula>
    </cfRule>
  </conditionalFormatting>
  <conditionalFormatting sqref="AS60">
    <cfRule type="cellIs" dxfId="4073" priority="1562" operator="lessThan">
      <formula>$C$4</formula>
    </cfRule>
  </conditionalFormatting>
  <conditionalFormatting sqref="AT11">
    <cfRule type="cellIs" dxfId="4072" priority="1563" operator="lessThan">
      <formula>$C$4</formula>
    </cfRule>
  </conditionalFormatting>
  <conditionalFormatting sqref="AT12">
    <cfRule type="cellIs" dxfId="4071" priority="1564" operator="lessThan">
      <formula>$C$4</formula>
    </cfRule>
  </conditionalFormatting>
  <conditionalFormatting sqref="AT13">
    <cfRule type="cellIs" dxfId="4070" priority="1565" operator="lessThan">
      <formula>$C$4</formula>
    </cfRule>
  </conditionalFormatting>
  <conditionalFormatting sqref="AT14">
    <cfRule type="cellIs" dxfId="4069" priority="1566" operator="lessThan">
      <formula>$C$4</formula>
    </cfRule>
  </conditionalFormatting>
  <conditionalFormatting sqref="AT15">
    <cfRule type="cellIs" dxfId="4068" priority="1567" operator="lessThan">
      <formula>$C$4</formula>
    </cfRule>
  </conditionalFormatting>
  <conditionalFormatting sqref="AT16">
    <cfRule type="cellIs" dxfId="4067" priority="1568" operator="lessThan">
      <formula>$C$4</formula>
    </cfRule>
  </conditionalFormatting>
  <conditionalFormatting sqref="AT17">
    <cfRule type="cellIs" dxfId="4066" priority="1569" operator="lessThan">
      <formula>$C$4</formula>
    </cfRule>
  </conditionalFormatting>
  <conditionalFormatting sqref="AT18">
    <cfRule type="cellIs" dxfId="4065" priority="1570" operator="lessThan">
      <formula>$C$4</formula>
    </cfRule>
  </conditionalFormatting>
  <conditionalFormatting sqref="AT19">
    <cfRule type="cellIs" dxfId="4064" priority="1571" operator="lessThan">
      <formula>$C$4</formula>
    </cfRule>
  </conditionalFormatting>
  <conditionalFormatting sqref="AT20">
    <cfRule type="cellIs" dxfId="4063" priority="1572" operator="lessThan">
      <formula>$C$4</formula>
    </cfRule>
  </conditionalFormatting>
  <conditionalFormatting sqref="AT21">
    <cfRule type="cellIs" dxfId="4062" priority="1573" operator="lessThan">
      <formula>$C$4</formula>
    </cfRule>
  </conditionalFormatting>
  <conditionalFormatting sqref="AT22">
    <cfRule type="cellIs" dxfId="4061" priority="1574" operator="lessThan">
      <formula>$C$4</formula>
    </cfRule>
  </conditionalFormatting>
  <conditionalFormatting sqref="AT23">
    <cfRule type="cellIs" dxfId="4060" priority="1575" operator="lessThan">
      <formula>$C$4</formula>
    </cfRule>
  </conditionalFormatting>
  <conditionalFormatting sqref="AT24">
    <cfRule type="cellIs" dxfId="4059" priority="1576" operator="lessThan">
      <formula>$C$4</formula>
    </cfRule>
  </conditionalFormatting>
  <conditionalFormatting sqref="AT25">
    <cfRule type="cellIs" dxfId="4058" priority="1577" operator="lessThan">
      <formula>$C$4</formula>
    </cfRule>
  </conditionalFormatting>
  <conditionalFormatting sqref="AT26">
    <cfRule type="cellIs" dxfId="4057" priority="1578" operator="lessThan">
      <formula>$C$4</formula>
    </cfRule>
  </conditionalFormatting>
  <conditionalFormatting sqref="AT27">
    <cfRule type="cellIs" dxfId="4056" priority="1579" operator="lessThan">
      <formula>$C$4</formula>
    </cfRule>
  </conditionalFormatting>
  <conditionalFormatting sqref="AT28">
    <cfRule type="cellIs" dxfId="4055" priority="1580" operator="lessThan">
      <formula>$C$4</formula>
    </cfRule>
  </conditionalFormatting>
  <conditionalFormatting sqref="AT29">
    <cfRule type="cellIs" dxfId="4054" priority="1581" operator="lessThan">
      <formula>$C$4</formula>
    </cfRule>
  </conditionalFormatting>
  <conditionalFormatting sqref="AT30">
    <cfRule type="cellIs" dxfId="4053" priority="1582" operator="lessThan">
      <formula>$C$4</formula>
    </cfRule>
  </conditionalFormatting>
  <conditionalFormatting sqref="AT31">
    <cfRule type="cellIs" dxfId="4052" priority="1583" operator="lessThan">
      <formula>$C$4</formula>
    </cfRule>
  </conditionalFormatting>
  <conditionalFormatting sqref="AT32">
    <cfRule type="cellIs" dxfId="4051" priority="1584" operator="lessThan">
      <formula>$C$4</formula>
    </cfRule>
  </conditionalFormatting>
  <conditionalFormatting sqref="AT33">
    <cfRule type="cellIs" dxfId="4050" priority="1585" operator="lessThan">
      <formula>$C$4</formula>
    </cfRule>
  </conditionalFormatting>
  <conditionalFormatting sqref="AT34">
    <cfRule type="cellIs" dxfId="4049" priority="1586" operator="lessThan">
      <formula>$C$4</formula>
    </cfRule>
  </conditionalFormatting>
  <conditionalFormatting sqref="AT35">
    <cfRule type="cellIs" dxfId="4048" priority="1587" operator="lessThan">
      <formula>$C$4</formula>
    </cfRule>
  </conditionalFormatting>
  <conditionalFormatting sqref="AT36">
    <cfRule type="cellIs" dxfId="4047" priority="1588" operator="lessThan">
      <formula>$C$4</formula>
    </cfRule>
  </conditionalFormatting>
  <conditionalFormatting sqref="AT37">
    <cfRule type="cellIs" dxfId="4046" priority="1589" operator="lessThan">
      <formula>$C$4</formula>
    </cfRule>
  </conditionalFormatting>
  <conditionalFormatting sqref="AT38">
    <cfRule type="cellIs" dxfId="4045" priority="1590" operator="lessThan">
      <formula>$C$4</formula>
    </cfRule>
  </conditionalFormatting>
  <conditionalFormatting sqref="AT39">
    <cfRule type="cellIs" dxfId="4044" priority="1591" operator="lessThan">
      <formula>$C$4</formula>
    </cfRule>
  </conditionalFormatting>
  <conditionalFormatting sqref="AT40">
    <cfRule type="cellIs" dxfId="4043" priority="1592" operator="lessThan">
      <formula>$C$4</formula>
    </cfRule>
  </conditionalFormatting>
  <conditionalFormatting sqref="AT41">
    <cfRule type="cellIs" dxfId="4042" priority="1593" operator="lessThan">
      <formula>$C$4</formula>
    </cfRule>
  </conditionalFormatting>
  <conditionalFormatting sqref="AT42">
    <cfRule type="cellIs" dxfId="4041" priority="1594" operator="lessThan">
      <formula>$C$4</formula>
    </cfRule>
  </conditionalFormatting>
  <conditionalFormatting sqref="AT43">
    <cfRule type="cellIs" dxfId="4040" priority="1595" operator="lessThan">
      <formula>$C$4</formula>
    </cfRule>
  </conditionalFormatting>
  <conditionalFormatting sqref="AT44">
    <cfRule type="cellIs" dxfId="4039" priority="1596" operator="lessThan">
      <formula>$C$4</formula>
    </cfRule>
  </conditionalFormatting>
  <conditionalFormatting sqref="AT45">
    <cfRule type="cellIs" dxfId="4038" priority="1597" operator="lessThan">
      <formula>$C$4</formula>
    </cfRule>
  </conditionalFormatting>
  <conditionalFormatting sqref="AT46">
    <cfRule type="cellIs" dxfId="4037" priority="1598" operator="lessThan">
      <formula>$C$4</formula>
    </cfRule>
  </conditionalFormatting>
  <conditionalFormatting sqref="AT47">
    <cfRule type="cellIs" dxfId="4036" priority="1599" operator="lessThan">
      <formula>$C$4</formula>
    </cfRule>
  </conditionalFormatting>
  <conditionalFormatting sqref="AT48">
    <cfRule type="cellIs" dxfId="4035" priority="1600" operator="lessThan">
      <formula>$C$4</formula>
    </cfRule>
  </conditionalFormatting>
  <conditionalFormatting sqref="AT49">
    <cfRule type="cellIs" dxfId="4034" priority="1601" operator="lessThan">
      <formula>$C$4</formula>
    </cfRule>
  </conditionalFormatting>
  <conditionalFormatting sqref="AT50">
    <cfRule type="cellIs" dxfId="4033" priority="1602" operator="lessThan">
      <formula>$C$4</formula>
    </cfRule>
  </conditionalFormatting>
  <conditionalFormatting sqref="AT51">
    <cfRule type="cellIs" dxfId="4032" priority="1603" operator="lessThan">
      <formula>$C$4</formula>
    </cfRule>
  </conditionalFormatting>
  <conditionalFormatting sqref="AT52">
    <cfRule type="cellIs" dxfId="4031" priority="1604" operator="lessThan">
      <formula>$C$4</formula>
    </cfRule>
  </conditionalFormatting>
  <conditionalFormatting sqref="AT53">
    <cfRule type="cellIs" dxfId="4030" priority="1605" operator="lessThan">
      <formula>$C$4</formula>
    </cfRule>
  </conditionalFormatting>
  <conditionalFormatting sqref="AT54">
    <cfRule type="cellIs" dxfId="4029" priority="1606" operator="lessThan">
      <formula>$C$4</formula>
    </cfRule>
  </conditionalFormatting>
  <conditionalFormatting sqref="AT55">
    <cfRule type="cellIs" dxfId="4028" priority="1607" operator="lessThan">
      <formula>$C$4</formula>
    </cfRule>
  </conditionalFormatting>
  <conditionalFormatting sqref="AT56">
    <cfRule type="cellIs" dxfId="4027" priority="1608" operator="lessThan">
      <formula>$C$4</formula>
    </cfRule>
  </conditionalFormatting>
  <conditionalFormatting sqref="AT57">
    <cfRule type="cellIs" dxfId="4026" priority="1609" operator="lessThan">
      <formula>$C$4</formula>
    </cfRule>
  </conditionalFormatting>
  <conditionalFormatting sqref="AT58">
    <cfRule type="cellIs" dxfId="4025" priority="1610" operator="lessThan">
      <formula>$C$4</formula>
    </cfRule>
  </conditionalFormatting>
  <conditionalFormatting sqref="AT59">
    <cfRule type="cellIs" dxfId="4024" priority="1611" operator="lessThan">
      <formula>$C$4</formula>
    </cfRule>
  </conditionalFormatting>
  <conditionalFormatting sqref="AT60">
    <cfRule type="cellIs" dxfId="4023" priority="1612" operator="lessThan">
      <formula>$C$4</formula>
    </cfRule>
  </conditionalFormatting>
  <conditionalFormatting sqref="AU11">
    <cfRule type="cellIs" dxfId="4022" priority="1613" operator="lessThan">
      <formula>$C$4</formula>
    </cfRule>
  </conditionalFormatting>
  <conditionalFormatting sqref="AU12">
    <cfRule type="cellIs" dxfId="4021" priority="1614" operator="lessThan">
      <formula>$C$4</formula>
    </cfRule>
  </conditionalFormatting>
  <conditionalFormatting sqref="AU13">
    <cfRule type="cellIs" dxfId="4020" priority="1615" operator="lessThan">
      <formula>$C$4</formula>
    </cfRule>
  </conditionalFormatting>
  <conditionalFormatting sqref="AU14">
    <cfRule type="cellIs" dxfId="4019" priority="1616" operator="lessThan">
      <formula>$C$4</formula>
    </cfRule>
  </conditionalFormatting>
  <conditionalFormatting sqref="AU15">
    <cfRule type="cellIs" dxfId="4018" priority="1617" operator="lessThan">
      <formula>$C$4</formula>
    </cfRule>
  </conditionalFormatting>
  <conditionalFormatting sqref="AU16">
    <cfRule type="cellIs" dxfId="4017" priority="1618" operator="lessThan">
      <formula>$C$4</formula>
    </cfRule>
  </conditionalFormatting>
  <conditionalFormatting sqref="AU17">
    <cfRule type="cellIs" dxfId="4016" priority="1619" operator="lessThan">
      <formula>$C$4</formula>
    </cfRule>
  </conditionalFormatting>
  <conditionalFormatting sqref="AU18">
    <cfRule type="cellIs" dxfId="4015" priority="1620" operator="lessThan">
      <formula>$C$4</formula>
    </cfRule>
  </conditionalFormatting>
  <conditionalFormatting sqref="AU19">
    <cfRule type="cellIs" dxfId="4014" priority="1621" operator="lessThan">
      <formula>$C$4</formula>
    </cfRule>
  </conditionalFormatting>
  <conditionalFormatting sqref="AU20">
    <cfRule type="cellIs" dxfId="4013" priority="1622" operator="lessThan">
      <formula>$C$4</formula>
    </cfRule>
  </conditionalFormatting>
  <conditionalFormatting sqref="AU21">
    <cfRule type="cellIs" dxfId="4012" priority="1623" operator="lessThan">
      <formula>$C$4</formula>
    </cfRule>
  </conditionalFormatting>
  <conditionalFormatting sqref="AU22">
    <cfRule type="cellIs" dxfId="4011" priority="1624" operator="lessThan">
      <formula>$C$4</formula>
    </cfRule>
  </conditionalFormatting>
  <conditionalFormatting sqref="AU23">
    <cfRule type="cellIs" dxfId="4010" priority="1625" operator="lessThan">
      <formula>$C$4</formula>
    </cfRule>
  </conditionalFormatting>
  <conditionalFormatting sqref="AU24">
    <cfRule type="cellIs" dxfId="4009" priority="1626" operator="lessThan">
      <formula>$C$4</formula>
    </cfRule>
  </conditionalFormatting>
  <conditionalFormatting sqref="AU25">
    <cfRule type="cellIs" dxfId="4008" priority="1627" operator="lessThan">
      <formula>$C$4</formula>
    </cfRule>
  </conditionalFormatting>
  <conditionalFormatting sqref="AU26">
    <cfRule type="cellIs" dxfId="4007" priority="1628" operator="lessThan">
      <formula>$C$4</formula>
    </cfRule>
  </conditionalFormatting>
  <conditionalFormatting sqref="AU27">
    <cfRule type="cellIs" dxfId="4006" priority="1629" operator="lessThan">
      <formula>$C$4</formula>
    </cfRule>
  </conditionalFormatting>
  <conditionalFormatting sqref="AU28">
    <cfRule type="cellIs" dxfId="4005" priority="1630" operator="lessThan">
      <formula>$C$4</formula>
    </cfRule>
  </conditionalFormatting>
  <conditionalFormatting sqref="AU29">
    <cfRule type="cellIs" dxfId="4004" priority="1631" operator="lessThan">
      <formula>$C$4</formula>
    </cfRule>
  </conditionalFormatting>
  <conditionalFormatting sqref="AU30">
    <cfRule type="cellIs" dxfId="4003" priority="1632" operator="lessThan">
      <formula>$C$4</formula>
    </cfRule>
  </conditionalFormatting>
  <conditionalFormatting sqref="AU31">
    <cfRule type="cellIs" dxfId="4002" priority="1633" operator="lessThan">
      <formula>$C$4</formula>
    </cfRule>
  </conditionalFormatting>
  <conditionalFormatting sqref="AU32">
    <cfRule type="cellIs" dxfId="4001" priority="1634" operator="lessThan">
      <formula>$C$4</formula>
    </cfRule>
  </conditionalFormatting>
  <conditionalFormatting sqref="AU33">
    <cfRule type="cellIs" dxfId="4000" priority="1635" operator="lessThan">
      <formula>$C$4</formula>
    </cfRule>
  </conditionalFormatting>
  <conditionalFormatting sqref="AU34">
    <cfRule type="cellIs" dxfId="3999" priority="1636" operator="lessThan">
      <formula>$C$4</formula>
    </cfRule>
  </conditionalFormatting>
  <conditionalFormatting sqref="AU35">
    <cfRule type="cellIs" dxfId="3998" priority="1637" operator="lessThan">
      <formula>$C$4</formula>
    </cfRule>
  </conditionalFormatting>
  <conditionalFormatting sqref="AU36">
    <cfRule type="cellIs" dxfId="3997" priority="1638" operator="lessThan">
      <formula>$C$4</formula>
    </cfRule>
  </conditionalFormatting>
  <conditionalFormatting sqref="AU37">
    <cfRule type="cellIs" dxfId="3996" priority="1639" operator="lessThan">
      <formula>$C$4</formula>
    </cfRule>
  </conditionalFormatting>
  <conditionalFormatting sqref="AU38">
    <cfRule type="cellIs" dxfId="3995" priority="1640" operator="lessThan">
      <formula>$C$4</formula>
    </cfRule>
  </conditionalFormatting>
  <conditionalFormatting sqref="AU39">
    <cfRule type="cellIs" dxfId="3994" priority="1641" operator="lessThan">
      <formula>$C$4</formula>
    </cfRule>
  </conditionalFormatting>
  <conditionalFormatting sqref="AU40">
    <cfRule type="cellIs" dxfId="3993" priority="1642" operator="lessThan">
      <formula>$C$4</formula>
    </cfRule>
  </conditionalFormatting>
  <conditionalFormatting sqref="AU41">
    <cfRule type="cellIs" dxfId="3992" priority="1643" operator="lessThan">
      <formula>$C$4</formula>
    </cfRule>
  </conditionalFormatting>
  <conditionalFormatting sqref="AU42">
    <cfRule type="cellIs" dxfId="3991" priority="1644" operator="lessThan">
      <formula>$C$4</formula>
    </cfRule>
  </conditionalFormatting>
  <conditionalFormatting sqref="AU43">
    <cfRule type="cellIs" dxfId="3990" priority="1645" operator="lessThan">
      <formula>$C$4</formula>
    </cfRule>
  </conditionalFormatting>
  <conditionalFormatting sqref="AU44">
    <cfRule type="cellIs" dxfId="3989" priority="1646" operator="lessThan">
      <formula>$C$4</formula>
    </cfRule>
  </conditionalFormatting>
  <conditionalFormatting sqref="AU45">
    <cfRule type="cellIs" dxfId="3988" priority="1647" operator="lessThan">
      <formula>$C$4</formula>
    </cfRule>
  </conditionalFormatting>
  <conditionalFormatting sqref="AU46">
    <cfRule type="cellIs" dxfId="3987" priority="1648" operator="lessThan">
      <formula>$C$4</formula>
    </cfRule>
  </conditionalFormatting>
  <conditionalFormatting sqref="AU47">
    <cfRule type="cellIs" dxfId="3986" priority="1649" operator="lessThan">
      <formula>$C$4</formula>
    </cfRule>
  </conditionalFormatting>
  <conditionalFormatting sqref="AU48">
    <cfRule type="cellIs" dxfId="3985" priority="1650" operator="lessThan">
      <formula>$C$4</formula>
    </cfRule>
  </conditionalFormatting>
  <conditionalFormatting sqref="AU49">
    <cfRule type="cellIs" dxfId="3984" priority="1651" operator="lessThan">
      <formula>$C$4</formula>
    </cfRule>
  </conditionalFormatting>
  <conditionalFormatting sqref="AU50">
    <cfRule type="cellIs" dxfId="3983" priority="1652" operator="lessThan">
      <formula>$C$4</formula>
    </cfRule>
  </conditionalFormatting>
  <conditionalFormatting sqref="AU51">
    <cfRule type="cellIs" dxfId="3982" priority="1653" operator="lessThan">
      <formula>$C$4</formula>
    </cfRule>
  </conditionalFormatting>
  <conditionalFormatting sqref="AU52">
    <cfRule type="cellIs" dxfId="3981" priority="1654" operator="lessThan">
      <formula>$C$4</formula>
    </cfRule>
  </conditionalFormatting>
  <conditionalFormatting sqref="AU53">
    <cfRule type="cellIs" dxfId="3980" priority="1655" operator="lessThan">
      <formula>$C$4</formula>
    </cfRule>
  </conditionalFormatting>
  <conditionalFormatting sqref="AU54">
    <cfRule type="cellIs" dxfId="3979" priority="1656" operator="lessThan">
      <formula>$C$4</formula>
    </cfRule>
  </conditionalFormatting>
  <conditionalFormatting sqref="AU55">
    <cfRule type="cellIs" dxfId="3978" priority="1657" operator="lessThan">
      <formula>$C$4</formula>
    </cfRule>
  </conditionalFormatting>
  <conditionalFormatting sqref="AU56">
    <cfRule type="cellIs" dxfId="3977" priority="1658" operator="lessThan">
      <formula>$C$4</formula>
    </cfRule>
  </conditionalFormatting>
  <conditionalFormatting sqref="AU57">
    <cfRule type="cellIs" dxfId="3976" priority="1659" operator="lessThan">
      <formula>$C$4</formula>
    </cfRule>
  </conditionalFormatting>
  <conditionalFormatting sqref="AU58">
    <cfRule type="cellIs" dxfId="3975" priority="1660" operator="lessThan">
      <formula>$C$4</formula>
    </cfRule>
  </conditionalFormatting>
  <conditionalFormatting sqref="AU59">
    <cfRule type="cellIs" dxfId="3974" priority="1661" operator="lessThan">
      <formula>$C$4</formula>
    </cfRule>
  </conditionalFormatting>
  <conditionalFormatting sqref="AU60">
    <cfRule type="cellIs" dxfId="3973" priority="1662" operator="lessThan">
      <formula>$C$4</formula>
    </cfRule>
  </conditionalFormatting>
  <conditionalFormatting sqref="AV11">
    <cfRule type="cellIs" dxfId="3972" priority="1663" operator="lessThan">
      <formula>$C$4</formula>
    </cfRule>
  </conditionalFormatting>
  <conditionalFormatting sqref="AV12">
    <cfRule type="cellIs" dxfId="3971" priority="1664" operator="lessThan">
      <formula>$C$4</formula>
    </cfRule>
  </conditionalFormatting>
  <conditionalFormatting sqref="AV13">
    <cfRule type="cellIs" dxfId="3970" priority="1665" operator="lessThan">
      <formula>$C$4</formula>
    </cfRule>
  </conditionalFormatting>
  <conditionalFormatting sqref="AV14">
    <cfRule type="cellIs" dxfId="3969" priority="1666" operator="lessThan">
      <formula>$C$4</formula>
    </cfRule>
  </conditionalFormatting>
  <conditionalFormatting sqref="AV15">
    <cfRule type="cellIs" dxfId="3968" priority="1667" operator="lessThan">
      <formula>$C$4</formula>
    </cfRule>
  </conditionalFormatting>
  <conditionalFormatting sqref="AV16">
    <cfRule type="cellIs" dxfId="3967" priority="1668" operator="lessThan">
      <formula>$C$4</formula>
    </cfRule>
  </conditionalFormatting>
  <conditionalFormatting sqref="AV17">
    <cfRule type="cellIs" dxfId="3966" priority="1669" operator="lessThan">
      <formula>$C$4</formula>
    </cfRule>
  </conditionalFormatting>
  <conditionalFormatting sqref="AV18">
    <cfRule type="cellIs" dxfId="3965" priority="1670" operator="lessThan">
      <formula>$C$4</formula>
    </cfRule>
  </conditionalFormatting>
  <conditionalFormatting sqref="AV19">
    <cfRule type="cellIs" dxfId="3964" priority="1671" operator="lessThan">
      <formula>$C$4</formula>
    </cfRule>
  </conditionalFormatting>
  <conditionalFormatting sqref="AV20">
    <cfRule type="cellIs" dxfId="3963" priority="1672" operator="lessThan">
      <formula>$C$4</formula>
    </cfRule>
  </conditionalFormatting>
  <conditionalFormatting sqref="AV21">
    <cfRule type="cellIs" dxfId="3962" priority="1673" operator="lessThan">
      <formula>$C$4</formula>
    </cfRule>
  </conditionalFormatting>
  <conditionalFormatting sqref="AV22">
    <cfRule type="cellIs" dxfId="3961" priority="1674" operator="lessThan">
      <formula>$C$4</formula>
    </cfRule>
  </conditionalFormatting>
  <conditionalFormatting sqref="AV23">
    <cfRule type="cellIs" dxfId="3960" priority="1675" operator="lessThan">
      <formula>$C$4</formula>
    </cfRule>
  </conditionalFormatting>
  <conditionalFormatting sqref="AV24">
    <cfRule type="cellIs" dxfId="3959" priority="1676" operator="lessThan">
      <formula>$C$4</formula>
    </cfRule>
  </conditionalFormatting>
  <conditionalFormatting sqref="AV25">
    <cfRule type="cellIs" dxfId="3958" priority="1677" operator="lessThan">
      <formula>$C$4</formula>
    </cfRule>
  </conditionalFormatting>
  <conditionalFormatting sqref="AV26">
    <cfRule type="cellIs" dxfId="3957" priority="1678" operator="lessThan">
      <formula>$C$4</formula>
    </cfRule>
  </conditionalFormatting>
  <conditionalFormatting sqref="AV27">
    <cfRule type="cellIs" dxfId="3956" priority="1679" operator="lessThan">
      <formula>$C$4</formula>
    </cfRule>
  </conditionalFormatting>
  <conditionalFormatting sqref="AV28">
    <cfRule type="cellIs" dxfId="3955" priority="1680" operator="lessThan">
      <formula>$C$4</formula>
    </cfRule>
  </conditionalFormatting>
  <conditionalFormatting sqref="AV29">
    <cfRule type="cellIs" dxfId="3954" priority="1681" operator="lessThan">
      <formula>$C$4</formula>
    </cfRule>
  </conditionalFormatting>
  <conditionalFormatting sqref="AV30">
    <cfRule type="cellIs" dxfId="3953" priority="1682" operator="lessThan">
      <formula>$C$4</formula>
    </cfRule>
  </conditionalFormatting>
  <conditionalFormatting sqref="AV31">
    <cfRule type="cellIs" dxfId="3952" priority="1683" operator="lessThan">
      <formula>$C$4</formula>
    </cfRule>
  </conditionalFormatting>
  <conditionalFormatting sqref="AV32">
    <cfRule type="cellIs" dxfId="3951" priority="1684" operator="lessThan">
      <formula>$C$4</formula>
    </cfRule>
  </conditionalFormatting>
  <conditionalFormatting sqref="AV33">
    <cfRule type="cellIs" dxfId="3950" priority="1685" operator="lessThan">
      <formula>$C$4</formula>
    </cfRule>
  </conditionalFormatting>
  <conditionalFormatting sqref="AV34">
    <cfRule type="cellIs" dxfId="3949" priority="1686" operator="lessThan">
      <formula>$C$4</formula>
    </cfRule>
  </conditionalFormatting>
  <conditionalFormatting sqref="AV35">
    <cfRule type="cellIs" dxfId="3948" priority="1687" operator="lessThan">
      <formula>$C$4</formula>
    </cfRule>
  </conditionalFormatting>
  <conditionalFormatting sqref="AV36">
    <cfRule type="cellIs" dxfId="3947" priority="1688" operator="lessThan">
      <formula>$C$4</formula>
    </cfRule>
  </conditionalFormatting>
  <conditionalFormatting sqref="AV37">
    <cfRule type="cellIs" dxfId="3946" priority="1689" operator="lessThan">
      <formula>$C$4</formula>
    </cfRule>
  </conditionalFormatting>
  <conditionalFormatting sqref="AV38">
    <cfRule type="cellIs" dxfId="3945" priority="1690" operator="lessThan">
      <formula>$C$4</formula>
    </cfRule>
  </conditionalFormatting>
  <conditionalFormatting sqref="AV39">
    <cfRule type="cellIs" dxfId="3944" priority="1691" operator="lessThan">
      <formula>$C$4</formula>
    </cfRule>
  </conditionalFormatting>
  <conditionalFormatting sqref="AV40">
    <cfRule type="cellIs" dxfId="3943" priority="1692" operator="lessThan">
      <formula>$C$4</formula>
    </cfRule>
  </conditionalFormatting>
  <conditionalFormatting sqref="AV41">
    <cfRule type="cellIs" dxfId="3942" priority="1693" operator="lessThan">
      <formula>$C$4</formula>
    </cfRule>
  </conditionalFormatting>
  <conditionalFormatting sqref="AV42">
    <cfRule type="cellIs" dxfId="3941" priority="1694" operator="lessThan">
      <formula>$C$4</formula>
    </cfRule>
  </conditionalFormatting>
  <conditionalFormatting sqref="AV43">
    <cfRule type="cellIs" dxfId="3940" priority="1695" operator="lessThan">
      <formula>$C$4</formula>
    </cfRule>
  </conditionalFormatting>
  <conditionalFormatting sqref="AV44">
    <cfRule type="cellIs" dxfId="3939" priority="1696" operator="lessThan">
      <formula>$C$4</formula>
    </cfRule>
  </conditionalFormatting>
  <conditionalFormatting sqref="AV45">
    <cfRule type="cellIs" dxfId="3938" priority="1697" operator="lessThan">
      <formula>$C$4</formula>
    </cfRule>
  </conditionalFormatting>
  <conditionalFormatting sqref="AV46">
    <cfRule type="cellIs" dxfId="3937" priority="1698" operator="lessThan">
      <formula>$C$4</formula>
    </cfRule>
  </conditionalFormatting>
  <conditionalFormatting sqref="AV47">
    <cfRule type="cellIs" dxfId="3936" priority="1699" operator="lessThan">
      <formula>$C$4</formula>
    </cfRule>
  </conditionalFormatting>
  <conditionalFormatting sqref="AV48">
    <cfRule type="cellIs" dxfId="3935" priority="1700" operator="lessThan">
      <formula>$C$4</formula>
    </cfRule>
  </conditionalFormatting>
  <conditionalFormatting sqref="AV49">
    <cfRule type="cellIs" dxfId="3934" priority="1701" operator="lessThan">
      <formula>$C$4</formula>
    </cfRule>
  </conditionalFormatting>
  <conditionalFormatting sqref="AV50">
    <cfRule type="cellIs" dxfId="3933" priority="1702" operator="lessThan">
      <formula>$C$4</formula>
    </cfRule>
  </conditionalFormatting>
  <conditionalFormatting sqref="AV51">
    <cfRule type="cellIs" dxfId="3932" priority="1703" operator="lessThan">
      <formula>$C$4</formula>
    </cfRule>
  </conditionalFormatting>
  <conditionalFormatting sqref="AV52">
    <cfRule type="cellIs" dxfId="3931" priority="1704" operator="lessThan">
      <formula>$C$4</formula>
    </cfRule>
  </conditionalFormatting>
  <conditionalFormatting sqref="AV53">
    <cfRule type="cellIs" dxfId="3930" priority="1705" operator="lessThan">
      <formula>$C$4</formula>
    </cfRule>
  </conditionalFormatting>
  <conditionalFormatting sqref="AV54">
    <cfRule type="cellIs" dxfId="3929" priority="1706" operator="lessThan">
      <formula>$C$4</formula>
    </cfRule>
  </conditionalFormatting>
  <conditionalFormatting sqref="AV55">
    <cfRule type="cellIs" dxfId="3928" priority="1707" operator="lessThan">
      <formula>$C$4</formula>
    </cfRule>
  </conditionalFormatting>
  <conditionalFormatting sqref="AV56">
    <cfRule type="cellIs" dxfId="3927" priority="1708" operator="lessThan">
      <formula>$C$4</formula>
    </cfRule>
  </conditionalFormatting>
  <conditionalFormatting sqref="AV57">
    <cfRule type="cellIs" dxfId="3926" priority="1709" operator="lessThan">
      <formula>$C$4</formula>
    </cfRule>
  </conditionalFormatting>
  <conditionalFormatting sqref="AV58">
    <cfRule type="cellIs" dxfId="3925" priority="1710" operator="lessThan">
      <formula>$C$4</formula>
    </cfRule>
  </conditionalFormatting>
  <conditionalFormatting sqref="AV59">
    <cfRule type="cellIs" dxfId="3924" priority="1711" operator="lessThan">
      <formula>$C$4</formula>
    </cfRule>
  </conditionalFormatting>
  <conditionalFormatting sqref="AV60">
    <cfRule type="cellIs" dxfId="3923" priority="1712" operator="lessThan">
      <formula>$C$4</formula>
    </cfRule>
  </conditionalFormatting>
  <conditionalFormatting sqref="AW11">
    <cfRule type="cellIs" dxfId="3922" priority="1713" operator="lessThan">
      <formula>$C$4</formula>
    </cfRule>
  </conditionalFormatting>
  <conditionalFormatting sqref="AW12">
    <cfRule type="cellIs" dxfId="3921" priority="1714" operator="lessThan">
      <formula>$C$4</formula>
    </cfRule>
  </conditionalFormatting>
  <conditionalFormatting sqref="AW13">
    <cfRule type="cellIs" dxfId="3920" priority="1715" operator="lessThan">
      <formula>$C$4</formula>
    </cfRule>
  </conditionalFormatting>
  <conditionalFormatting sqref="AW14">
    <cfRule type="cellIs" dxfId="3919" priority="1716" operator="lessThan">
      <formula>$C$4</formula>
    </cfRule>
  </conditionalFormatting>
  <conditionalFormatting sqref="AW15">
    <cfRule type="cellIs" dxfId="3918" priority="1717" operator="lessThan">
      <formula>$C$4</formula>
    </cfRule>
  </conditionalFormatting>
  <conditionalFormatting sqref="AW16">
    <cfRule type="cellIs" dxfId="3917" priority="1718" operator="lessThan">
      <formula>$C$4</formula>
    </cfRule>
  </conditionalFormatting>
  <conditionalFormatting sqref="AW17">
    <cfRule type="cellIs" dxfId="3916" priority="1719" operator="lessThan">
      <formula>$C$4</formula>
    </cfRule>
  </conditionalFormatting>
  <conditionalFormatting sqref="AW18">
    <cfRule type="cellIs" dxfId="3915" priority="1720" operator="lessThan">
      <formula>$C$4</formula>
    </cfRule>
  </conditionalFormatting>
  <conditionalFormatting sqref="AW19">
    <cfRule type="cellIs" dxfId="3914" priority="1721" operator="lessThan">
      <formula>$C$4</formula>
    </cfRule>
  </conditionalFormatting>
  <conditionalFormatting sqref="AW20">
    <cfRule type="cellIs" dxfId="3913" priority="1722" operator="lessThan">
      <formula>$C$4</formula>
    </cfRule>
  </conditionalFormatting>
  <conditionalFormatting sqref="AW21">
    <cfRule type="cellIs" dxfId="3912" priority="1723" operator="lessThan">
      <formula>$C$4</formula>
    </cfRule>
  </conditionalFormatting>
  <conditionalFormatting sqref="AW22">
    <cfRule type="cellIs" dxfId="3911" priority="1724" operator="lessThan">
      <formula>$C$4</formula>
    </cfRule>
  </conditionalFormatting>
  <conditionalFormatting sqref="AW23">
    <cfRule type="cellIs" dxfId="3910" priority="1725" operator="lessThan">
      <formula>$C$4</formula>
    </cfRule>
  </conditionalFormatting>
  <conditionalFormatting sqref="AW24">
    <cfRule type="cellIs" dxfId="3909" priority="1726" operator="lessThan">
      <formula>$C$4</formula>
    </cfRule>
  </conditionalFormatting>
  <conditionalFormatting sqref="AW25">
    <cfRule type="cellIs" dxfId="3908" priority="1727" operator="lessThan">
      <formula>$C$4</formula>
    </cfRule>
  </conditionalFormatting>
  <conditionalFormatting sqref="AW26">
    <cfRule type="cellIs" dxfId="3907" priority="1728" operator="lessThan">
      <formula>$C$4</formula>
    </cfRule>
  </conditionalFormatting>
  <conditionalFormatting sqref="AW27">
    <cfRule type="cellIs" dxfId="3906" priority="1729" operator="lessThan">
      <formula>$C$4</formula>
    </cfRule>
  </conditionalFormatting>
  <conditionalFormatting sqref="AW28">
    <cfRule type="cellIs" dxfId="3905" priority="1730" operator="lessThan">
      <formula>$C$4</formula>
    </cfRule>
  </conditionalFormatting>
  <conditionalFormatting sqref="AW29">
    <cfRule type="cellIs" dxfId="3904" priority="1731" operator="lessThan">
      <formula>$C$4</formula>
    </cfRule>
  </conditionalFormatting>
  <conditionalFormatting sqref="AW30">
    <cfRule type="cellIs" dxfId="3903" priority="1732" operator="lessThan">
      <formula>$C$4</formula>
    </cfRule>
  </conditionalFormatting>
  <conditionalFormatting sqref="AW31">
    <cfRule type="cellIs" dxfId="3902" priority="1733" operator="lessThan">
      <formula>$C$4</formula>
    </cfRule>
  </conditionalFormatting>
  <conditionalFormatting sqref="AW32">
    <cfRule type="cellIs" dxfId="3901" priority="1734" operator="lessThan">
      <formula>$C$4</formula>
    </cfRule>
  </conditionalFormatting>
  <conditionalFormatting sqref="AW33">
    <cfRule type="cellIs" dxfId="3900" priority="1735" operator="lessThan">
      <formula>$C$4</formula>
    </cfRule>
  </conditionalFormatting>
  <conditionalFormatting sqref="AW34">
    <cfRule type="cellIs" dxfId="3899" priority="1736" operator="lessThan">
      <formula>$C$4</formula>
    </cfRule>
  </conditionalFormatting>
  <conditionalFormatting sqref="AW35">
    <cfRule type="cellIs" dxfId="3898" priority="1737" operator="lessThan">
      <formula>$C$4</formula>
    </cfRule>
  </conditionalFormatting>
  <conditionalFormatting sqref="AW36">
    <cfRule type="cellIs" dxfId="3897" priority="1738" operator="lessThan">
      <formula>$C$4</formula>
    </cfRule>
  </conditionalFormatting>
  <conditionalFormatting sqref="AW37">
    <cfRule type="cellIs" dxfId="3896" priority="1739" operator="lessThan">
      <formula>$C$4</formula>
    </cfRule>
  </conditionalFormatting>
  <conditionalFormatting sqref="AW38">
    <cfRule type="cellIs" dxfId="3895" priority="1740" operator="lessThan">
      <formula>$C$4</formula>
    </cfRule>
  </conditionalFormatting>
  <conditionalFormatting sqref="AW39">
    <cfRule type="cellIs" dxfId="3894" priority="1741" operator="lessThan">
      <formula>$C$4</formula>
    </cfRule>
  </conditionalFormatting>
  <conditionalFormatting sqref="AW40">
    <cfRule type="cellIs" dxfId="3893" priority="1742" operator="lessThan">
      <formula>$C$4</formula>
    </cfRule>
  </conditionalFormatting>
  <conditionalFormatting sqref="AW41">
    <cfRule type="cellIs" dxfId="3892" priority="1743" operator="lessThan">
      <formula>$C$4</formula>
    </cfRule>
  </conditionalFormatting>
  <conditionalFormatting sqref="AW42">
    <cfRule type="cellIs" dxfId="3891" priority="1744" operator="lessThan">
      <formula>$C$4</formula>
    </cfRule>
  </conditionalFormatting>
  <conditionalFormatting sqref="AW43">
    <cfRule type="cellIs" dxfId="3890" priority="1745" operator="lessThan">
      <formula>$C$4</formula>
    </cfRule>
  </conditionalFormatting>
  <conditionalFormatting sqref="AW44">
    <cfRule type="cellIs" dxfId="3889" priority="1746" operator="lessThan">
      <formula>$C$4</formula>
    </cfRule>
  </conditionalFormatting>
  <conditionalFormatting sqref="AW45">
    <cfRule type="cellIs" dxfId="3888" priority="1747" operator="lessThan">
      <formula>$C$4</formula>
    </cfRule>
  </conditionalFormatting>
  <conditionalFormatting sqref="AW46">
    <cfRule type="cellIs" dxfId="3887" priority="1748" operator="lessThan">
      <formula>$C$4</formula>
    </cfRule>
  </conditionalFormatting>
  <conditionalFormatting sqref="AW47">
    <cfRule type="cellIs" dxfId="3886" priority="1749" operator="lessThan">
      <formula>$C$4</formula>
    </cfRule>
  </conditionalFormatting>
  <conditionalFormatting sqref="AW48">
    <cfRule type="cellIs" dxfId="3885" priority="1750" operator="lessThan">
      <formula>$C$4</formula>
    </cfRule>
  </conditionalFormatting>
  <conditionalFormatting sqref="AW49">
    <cfRule type="cellIs" dxfId="3884" priority="1751" operator="lessThan">
      <formula>$C$4</formula>
    </cfRule>
  </conditionalFormatting>
  <conditionalFormatting sqref="AW50">
    <cfRule type="cellIs" dxfId="3883" priority="1752" operator="lessThan">
      <formula>$C$4</formula>
    </cfRule>
  </conditionalFormatting>
  <conditionalFormatting sqref="AW51">
    <cfRule type="cellIs" dxfId="3882" priority="1753" operator="lessThan">
      <formula>$C$4</formula>
    </cfRule>
  </conditionalFormatting>
  <conditionalFormatting sqref="AW52">
    <cfRule type="cellIs" dxfId="3881" priority="1754" operator="lessThan">
      <formula>$C$4</formula>
    </cfRule>
  </conditionalFormatting>
  <conditionalFormatting sqref="AW53">
    <cfRule type="cellIs" dxfId="3880" priority="1755" operator="lessThan">
      <formula>$C$4</formula>
    </cfRule>
  </conditionalFormatting>
  <conditionalFormatting sqref="AW54">
    <cfRule type="cellIs" dxfId="3879" priority="1756" operator="lessThan">
      <formula>$C$4</formula>
    </cfRule>
  </conditionalFormatting>
  <conditionalFormatting sqref="AW55">
    <cfRule type="cellIs" dxfId="3878" priority="1757" operator="lessThan">
      <formula>$C$4</formula>
    </cfRule>
  </conditionalFormatting>
  <conditionalFormatting sqref="AW56">
    <cfRule type="cellIs" dxfId="3877" priority="1758" operator="lessThan">
      <formula>$C$4</formula>
    </cfRule>
  </conditionalFormatting>
  <conditionalFormatting sqref="AW57">
    <cfRule type="cellIs" dxfId="3876" priority="1759" operator="lessThan">
      <formula>$C$4</formula>
    </cfRule>
  </conditionalFormatting>
  <conditionalFormatting sqref="AW58">
    <cfRule type="cellIs" dxfId="3875" priority="1760" operator="lessThan">
      <formula>$C$4</formula>
    </cfRule>
  </conditionalFormatting>
  <conditionalFormatting sqref="AW59">
    <cfRule type="cellIs" dxfId="3874" priority="1761" operator="lessThan">
      <formula>$C$4</formula>
    </cfRule>
  </conditionalFormatting>
  <conditionalFormatting sqref="AW60">
    <cfRule type="cellIs" dxfId="3873" priority="1762" operator="lessThan">
      <formula>$C$4</formula>
    </cfRule>
  </conditionalFormatting>
  <conditionalFormatting sqref="BR11">
    <cfRule type="cellIs" dxfId="3872" priority="1763" operator="lessThan">
      <formula>$C$4</formula>
    </cfRule>
  </conditionalFormatting>
  <conditionalFormatting sqref="BR12">
    <cfRule type="cellIs" dxfId="3871" priority="1764" operator="lessThan">
      <formula>$C$4</formula>
    </cfRule>
  </conditionalFormatting>
  <conditionalFormatting sqref="BR13">
    <cfRule type="cellIs" dxfId="3870" priority="1765" operator="lessThan">
      <formula>$C$4</formula>
    </cfRule>
  </conditionalFormatting>
  <conditionalFormatting sqref="BR14">
    <cfRule type="cellIs" dxfId="3869" priority="1766" operator="lessThan">
      <formula>$C$4</formula>
    </cfRule>
  </conditionalFormatting>
  <conditionalFormatting sqref="BR15">
    <cfRule type="cellIs" dxfId="3868" priority="1767" operator="lessThan">
      <formula>$C$4</formula>
    </cfRule>
  </conditionalFormatting>
  <conditionalFormatting sqref="BR16">
    <cfRule type="cellIs" dxfId="3867" priority="1768" operator="lessThan">
      <formula>$C$4</formula>
    </cfRule>
  </conditionalFormatting>
  <conditionalFormatting sqref="BR17">
    <cfRule type="cellIs" dxfId="3866" priority="1769" operator="lessThan">
      <formula>$C$4</formula>
    </cfRule>
  </conditionalFormatting>
  <conditionalFormatting sqref="BR18">
    <cfRule type="cellIs" dxfId="3865" priority="1770" operator="lessThan">
      <formula>$C$4</formula>
    </cfRule>
  </conditionalFormatting>
  <conditionalFormatting sqref="BR19">
    <cfRule type="cellIs" dxfId="3864" priority="1771" operator="lessThan">
      <formula>$C$4</formula>
    </cfRule>
  </conditionalFormatting>
  <conditionalFormatting sqref="BR20">
    <cfRule type="cellIs" dxfId="3863" priority="1772" operator="lessThan">
      <formula>$C$4</formula>
    </cfRule>
  </conditionalFormatting>
  <conditionalFormatting sqref="BR21">
    <cfRule type="cellIs" dxfId="3862" priority="1773" operator="lessThan">
      <formula>$C$4</formula>
    </cfRule>
  </conditionalFormatting>
  <conditionalFormatting sqref="BR22">
    <cfRule type="cellIs" dxfId="3861" priority="1774" operator="lessThan">
      <formula>$C$4</formula>
    </cfRule>
  </conditionalFormatting>
  <conditionalFormatting sqref="BR23">
    <cfRule type="cellIs" dxfId="3860" priority="1775" operator="lessThan">
      <formula>$C$4</formula>
    </cfRule>
  </conditionalFormatting>
  <conditionalFormatting sqref="BR24">
    <cfRule type="cellIs" dxfId="3859" priority="1776" operator="lessThan">
      <formula>$C$4</formula>
    </cfRule>
  </conditionalFormatting>
  <conditionalFormatting sqref="BR25">
    <cfRule type="cellIs" dxfId="3858" priority="1777" operator="lessThan">
      <formula>$C$4</formula>
    </cfRule>
  </conditionalFormatting>
  <conditionalFormatting sqref="BR26">
    <cfRule type="cellIs" dxfId="3857" priority="1778" operator="lessThan">
      <formula>$C$4</formula>
    </cfRule>
  </conditionalFormatting>
  <conditionalFormatting sqref="BR27">
    <cfRule type="cellIs" dxfId="3856" priority="1779" operator="lessThan">
      <formula>$C$4</formula>
    </cfRule>
  </conditionalFormatting>
  <conditionalFormatting sqref="BR28">
    <cfRule type="cellIs" dxfId="3855" priority="1780" operator="lessThan">
      <formula>$C$4</formula>
    </cfRule>
  </conditionalFormatting>
  <conditionalFormatting sqref="BR29">
    <cfRule type="cellIs" dxfId="3854" priority="1781" operator="lessThan">
      <formula>$C$4</formula>
    </cfRule>
  </conditionalFormatting>
  <conditionalFormatting sqref="BR30">
    <cfRule type="cellIs" dxfId="3853" priority="1782" operator="lessThan">
      <formula>$C$4</formula>
    </cfRule>
  </conditionalFormatting>
  <conditionalFormatting sqref="BR31">
    <cfRule type="cellIs" dxfId="3852" priority="1783" operator="lessThan">
      <formula>$C$4</formula>
    </cfRule>
  </conditionalFormatting>
  <conditionalFormatting sqref="BR32">
    <cfRule type="cellIs" dxfId="3851" priority="1784" operator="lessThan">
      <formula>$C$4</formula>
    </cfRule>
  </conditionalFormatting>
  <conditionalFormatting sqref="BR33">
    <cfRule type="cellIs" dxfId="3850" priority="1785" operator="lessThan">
      <formula>$C$4</formula>
    </cfRule>
  </conditionalFormatting>
  <conditionalFormatting sqref="BR34">
    <cfRule type="cellIs" dxfId="3849" priority="1786" operator="lessThan">
      <formula>$C$4</formula>
    </cfRule>
  </conditionalFormatting>
  <conditionalFormatting sqref="BR35">
    <cfRule type="cellIs" dxfId="3848" priority="1787" operator="lessThan">
      <formula>$C$4</formula>
    </cfRule>
  </conditionalFormatting>
  <conditionalFormatting sqref="BR36">
    <cfRule type="cellIs" dxfId="3847" priority="1788" operator="lessThan">
      <formula>$C$4</formula>
    </cfRule>
  </conditionalFormatting>
  <conditionalFormatting sqref="BR37">
    <cfRule type="cellIs" dxfId="3846" priority="1789" operator="lessThan">
      <formula>$C$4</formula>
    </cfRule>
  </conditionalFormatting>
  <conditionalFormatting sqref="BR38">
    <cfRule type="cellIs" dxfId="3845" priority="1790" operator="lessThan">
      <formula>$C$4</formula>
    </cfRule>
  </conditionalFormatting>
  <conditionalFormatting sqref="BR39">
    <cfRule type="cellIs" dxfId="3844" priority="1791" operator="lessThan">
      <formula>$C$4</formula>
    </cfRule>
  </conditionalFormatting>
  <conditionalFormatting sqref="BR40">
    <cfRule type="cellIs" dxfId="3843" priority="1792" operator="lessThan">
      <formula>$C$4</formula>
    </cfRule>
  </conditionalFormatting>
  <conditionalFormatting sqref="BR41">
    <cfRule type="cellIs" dxfId="3842" priority="1793" operator="lessThan">
      <formula>$C$4</formula>
    </cfRule>
  </conditionalFormatting>
  <conditionalFormatting sqref="BR42">
    <cfRule type="cellIs" dxfId="3841" priority="1794" operator="lessThan">
      <formula>$C$4</formula>
    </cfRule>
  </conditionalFormatting>
  <conditionalFormatting sqref="BR43">
    <cfRule type="cellIs" dxfId="3840" priority="1795" operator="lessThan">
      <formula>$C$4</formula>
    </cfRule>
  </conditionalFormatting>
  <conditionalFormatting sqref="BR44">
    <cfRule type="cellIs" dxfId="3839" priority="1796" operator="lessThan">
      <formula>$C$4</formula>
    </cfRule>
  </conditionalFormatting>
  <conditionalFormatting sqref="BR45">
    <cfRule type="cellIs" dxfId="3838" priority="1797" operator="lessThan">
      <formula>$C$4</formula>
    </cfRule>
  </conditionalFormatting>
  <conditionalFormatting sqref="BR46">
    <cfRule type="cellIs" dxfId="3837" priority="1798" operator="lessThan">
      <formula>$C$4</formula>
    </cfRule>
  </conditionalFormatting>
  <conditionalFormatting sqref="BR47">
    <cfRule type="cellIs" dxfId="3836" priority="1799" operator="lessThan">
      <formula>$C$4</formula>
    </cfRule>
  </conditionalFormatting>
  <conditionalFormatting sqref="BR48">
    <cfRule type="cellIs" dxfId="3835" priority="1800" operator="lessThan">
      <formula>$C$4</formula>
    </cfRule>
  </conditionalFormatting>
  <conditionalFormatting sqref="BR49">
    <cfRule type="cellIs" dxfId="3834" priority="1801" operator="lessThan">
      <formula>$C$4</formula>
    </cfRule>
  </conditionalFormatting>
  <conditionalFormatting sqref="BR50">
    <cfRule type="cellIs" dxfId="3833" priority="1802" operator="lessThan">
      <formula>$C$4</formula>
    </cfRule>
  </conditionalFormatting>
  <conditionalFormatting sqref="BR51">
    <cfRule type="cellIs" dxfId="3832" priority="1803" operator="lessThan">
      <formula>$C$4</formula>
    </cfRule>
  </conditionalFormatting>
  <conditionalFormatting sqref="BR52">
    <cfRule type="cellIs" dxfId="3831" priority="1804" operator="lessThan">
      <formula>$C$4</formula>
    </cfRule>
  </conditionalFormatting>
  <conditionalFormatting sqref="BR53">
    <cfRule type="cellIs" dxfId="3830" priority="1805" operator="lessThan">
      <formula>$C$4</formula>
    </cfRule>
  </conditionalFormatting>
  <conditionalFormatting sqref="BR54">
    <cfRule type="cellIs" dxfId="3829" priority="1806" operator="lessThan">
      <formula>$C$4</formula>
    </cfRule>
  </conditionalFormatting>
  <conditionalFormatting sqref="BR55">
    <cfRule type="cellIs" dxfId="3828" priority="1807" operator="lessThan">
      <formula>$C$4</formula>
    </cfRule>
  </conditionalFormatting>
  <conditionalFormatting sqref="BR56">
    <cfRule type="cellIs" dxfId="3827" priority="1808" operator="lessThan">
      <formula>$C$4</formula>
    </cfRule>
  </conditionalFormatting>
  <conditionalFormatting sqref="BR57">
    <cfRule type="cellIs" dxfId="3826" priority="1809" operator="lessThan">
      <formula>$C$4</formula>
    </cfRule>
  </conditionalFormatting>
  <conditionalFormatting sqref="BR58">
    <cfRule type="cellIs" dxfId="3825" priority="1810" operator="lessThan">
      <formula>$C$4</formula>
    </cfRule>
  </conditionalFormatting>
  <conditionalFormatting sqref="BR59">
    <cfRule type="cellIs" dxfId="3824" priority="1811" operator="lessThan">
      <formula>$C$4</formula>
    </cfRule>
  </conditionalFormatting>
  <conditionalFormatting sqref="BR60">
    <cfRule type="cellIs" dxfId="3823" priority="1812" operator="lessThan">
      <formula>$C$4</formula>
    </cfRule>
  </conditionalFormatting>
  <conditionalFormatting sqref="BS45">
    <cfRule type="cellIs" dxfId="3822" priority="1847" operator="lessThan">
      <formula>$C$4</formula>
    </cfRule>
  </conditionalFormatting>
  <conditionalFormatting sqref="BS46">
    <cfRule type="cellIs" dxfId="3821" priority="1848" operator="lessThan">
      <formula>$C$4</formula>
    </cfRule>
  </conditionalFormatting>
  <conditionalFormatting sqref="BS47">
    <cfRule type="cellIs" dxfId="3820" priority="1849" operator="lessThan">
      <formula>$C$4</formula>
    </cfRule>
  </conditionalFormatting>
  <conditionalFormatting sqref="BS48">
    <cfRule type="cellIs" dxfId="3819" priority="1850" operator="lessThan">
      <formula>$C$4</formula>
    </cfRule>
  </conditionalFormatting>
  <conditionalFormatting sqref="BS49">
    <cfRule type="cellIs" dxfId="3818" priority="1851" operator="lessThan">
      <formula>$C$4</formula>
    </cfRule>
  </conditionalFormatting>
  <conditionalFormatting sqref="BS50">
    <cfRule type="cellIs" dxfId="3817" priority="1852" operator="lessThan">
      <formula>$C$4</formula>
    </cfRule>
  </conditionalFormatting>
  <conditionalFormatting sqref="BS51">
    <cfRule type="cellIs" dxfId="3816" priority="1853" operator="lessThan">
      <formula>$C$4</formula>
    </cfRule>
  </conditionalFormatting>
  <conditionalFormatting sqref="BS52">
    <cfRule type="cellIs" dxfId="3815" priority="1854" operator="lessThan">
      <formula>$C$4</formula>
    </cfRule>
  </conditionalFormatting>
  <conditionalFormatting sqref="BS53">
    <cfRule type="cellIs" dxfId="3814" priority="1855" operator="lessThan">
      <formula>$C$4</formula>
    </cfRule>
  </conditionalFormatting>
  <conditionalFormatting sqref="BS54">
    <cfRule type="cellIs" dxfId="3813" priority="1856" operator="lessThan">
      <formula>$C$4</formula>
    </cfRule>
  </conditionalFormatting>
  <conditionalFormatting sqref="BS55">
    <cfRule type="cellIs" dxfId="3812" priority="1857" operator="lessThan">
      <formula>$C$4</formula>
    </cfRule>
  </conditionalFormatting>
  <conditionalFormatting sqref="BS56">
    <cfRule type="cellIs" dxfId="3811" priority="1858" operator="lessThan">
      <formula>$C$4</formula>
    </cfRule>
  </conditionalFormatting>
  <conditionalFormatting sqref="BS57">
    <cfRule type="cellIs" dxfId="3810" priority="1859" operator="lessThan">
      <formula>$C$4</formula>
    </cfRule>
  </conditionalFormatting>
  <conditionalFormatting sqref="BS58">
    <cfRule type="cellIs" dxfId="3809" priority="1860" operator="lessThan">
      <formula>$C$4</formula>
    </cfRule>
  </conditionalFormatting>
  <conditionalFormatting sqref="BS59">
    <cfRule type="cellIs" dxfId="3808" priority="1861" operator="lessThan">
      <formula>$C$4</formula>
    </cfRule>
  </conditionalFormatting>
  <conditionalFormatting sqref="BS60">
    <cfRule type="cellIs" dxfId="3807" priority="1862" operator="lessThan">
      <formula>$C$4</formula>
    </cfRule>
  </conditionalFormatting>
  <conditionalFormatting sqref="BT45">
    <cfRule type="cellIs" dxfId="3806" priority="1897" operator="lessThan">
      <formula>$C$4</formula>
    </cfRule>
  </conditionalFormatting>
  <conditionalFormatting sqref="BT46">
    <cfRule type="cellIs" dxfId="3805" priority="1898" operator="lessThan">
      <formula>$C$4</formula>
    </cfRule>
  </conditionalFormatting>
  <conditionalFormatting sqref="BT47">
    <cfRule type="cellIs" dxfId="3804" priority="1899" operator="lessThan">
      <formula>$C$4</formula>
    </cfRule>
  </conditionalFormatting>
  <conditionalFormatting sqref="BT48">
    <cfRule type="cellIs" dxfId="3803" priority="1900" operator="lessThan">
      <formula>$C$4</formula>
    </cfRule>
  </conditionalFormatting>
  <conditionalFormatting sqref="BT49">
    <cfRule type="cellIs" dxfId="3802" priority="1901" operator="lessThan">
      <formula>$C$4</formula>
    </cfRule>
  </conditionalFormatting>
  <conditionalFormatting sqref="BT50">
    <cfRule type="cellIs" dxfId="3801" priority="1902" operator="lessThan">
      <formula>$C$4</formula>
    </cfRule>
  </conditionalFormatting>
  <conditionalFormatting sqref="BT51">
    <cfRule type="cellIs" dxfId="3800" priority="1903" operator="lessThan">
      <formula>$C$4</formula>
    </cfRule>
  </conditionalFormatting>
  <conditionalFormatting sqref="BT52">
    <cfRule type="cellIs" dxfId="3799" priority="1904" operator="lessThan">
      <formula>$C$4</formula>
    </cfRule>
  </conditionalFormatting>
  <conditionalFormatting sqref="BT53">
    <cfRule type="cellIs" dxfId="3798" priority="1905" operator="lessThan">
      <formula>$C$4</formula>
    </cfRule>
  </conditionalFormatting>
  <conditionalFormatting sqref="BT54">
    <cfRule type="cellIs" dxfId="3797" priority="1906" operator="lessThan">
      <formula>$C$4</formula>
    </cfRule>
  </conditionalFormatting>
  <conditionalFormatting sqref="BT55">
    <cfRule type="cellIs" dxfId="3796" priority="1907" operator="lessThan">
      <formula>$C$4</formula>
    </cfRule>
  </conditionalFormatting>
  <conditionalFormatting sqref="BT56">
    <cfRule type="cellIs" dxfId="3795" priority="1908" operator="lessThan">
      <formula>$C$4</formula>
    </cfRule>
  </conditionalFormatting>
  <conditionalFormatting sqref="BT57">
    <cfRule type="cellIs" dxfId="3794" priority="1909" operator="lessThan">
      <formula>$C$4</formula>
    </cfRule>
  </conditionalFormatting>
  <conditionalFormatting sqref="BT58">
    <cfRule type="cellIs" dxfId="3793" priority="1910" operator="lessThan">
      <formula>$C$4</formula>
    </cfRule>
  </conditionalFormatting>
  <conditionalFormatting sqref="BT59">
    <cfRule type="cellIs" dxfId="3792" priority="1911" operator="lessThan">
      <formula>$C$4</formula>
    </cfRule>
  </conditionalFormatting>
  <conditionalFormatting sqref="BT60">
    <cfRule type="cellIs" dxfId="3791" priority="1912" operator="lessThan">
      <formula>$C$4</formula>
    </cfRule>
  </conditionalFormatting>
  <conditionalFormatting sqref="BU11">
    <cfRule type="cellIs" dxfId="3790" priority="1913" operator="lessThan">
      <formula>$C$4</formula>
    </cfRule>
  </conditionalFormatting>
  <conditionalFormatting sqref="BU12">
    <cfRule type="cellIs" dxfId="3789" priority="1914" operator="lessThan">
      <formula>$C$4</formula>
    </cfRule>
  </conditionalFormatting>
  <conditionalFormatting sqref="BU13">
    <cfRule type="cellIs" dxfId="3788" priority="1915" operator="lessThan">
      <formula>$C$4</formula>
    </cfRule>
  </conditionalFormatting>
  <conditionalFormatting sqref="BU14">
    <cfRule type="cellIs" dxfId="3787" priority="1916" operator="lessThan">
      <formula>$C$4</formula>
    </cfRule>
  </conditionalFormatting>
  <conditionalFormatting sqref="BU15">
    <cfRule type="cellIs" dxfId="3786" priority="1917" operator="lessThan">
      <formula>$C$4</formula>
    </cfRule>
  </conditionalFormatting>
  <conditionalFormatting sqref="BU16">
    <cfRule type="cellIs" dxfId="3785" priority="1918" operator="lessThan">
      <formula>$C$4</formula>
    </cfRule>
  </conditionalFormatting>
  <conditionalFormatting sqref="BU17">
    <cfRule type="cellIs" dxfId="3784" priority="1919" operator="lessThan">
      <formula>$C$4</formula>
    </cfRule>
  </conditionalFormatting>
  <conditionalFormatting sqref="BU18">
    <cfRule type="cellIs" dxfId="3783" priority="1920" operator="lessThan">
      <formula>$C$4</formula>
    </cfRule>
  </conditionalFormatting>
  <conditionalFormatting sqref="BU19">
    <cfRule type="cellIs" dxfId="3782" priority="1921" operator="lessThan">
      <formula>$C$4</formula>
    </cfRule>
  </conditionalFormatting>
  <conditionalFormatting sqref="BU20">
    <cfRule type="cellIs" dxfId="3781" priority="1922" operator="lessThan">
      <formula>$C$4</formula>
    </cfRule>
  </conditionalFormatting>
  <conditionalFormatting sqref="BU21">
    <cfRule type="cellIs" dxfId="3780" priority="1923" operator="lessThan">
      <formula>$C$4</formula>
    </cfRule>
  </conditionalFormatting>
  <conditionalFormatting sqref="BU22">
    <cfRule type="cellIs" dxfId="3779" priority="1924" operator="lessThan">
      <formula>$C$4</formula>
    </cfRule>
  </conditionalFormatting>
  <conditionalFormatting sqref="BU23">
    <cfRule type="cellIs" dxfId="3778" priority="1925" operator="lessThan">
      <formula>$C$4</formula>
    </cfRule>
  </conditionalFormatting>
  <conditionalFormatting sqref="BU24">
    <cfRule type="cellIs" dxfId="3777" priority="1926" operator="lessThan">
      <formula>$C$4</formula>
    </cfRule>
  </conditionalFormatting>
  <conditionalFormatting sqref="BU25">
    <cfRule type="cellIs" dxfId="3776" priority="1927" operator="lessThan">
      <formula>$C$4</formula>
    </cfRule>
  </conditionalFormatting>
  <conditionalFormatting sqref="BU26">
    <cfRule type="cellIs" dxfId="3775" priority="1928" operator="lessThan">
      <formula>$C$4</formula>
    </cfRule>
  </conditionalFormatting>
  <conditionalFormatting sqref="BU27">
    <cfRule type="cellIs" dxfId="3774" priority="1929" operator="lessThan">
      <formula>$C$4</formula>
    </cfRule>
  </conditionalFormatting>
  <conditionalFormatting sqref="BU28">
    <cfRule type="cellIs" dxfId="3773" priority="1930" operator="lessThan">
      <formula>$C$4</formula>
    </cfRule>
  </conditionalFormatting>
  <conditionalFormatting sqref="BU29">
    <cfRule type="cellIs" dxfId="3772" priority="1931" operator="lessThan">
      <formula>$C$4</formula>
    </cfRule>
  </conditionalFormatting>
  <conditionalFormatting sqref="BU30">
    <cfRule type="cellIs" dxfId="3771" priority="1932" operator="lessThan">
      <formula>$C$4</formula>
    </cfRule>
  </conditionalFormatting>
  <conditionalFormatting sqref="BU31">
    <cfRule type="cellIs" dxfId="3770" priority="1933" operator="lessThan">
      <formula>$C$4</formula>
    </cfRule>
  </conditionalFormatting>
  <conditionalFormatting sqref="BU32">
    <cfRule type="cellIs" dxfId="3769" priority="1934" operator="lessThan">
      <formula>$C$4</formula>
    </cfRule>
  </conditionalFormatting>
  <conditionalFormatting sqref="BU33">
    <cfRule type="cellIs" dxfId="3768" priority="1935" operator="lessThan">
      <formula>$C$4</formula>
    </cfRule>
  </conditionalFormatting>
  <conditionalFormatting sqref="BU34">
    <cfRule type="cellIs" dxfId="3767" priority="1936" operator="lessThan">
      <formula>$C$4</formula>
    </cfRule>
  </conditionalFormatting>
  <conditionalFormatting sqref="BU35">
    <cfRule type="cellIs" dxfId="3766" priority="1937" operator="lessThan">
      <formula>$C$4</formula>
    </cfRule>
  </conditionalFormatting>
  <conditionalFormatting sqref="BU36">
    <cfRule type="cellIs" dxfId="3765" priority="1938" operator="lessThan">
      <formula>$C$4</formula>
    </cfRule>
  </conditionalFormatting>
  <conditionalFormatting sqref="BU37">
    <cfRule type="cellIs" dxfId="3764" priority="1939" operator="lessThan">
      <formula>$C$4</formula>
    </cfRule>
  </conditionalFormatting>
  <conditionalFormatting sqref="BU38">
    <cfRule type="cellIs" dxfId="3763" priority="1940" operator="lessThan">
      <formula>$C$4</formula>
    </cfRule>
  </conditionalFormatting>
  <conditionalFormatting sqref="BU39">
    <cfRule type="cellIs" dxfId="3762" priority="1941" operator="lessThan">
      <formula>$C$4</formula>
    </cfRule>
  </conditionalFormatting>
  <conditionalFormatting sqref="BU40">
    <cfRule type="cellIs" dxfId="3761" priority="1942" operator="lessThan">
      <formula>$C$4</formula>
    </cfRule>
  </conditionalFormatting>
  <conditionalFormatting sqref="BU41">
    <cfRule type="cellIs" dxfId="3760" priority="1943" operator="lessThan">
      <formula>$C$4</formula>
    </cfRule>
  </conditionalFormatting>
  <conditionalFormatting sqref="BU42">
    <cfRule type="cellIs" dxfId="3759" priority="1944" operator="lessThan">
      <formula>$C$4</formula>
    </cfRule>
  </conditionalFormatting>
  <conditionalFormatting sqref="BU43">
    <cfRule type="cellIs" dxfId="3758" priority="1945" operator="lessThan">
      <formula>$C$4</formula>
    </cfRule>
  </conditionalFormatting>
  <conditionalFormatting sqref="BU44">
    <cfRule type="cellIs" dxfId="3757" priority="1946" operator="lessThan">
      <formula>$C$4</formula>
    </cfRule>
  </conditionalFormatting>
  <conditionalFormatting sqref="BU45">
    <cfRule type="cellIs" dxfId="3756" priority="1947" operator="lessThan">
      <formula>$C$4</formula>
    </cfRule>
  </conditionalFormatting>
  <conditionalFormatting sqref="BU46">
    <cfRule type="cellIs" dxfId="3755" priority="1948" operator="lessThan">
      <formula>$C$4</formula>
    </cfRule>
  </conditionalFormatting>
  <conditionalFormatting sqref="BU47">
    <cfRule type="cellIs" dxfId="3754" priority="1949" operator="lessThan">
      <formula>$C$4</formula>
    </cfRule>
  </conditionalFormatting>
  <conditionalFormatting sqref="BU48">
    <cfRule type="cellIs" dxfId="3753" priority="1950" operator="lessThan">
      <formula>$C$4</formula>
    </cfRule>
  </conditionalFormatting>
  <conditionalFormatting sqref="BU49">
    <cfRule type="cellIs" dxfId="3752" priority="1951" operator="lessThan">
      <formula>$C$4</formula>
    </cfRule>
  </conditionalFormatting>
  <conditionalFormatting sqref="BU50">
    <cfRule type="cellIs" dxfId="3751" priority="1952" operator="lessThan">
      <formula>$C$4</formula>
    </cfRule>
  </conditionalFormatting>
  <conditionalFormatting sqref="BU51">
    <cfRule type="cellIs" dxfId="3750" priority="1953" operator="lessThan">
      <formula>$C$4</formula>
    </cfRule>
  </conditionalFormatting>
  <conditionalFormatting sqref="BU52">
    <cfRule type="cellIs" dxfId="3749" priority="1954" operator="lessThan">
      <formula>$C$4</formula>
    </cfRule>
  </conditionalFormatting>
  <conditionalFormatting sqref="BU53">
    <cfRule type="cellIs" dxfId="3748" priority="1955" operator="lessThan">
      <formula>$C$4</formula>
    </cfRule>
  </conditionalFormatting>
  <conditionalFormatting sqref="BU54">
    <cfRule type="cellIs" dxfId="3747" priority="1956" operator="lessThan">
      <formula>$C$4</formula>
    </cfRule>
  </conditionalFormatting>
  <conditionalFormatting sqref="BU55">
    <cfRule type="cellIs" dxfId="3746" priority="1957" operator="lessThan">
      <formula>$C$4</formula>
    </cfRule>
  </conditionalFormatting>
  <conditionalFormatting sqref="BU56">
    <cfRule type="cellIs" dxfId="3745" priority="1958" operator="lessThan">
      <formula>$C$4</formula>
    </cfRule>
  </conditionalFormatting>
  <conditionalFormatting sqref="BU57">
    <cfRule type="cellIs" dxfId="3744" priority="1959" operator="lessThan">
      <formula>$C$4</formula>
    </cfRule>
  </conditionalFormatting>
  <conditionalFormatting sqref="BU58">
    <cfRule type="cellIs" dxfId="3743" priority="1960" operator="lessThan">
      <formula>$C$4</formula>
    </cfRule>
  </conditionalFormatting>
  <conditionalFormatting sqref="BU59">
    <cfRule type="cellIs" dxfId="3742" priority="1961" operator="lessThan">
      <formula>$C$4</formula>
    </cfRule>
  </conditionalFormatting>
  <conditionalFormatting sqref="BU60">
    <cfRule type="cellIs" dxfId="3741" priority="1962" operator="lessThan">
      <formula>$C$4</formula>
    </cfRule>
  </conditionalFormatting>
  <conditionalFormatting sqref="BV11:BV44">
    <cfRule type="cellIs" dxfId="3740" priority="1963" operator="lessThan">
      <formula>$C$4</formula>
    </cfRule>
  </conditionalFormatting>
  <conditionalFormatting sqref="BV45">
    <cfRule type="cellIs" dxfId="3739" priority="1997" operator="lessThan">
      <formula>$C$4</formula>
    </cfRule>
  </conditionalFormatting>
  <conditionalFormatting sqref="BV46">
    <cfRule type="cellIs" dxfId="3738" priority="1998" operator="lessThan">
      <formula>$C$4</formula>
    </cfRule>
  </conditionalFormatting>
  <conditionalFormatting sqref="BV47">
    <cfRule type="cellIs" dxfId="3737" priority="1999" operator="lessThan">
      <formula>$C$4</formula>
    </cfRule>
  </conditionalFormatting>
  <conditionalFormatting sqref="BV48">
    <cfRule type="cellIs" dxfId="3736" priority="2000" operator="lessThan">
      <formula>$C$4</formula>
    </cfRule>
  </conditionalFormatting>
  <conditionalFormatting sqref="BV49">
    <cfRule type="cellIs" dxfId="3735" priority="2001" operator="lessThan">
      <formula>$C$4</formula>
    </cfRule>
  </conditionalFormatting>
  <conditionalFormatting sqref="BV50">
    <cfRule type="cellIs" dxfId="3734" priority="2002" operator="lessThan">
      <formula>$C$4</formula>
    </cfRule>
  </conditionalFormatting>
  <conditionalFormatting sqref="BV51">
    <cfRule type="cellIs" dxfId="3733" priority="2003" operator="lessThan">
      <formula>$C$4</formula>
    </cfRule>
  </conditionalFormatting>
  <conditionalFormatting sqref="BV52">
    <cfRule type="cellIs" dxfId="3732" priority="2004" operator="lessThan">
      <formula>$C$4</formula>
    </cfRule>
  </conditionalFormatting>
  <conditionalFormatting sqref="BV53">
    <cfRule type="cellIs" dxfId="3731" priority="2005" operator="lessThan">
      <formula>$C$4</formula>
    </cfRule>
  </conditionalFormatting>
  <conditionalFormatting sqref="BV54">
    <cfRule type="cellIs" dxfId="3730" priority="2006" operator="lessThan">
      <formula>$C$4</formula>
    </cfRule>
  </conditionalFormatting>
  <conditionalFormatting sqref="BV55">
    <cfRule type="cellIs" dxfId="3729" priority="2007" operator="lessThan">
      <formula>$C$4</formula>
    </cfRule>
  </conditionalFormatting>
  <conditionalFormatting sqref="BV56">
    <cfRule type="cellIs" dxfId="3728" priority="2008" operator="lessThan">
      <formula>$C$4</formula>
    </cfRule>
  </conditionalFormatting>
  <conditionalFormatting sqref="BV57">
    <cfRule type="cellIs" dxfId="3727" priority="2009" operator="lessThan">
      <formula>$C$4</formula>
    </cfRule>
  </conditionalFormatting>
  <conditionalFormatting sqref="BV58">
    <cfRule type="cellIs" dxfId="3726" priority="2010" operator="lessThan">
      <formula>$C$4</formula>
    </cfRule>
  </conditionalFormatting>
  <conditionalFormatting sqref="BV59">
    <cfRule type="cellIs" dxfId="3725" priority="2011" operator="lessThan">
      <formula>$C$4</formula>
    </cfRule>
  </conditionalFormatting>
  <conditionalFormatting sqref="BV60">
    <cfRule type="cellIs" dxfId="3724" priority="2012" operator="lessThan">
      <formula>$C$4</formula>
    </cfRule>
  </conditionalFormatting>
  <conditionalFormatting sqref="BW11">
    <cfRule type="cellIs" dxfId="3723" priority="2013" operator="lessThan">
      <formula>$C$4</formula>
    </cfRule>
  </conditionalFormatting>
  <conditionalFormatting sqref="BW12">
    <cfRule type="cellIs" dxfId="3722" priority="2014" operator="lessThan">
      <formula>$C$4</formula>
    </cfRule>
  </conditionalFormatting>
  <conditionalFormatting sqref="BW13">
    <cfRule type="cellIs" dxfId="3721" priority="2015" operator="lessThan">
      <formula>$C$4</formula>
    </cfRule>
  </conditionalFormatting>
  <conditionalFormatting sqref="BW14">
    <cfRule type="cellIs" dxfId="3720" priority="2016" operator="lessThan">
      <formula>$C$4</formula>
    </cfRule>
  </conditionalFormatting>
  <conditionalFormatting sqref="BW15">
    <cfRule type="cellIs" dxfId="3719" priority="2017" operator="lessThan">
      <formula>$C$4</formula>
    </cfRule>
  </conditionalFormatting>
  <conditionalFormatting sqref="BW16">
    <cfRule type="cellIs" dxfId="3718" priority="2018" operator="lessThan">
      <formula>$C$4</formula>
    </cfRule>
  </conditionalFormatting>
  <conditionalFormatting sqref="BW17">
    <cfRule type="cellIs" dxfId="3717" priority="2019" operator="lessThan">
      <formula>$C$4</formula>
    </cfRule>
  </conditionalFormatting>
  <conditionalFormatting sqref="BW18">
    <cfRule type="cellIs" dxfId="3716" priority="2020" operator="lessThan">
      <formula>$C$4</formula>
    </cfRule>
  </conditionalFormatting>
  <conditionalFormatting sqref="BW19">
    <cfRule type="cellIs" dxfId="3715" priority="2021" operator="lessThan">
      <formula>$C$4</formula>
    </cfRule>
  </conditionalFormatting>
  <conditionalFormatting sqref="BW20">
    <cfRule type="cellIs" dxfId="3714" priority="2022" operator="lessThan">
      <formula>$C$4</formula>
    </cfRule>
  </conditionalFormatting>
  <conditionalFormatting sqref="BW21">
    <cfRule type="cellIs" dxfId="3713" priority="2023" operator="lessThan">
      <formula>$C$4</formula>
    </cfRule>
  </conditionalFormatting>
  <conditionalFormatting sqref="BW22">
    <cfRule type="cellIs" dxfId="3712" priority="2024" operator="lessThan">
      <formula>$C$4</formula>
    </cfRule>
  </conditionalFormatting>
  <conditionalFormatting sqref="BW23">
    <cfRule type="cellIs" dxfId="3711" priority="2025" operator="lessThan">
      <formula>$C$4</formula>
    </cfRule>
  </conditionalFormatting>
  <conditionalFormatting sqref="BW24">
    <cfRule type="cellIs" dxfId="3710" priority="2026" operator="lessThan">
      <formula>$C$4</formula>
    </cfRule>
  </conditionalFormatting>
  <conditionalFormatting sqref="BW25">
    <cfRule type="cellIs" dxfId="3709" priority="2027" operator="lessThan">
      <formula>$C$4</formula>
    </cfRule>
  </conditionalFormatting>
  <conditionalFormatting sqref="BW26">
    <cfRule type="cellIs" dxfId="3708" priority="2028" operator="lessThan">
      <formula>$C$4</formula>
    </cfRule>
  </conditionalFormatting>
  <conditionalFormatting sqref="BW27">
    <cfRule type="cellIs" dxfId="3707" priority="2029" operator="lessThan">
      <formula>$C$4</formula>
    </cfRule>
  </conditionalFormatting>
  <conditionalFormatting sqref="BW28">
    <cfRule type="cellIs" dxfId="3706" priority="2030" operator="lessThan">
      <formula>$C$4</formula>
    </cfRule>
  </conditionalFormatting>
  <conditionalFormatting sqref="BW29">
    <cfRule type="cellIs" dxfId="3705" priority="2031" operator="lessThan">
      <formula>$C$4</formula>
    </cfRule>
  </conditionalFormatting>
  <conditionalFormatting sqref="BW30">
    <cfRule type="cellIs" dxfId="3704" priority="2032" operator="lessThan">
      <formula>$C$4</formula>
    </cfRule>
  </conditionalFormatting>
  <conditionalFormatting sqref="BW31">
    <cfRule type="cellIs" dxfId="3703" priority="2033" operator="lessThan">
      <formula>$C$4</formula>
    </cfRule>
  </conditionalFormatting>
  <conditionalFormatting sqref="BW32">
    <cfRule type="cellIs" dxfId="3702" priority="2034" operator="lessThan">
      <formula>$C$4</formula>
    </cfRule>
  </conditionalFormatting>
  <conditionalFormatting sqref="BW33">
    <cfRule type="cellIs" dxfId="3701" priority="2035" operator="lessThan">
      <formula>$C$4</formula>
    </cfRule>
  </conditionalFormatting>
  <conditionalFormatting sqref="BW34">
    <cfRule type="cellIs" dxfId="3700" priority="2036" operator="lessThan">
      <formula>$C$4</formula>
    </cfRule>
  </conditionalFormatting>
  <conditionalFormatting sqref="BW35">
    <cfRule type="cellIs" dxfId="3699" priority="2037" operator="lessThan">
      <formula>$C$4</formula>
    </cfRule>
  </conditionalFormatting>
  <conditionalFormatting sqref="BW36">
    <cfRule type="cellIs" dxfId="3698" priority="2038" operator="lessThan">
      <formula>$C$4</formula>
    </cfRule>
  </conditionalFormatting>
  <conditionalFormatting sqref="BW37">
    <cfRule type="cellIs" dxfId="3697" priority="2039" operator="lessThan">
      <formula>$C$4</formula>
    </cfRule>
  </conditionalFormatting>
  <conditionalFormatting sqref="BW38">
    <cfRule type="cellIs" dxfId="3696" priority="2040" operator="lessThan">
      <formula>$C$4</formula>
    </cfRule>
  </conditionalFormatting>
  <conditionalFormatting sqref="BW39">
    <cfRule type="cellIs" dxfId="3695" priority="2041" operator="lessThan">
      <formula>$C$4</formula>
    </cfRule>
  </conditionalFormatting>
  <conditionalFormatting sqref="BW40">
    <cfRule type="cellIs" dxfId="3694" priority="2042" operator="lessThan">
      <formula>$C$4</formula>
    </cfRule>
  </conditionalFormatting>
  <conditionalFormatting sqref="BW41">
    <cfRule type="cellIs" dxfId="3693" priority="2043" operator="lessThan">
      <formula>$C$4</formula>
    </cfRule>
  </conditionalFormatting>
  <conditionalFormatting sqref="BW42">
    <cfRule type="cellIs" dxfId="3692" priority="2044" operator="lessThan">
      <formula>$C$4</formula>
    </cfRule>
  </conditionalFormatting>
  <conditionalFormatting sqref="BW43">
    <cfRule type="cellIs" dxfId="3691" priority="2045" operator="lessThan">
      <formula>$C$4</formula>
    </cfRule>
  </conditionalFormatting>
  <conditionalFormatting sqref="BW44">
    <cfRule type="cellIs" dxfId="3690" priority="2046" operator="lessThan">
      <formula>$C$4</formula>
    </cfRule>
  </conditionalFormatting>
  <conditionalFormatting sqref="BW45">
    <cfRule type="cellIs" dxfId="3689" priority="2047" operator="lessThan">
      <formula>$C$4</formula>
    </cfRule>
  </conditionalFormatting>
  <conditionalFormatting sqref="BW46">
    <cfRule type="cellIs" dxfId="3688" priority="2048" operator="lessThan">
      <formula>$C$4</formula>
    </cfRule>
  </conditionalFormatting>
  <conditionalFormatting sqref="BW47">
    <cfRule type="cellIs" dxfId="3687" priority="2049" operator="lessThan">
      <formula>$C$4</formula>
    </cfRule>
  </conditionalFormatting>
  <conditionalFormatting sqref="BW48">
    <cfRule type="cellIs" dxfId="3686" priority="2050" operator="lessThan">
      <formula>$C$4</formula>
    </cfRule>
  </conditionalFormatting>
  <conditionalFormatting sqref="BW49">
    <cfRule type="cellIs" dxfId="3685" priority="2051" operator="lessThan">
      <formula>$C$4</formula>
    </cfRule>
  </conditionalFormatting>
  <conditionalFormatting sqref="BW50">
    <cfRule type="cellIs" dxfId="3684" priority="2052" operator="lessThan">
      <formula>$C$4</formula>
    </cfRule>
  </conditionalFormatting>
  <conditionalFormatting sqref="BW51">
    <cfRule type="cellIs" dxfId="3683" priority="2053" operator="lessThan">
      <formula>$C$4</formula>
    </cfRule>
  </conditionalFormatting>
  <conditionalFormatting sqref="BW52">
    <cfRule type="cellIs" dxfId="3682" priority="2054" operator="lessThan">
      <formula>$C$4</formula>
    </cfRule>
  </conditionalFormatting>
  <conditionalFormatting sqref="BW53">
    <cfRule type="cellIs" dxfId="3681" priority="2055" operator="lessThan">
      <formula>$C$4</formula>
    </cfRule>
  </conditionalFormatting>
  <conditionalFormatting sqref="BW54">
    <cfRule type="cellIs" dxfId="3680" priority="2056" operator="lessThan">
      <formula>$C$4</formula>
    </cfRule>
  </conditionalFormatting>
  <conditionalFormatting sqref="BW55">
    <cfRule type="cellIs" dxfId="3679" priority="2057" operator="lessThan">
      <formula>$C$4</formula>
    </cfRule>
  </conditionalFormatting>
  <conditionalFormatting sqref="BW56">
    <cfRule type="cellIs" dxfId="3678" priority="2058" operator="lessThan">
      <formula>$C$4</formula>
    </cfRule>
  </conditionalFormatting>
  <conditionalFormatting sqref="BW57">
    <cfRule type="cellIs" dxfId="3677" priority="2059" operator="lessThan">
      <formula>$C$4</formula>
    </cfRule>
  </conditionalFormatting>
  <conditionalFormatting sqref="BW58">
    <cfRule type="cellIs" dxfId="3676" priority="2060" operator="lessThan">
      <formula>$C$4</formula>
    </cfRule>
  </conditionalFormatting>
  <conditionalFormatting sqref="BW59">
    <cfRule type="cellIs" dxfId="3675" priority="2061" operator="lessThan">
      <formula>$C$4</formula>
    </cfRule>
  </conditionalFormatting>
  <conditionalFormatting sqref="BW60">
    <cfRule type="cellIs" dxfId="3674" priority="2062" operator="lessThan">
      <formula>$C$4</formula>
    </cfRule>
  </conditionalFormatting>
  <conditionalFormatting sqref="BX11">
    <cfRule type="cellIs" dxfId="3673" priority="2063" operator="lessThan">
      <formula>$C$4</formula>
    </cfRule>
  </conditionalFormatting>
  <conditionalFormatting sqref="BX12">
    <cfRule type="cellIs" dxfId="3672" priority="2064" operator="lessThan">
      <formula>$C$4</formula>
    </cfRule>
  </conditionalFormatting>
  <conditionalFormatting sqref="BX13">
    <cfRule type="cellIs" dxfId="3671" priority="2065" operator="lessThan">
      <formula>$C$4</formula>
    </cfRule>
  </conditionalFormatting>
  <conditionalFormatting sqref="BX14">
    <cfRule type="cellIs" dxfId="3670" priority="2066" operator="lessThan">
      <formula>$C$4</formula>
    </cfRule>
  </conditionalFormatting>
  <conditionalFormatting sqref="BX15">
    <cfRule type="cellIs" dxfId="3669" priority="2067" operator="lessThan">
      <formula>$C$4</formula>
    </cfRule>
  </conditionalFormatting>
  <conditionalFormatting sqref="BX16">
    <cfRule type="cellIs" dxfId="3668" priority="2068" operator="lessThan">
      <formula>$C$4</formula>
    </cfRule>
  </conditionalFormatting>
  <conditionalFormatting sqref="BX17">
    <cfRule type="cellIs" dxfId="3667" priority="2069" operator="lessThan">
      <formula>$C$4</formula>
    </cfRule>
  </conditionalFormatting>
  <conditionalFormatting sqref="BX18">
    <cfRule type="cellIs" dxfId="3666" priority="2070" operator="lessThan">
      <formula>$C$4</formula>
    </cfRule>
  </conditionalFormatting>
  <conditionalFormatting sqref="BX19">
    <cfRule type="cellIs" dxfId="3665" priority="2071" operator="lessThan">
      <formula>$C$4</formula>
    </cfRule>
  </conditionalFormatting>
  <conditionalFormatting sqref="BX20">
    <cfRule type="cellIs" dxfId="3664" priority="2072" operator="lessThan">
      <formula>$C$4</formula>
    </cfRule>
  </conditionalFormatting>
  <conditionalFormatting sqref="BX21">
    <cfRule type="cellIs" dxfId="3663" priority="2073" operator="lessThan">
      <formula>$C$4</formula>
    </cfRule>
  </conditionalFormatting>
  <conditionalFormatting sqref="BX22">
    <cfRule type="cellIs" dxfId="3662" priority="2074" operator="lessThan">
      <formula>$C$4</formula>
    </cfRule>
  </conditionalFormatting>
  <conditionalFormatting sqref="BX23">
    <cfRule type="cellIs" dxfId="3661" priority="2075" operator="lessThan">
      <formula>$C$4</formula>
    </cfRule>
  </conditionalFormatting>
  <conditionalFormatting sqref="BX24">
    <cfRule type="cellIs" dxfId="3660" priority="2076" operator="lessThan">
      <formula>$C$4</formula>
    </cfRule>
  </conditionalFormatting>
  <conditionalFormatting sqref="BX25">
    <cfRule type="cellIs" dxfId="3659" priority="2077" operator="lessThan">
      <formula>$C$4</formula>
    </cfRule>
  </conditionalFormatting>
  <conditionalFormatting sqref="BX26">
    <cfRule type="cellIs" dxfId="3658" priority="2078" operator="lessThan">
      <formula>$C$4</formula>
    </cfRule>
  </conditionalFormatting>
  <conditionalFormatting sqref="BX27">
    <cfRule type="cellIs" dxfId="3657" priority="2079" operator="lessThan">
      <formula>$C$4</formula>
    </cfRule>
  </conditionalFormatting>
  <conditionalFormatting sqref="BX28">
    <cfRule type="cellIs" dxfId="3656" priority="2080" operator="lessThan">
      <formula>$C$4</formula>
    </cfRule>
  </conditionalFormatting>
  <conditionalFormatting sqref="BX29">
    <cfRule type="cellIs" dxfId="3655" priority="2081" operator="lessThan">
      <formula>$C$4</formula>
    </cfRule>
  </conditionalFormatting>
  <conditionalFormatting sqref="BX30">
    <cfRule type="cellIs" dxfId="3654" priority="2082" operator="lessThan">
      <formula>$C$4</formula>
    </cfRule>
  </conditionalFormatting>
  <conditionalFormatting sqref="BX31">
    <cfRule type="cellIs" dxfId="3653" priority="2083" operator="lessThan">
      <formula>$C$4</formula>
    </cfRule>
  </conditionalFormatting>
  <conditionalFormatting sqref="BX32">
    <cfRule type="cellIs" dxfId="3652" priority="2084" operator="lessThan">
      <formula>$C$4</formula>
    </cfRule>
  </conditionalFormatting>
  <conditionalFormatting sqref="BX33">
    <cfRule type="cellIs" dxfId="3651" priority="2085" operator="lessThan">
      <formula>$C$4</formula>
    </cfRule>
  </conditionalFormatting>
  <conditionalFormatting sqref="BX34">
    <cfRule type="cellIs" dxfId="3650" priority="2086" operator="lessThan">
      <formula>$C$4</formula>
    </cfRule>
  </conditionalFormatting>
  <conditionalFormatting sqref="BX35">
    <cfRule type="cellIs" dxfId="3649" priority="2087" operator="lessThan">
      <formula>$C$4</formula>
    </cfRule>
  </conditionalFormatting>
  <conditionalFormatting sqref="BX36">
    <cfRule type="cellIs" dxfId="3648" priority="2088" operator="lessThan">
      <formula>$C$4</formula>
    </cfRule>
  </conditionalFormatting>
  <conditionalFormatting sqref="BX37">
    <cfRule type="cellIs" dxfId="3647" priority="2089" operator="lessThan">
      <formula>$C$4</formula>
    </cfRule>
  </conditionalFormatting>
  <conditionalFormatting sqref="BX38">
    <cfRule type="cellIs" dxfId="3646" priority="2090" operator="lessThan">
      <formula>$C$4</formula>
    </cfRule>
  </conditionalFormatting>
  <conditionalFormatting sqref="BX39">
    <cfRule type="cellIs" dxfId="3645" priority="2091" operator="lessThan">
      <formula>$C$4</formula>
    </cfRule>
  </conditionalFormatting>
  <conditionalFormatting sqref="BX40">
    <cfRule type="cellIs" dxfId="3644" priority="2092" operator="lessThan">
      <formula>$C$4</formula>
    </cfRule>
  </conditionalFormatting>
  <conditionalFormatting sqref="BX41">
    <cfRule type="cellIs" dxfId="3643" priority="2093" operator="lessThan">
      <formula>$C$4</formula>
    </cfRule>
  </conditionalFormatting>
  <conditionalFormatting sqref="BX42">
    <cfRule type="cellIs" dxfId="3642" priority="2094" operator="lessThan">
      <formula>$C$4</formula>
    </cfRule>
  </conditionalFormatting>
  <conditionalFormatting sqref="BX43">
    <cfRule type="cellIs" dxfId="3641" priority="2095" operator="lessThan">
      <formula>$C$4</formula>
    </cfRule>
  </conditionalFormatting>
  <conditionalFormatting sqref="BX44">
    <cfRule type="cellIs" dxfId="3640" priority="2096" operator="lessThan">
      <formula>$C$4</formula>
    </cfRule>
  </conditionalFormatting>
  <conditionalFormatting sqref="BX45">
    <cfRule type="cellIs" dxfId="3639" priority="2097" operator="lessThan">
      <formula>$C$4</formula>
    </cfRule>
  </conditionalFormatting>
  <conditionalFormatting sqref="BX46">
    <cfRule type="cellIs" dxfId="3638" priority="2098" operator="lessThan">
      <formula>$C$4</formula>
    </cfRule>
  </conditionalFormatting>
  <conditionalFormatting sqref="BX47">
    <cfRule type="cellIs" dxfId="3637" priority="2099" operator="lessThan">
      <formula>$C$4</formula>
    </cfRule>
  </conditionalFormatting>
  <conditionalFormatting sqref="BX48">
    <cfRule type="cellIs" dxfId="3636" priority="2100" operator="lessThan">
      <formula>$C$4</formula>
    </cfRule>
  </conditionalFormatting>
  <conditionalFormatting sqref="BX49">
    <cfRule type="cellIs" dxfId="3635" priority="2101" operator="lessThan">
      <formula>$C$4</formula>
    </cfRule>
  </conditionalFormatting>
  <conditionalFormatting sqref="BX50">
    <cfRule type="cellIs" dxfId="3634" priority="2102" operator="lessThan">
      <formula>$C$4</formula>
    </cfRule>
  </conditionalFormatting>
  <conditionalFormatting sqref="BX51">
    <cfRule type="cellIs" dxfId="3633" priority="2103" operator="lessThan">
      <formula>$C$4</formula>
    </cfRule>
  </conditionalFormatting>
  <conditionalFormatting sqref="BX52">
    <cfRule type="cellIs" dxfId="3632" priority="2104" operator="lessThan">
      <formula>$C$4</formula>
    </cfRule>
  </conditionalFormatting>
  <conditionalFormatting sqref="BX53">
    <cfRule type="cellIs" dxfId="3631" priority="2105" operator="lessThan">
      <formula>$C$4</formula>
    </cfRule>
  </conditionalFormatting>
  <conditionalFormatting sqref="BX54">
    <cfRule type="cellIs" dxfId="3630" priority="2106" operator="lessThan">
      <formula>$C$4</formula>
    </cfRule>
  </conditionalFormatting>
  <conditionalFormatting sqref="BX55">
    <cfRule type="cellIs" dxfId="3629" priority="2107" operator="lessThan">
      <formula>$C$4</formula>
    </cfRule>
  </conditionalFormatting>
  <conditionalFormatting sqref="BX56">
    <cfRule type="cellIs" dxfId="3628" priority="2108" operator="lessThan">
      <formula>$C$4</formula>
    </cfRule>
  </conditionalFormatting>
  <conditionalFormatting sqref="BX57">
    <cfRule type="cellIs" dxfId="3627" priority="2109" operator="lessThan">
      <formula>$C$4</formula>
    </cfRule>
  </conditionalFormatting>
  <conditionalFormatting sqref="BX58">
    <cfRule type="cellIs" dxfId="3626" priority="2110" operator="lessThan">
      <formula>$C$4</formula>
    </cfRule>
  </conditionalFormatting>
  <conditionalFormatting sqref="BX59">
    <cfRule type="cellIs" dxfId="3625" priority="2111" operator="lessThan">
      <formula>$C$4</formula>
    </cfRule>
  </conditionalFormatting>
  <conditionalFormatting sqref="BX60">
    <cfRule type="cellIs" dxfId="3624" priority="2112" operator="lessThan">
      <formula>$C$4</formula>
    </cfRule>
  </conditionalFormatting>
  <conditionalFormatting sqref="BY11">
    <cfRule type="cellIs" dxfId="3623" priority="2113" operator="lessThan">
      <formula>$C$4</formula>
    </cfRule>
  </conditionalFormatting>
  <conditionalFormatting sqref="BY12">
    <cfRule type="cellIs" dxfId="3622" priority="2114" operator="lessThan">
      <formula>$C$4</formula>
    </cfRule>
  </conditionalFormatting>
  <conditionalFormatting sqref="BY13">
    <cfRule type="cellIs" dxfId="3621" priority="2115" operator="lessThan">
      <formula>$C$4</formula>
    </cfRule>
  </conditionalFormatting>
  <conditionalFormatting sqref="BY14">
    <cfRule type="cellIs" dxfId="3620" priority="2116" operator="lessThan">
      <formula>$C$4</formula>
    </cfRule>
  </conditionalFormatting>
  <conditionalFormatting sqref="BY15">
    <cfRule type="cellIs" dxfId="3619" priority="2117" operator="lessThan">
      <formula>$C$4</formula>
    </cfRule>
  </conditionalFormatting>
  <conditionalFormatting sqref="BY16">
    <cfRule type="cellIs" dxfId="3618" priority="2118" operator="lessThan">
      <formula>$C$4</formula>
    </cfRule>
  </conditionalFormatting>
  <conditionalFormatting sqref="BY17">
    <cfRule type="cellIs" dxfId="3617" priority="2119" operator="lessThan">
      <formula>$C$4</formula>
    </cfRule>
  </conditionalFormatting>
  <conditionalFormatting sqref="BY18">
    <cfRule type="cellIs" dxfId="3616" priority="2120" operator="lessThan">
      <formula>$C$4</formula>
    </cfRule>
  </conditionalFormatting>
  <conditionalFormatting sqref="BY19">
    <cfRule type="cellIs" dxfId="3615" priority="2121" operator="lessThan">
      <formula>$C$4</formula>
    </cfRule>
  </conditionalFormatting>
  <conditionalFormatting sqref="BY20">
    <cfRule type="cellIs" dxfId="3614" priority="2122" operator="lessThan">
      <formula>$C$4</formula>
    </cfRule>
  </conditionalFormatting>
  <conditionalFormatting sqref="BY21">
    <cfRule type="cellIs" dxfId="3613" priority="2123" operator="lessThan">
      <formula>$C$4</formula>
    </cfRule>
  </conditionalFormatting>
  <conditionalFormatting sqref="BY22">
    <cfRule type="cellIs" dxfId="3612" priority="2124" operator="lessThan">
      <formula>$C$4</formula>
    </cfRule>
  </conditionalFormatting>
  <conditionalFormatting sqref="BY23">
    <cfRule type="cellIs" dxfId="3611" priority="2125" operator="lessThan">
      <formula>$C$4</formula>
    </cfRule>
  </conditionalFormatting>
  <conditionalFormatting sqref="BY24">
    <cfRule type="cellIs" dxfId="3610" priority="2126" operator="lessThan">
      <formula>$C$4</formula>
    </cfRule>
  </conditionalFormatting>
  <conditionalFormatting sqref="BY25">
    <cfRule type="cellIs" dxfId="3609" priority="2127" operator="lessThan">
      <formula>$C$4</formula>
    </cfRule>
  </conditionalFormatting>
  <conditionalFormatting sqref="BY26">
    <cfRule type="cellIs" dxfId="3608" priority="2128" operator="lessThan">
      <formula>$C$4</formula>
    </cfRule>
  </conditionalFormatting>
  <conditionalFormatting sqref="BY27">
    <cfRule type="cellIs" dxfId="3607" priority="2129" operator="lessThan">
      <formula>$C$4</formula>
    </cfRule>
  </conditionalFormatting>
  <conditionalFormatting sqref="BY28">
    <cfRule type="cellIs" dxfId="3606" priority="2130" operator="lessThan">
      <formula>$C$4</formula>
    </cfRule>
  </conditionalFormatting>
  <conditionalFormatting sqref="BY29">
    <cfRule type="cellIs" dxfId="3605" priority="2131" operator="lessThan">
      <formula>$C$4</formula>
    </cfRule>
  </conditionalFormatting>
  <conditionalFormatting sqref="BY30">
    <cfRule type="cellIs" dxfId="3604" priority="2132" operator="lessThan">
      <formula>$C$4</formula>
    </cfRule>
  </conditionalFormatting>
  <conditionalFormatting sqref="BY31">
    <cfRule type="cellIs" dxfId="3603" priority="2133" operator="lessThan">
      <formula>$C$4</formula>
    </cfRule>
  </conditionalFormatting>
  <conditionalFormatting sqref="BY32">
    <cfRule type="cellIs" dxfId="3602" priority="2134" operator="lessThan">
      <formula>$C$4</formula>
    </cfRule>
  </conditionalFormatting>
  <conditionalFormatting sqref="BY33">
    <cfRule type="cellIs" dxfId="3601" priority="2135" operator="lessThan">
      <formula>$C$4</formula>
    </cfRule>
  </conditionalFormatting>
  <conditionalFormatting sqref="BY34">
    <cfRule type="cellIs" dxfId="3600" priority="2136" operator="lessThan">
      <formula>$C$4</formula>
    </cfRule>
  </conditionalFormatting>
  <conditionalFormatting sqref="BY35">
    <cfRule type="cellIs" dxfId="3599" priority="2137" operator="lessThan">
      <formula>$C$4</formula>
    </cfRule>
  </conditionalFormatting>
  <conditionalFormatting sqref="BY36">
    <cfRule type="cellIs" dxfId="3598" priority="2138" operator="lessThan">
      <formula>$C$4</formula>
    </cfRule>
  </conditionalFormatting>
  <conditionalFormatting sqref="BY37">
    <cfRule type="cellIs" dxfId="3597" priority="2139" operator="lessThan">
      <formula>$C$4</formula>
    </cfRule>
  </conditionalFormatting>
  <conditionalFormatting sqref="BY38">
    <cfRule type="cellIs" dxfId="3596" priority="2140" operator="lessThan">
      <formula>$C$4</formula>
    </cfRule>
  </conditionalFormatting>
  <conditionalFormatting sqref="BY39">
    <cfRule type="cellIs" dxfId="3595" priority="2141" operator="lessThan">
      <formula>$C$4</formula>
    </cfRule>
  </conditionalFormatting>
  <conditionalFormatting sqref="BY40">
    <cfRule type="cellIs" dxfId="3594" priority="2142" operator="lessThan">
      <formula>$C$4</formula>
    </cfRule>
  </conditionalFormatting>
  <conditionalFormatting sqref="BY41">
    <cfRule type="cellIs" dxfId="3593" priority="2143" operator="lessThan">
      <formula>$C$4</formula>
    </cfRule>
  </conditionalFormatting>
  <conditionalFormatting sqref="BY42">
    <cfRule type="cellIs" dxfId="3592" priority="2144" operator="lessThan">
      <formula>$C$4</formula>
    </cfRule>
  </conditionalFormatting>
  <conditionalFormatting sqref="BY43">
    <cfRule type="cellIs" dxfId="3591" priority="2145" operator="lessThan">
      <formula>$C$4</formula>
    </cfRule>
  </conditionalFormatting>
  <conditionalFormatting sqref="BY44">
    <cfRule type="cellIs" dxfId="3590" priority="2146" operator="lessThan">
      <formula>$C$4</formula>
    </cfRule>
  </conditionalFormatting>
  <conditionalFormatting sqref="BY45">
    <cfRule type="cellIs" dxfId="3589" priority="2147" operator="lessThan">
      <formula>$C$4</formula>
    </cfRule>
  </conditionalFormatting>
  <conditionalFormatting sqref="BY46">
    <cfRule type="cellIs" dxfId="3588" priority="2148" operator="lessThan">
      <formula>$C$4</formula>
    </cfRule>
  </conditionalFormatting>
  <conditionalFormatting sqref="BY47">
    <cfRule type="cellIs" dxfId="3587" priority="2149" operator="lessThan">
      <formula>$C$4</formula>
    </cfRule>
  </conditionalFormatting>
  <conditionalFormatting sqref="BY48">
    <cfRule type="cellIs" dxfId="3586" priority="2150" operator="lessThan">
      <formula>$C$4</formula>
    </cfRule>
  </conditionalFormatting>
  <conditionalFormatting sqref="BY49">
    <cfRule type="cellIs" dxfId="3585" priority="2151" operator="lessThan">
      <formula>$C$4</formula>
    </cfRule>
  </conditionalFormatting>
  <conditionalFormatting sqref="BY50">
    <cfRule type="cellIs" dxfId="3584" priority="2152" operator="lessThan">
      <formula>$C$4</formula>
    </cfRule>
  </conditionalFormatting>
  <conditionalFormatting sqref="BY51">
    <cfRule type="cellIs" dxfId="3583" priority="2153" operator="lessThan">
      <formula>$C$4</formula>
    </cfRule>
  </conditionalFormatting>
  <conditionalFormatting sqref="BY52">
    <cfRule type="cellIs" dxfId="3582" priority="2154" operator="lessThan">
      <formula>$C$4</formula>
    </cfRule>
  </conditionalFormatting>
  <conditionalFormatting sqref="BY53">
    <cfRule type="cellIs" dxfId="3581" priority="2155" operator="lessThan">
      <formula>$C$4</formula>
    </cfRule>
  </conditionalFormatting>
  <conditionalFormatting sqref="BY54">
    <cfRule type="cellIs" dxfId="3580" priority="2156" operator="lessThan">
      <formula>$C$4</formula>
    </cfRule>
  </conditionalFormatting>
  <conditionalFormatting sqref="BY55">
    <cfRule type="cellIs" dxfId="3579" priority="2157" operator="lessThan">
      <formula>$C$4</formula>
    </cfRule>
  </conditionalFormatting>
  <conditionalFormatting sqref="BY56">
    <cfRule type="cellIs" dxfId="3578" priority="2158" operator="lessThan">
      <formula>$C$4</formula>
    </cfRule>
  </conditionalFormatting>
  <conditionalFormatting sqref="BY57">
    <cfRule type="cellIs" dxfId="3577" priority="2159" operator="lessThan">
      <formula>$C$4</formula>
    </cfRule>
  </conditionalFormatting>
  <conditionalFormatting sqref="BY58">
    <cfRule type="cellIs" dxfId="3576" priority="2160" operator="lessThan">
      <formula>$C$4</formula>
    </cfRule>
  </conditionalFormatting>
  <conditionalFormatting sqref="BY59">
    <cfRule type="cellIs" dxfId="3575" priority="2161" operator="lessThan">
      <formula>$C$4</formula>
    </cfRule>
  </conditionalFormatting>
  <conditionalFormatting sqref="BY60">
    <cfRule type="cellIs" dxfId="3574" priority="2162" operator="lessThan">
      <formula>$C$4</formula>
    </cfRule>
  </conditionalFormatting>
  <conditionalFormatting sqref="BZ11">
    <cfRule type="cellIs" dxfId="3573" priority="2163" operator="lessThan">
      <formula>$C$4</formula>
    </cfRule>
  </conditionalFormatting>
  <conditionalFormatting sqref="BZ12">
    <cfRule type="cellIs" dxfId="3572" priority="2164" operator="lessThan">
      <formula>$C$4</formula>
    </cfRule>
  </conditionalFormatting>
  <conditionalFormatting sqref="BZ13">
    <cfRule type="cellIs" dxfId="3571" priority="2165" operator="lessThan">
      <formula>$C$4</formula>
    </cfRule>
  </conditionalFormatting>
  <conditionalFormatting sqref="BZ14">
    <cfRule type="cellIs" dxfId="3570" priority="2166" operator="lessThan">
      <formula>$C$4</formula>
    </cfRule>
  </conditionalFormatting>
  <conditionalFormatting sqref="BZ15">
    <cfRule type="cellIs" dxfId="3569" priority="2167" operator="lessThan">
      <formula>$C$4</formula>
    </cfRule>
  </conditionalFormatting>
  <conditionalFormatting sqref="BZ16">
    <cfRule type="cellIs" dxfId="3568" priority="2168" operator="lessThan">
      <formula>$C$4</formula>
    </cfRule>
  </conditionalFormatting>
  <conditionalFormatting sqref="BZ17">
    <cfRule type="cellIs" dxfId="3567" priority="2169" operator="lessThan">
      <formula>$C$4</formula>
    </cfRule>
  </conditionalFormatting>
  <conditionalFormatting sqref="BZ18">
    <cfRule type="cellIs" dxfId="3566" priority="2170" operator="lessThan">
      <formula>$C$4</formula>
    </cfRule>
  </conditionalFormatting>
  <conditionalFormatting sqref="BZ19">
    <cfRule type="cellIs" dxfId="3565" priority="2171" operator="lessThan">
      <formula>$C$4</formula>
    </cfRule>
  </conditionalFormatting>
  <conditionalFormatting sqref="BZ20">
    <cfRule type="cellIs" dxfId="3564" priority="2172" operator="lessThan">
      <formula>$C$4</formula>
    </cfRule>
  </conditionalFormatting>
  <conditionalFormatting sqref="BZ21">
    <cfRule type="cellIs" dxfId="3563" priority="2173" operator="lessThan">
      <formula>$C$4</formula>
    </cfRule>
  </conditionalFormatting>
  <conditionalFormatting sqref="BZ22">
    <cfRule type="cellIs" dxfId="3562" priority="2174" operator="lessThan">
      <formula>$C$4</formula>
    </cfRule>
  </conditionalFormatting>
  <conditionalFormatting sqref="BZ23">
    <cfRule type="cellIs" dxfId="3561" priority="2175" operator="lessThan">
      <formula>$C$4</formula>
    </cfRule>
  </conditionalFormatting>
  <conditionalFormatting sqref="BZ24">
    <cfRule type="cellIs" dxfId="3560" priority="2176" operator="lessThan">
      <formula>$C$4</formula>
    </cfRule>
  </conditionalFormatting>
  <conditionalFormatting sqref="BZ25">
    <cfRule type="cellIs" dxfId="3559" priority="2177" operator="lessThan">
      <formula>$C$4</formula>
    </cfRule>
  </conditionalFormatting>
  <conditionalFormatting sqref="BZ26">
    <cfRule type="cellIs" dxfId="3558" priority="2178" operator="lessThan">
      <formula>$C$4</formula>
    </cfRule>
  </conditionalFormatting>
  <conditionalFormatting sqref="BZ27">
    <cfRule type="cellIs" dxfId="3557" priority="2179" operator="lessThan">
      <formula>$C$4</formula>
    </cfRule>
  </conditionalFormatting>
  <conditionalFormatting sqref="BZ28">
    <cfRule type="cellIs" dxfId="3556" priority="2180" operator="lessThan">
      <formula>$C$4</formula>
    </cfRule>
  </conditionalFormatting>
  <conditionalFormatting sqref="BZ29">
    <cfRule type="cellIs" dxfId="3555" priority="2181" operator="lessThan">
      <formula>$C$4</formula>
    </cfRule>
  </conditionalFormatting>
  <conditionalFormatting sqref="BZ30">
    <cfRule type="cellIs" dxfId="3554" priority="2182" operator="lessThan">
      <formula>$C$4</formula>
    </cfRule>
  </conditionalFormatting>
  <conditionalFormatting sqref="BZ31">
    <cfRule type="cellIs" dxfId="3553" priority="2183" operator="lessThan">
      <formula>$C$4</formula>
    </cfRule>
  </conditionalFormatting>
  <conditionalFormatting sqref="BZ32">
    <cfRule type="cellIs" dxfId="3552" priority="2184" operator="lessThan">
      <formula>$C$4</formula>
    </cfRule>
  </conditionalFormatting>
  <conditionalFormatting sqref="BZ33">
    <cfRule type="cellIs" dxfId="3551" priority="2185" operator="lessThan">
      <formula>$C$4</formula>
    </cfRule>
  </conditionalFormatting>
  <conditionalFormatting sqref="BZ34">
    <cfRule type="cellIs" dxfId="3550" priority="2186" operator="lessThan">
      <formula>$C$4</formula>
    </cfRule>
  </conditionalFormatting>
  <conditionalFormatting sqref="BZ35">
    <cfRule type="cellIs" dxfId="3549" priority="2187" operator="lessThan">
      <formula>$C$4</formula>
    </cfRule>
  </conditionalFormatting>
  <conditionalFormatting sqref="BZ36">
    <cfRule type="cellIs" dxfId="3548" priority="2188" operator="lessThan">
      <formula>$C$4</formula>
    </cfRule>
  </conditionalFormatting>
  <conditionalFormatting sqref="BZ37">
    <cfRule type="cellIs" dxfId="3547" priority="2189" operator="lessThan">
      <formula>$C$4</formula>
    </cfRule>
  </conditionalFormatting>
  <conditionalFormatting sqref="BZ38">
    <cfRule type="cellIs" dxfId="3546" priority="2190" operator="lessThan">
      <formula>$C$4</formula>
    </cfRule>
  </conditionalFormatting>
  <conditionalFormatting sqref="BZ39">
    <cfRule type="cellIs" dxfId="3545" priority="2191" operator="lessThan">
      <formula>$C$4</formula>
    </cfRule>
  </conditionalFormatting>
  <conditionalFormatting sqref="BZ40">
    <cfRule type="cellIs" dxfId="3544" priority="2192" operator="lessThan">
      <formula>$C$4</formula>
    </cfRule>
  </conditionalFormatting>
  <conditionalFormatting sqref="BZ41">
    <cfRule type="cellIs" dxfId="3543" priority="2193" operator="lessThan">
      <formula>$C$4</formula>
    </cfRule>
  </conditionalFormatting>
  <conditionalFormatting sqref="BZ42">
    <cfRule type="cellIs" dxfId="3542" priority="2194" operator="lessThan">
      <formula>$C$4</formula>
    </cfRule>
  </conditionalFormatting>
  <conditionalFormatting sqref="BZ43">
    <cfRule type="cellIs" dxfId="3541" priority="2195" operator="lessThan">
      <formula>$C$4</formula>
    </cfRule>
  </conditionalFormatting>
  <conditionalFormatting sqref="BZ44">
    <cfRule type="cellIs" dxfId="3540" priority="2196" operator="lessThan">
      <formula>$C$4</formula>
    </cfRule>
  </conditionalFormatting>
  <conditionalFormatting sqref="BZ45">
    <cfRule type="cellIs" dxfId="3539" priority="2197" operator="lessThan">
      <formula>$C$4</formula>
    </cfRule>
  </conditionalFormatting>
  <conditionalFormatting sqref="BZ46">
    <cfRule type="cellIs" dxfId="3538" priority="2198" operator="lessThan">
      <formula>$C$4</formula>
    </cfRule>
  </conditionalFormatting>
  <conditionalFormatting sqref="BZ47">
    <cfRule type="cellIs" dxfId="3537" priority="2199" operator="lessThan">
      <formula>$C$4</formula>
    </cfRule>
  </conditionalFormatting>
  <conditionalFormatting sqref="BZ48">
    <cfRule type="cellIs" dxfId="3536" priority="2200" operator="lessThan">
      <formula>$C$4</formula>
    </cfRule>
  </conditionalFormatting>
  <conditionalFormatting sqref="BZ49">
    <cfRule type="cellIs" dxfId="3535" priority="2201" operator="lessThan">
      <formula>$C$4</formula>
    </cfRule>
  </conditionalFormatting>
  <conditionalFormatting sqref="BZ50">
    <cfRule type="cellIs" dxfId="3534" priority="2202" operator="lessThan">
      <formula>$C$4</formula>
    </cfRule>
  </conditionalFormatting>
  <conditionalFormatting sqref="BZ51">
    <cfRule type="cellIs" dxfId="3533" priority="2203" operator="lessThan">
      <formula>$C$4</formula>
    </cfRule>
  </conditionalFormatting>
  <conditionalFormatting sqref="BZ52">
    <cfRule type="cellIs" dxfId="3532" priority="2204" operator="lessThan">
      <formula>$C$4</formula>
    </cfRule>
  </conditionalFormatting>
  <conditionalFormatting sqref="BZ53">
    <cfRule type="cellIs" dxfId="3531" priority="2205" operator="lessThan">
      <formula>$C$4</formula>
    </cfRule>
  </conditionalFormatting>
  <conditionalFormatting sqref="BZ54">
    <cfRule type="cellIs" dxfId="3530" priority="2206" operator="lessThan">
      <formula>$C$4</formula>
    </cfRule>
  </conditionalFormatting>
  <conditionalFormatting sqref="BZ55">
    <cfRule type="cellIs" dxfId="3529" priority="2207" operator="lessThan">
      <formula>$C$4</formula>
    </cfRule>
  </conditionalFormatting>
  <conditionalFormatting sqref="BZ56">
    <cfRule type="cellIs" dxfId="3528" priority="2208" operator="lessThan">
      <formula>$C$4</formula>
    </cfRule>
  </conditionalFormatting>
  <conditionalFormatting sqref="BZ57">
    <cfRule type="cellIs" dxfId="3527" priority="2209" operator="lessThan">
      <formula>$C$4</formula>
    </cfRule>
  </conditionalFormatting>
  <conditionalFormatting sqref="BZ58">
    <cfRule type="cellIs" dxfId="3526" priority="2210" operator="lessThan">
      <formula>$C$4</formula>
    </cfRule>
  </conditionalFormatting>
  <conditionalFormatting sqref="BZ59">
    <cfRule type="cellIs" dxfId="3525" priority="2211" operator="lessThan">
      <formula>$C$4</formula>
    </cfRule>
  </conditionalFormatting>
  <conditionalFormatting sqref="BZ60">
    <cfRule type="cellIs" dxfId="3524" priority="2212" operator="lessThan">
      <formula>$C$4</formula>
    </cfRule>
  </conditionalFormatting>
  <conditionalFormatting sqref="CA11">
    <cfRule type="cellIs" dxfId="3523" priority="2213" operator="lessThan">
      <formula>$C$4</formula>
    </cfRule>
  </conditionalFormatting>
  <conditionalFormatting sqref="CA12">
    <cfRule type="cellIs" dxfId="3522" priority="2214" operator="lessThan">
      <formula>$C$4</formula>
    </cfRule>
  </conditionalFormatting>
  <conditionalFormatting sqref="CA13">
    <cfRule type="cellIs" dxfId="3521" priority="2215" operator="lessThan">
      <formula>$C$4</formula>
    </cfRule>
  </conditionalFormatting>
  <conditionalFormatting sqref="CA14">
    <cfRule type="cellIs" dxfId="3520" priority="2216" operator="lessThan">
      <formula>$C$4</formula>
    </cfRule>
  </conditionalFormatting>
  <conditionalFormatting sqref="CA15">
    <cfRule type="cellIs" dxfId="3519" priority="2217" operator="lessThan">
      <formula>$C$4</formula>
    </cfRule>
  </conditionalFormatting>
  <conditionalFormatting sqref="CA16">
    <cfRule type="cellIs" dxfId="3518" priority="2218" operator="lessThan">
      <formula>$C$4</formula>
    </cfRule>
  </conditionalFormatting>
  <conditionalFormatting sqref="CA17">
    <cfRule type="cellIs" dxfId="3517" priority="2219" operator="lessThan">
      <formula>$C$4</formula>
    </cfRule>
  </conditionalFormatting>
  <conditionalFormatting sqref="CA18">
    <cfRule type="cellIs" dxfId="3516" priority="2220" operator="lessThan">
      <formula>$C$4</formula>
    </cfRule>
  </conditionalFormatting>
  <conditionalFormatting sqref="CA19">
    <cfRule type="cellIs" dxfId="3515" priority="2221" operator="lessThan">
      <formula>$C$4</formula>
    </cfRule>
  </conditionalFormatting>
  <conditionalFormatting sqref="CA20">
    <cfRule type="cellIs" dxfId="3514" priority="2222" operator="lessThan">
      <formula>$C$4</formula>
    </cfRule>
  </conditionalFormatting>
  <conditionalFormatting sqref="CA21">
    <cfRule type="cellIs" dxfId="3513" priority="2223" operator="lessThan">
      <formula>$C$4</formula>
    </cfRule>
  </conditionalFormatting>
  <conditionalFormatting sqref="CA22">
    <cfRule type="cellIs" dxfId="3512" priority="2224" operator="lessThan">
      <formula>$C$4</formula>
    </cfRule>
  </conditionalFormatting>
  <conditionalFormatting sqref="CA23">
    <cfRule type="cellIs" dxfId="3511" priority="2225" operator="lessThan">
      <formula>$C$4</formula>
    </cfRule>
  </conditionalFormatting>
  <conditionalFormatting sqref="CA24">
    <cfRule type="cellIs" dxfId="3510" priority="2226" operator="lessThan">
      <formula>$C$4</formula>
    </cfRule>
  </conditionalFormatting>
  <conditionalFormatting sqref="CA25">
    <cfRule type="cellIs" dxfId="3509" priority="2227" operator="lessThan">
      <formula>$C$4</formula>
    </cfRule>
  </conditionalFormatting>
  <conditionalFormatting sqref="CA26">
    <cfRule type="cellIs" dxfId="3508" priority="2228" operator="lessThan">
      <formula>$C$4</formula>
    </cfRule>
  </conditionalFormatting>
  <conditionalFormatting sqref="CA27">
    <cfRule type="cellIs" dxfId="3507" priority="2229" operator="lessThan">
      <formula>$C$4</formula>
    </cfRule>
  </conditionalFormatting>
  <conditionalFormatting sqref="CA28">
    <cfRule type="cellIs" dxfId="3506" priority="2230" operator="lessThan">
      <formula>$C$4</formula>
    </cfRule>
  </conditionalFormatting>
  <conditionalFormatting sqref="CA29">
    <cfRule type="cellIs" dxfId="3505" priority="2231" operator="lessThan">
      <formula>$C$4</formula>
    </cfRule>
  </conditionalFormatting>
  <conditionalFormatting sqref="CA30">
    <cfRule type="cellIs" dxfId="3504" priority="2232" operator="lessThan">
      <formula>$C$4</formula>
    </cfRule>
  </conditionalFormatting>
  <conditionalFormatting sqref="CA31">
    <cfRule type="cellIs" dxfId="3503" priority="2233" operator="lessThan">
      <formula>$C$4</formula>
    </cfRule>
  </conditionalFormatting>
  <conditionalFormatting sqref="CA32">
    <cfRule type="cellIs" dxfId="3502" priority="2234" operator="lessThan">
      <formula>$C$4</formula>
    </cfRule>
  </conditionalFormatting>
  <conditionalFormatting sqref="CA33">
    <cfRule type="cellIs" dxfId="3501" priority="2235" operator="lessThan">
      <formula>$C$4</formula>
    </cfRule>
  </conditionalFormatting>
  <conditionalFormatting sqref="CA34">
    <cfRule type="cellIs" dxfId="3500" priority="2236" operator="lessThan">
      <formula>$C$4</formula>
    </cfRule>
  </conditionalFormatting>
  <conditionalFormatting sqref="CA35">
    <cfRule type="cellIs" dxfId="3499" priority="2237" operator="lessThan">
      <formula>$C$4</formula>
    </cfRule>
  </conditionalFormatting>
  <conditionalFormatting sqref="CA36">
    <cfRule type="cellIs" dxfId="3498" priority="2238" operator="lessThan">
      <formula>$C$4</formula>
    </cfRule>
  </conditionalFormatting>
  <conditionalFormatting sqref="CA37">
    <cfRule type="cellIs" dxfId="3497" priority="2239" operator="lessThan">
      <formula>$C$4</formula>
    </cfRule>
  </conditionalFormatting>
  <conditionalFormatting sqref="CA38">
    <cfRule type="cellIs" dxfId="3496" priority="2240" operator="lessThan">
      <formula>$C$4</formula>
    </cfRule>
  </conditionalFormatting>
  <conditionalFormatting sqref="CA39">
    <cfRule type="cellIs" dxfId="3495" priority="2241" operator="lessThan">
      <formula>$C$4</formula>
    </cfRule>
  </conditionalFormatting>
  <conditionalFormatting sqref="CA40">
    <cfRule type="cellIs" dxfId="3494" priority="2242" operator="lessThan">
      <formula>$C$4</formula>
    </cfRule>
  </conditionalFormatting>
  <conditionalFormatting sqref="CA41">
    <cfRule type="cellIs" dxfId="3493" priority="2243" operator="lessThan">
      <formula>$C$4</formula>
    </cfRule>
  </conditionalFormatting>
  <conditionalFormatting sqref="CA42">
    <cfRule type="cellIs" dxfId="3492" priority="2244" operator="lessThan">
      <formula>$C$4</formula>
    </cfRule>
  </conditionalFormatting>
  <conditionalFormatting sqref="CA43">
    <cfRule type="cellIs" dxfId="3491" priority="2245" operator="lessThan">
      <formula>$C$4</formula>
    </cfRule>
  </conditionalFormatting>
  <conditionalFormatting sqref="CA44">
    <cfRule type="cellIs" dxfId="3490" priority="2246" operator="lessThan">
      <formula>$C$4</formula>
    </cfRule>
  </conditionalFormatting>
  <conditionalFormatting sqref="CA45">
    <cfRule type="cellIs" dxfId="3489" priority="2247" operator="lessThan">
      <formula>$C$4</formula>
    </cfRule>
  </conditionalFormatting>
  <conditionalFormatting sqref="CA46">
    <cfRule type="cellIs" dxfId="3488" priority="2248" operator="lessThan">
      <formula>$C$4</formula>
    </cfRule>
  </conditionalFormatting>
  <conditionalFormatting sqref="CA47">
    <cfRule type="cellIs" dxfId="3487" priority="2249" operator="lessThan">
      <formula>$C$4</formula>
    </cfRule>
  </conditionalFormatting>
  <conditionalFormatting sqref="CA48">
    <cfRule type="cellIs" dxfId="3486" priority="2250" operator="lessThan">
      <formula>$C$4</formula>
    </cfRule>
  </conditionalFormatting>
  <conditionalFormatting sqref="CA49">
    <cfRule type="cellIs" dxfId="3485" priority="2251" operator="lessThan">
      <formula>$C$4</formula>
    </cfRule>
  </conditionalFormatting>
  <conditionalFormatting sqref="CA50">
    <cfRule type="cellIs" dxfId="3484" priority="2252" operator="lessThan">
      <formula>$C$4</formula>
    </cfRule>
  </conditionalFormatting>
  <conditionalFormatting sqref="CA51">
    <cfRule type="cellIs" dxfId="3483" priority="2253" operator="lessThan">
      <formula>$C$4</formula>
    </cfRule>
  </conditionalFormatting>
  <conditionalFormatting sqref="CA52">
    <cfRule type="cellIs" dxfId="3482" priority="2254" operator="lessThan">
      <formula>$C$4</formula>
    </cfRule>
  </conditionalFormatting>
  <conditionalFormatting sqref="CA53">
    <cfRule type="cellIs" dxfId="3481" priority="2255" operator="lessThan">
      <formula>$C$4</formula>
    </cfRule>
  </conditionalFormatting>
  <conditionalFormatting sqref="CA54">
    <cfRule type="cellIs" dxfId="3480" priority="2256" operator="lessThan">
      <formula>$C$4</formula>
    </cfRule>
  </conditionalFormatting>
  <conditionalFormatting sqref="CA55">
    <cfRule type="cellIs" dxfId="3479" priority="2257" operator="lessThan">
      <formula>$C$4</formula>
    </cfRule>
  </conditionalFormatting>
  <conditionalFormatting sqref="CA56">
    <cfRule type="cellIs" dxfId="3478" priority="2258" operator="lessThan">
      <formula>$C$4</formula>
    </cfRule>
  </conditionalFormatting>
  <conditionalFormatting sqref="CA57">
    <cfRule type="cellIs" dxfId="3477" priority="2259" operator="lessThan">
      <formula>$C$4</formula>
    </cfRule>
  </conditionalFormatting>
  <conditionalFormatting sqref="CA58">
    <cfRule type="cellIs" dxfId="3476" priority="2260" operator="lessThan">
      <formula>$C$4</formula>
    </cfRule>
  </conditionalFormatting>
  <conditionalFormatting sqref="CA59">
    <cfRule type="cellIs" dxfId="3475" priority="2261" operator="lessThan">
      <formula>$C$4</formula>
    </cfRule>
  </conditionalFormatting>
  <conditionalFormatting sqref="CA60">
    <cfRule type="cellIs" dxfId="3474" priority="2262" operator="lessThan">
      <formula>$C$4</formula>
    </cfRule>
  </conditionalFormatting>
  <conditionalFormatting sqref="CB11">
    <cfRule type="cellIs" dxfId="3473" priority="2263" operator="lessThan">
      <formula>$C$4</formula>
    </cfRule>
  </conditionalFormatting>
  <conditionalFormatting sqref="CB12">
    <cfRule type="cellIs" dxfId="3472" priority="2264" operator="lessThan">
      <formula>$C$4</formula>
    </cfRule>
  </conditionalFormatting>
  <conditionalFormatting sqref="CB13">
    <cfRule type="cellIs" dxfId="3471" priority="2265" operator="lessThan">
      <formula>$C$4</formula>
    </cfRule>
  </conditionalFormatting>
  <conditionalFormatting sqref="CB14">
    <cfRule type="cellIs" dxfId="3470" priority="2266" operator="lessThan">
      <formula>$C$4</formula>
    </cfRule>
  </conditionalFormatting>
  <conditionalFormatting sqref="CB15">
    <cfRule type="cellIs" dxfId="3469" priority="2267" operator="lessThan">
      <formula>$C$4</formula>
    </cfRule>
  </conditionalFormatting>
  <conditionalFormatting sqref="CB16">
    <cfRule type="cellIs" dxfId="3468" priority="2268" operator="lessThan">
      <formula>$C$4</formula>
    </cfRule>
  </conditionalFormatting>
  <conditionalFormatting sqref="CB17">
    <cfRule type="cellIs" dxfId="3467" priority="2269" operator="lessThan">
      <formula>$C$4</formula>
    </cfRule>
  </conditionalFormatting>
  <conditionalFormatting sqref="CB18">
    <cfRule type="cellIs" dxfId="3466" priority="2270" operator="lessThan">
      <formula>$C$4</formula>
    </cfRule>
  </conditionalFormatting>
  <conditionalFormatting sqref="CB19">
    <cfRule type="cellIs" dxfId="3465" priority="2271" operator="lessThan">
      <formula>$C$4</formula>
    </cfRule>
  </conditionalFormatting>
  <conditionalFormatting sqref="CB20">
    <cfRule type="cellIs" dxfId="3464" priority="2272" operator="lessThan">
      <formula>$C$4</formula>
    </cfRule>
  </conditionalFormatting>
  <conditionalFormatting sqref="CB21">
    <cfRule type="cellIs" dxfId="3463" priority="2273" operator="lessThan">
      <formula>$C$4</formula>
    </cfRule>
  </conditionalFormatting>
  <conditionalFormatting sqref="CB22">
    <cfRule type="cellIs" dxfId="3462" priority="2274" operator="lessThan">
      <formula>$C$4</formula>
    </cfRule>
  </conditionalFormatting>
  <conditionalFormatting sqref="CB23">
    <cfRule type="cellIs" dxfId="3461" priority="2275" operator="lessThan">
      <formula>$C$4</formula>
    </cfRule>
  </conditionalFormatting>
  <conditionalFormatting sqref="CB24">
    <cfRule type="cellIs" dxfId="3460" priority="2276" operator="lessThan">
      <formula>$C$4</formula>
    </cfRule>
  </conditionalFormatting>
  <conditionalFormatting sqref="CB25">
    <cfRule type="cellIs" dxfId="3459" priority="2277" operator="lessThan">
      <formula>$C$4</formula>
    </cfRule>
  </conditionalFormatting>
  <conditionalFormatting sqref="CB26">
    <cfRule type="cellIs" dxfId="3458" priority="2278" operator="lessThan">
      <formula>$C$4</formula>
    </cfRule>
  </conditionalFormatting>
  <conditionalFormatting sqref="CB27">
    <cfRule type="cellIs" dxfId="3457" priority="2279" operator="lessThan">
      <formula>$C$4</formula>
    </cfRule>
  </conditionalFormatting>
  <conditionalFormatting sqref="CB28">
    <cfRule type="cellIs" dxfId="3456" priority="2280" operator="lessThan">
      <formula>$C$4</formula>
    </cfRule>
  </conditionalFormatting>
  <conditionalFormatting sqref="CB29">
    <cfRule type="cellIs" dxfId="3455" priority="2281" operator="lessThan">
      <formula>$C$4</formula>
    </cfRule>
  </conditionalFormatting>
  <conditionalFormatting sqref="CB30">
    <cfRule type="cellIs" dxfId="3454" priority="2282" operator="lessThan">
      <formula>$C$4</formula>
    </cfRule>
  </conditionalFormatting>
  <conditionalFormatting sqref="CB31">
    <cfRule type="cellIs" dxfId="3453" priority="2283" operator="lessThan">
      <formula>$C$4</formula>
    </cfRule>
  </conditionalFormatting>
  <conditionalFormatting sqref="CB32">
    <cfRule type="cellIs" dxfId="3452" priority="2284" operator="lessThan">
      <formula>$C$4</formula>
    </cfRule>
  </conditionalFormatting>
  <conditionalFormatting sqref="CB33">
    <cfRule type="cellIs" dxfId="3451" priority="2285" operator="lessThan">
      <formula>$C$4</formula>
    </cfRule>
  </conditionalFormatting>
  <conditionalFormatting sqref="CB34">
    <cfRule type="cellIs" dxfId="3450" priority="2286" operator="lessThan">
      <formula>$C$4</formula>
    </cfRule>
  </conditionalFormatting>
  <conditionalFormatting sqref="CB35">
    <cfRule type="cellIs" dxfId="3449" priority="2287" operator="lessThan">
      <formula>$C$4</formula>
    </cfRule>
  </conditionalFormatting>
  <conditionalFormatting sqref="CB36">
    <cfRule type="cellIs" dxfId="3448" priority="2288" operator="lessThan">
      <formula>$C$4</formula>
    </cfRule>
  </conditionalFormatting>
  <conditionalFormatting sqref="CB37">
    <cfRule type="cellIs" dxfId="3447" priority="2289" operator="lessThan">
      <formula>$C$4</formula>
    </cfRule>
  </conditionalFormatting>
  <conditionalFormatting sqref="CB38">
    <cfRule type="cellIs" dxfId="3446" priority="2290" operator="lessThan">
      <formula>$C$4</formula>
    </cfRule>
  </conditionalFormatting>
  <conditionalFormatting sqref="CB39">
    <cfRule type="cellIs" dxfId="3445" priority="2291" operator="lessThan">
      <formula>$C$4</formula>
    </cfRule>
  </conditionalFormatting>
  <conditionalFormatting sqref="CB40">
    <cfRule type="cellIs" dxfId="3444" priority="2292" operator="lessThan">
      <formula>$C$4</formula>
    </cfRule>
  </conditionalFormatting>
  <conditionalFormatting sqref="CB41">
    <cfRule type="cellIs" dxfId="3443" priority="2293" operator="lessThan">
      <formula>$C$4</formula>
    </cfRule>
  </conditionalFormatting>
  <conditionalFormatting sqref="CB42">
    <cfRule type="cellIs" dxfId="3442" priority="2294" operator="lessThan">
      <formula>$C$4</formula>
    </cfRule>
  </conditionalFormatting>
  <conditionalFormatting sqref="CB43">
    <cfRule type="cellIs" dxfId="3441" priority="2295" operator="lessThan">
      <formula>$C$4</formula>
    </cfRule>
  </conditionalFormatting>
  <conditionalFormatting sqref="CB44">
    <cfRule type="cellIs" dxfId="3440" priority="2296" operator="lessThan">
      <formula>$C$4</formula>
    </cfRule>
  </conditionalFormatting>
  <conditionalFormatting sqref="CB45">
    <cfRule type="cellIs" dxfId="3439" priority="2297" operator="lessThan">
      <formula>$C$4</formula>
    </cfRule>
  </conditionalFormatting>
  <conditionalFormatting sqref="CB46">
    <cfRule type="cellIs" dxfId="3438" priority="2298" operator="lessThan">
      <formula>$C$4</formula>
    </cfRule>
  </conditionalFormatting>
  <conditionalFormatting sqref="CB47">
    <cfRule type="cellIs" dxfId="3437" priority="2299" operator="lessThan">
      <formula>$C$4</formula>
    </cfRule>
  </conditionalFormatting>
  <conditionalFormatting sqref="CB48">
    <cfRule type="cellIs" dxfId="3436" priority="2300" operator="lessThan">
      <formula>$C$4</formula>
    </cfRule>
  </conditionalFormatting>
  <conditionalFormatting sqref="CB49">
    <cfRule type="cellIs" dxfId="3435" priority="2301" operator="lessThan">
      <formula>$C$4</formula>
    </cfRule>
  </conditionalFormatting>
  <conditionalFormatting sqref="CB50">
    <cfRule type="cellIs" dxfId="3434" priority="2302" operator="lessThan">
      <formula>$C$4</formula>
    </cfRule>
  </conditionalFormatting>
  <conditionalFormatting sqref="CB51">
    <cfRule type="cellIs" dxfId="3433" priority="2303" operator="lessThan">
      <formula>$C$4</formula>
    </cfRule>
  </conditionalFormatting>
  <conditionalFormatting sqref="CB52">
    <cfRule type="cellIs" dxfId="3432" priority="2304" operator="lessThan">
      <formula>$C$4</formula>
    </cfRule>
  </conditionalFormatting>
  <conditionalFormatting sqref="CB53">
    <cfRule type="cellIs" dxfId="3431" priority="2305" operator="lessThan">
      <formula>$C$4</formula>
    </cfRule>
  </conditionalFormatting>
  <conditionalFormatting sqref="CB54">
    <cfRule type="cellIs" dxfId="3430" priority="2306" operator="lessThan">
      <formula>$C$4</formula>
    </cfRule>
  </conditionalFormatting>
  <conditionalFormatting sqref="CB55">
    <cfRule type="cellIs" dxfId="3429" priority="2307" operator="lessThan">
      <formula>$C$4</formula>
    </cfRule>
  </conditionalFormatting>
  <conditionalFormatting sqref="CB56">
    <cfRule type="cellIs" dxfId="3428" priority="2308" operator="lessThan">
      <formula>$C$4</formula>
    </cfRule>
  </conditionalFormatting>
  <conditionalFormatting sqref="CB57">
    <cfRule type="cellIs" dxfId="3427" priority="2309" operator="lessThan">
      <formula>$C$4</formula>
    </cfRule>
  </conditionalFormatting>
  <conditionalFormatting sqref="CB58">
    <cfRule type="cellIs" dxfId="3426" priority="2310" operator="lessThan">
      <formula>$C$4</formula>
    </cfRule>
  </conditionalFormatting>
  <conditionalFormatting sqref="CB59">
    <cfRule type="cellIs" dxfId="3425" priority="2311" operator="lessThan">
      <formula>$C$4</formula>
    </cfRule>
  </conditionalFormatting>
  <conditionalFormatting sqref="CB60">
    <cfRule type="cellIs" dxfId="3424" priority="2312" operator="lessThan">
      <formula>$C$4</formula>
    </cfRule>
  </conditionalFormatting>
  <conditionalFormatting sqref="CC11">
    <cfRule type="cellIs" dxfId="3423" priority="2313" operator="lessThan">
      <formula>$C$4</formula>
    </cfRule>
  </conditionalFormatting>
  <conditionalFormatting sqref="CC12">
    <cfRule type="cellIs" dxfId="3422" priority="2314" operator="lessThan">
      <formula>$C$4</formula>
    </cfRule>
  </conditionalFormatting>
  <conditionalFormatting sqref="CC13">
    <cfRule type="cellIs" dxfId="3421" priority="2315" operator="lessThan">
      <formula>$C$4</formula>
    </cfRule>
  </conditionalFormatting>
  <conditionalFormatting sqref="CC14">
    <cfRule type="cellIs" dxfId="3420" priority="2316" operator="lessThan">
      <formula>$C$4</formula>
    </cfRule>
  </conditionalFormatting>
  <conditionalFormatting sqref="CC15">
    <cfRule type="cellIs" dxfId="3419" priority="2317" operator="lessThan">
      <formula>$C$4</formula>
    </cfRule>
  </conditionalFormatting>
  <conditionalFormatting sqref="CC16">
    <cfRule type="cellIs" dxfId="3418" priority="2318" operator="lessThan">
      <formula>$C$4</formula>
    </cfRule>
  </conditionalFormatting>
  <conditionalFormatting sqref="CC17">
    <cfRule type="cellIs" dxfId="3417" priority="2319" operator="lessThan">
      <formula>$C$4</formula>
    </cfRule>
  </conditionalFormatting>
  <conditionalFormatting sqref="CC18">
    <cfRule type="cellIs" dxfId="3416" priority="2320" operator="lessThan">
      <formula>$C$4</formula>
    </cfRule>
  </conditionalFormatting>
  <conditionalFormatting sqref="CC19">
    <cfRule type="cellIs" dxfId="3415" priority="2321" operator="lessThan">
      <formula>$C$4</formula>
    </cfRule>
  </conditionalFormatting>
  <conditionalFormatting sqref="CC20">
    <cfRule type="cellIs" dxfId="3414" priority="2322" operator="lessThan">
      <formula>$C$4</formula>
    </cfRule>
  </conditionalFormatting>
  <conditionalFormatting sqref="CC21">
    <cfRule type="cellIs" dxfId="3413" priority="2323" operator="lessThan">
      <formula>$C$4</formula>
    </cfRule>
  </conditionalFormatting>
  <conditionalFormatting sqref="CC22">
    <cfRule type="cellIs" dxfId="3412" priority="2324" operator="lessThan">
      <formula>$C$4</formula>
    </cfRule>
  </conditionalFormatting>
  <conditionalFormatting sqref="CC23">
    <cfRule type="cellIs" dxfId="3411" priority="2325" operator="lessThan">
      <formula>$C$4</formula>
    </cfRule>
  </conditionalFormatting>
  <conditionalFormatting sqref="CC24">
    <cfRule type="cellIs" dxfId="3410" priority="2326" operator="lessThan">
      <formula>$C$4</formula>
    </cfRule>
  </conditionalFormatting>
  <conditionalFormatting sqref="CC25">
    <cfRule type="cellIs" dxfId="3409" priority="2327" operator="lessThan">
      <formula>$C$4</formula>
    </cfRule>
  </conditionalFormatting>
  <conditionalFormatting sqref="CC26">
    <cfRule type="cellIs" dxfId="3408" priority="2328" operator="lessThan">
      <formula>$C$4</formula>
    </cfRule>
  </conditionalFormatting>
  <conditionalFormatting sqref="CC27">
    <cfRule type="cellIs" dxfId="3407" priority="2329" operator="lessThan">
      <formula>$C$4</formula>
    </cfRule>
  </conditionalFormatting>
  <conditionalFormatting sqref="CC28">
    <cfRule type="cellIs" dxfId="3406" priority="2330" operator="lessThan">
      <formula>$C$4</formula>
    </cfRule>
  </conditionalFormatting>
  <conditionalFormatting sqref="CC29">
    <cfRule type="cellIs" dxfId="3405" priority="2331" operator="lessThan">
      <formula>$C$4</formula>
    </cfRule>
  </conditionalFormatting>
  <conditionalFormatting sqref="CC30">
    <cfRule type="cellIs" dxfId="3404" priority="2332" operator="lessThan">
      <formula>$C$4</formula>
    </cfRule>
  </conditionalFormatting>
  <conditionalFormatting sqref="CC31">
    <cfRule type="cellIs" dxfId="3403" priority="2333" operator="lessThan">
      <formula>$C$4</formula>
    </cfRule>
  </conditionalFormatting>
  <conditionalFormatting sqref="CC32">
    <cfRule type="cellIs" dxfId="3402" priority="2334" operator="lessThan">
      <formula>$C$4</formula>
    </cfRule>
  </conditionalFormatting>
  <conditionalFormatting sqref="CC33">
    <cfRule type="cellIs" dxfId="3401" priority="2335" operator="lessThan">
      <formula>$C$4</formula>
    </cfRule>
  </conditionalFormatting>
  <conditionalFormatting sqref="CC34">
    <cfRule type="cellIs" dxfId="3400" priority="2336" operator="lessThan">
      <formula>$C$4</formula>
    </cfRule>
  </conditionalFormatting>
  <conditionalFormatting sqref="CC35">
    <cfRule type="cellIs" dxfId="3399" priority="2337" operator="lessThan">
      <formula>$C$4</formula>
    </cfRule>
  </conditionalFormatting>
  <conditionalFormatting sqref="CC36">
    <cfRule type="cellIs" dxfId="3398" priority="2338" operator="lessThan">
      <formula>$C$4</formula>
    </cfRule>
  </conditionalFormatting>
  <conditionalFormatting sqref="CC37">
    <cfRule type="cellIs" dxfId="3397" priority="2339" operator="lessThan">
      <formula>$C$4</formula>
    </cfRule>
  </conditionalFormatting>
  <conditionalFormatting sqref="CC38">
    <cfRule type="cellIs" dxfId="3396" priority="2340" operator="lessThan">
      <formula>$C$4</formula>
    </cfRule>
  </conditionalFormatting>
  <conditionalFormatting sqref="CC39">
    <cfRule type="cellIs" dxfId="3395" priority="2341" operator="lessThan">
      <formula>$C$4</formula>
    </cfRule>
  </conditionalFormatting>
  <conditionalFormatting sqref="CC40">
    <cfRule type="cellIs" dxfId="3394" priority="2342" operator="lessThan">
      <formula>$C$4</formula>
    </cfRule>
  </conditionalFormatting>
  <conditionalFormatting sqref="CC41">
    <cfRule type="cellIs" dxfId="3393" priority="2343" operator="lessThan">
      <formula>$C$4</formula>
    </cfRule>
  </conditionalFormatting>
  <conditionalFormatting sqref="CC42">
    <cfRule type="cellIs" dxfId="3392" priority="2344" operator="lessThan">
      <formula>$C$4</formula>
    </cfRule>
  </conditionalFormatting>
  <conditionalFormatting sqref="CC43">
    <cfRule type="cellIs" dxfId="3391" priority="2345" operator="lessThan">
      <formula>$C$4</formula>
    </cfRule>
  </conditionalFormatting>
  <conditionalFormatting sqref="CC44">
    <cfRule type="cellIs" dxfId="3390" priority="2346" operator="lessThan">
      <formula>$C$4</formula>
    </cfRule>
  </conditionalFormatting>
  <conditionalFormatting sqref="CC45">
    <cfRule type="cellIs" dxfId="3389" priority="2347" operator="lessThan">
      <formula>$C$4</formula>
    </cfRule>
  </conditionalFormatting>
  <conditionalFormatting sqref="CC46">
    <cfRule type="cellIs" dxfId="3388" priority="2348" operator="lessThan">
      <formula>$C$4</formula>
    </cfRule>
  </conditionalFormatting>
  <conditionalFormatting sqref="CC47">
    <cfRule type="cellIs" dxfId="3387" priority="2349" operator="lessThan">
      <formula>$C$4</formula>
    </cfRule>
  </conditionalFormatting>
  <conditionalFormatting sqref="CC48">
    <cfRule type="cellIs" dxfId="3386" priority="2350" operator="lessThan">
      <formula>$C$4</formula>
    </cfRule>
  </conditionalFormatting>
  <conditionalFormatting sqref="CC49">
    <cfRule type="cellIs" dxfId="3385" priority="2351" operator="lessThan">
      <formula>$C$4</formula>
    </cfRule>
  </conditionalFormatting>
  <conditionalFormatting sqref="CC50">
    <cfRule type="cellIs" dxfId="3384" priority="2352" operator="lessThan">
      <formula>$C$4</formula>
    </cfRule>
  </conditionalFormatting>
  <conditionalFormatting sqref="CC51">
    <cfRule type="cellIs" dxfId="3383" priority="2353" operator="lessThan">
      <formula>$C$4</formula>
    </cfRule>
  </conditionalFormatting>
  <conditionalFormatting sqref="CC52">
    <cfRule type="cellIs" dxfId="3382" priority="2354" operator="lessThan">
      <formula>$C$4</formula>
    </cfRule>
  </conditionalFormatting>
  <conditionalFormatting sqref="CC53">
    <cfRule type="cellIs" dxfId="3381" priority="2355" operator="lessThan">
      <formula>$C$4</formula>
    </cfRule>
  </conditionalFormatting>
  <conditionalFormatting sqref="CC54">
    <cfRule type="cellIs" dxfId="3380" priority="2356" operator="lessThan">
      <formula>$C$4</formula>
    </cfRule>
  </conditionalFormatting>
  <conditionalFormatting sqref="CC55">
    <cfRule type="cellIs" dxfId="3379" priority="2357" operator="lessThan">
      <formula>$C$4</formula>
    </cfRule>
  </conditionalFormatting>
  <conditionalFormatting sqref="CC56">
    <cfRule type="cellIs" dxfId="3378" priority="2358" operator="lessThan">
      <formula>$C$4</formula>
    </cfRule>
  </conditionalFormatting>
  <conditionalFormatting sqref="CC57">
    <cfRule type="cellIs" dxfId="3377" priority="2359" operator="lessThan">
      <formula>$C$4</formula>
    </cfRule>
  </conditionalFormatting>
  <conditionalFormatting sqref="CC58">
    <cfRule type="cellIs" dxfId="3376" priority="2360" operator="lessThan">
      <formula>$C$4</formula>
    </cfRule>
  </conditionalFormatting>
  <conditionalFormatting sqref="CC59">
    <cfRule type="cellIs" dxfId="3375" priority="2361" operator="lessThan">
      <formula>$C$4</formula>
    </cfRule>
  </conditionalFormatting>
  <conditionalFormatting sqref="CC60">
    <cfRule type="cellIs" dxfId="3374" priority="2362" operator="lessThan">
      <formula>$C$4</formula>
    </cfRule>
  </conditionalFormatting>
  <conditionalFormatting sqref="CD11">
    <cfRule type="cellIs" dxfId="3373" priority="2363" operator="lessThan">
      <formula>$C$4</formula>
    </cfRule>
  </conditionalFormatting>
  <conditionalFormatting sqref="CD12">
    <cfRule type="cellIs" dxfId="3372" priority="2364" operator="lessThan">
      <formula>$C$4</formula>
    </cfRule>
  </conditionalFormatting>
  <conditionalFormatting sqref="CD13">
    <cfRule type="cellIs" dxfId="3371" priority="2365" operator="lessThan">
      <formula>$C$4</formula>
    </cfRule>
  </conditionalFormatting>
  <conditionalFormatting sqref="CD14">
    <cfRule type="cellIs" dxfId="3370" priority="2366" operator="lessThan">
      <formula>$C$4</formula>
    </cfRule>
  </conditionalFormatting>
  <conditionalFormatting sqref="CD15">
    <cfRule type="cellIs" dxfId="3369" priority="2367" operator="lessThan">
      <formula>$C$4</formula>
    </cfRule>
  </conditionalFormatting>
  <conditionalFormatting sqref="CD16">
    <cfRule type="cellIs" dxfId="3368" priority="2368" operator="lessThan">
      <formula>$C$4</formula>
    </cfRule>
  </conditionalFormatting>
  <conditionalFormatting sqref="CD17">
    <cfRule type="cellIs" dxfId="3367" priority="2369" operator="lessThan">
      <formula>$C$4</formula>
    </cfRule>
  </conditionalFormatting>
  <conditionalFormatting sqref="CD18">
    <cfRule type="cellIs" dxfId="3366" priority="2370" operator="lessThan">
      <formula>$C$4</formula>
    </cfRule>
  </conditionalFormatting>
  <conditionalFormatting sqref="CD19">
    <cfRule type="cellIs" dxfId="3365" priority="2371" operator="lessThan">
      <formula>$C$4</formula>
    </cfRule>
  </conditionalFormatting>
  <conditionalFormatting sqref="CD20">
    <cfRule type="cellIs" dxfId="3364" priority="2372" operator="lessThan">
      <formula>$C$4</formula>
    </cfRule>
  </conditionalFormatting>
  <conditionalFormatting sqref="CD21">
    <cfRule type="cellIs" dxfId="3363" priority="2373" operator="lessThan">
      <formula>$C$4</formula>
    </cfRule>
  </conditionalFormatting>
  <conditionalFormatting sqref="CD22">
    <cfRule type="cellIs" dxfId="3362" priority="2374" operator="lessThan">
      <formula>$C$4</formula>
    </cfRule>
  </conditionalFormatting>
  <conditionalFormatting sqref="CD23">
    <cfRule type="cellIs" dxfId="3361" priority="2375" operator="lessThan">
      <formula>$C$4</formula>
    </cfRule>
  </conditionalFormatting>
  <conditionalFormatting sqref="CD24">
    <cfRule type="cellIs" dxfId="3360" priority="2376" operator="lessThan">
      <formula>$C$4</formula>
    </cfRule>
  </conditionalFormatting>
  <conditionalFormatting sqref="CD25">
    <cfRule type="cellIs" dxfId="3359" priority="2377" operator="lessThan">
      <formula>$C$4</formula>
    </cfRule>
  </conditionalFormatting>
  <conditionalFormatting sqref="CD26">
    <cfRule type="cellIs" dxfId="3358" priority="2378" operator="lessThan">
      <formula>$C$4</formula>
    </cfRule>
  </conditionalFormatting>
  <conditionalFormatting sqref="CD27">
    <cfRule type="cellIs" dxfId="3357" priority="2379" operator="lessThan">
      <formula>$C$4</formula>
    </cfRule>
  </conditionalFormatting>
  <conditionalFormatting sqref="CD28">
    <cfRule type="cellIs" dxfId="3356" priority="2380" operator="lessThan">
      <formula>$C$4</formula>
    </cfRule>
  </conditionalFormatting>
  <conditionalFormatting sqref="CD29">
    <cfRule type="cellIs" dxfId="3355" priority="2381" operator="lessThan">
      <formula>$C$4</formula>
    </cfRule>
  </conditionalFormatting>
  <conditionalFormatting sqref="CD30">
    <cfRule type="cellIs" dxfId="3354" priority="2382" operator="lessThan">
      <formula>$C$4</formula>
    </cfRule>
  </conditionalFormatting>
  <conditionalFormatting sqref="CD31">
    <cfRule type="cellIs" dxfId="3353" priority="2383" operator="lessThan">
      <formula>$C$4</formula>
    </cfRule>
  </conditionalFormatting>
  <conditionalFormatting sqref="CD32">
    <cfRule type="cellIs" dxfId="3352" priority="2384" operator="lessThan">
      <formula>$C$4</formula>
    </cfRule>
  </conditionalFormatting>
  <conditionalFormatting sqref="CD33">
    <cfRule type="cellIs" dxfId="3351" priority="2385" operator="lessThan">
      <formula>$C$4</formula>
    </cfRule>
  </conditionalFormatting>
  <conditionalFormatting sqref="CD34">
    <cfRule type="cellIs" dxfId="3350" priority="2386" operator="lessThan">
      <formula>$C$4</formula>
    </cfRule>
  </conditionalFormatting>
  <conditionalFormatting sqref="CD35">
    <cfRule type="cellIs" dxfId="3349" priority="2387" operator="lessThan">
      <formula>$C$4</formula>
    </cfRule>
  </conditionalFormatting>
  <conditionalFormatting sqref="CD36">
    <cfRule type="cellIs" dxfId="3348" priority="2388" operator="lessThan">
      <formula>$C$4</formula>
    </cfRule>
  </conditionalFormatting>
  <conditionalFormatting sqref="CD37">
    <cfRule type="cellIs" dxfId="3347" priority="2389" operator="lessThan">
      <formula>$C$4</formula>
    </cfRule>
  </conditionalFormatting>
  <conditionalFormatting sqref="CD38">
    <cfRule type="cellIs" dxfId="3346" priority="2390" operator="lessThan">
      <formula>$C$4</formula>
    </cfRule>
  </conditionalFormatting>
  <conditionalFormatting sqref="CD39">
    <cfRule type="cellIs" dxfId="3345" priority="2391" operator="lessThan">
      <formula>$C$4</formula>
    </cfRule>
  </conditionalFormatting>
  <conditionalFormatting sqref="CD40">
    <cfRule type="cellIs" dxfId="3344" priority="2392" operator="lessThan">
      <formula>$C$4</formula>
    </cfRule>
  </conditionalFormatting>
  <conditionalFormatting sqref="CD41">
    <cfRule type="cellIs" dxfId="3343" priority="2393" operator="lessThan">
      <formula>$C$4</formula>
    </cfRule>
  </conditionalFormatting>
  <conditionalFormatting sqref="CD42">
    <cfRule type="cellIs" dxfId="3342" priority="2394" operator="lessThan">
      <formula>$C$4</formula>
    </cfRule>
  </conditionalFormatting>
  <conditionalFormatting sqref="CD43">
    <cfRule type="cellIs" dxfId="3341" priority="2395" operator="lessThan">
      <formula>$C$4</formula>
    </cfRule>
  </conditionalFormatting>
  <conditionalFormatting sqref="CD44">
    <cfRule type="cellIs" dxfId="3340" priority="2396" operator="lessThan">
      <formula>$C$4</formula>
    </cfRule>
  </conditionalFormatting>
  <conditionalFormatting sqref="CD45">
    <cfRule type="cellIs" dxfId="3339" priority="2397" operator="lessThan">
      <formula>$C$4</formula>
    </cfRule>
  </conditionalFormatting>
  <conditionalFormatting sqref="CD46">
    <cfRule type="cellIs" dxfId="3338" priority="2398" operator="lessThan">
      <formula>$C$4</formula>
    </cfRule>
  </conditionalFormatting>
  <conditionalFormatting sqref="CD47">
    <cfRule type="cellIs" dxfId="3337" priority="2399" operator="lessThan">
      <formula>$C$4</formula>
    </cfRule>
  </conditionalFormatting>
  <conditionalFormatting sqref="CD48">
    <cfRule type="cellIs" dxfId="3336" priority="2400" operator="lessThan">
      <formula>$C$4</formula>
    </cfRule>
  </conditionalFormatting>
  <conditionalFormatting sqref="CD49">
    <cfRule type="cellIs" dxfId="3335" priority="2401" operator="lessThan">
      <formula>$C$4</formula>
    </cfRule>
  </conditionalFormatting>
  <conditionalFormatting sqref="CD50">
    <cfRule type="cellIs" dxfId="3334" priority="2402" operator="lessThan">
      <formula>$C$4</formula>
    </cfRule>
  </conditionalFormatting>
  <conditionalFormatting sqref="CD51">
    <cfRule type="cellIs" dxfId="3333" priority="2403" operator="lessThan">
      <formula>$C$4</formula>
    </cfRule>
  </conditionalFormatting>
  <conditionalFormatting sqref="CD52">
    <cfRule type="cellIs" dxfId="3332" priority="2404" operator="lessThan">
      <formula>$C$4</formula>
    </cfRule>
  </conditionalFormatting>
  <conditionalFormatting sqref="CD53">
    <cfRule type="cellIs" dxfId="3331" priority="2405" operator="lessThan">
      <formula>$C$4</formula>
    </cfRule>
  </conditionalFormatting>
  <conditionalFormatting sqref="CD54">
    <cfRule type="cellIs" dxfId="3330" priority="2406" operator="lessThan">
      <formula>$C$4</formula>
    </cfRule>
  </conditionalFormatting>
  <conditionalFormatting sqref="CD55">
    <cfRule type="cellIs" dxfId="3329" priority="2407" operator="lessThan">
      <formula>$C$4</formula>
    </cfRule>
  </conditionalFormatting>
  <conditionalFormatting sqref="CD56">
    <cfRule type="cellIs" dxfId="3328" priority="2408" operator="lessThan">
      <formula>$C$4</formula>
    </cfRule>
  </conditionalFormatting>
  <conditionalFormatting sqref="CD57">
    <cfRule type="cellIs" dxfId="3327" priority="2409" operator="lessThan">
      <formula>$C$4</formula>
    </cfRule>
  </conditionalFormatting>
  <conditionalFormatting sqref="CD58">
    <cfRule type="cellIs" dxfId="3326" priority="2410" operator="lessThan">
      <formula>$C$4</formula>
    </cfRule>
  </conditionalFormatting>
  <conditionalFormatting sqref="CD59">
    <cfRule type="cellIs" dxfId="3325" priority="2411" operator="lessThan">
      <formula>$C$4</formula>
    </cfRule>
  </conditionalFormatting>
  <conditionalFormatting sqref="CD60">
    <cfRule type="cellIs" dxfId="3324" priority="2412" operator="lessThan">
      <formula>$C$4</formula>
    </cfRule>
  </conditionalFormatting>
  <conditionalFormatting sqref="CE11">
    <cfRule type="cellIs" dxfId="3323" priority="2413" operator="lessThan">
      <formula>$C$4</formula>
    </cfRule>
  </conditionalFormatting>
  <conditionalFormatting sqref="CE12">
    <cfRule type="cellIs" dxfId="3322" priority="2414" operator="lessThan">
      <formula>$C$4</formula>
    </cfRule>
  </conditionalFormatting>
  <conditionalFormatting sqref="CE13">
    <cfRule type="cellIs" dxfId="3321" priority="2415" operator="lessThan">
      <formula>$C$4</formula>
    </cfRule>
  </conditionalFormatting>
  <conditionalFormatting sqref="CE14">
    <cfRule type="cellIs" dxfId="3320" priority="2416" operator="lessThan">
      <formula>$C$4</formula>
    </cfRule>
  </conditionalFormatting>
  <conditionalFormatting sqref="CE15">
    <cfRule type="cellIs" dxfId="3319" priority="2417" operator="lessThan">
      <formula>$C$4</formula>
    </cfRule>
  </conditionalFormatting>
  <conditionalFormatting sqref="CE16">
    <cfRule type="cellIs" dxfId="3318" priority="2418" operator="lessThan">
      <formula>$C$4</formula>
    </cfRule>
  </conditionalFormatting>
  <conditionalFormatting sqref="CE17">
    <cfRule type="cellIs" dxfId="3317" priority="2419" operator="lessThan">
      <formula>$C$4</formula>
    </cfRule>
  </conditionalFormatting>
  <conditionalFormatting sqref="CE18">
    <cfRule type="cellIs" dxfId="3316" priority="2420" operator="lessThan">
      <formula>$C$4</formula>
    </cfRule>
  </conditionalFormatting>
  <conditionalFormatting sqref="CE19">
    <cfRule type="cellIs" dxfId="3315" priority="2421" operator="lessThan">
      <formula>$C$4</formula>
    </cfRule>
  </conditionalFormatting>
  <conditionalFormatting sqref="CE20">
    <cfRule type="cellIs" dxfId="3314" priority="2422" operator="lessThan">
      <formula>$C$4</formula>
    </cfRule>
  </conditionalFormatting>
  <conditionalFormatting sqref="CE21">
    <cfRule type="cellIs" dxfId="3313" priority="2423" operator="lessThan">
      <formula>$C$4</formula>
    </cfRule>
  </conditionalFormatting>
  <conditionalFormatting sqref="CE22">
    <cfRule type="cellIs" dxfId="3312" priority="2424" operator="lessThan">
      <formula>$C$4</formula>
    </cfRule>
  </conditionalFormatting>
  <conditionalFormatting sqref="CE23">
    <cfRule type="cellIs" dxfId="3311" priority="2425" operator="lessThan">
      <formula>$C$4</formula>
    </cfRule>
  </conditionalFormatting>
  <conditionalFormatting sqref="CE24">
    <cfRule type="cellIs" dxfId="3310" priority="2426" operator="lessThan">
      <formula>$C$4</formula>
    </cfRule>
  </conditionalFormatting>
  <conditionalFormatting sqref="CE25">
    <cfRule type="cellIs" dxfId="3309" priority="2427" operator="lessThan">
      <formula>$C$4</formula>
    </cfRule>
  </conditionalFormatting>
  <conditionalFormatting sqref="CE26">
    <cfRule type="cellIs" dxfId="3308" priority="2428" operator="lessThan">
      <formula>$C$4</formula>
    </cfRule>
  </conditionalFormatting>
  <conditionalFormatting sqref="CE27">
    <cfRule type="cellIs" dxfId="3307" priority="2429" operator="lessThan">
      <formula>$C$4</formula>
    </cfRule>
  </conditionalFormatting>
  <conditionalFormatting sqref="CE28">
    <cfRule type="cellIs" dxfId="3306" priority="2430" operator="lessThan">
      <formula>$C$4</formula>
    </cfRule>
  </conditionalFormatting>
  <conditionalFormatting sqref="CE29">
    <cfRule type="cellIs" dxfId="3305" priority="2431" operator="lessThan">
      <formula>$C$4</formula>
    </cfRule>
  </conditionalFormatting>
  <conditionalFormatting sqref="CE30">
    <cfRule type="cellIs" dxfId="3304" priority="2432" operator="lessThan">
      <formula>$C$4</formula>
    </cfRule>
  </conditionalFormatting>
  <conditionalFormatting sqref="CE31">
    <cfRule type="cellIs" dxfId="3303" priority="2433" operator="lessThan">
      <formula>$C$4</formula>
    </cfRule>
  </conditionalFormatting>
  <conditionalFormatting sqref="CE32">
    <cfRule type="cellIs" dxfId="3302" priority="2434" operator="lessThan">
      <formula>$C$4</formula>
    </cfRule>
  </conditionalFormatting>
  <conditionalFormatting sqref="CE33">
    <cfRule type="cellIs" dxfId="3301" priority="2435" operator="lessThan">
      <formula>$C$4</formula>
    </cfRule>
  </conditionalFormatting>
  <conditionalFormatting sqref="CE34">
    <cfRule type="cellIs" dxfId="3300" priority="2436" operator="lessThan">
      <formula>$C$4</formula>
    </cfRule>
  </conditionalFormatting>
  <conditionalFormatting sqref="CE35">
    <cfRule type="cellIs" dxfId="3299" priority="2437" operator="lessThan">
      <formula>$C$4</formula>
    </cfRule>
  </conditionalFormatting>
  <conditionalFormatting sqref="CE36">
    <cfRule type="cellIs" dxfId="3298" priority="2438" operator="lessThan">
      <formula>$C$4</formula>
    </cfRule>
  </conditionalFormatting>
  <conditionalFormatting sqref="CE37">
    <cfRule type="cellIs" dxfId="3297" priority="2439" operator="lessThan">
      <formula>$C$4</formula>
    </cfRule>
  </conditionalFormatting>
  <conditionalFormatting sqref="CE38">
    <cfRule type="cellIs" dxfId="3296" priority="2440" operator="lessThan">
      <formula>$C$4</formula>
    </cfRule>
  </conditionalFormatting>
  <conditionalFormatting sqref="CE39">
    <cfRule type="cellIs" dxfId="3295" priority="2441" operator="lessThan">
      <formula>$C$4</formula>
    </cfRule>
  </conditionalFormatting>
  <conditionalFormatting sqref="CE40">
    <cfRule type="cellIs" dxfId="3294" priority="2442" operator="lessThan">
      <formula>$C$4</formula>
    </cfRule>
  </conditionalFormatting>
  <conditionalFormatting sqref="CE41">
    <cfRule type="cellIs" dxfId="3293" priority="2443" operator="lessThan">
      <formula>$C$4</formula>
    </cfRule>
  </conditionalFormatting>
  <conditionalFormatting sqref="CE42">
    <cfRule type="cellIs" dxfId="3292" priority="2444" operator="lessThan">
      <formula>$C$4</formula>
    </cfRule>
  </conditionalFormatting>
  <conditionalFormatting sqref="CE43">
    <cfRule type="cellIs" dxfId="3291" priority="2445" operator="lessThan">
      <formula>$C$4</formula>
    </cfRule>
  </conditionalFormatting>
  <conditionalFormatting sqref="CE44">
    <cfRule type="cellIs" dxfId="3290" priority="2446" operator="lessThan">
      <formula>$C$4</formula>
    </cfRule>
  </conditionalFormatting>
  <conditionalFormatting sqref="CE45">
    <cfRule type="cellIs" dxfId="3289" priority="2447" operator="lessThan">
      <formula>$C$4</formula>
    </cfRule>
  </conditionalFormatting>
  <conditionalFormatting sqref="CE46">
    <cfRule type="cellIs" dxfId="3288" priority="2448" operator="lessThan">
      <formula>$C$4</formula>
    </cfRule>
  </conditionalFormatting>
  <conditionalFormatting sqref="CE47">
    <cfRule type="cellIs" dxfId="3287" priority="2449" operator="lessThan">
      <formula>$C$4</formula>
    </cfRule>
  </conditionalFormatting>
  <conditionalFormatting sqref="CE48">
    <cfRule type="cellIs" dxfId="3286" priority="2450" operator="lessThan">
      <formula>$C$4</formula>
    </cfRule>
  </conditionalFormatting>
  <conditionalFormatting sqref="CE49">
    <cfRule type="cellIs" dxfId="3285" priority="2451" operator="lessThan">
      <formula>$C$4</formula>
    </cfRule>
  </conditionalFormatting>
  <conditionalFormatting sqref="CE50">
    <cfRule type="cellIs" dxfId="3284" priority="2452" operator="lessThan">
      <formula>$C$4</formula>
    </cfRule>
  </conditionalFormatting>
  <conditionalFormatting sqref="CE51">
    <cfRule type="cellIs" dxfId="3283" priority="2453" operator="lessThan">
      <formula>$C$4</formula>
    </cfRule>
  </conditionalFormatting>
  <conditionalFormatting sqref="CE52">
    <cfRule type="cellIs" dxfId="3282" priority="2454" operator="lessThan">
      <formula>$C$4</formula>
    </cfRule>
  </conditionalFormatting>
  <conditionalFormatting sqref="CE53">
    <cfRule type="cellIs" dxfId="3281" priority="2455" operator="lessThan">
      <formula>$C$4</formula>
    </cfRule>
  </conditionalFormatting>
  <conditionalFormatting sqref="CE54">
    <cfRule type="cellIs" dxfId="3280" priority="2456" operator="lessThan">
      <formula>$C$4</formula>
    </cfRule>
  </conditionalFormatting>
  <conditionalFormatting sqref="CE55">
    <cfRule type="cellIs" dxfId="3279" priority="2457" operator="lessThan">
      <formula>$C$4</formula>
    </cfRule>
  </conditionalFormatting>
  <conditionalFormatting sqref="CE56">
    <cfRule type="cellIs" dxfId="3278" priority="2458" operator="lessThan">
      <formula>$C$4</formula>
    </cfRule>
  </conditionalFormatting>
  <conditionalFormatting sqref="CE57">
    <cfRule type="cellIs" dxfId="3277" priority="2459" operator="lessThan">
      <formula>$C$4</formula>
    </cfRule>
  </conditionalFormatting>
  <conditionalFormatting sqref="CE58">
    <cfRule type="cellIs" dxfId="3276" priority="2460" operator="lessThan">
      <formula>$C$4</formula>
    </cfRule>
  </conditionalFormatting>
  <conditionalFormatting sqref="CE59">
    <cfRule type="cellIs" dxfId="3275" priority="2461" operator="lessThan">
      <formula>$C$4</formula>
    </cfRule>
  </conditionalFormatting>
  <conditionalFormatting sqref="CE60">
    <cfRule type="cellIs" dxfId="3274" priority="2462" operator="lessThan">
      <formula>$C$4</formula>
    </cfRule>
  </conditionalFormatting>
  <conditionalFormatting sqref="CF11">
    <cfRule type="cellIs" dxfId="3273" priority="2463" operator="lessThan">
      <formula>$C$4</formula>
    </cfRule>
  </conditionalFormatting>
  <conditionalFormatting sqref="CF12">
    <cfRule type="cellIs" dxfId="3272" priority="2464" operator="lessThan">
      <formula>$C$4</formula>
    </cfRule>
  </conditionalFormatting>
  <conditionalFormatting sqref="CF13">
    <cfRule type="cellIs" dxfId="3271" priority="2465" operator="lessThan">
      <formula>$C$4</formula>
    </cfRule>
  </conditionalFormatting>
  <conditionalFormatting sqref="CF14">
    <cfRule type="cellIs" dxfId="3270" priority="2466" operator="lessThan">
      <formula>$C$4</formula>
    </cfRule>
  </conditionalFormatting>
  <conditionalFormatting sqref="CF15">
    <cfRule type="cellIs" dxfId="3269" priority="2467" operator="lessThan">
      <formula>$C$4</formula>
    </cfRule>
  </conditionalFormatting>
  <conditionalFormatting sqref="CF16">
    <cfRule type="cellIs" dxfId="3268" priority="2468" operator="lessThan">
      <formula>$C$4</formula>
    </cfRule>
  </conditionalFormatting>
  <conditionalFormatting sqref="CF17">
    <cfRule type="cellIs" dxfId="3267" priority="2469" operator="lessThan">
      <formula>$C$4</formula>
    </cfRule>
  </conditionalFormatting>
  <conditionalFormatting sqref="CF18">
    <cfRule type="cellIs" dxfId="3266" priority="2470" operator="lessThan">
      <formula>$C$4</formula>
    </cfRule>
  </conditionalFormatting>
  <conditionalFormatting sqref="CF19">
    <cfRule type="cellIs" dxfId="3265" priority="2471" operator="lessThan">
      <formula>$C$4</formula>
    </cfRule>
  </conditionalFormatting>
  <conditionalFormatting sqref="CF20">
    <cfRule type="cellIs" dxfId="3264" priority="2472" operator="lessThan">
      <formula>$C$4</formula>
    </cfRule>
  </conditionalFormatting>
  <conditionalFormatting sqref="CF21">
    <cfRule type="cellIs" dxfId="3263" priority="2473" operator="lessThan">
      <formula>$C$4</formula>
    </cfRule>
  </conditionalFormatting>
  <conditionalFormatting sqref="CF22">
    <cfRule type="cellIs" dxfId="3262" priority="2474" operator="lessThan">
      <formula>$C$4</formula>
    </cfRule>
  </conditionalFormatting>
  <conditionalFormatting sqref="CF23">
    <cfRule type="cellIs" dxfId="3261" priority="2475" operator="lessThan">
      <formula>$C$4</formula>
    </cfRule>
  </conditionalFormatting>
  <conditionalFormatting sqref="CF24">
    <cfRule type="cellIs" dxfId="3260" priority="2476" operator="lessThan">
      <formula>$C$4</formula>
    </cfRule>
  </conditionalFormatting>
  <conditionalFormatting sqref="CF25">
    <cfRule type="cellIs" dxfId="3259" priority="2477" operator="lessThan">
      <formula>$C$4</formula>
    </cfRule>
  </conditionalFormatting>
  <conditionalFormatting sqref="CF26">
    <cfRule type="cellIs" dxfId="3258" priority="2478" operator="lessThan">
      <formula>$C$4</formula>
    </cfRule>
  </conditionalFormatting>
  <conditionalFormatting sqref="CF27">
    <cfRule type="cellIs" dxfId="3257" priority="2479" operator="lessThan">
      <formula>$C$4</formula>
    </cfRule>
  </conditionalFormatting>
  <conditionalFormatting sqref="CF28">
    <cfRule type="cellIs" dxfId="3256" priority="2480" operator="lessThan">
      <formula>$C$4</formula>
    </cfRule>
  </conditionalFormatting>
  <conditionalFormatting sqref="CF29">
    <cfRule type="cellIs" dxfId="3255" priority="2481" operator="lessThan">
      <formula>$C$4</formula>
    </cfRule>
  </conditionalFormatting>
  <conditionalFormatting sqref="CF30">
    <cfRule type="cellIs" dxfId="3254" priority="2482" operator="lessThan">
      <formula>$C$4</formula>
    </cfRule>
  </conditionalFormatting>
  <conditionalFormatting sqref="CF31">
    <cfRule type="cellIs" dxfId="3253" priority="2483" operator="lessThan">
      <formula>$C$4</formula>
    </cfRule>
  </conditionalFormatting>
  <conditionalFormatting sqref="CF32">
    <cfRule type="cellIs" dxfId="3252" priority="2484" operator="lessThan">
      <formula>$C$4</formula>
    </cfRule>
  </conditionalFormatting>
  <conditionalFormatting sqref="CF33">
    <cfRule type="cellIs" dxfId="3251" priority="2485" operator="lessThan">
      <formula>$C$4</formula>
    </cfRule>
  </conditionalFormatting>
  <conditionalFormatting sqref="CF34">
    <cfRule type="cellIs" dxfId="3250" priority="2486" operator="lessThan">
      <formula>$C$4</formula>
    </cfRule>
  </conditionalFormatting>
  <conditionalFormatting sqref="CF35">
    <cfRule type="cellIs" dxfId="3249" priority="2487" operator="lessThan">
      <formula>$C$4</formula>
    </cfRule>
  </conditionalFormatting>
  <conditionalFormatting sqref="CF36">
    <cfRule type="cellIs" dxfId="3248" priority="2488" operator="lessThan">
      <formula>$C$4</formula>
    </cfRule>
  </conditionalFormatting>
  <conditionalFormatting sqref="CF37">
    <cfRule type="cellIs" dxfId="3247" priority="2489" operator="lessThan">
      <formula>$C$4</formula>
    </cfRule>
  </conditionalFormatting>
  <conditionalFormatting sqref="CF38">
    <cfRule type="cellIs" dxfId="3246" priority="2490" operator="lessThan">
      <formula>$C$4</formula>
    </cfRule>
  </conditionalFormatting>
  <conditionalFormatting sqref="CF39">
    <cfRule type="cellIs" dxfId="3245" priority="2491" operator="lessThan">
      <formula>$C$4</formula>
    </cfRule>
  </conditionalFormatting>
  <conditionalFormatting sqref="CF40">
    <cfRule type="cellIs" dxfId="3244" priority="2492" operator="lessThan">
      <formula>$C$4</formula>
    </cfRule>
  </conditionalFormatting>
  <conditionalFormatting sqref="CF41">
    <cfRule type="cellIs" dxfId="3243" priority="2493" operator="lessThan">
      <formula>$C$4</formula>
    </cfRule>
  </conditionalFormatting>
  <conditionalFormatting sqref="CF42">
    <cfRule type="cellIs" dxfId="3242" priority="2494" operator="lessThan">
      <formula>$C$4</formula>
    </cfRule>
  </conditionalFormatting>
  <conditionalFormatting sqref="CF43">
    <cfRule type="cellIs" dxfId="3241" priority="2495" operator="lessThan">
      <formula>$C$4</formula>
    </cfRule>
  </conditionalFormatting>
  <conditionalFormatting sqref="CF44">
    <cfRule type="cellIs" dxfId="3240" priority="2496" operator="lessThan">
      <formula>$C$4</formula>
    </cfRule>
  </conditionalFormatting>
  <conditionalFormatting sqref="CF45">
    <cfRule type="cellIs" dxfId="3239" priority="2497" operator="lessThan">
      <formula>$C$4</formula>
    </cfRule>
  </conditionalFormatting>
  <conditionalFormatting sqref="CF46">
    <cfRule type="cellIs" dxfId="3238" priority="2498" operator="lessThan">
      <formula>$C$4</formula>
    </cfRule>
  </conditionalFormatting>
  <conditionalFormatting sqref="CF47">
    <cfRule type="cellIs" dxfId="3237" priority="2499" operator="lessThan">
      <formula>$C$4</formula>
    </cfRule>
  </conditionalFormatting>
  <conditionalFormatting sqref="CF48">
    <cfRule type="cellIs" dxfId="3236" priority="2500" operator="lessThan">
      <formula>$C$4</formula>
    </cfRule>
  </conditionalFormatting>
  <conditionalFormatting sqref="CF49">
    <cfRule type="cellIs" dxfId="3235" priority="2501" operator="lessThan">
      <formula>$C$4</formula>
    </cfRule>
  </conditionalFormatting>
  <conditionalFormatting sqref="CF50">
    <cfRule type="cellIs" dxfId="3234" priority="2502" operator="lessThan">
      <formula>$C$4</formula>
    </cfRule>
  </conditionalFormatting>
  <conditionalFormatting sqref="CF51">
    <cfRule type="cellIs" dxfId="3233" priority="2503" operator="lessThan">
      <formula>$C$4</formula>
    </cfRule>
  </conditionalFormatting>
  <conditionalFormatting sqref="CF52">
    <cfRule type="cellIs" dxfId="3232" priority="2504" operator="lessThan">
      <formula>$C$4</formula>
    </cfRule>
  </conditionalFormatting>
  <conditionalFormatting sqref="CF53">
    <cfRule type="cellIs" dxfId="3231" priority="2505" operator="lessThan">
      <formula>$C$4</formula>
    </cfRule>
  </conditionalFormatting>
  <conditionalFormatting sqref="CF54">
    <cfRule type="cellIs" dxfId="3230" priority="2506" operator="lessThan">
      <formula>$C$4</formula>
    </cfRule>
  </conditionalFormatting>
  <conditionalFormatting sqref="CF55">
    <cfRule type="cellIs" dxfId="3229" priority="2507" operator="lessThan">
      <formula>$C$4</formula>
    </cfRule>
  </conditionalFormatting>
  <conditionalFormatting sqref="CF56">
    <cfRule type="cellIs" dxfId="3228" priority="2508" operator="lessThan">
      <formula>$C$4</formula>
    </cfRule>
  </conditionalFormatting>
  <conditionalFormatting sqref="CF57">
    <cfRule type="cellIs" dxfId="3227" priority="2509" operator="lessThan">
      <formula>$C$4</formula>
    </cfRule>
  </conditionalFormatting>
  <conditionalFormatting sqref="CF58">
    <cfRule type="cellIs" dxfId="3226" priority="2510" operator="lessThan">
      <formula>$C$4</formula>
    </cfRule>
  </conditionalFormatting>
  <conditionalFormatting sqref="CF59">
    <cfRule type="cellIs" dxfId="3225" priority="2511" operator="lessThan">
      <formula>$C$4</formula>
    </cfRule>
  </conditionalFormatting>
  <conditionalFormatting sqref="CF60">
    <cfRule type="cellIs" dxfId="3224" priority="2512" operator="lessThan">
      <formula>$C$4</formula>
    </cfRule>
  </conditionalFormatting>
  <conditionalFormatting sqref="CG11">
    <cfRule type="cellIs" dxfId="3223" priority="2513" operator="lessThan">
      <formula>$C$4</formula>
    </cfRule>
  </conditionalFormatting>
  <conditionalFormatting sqref="CG12">
    <cfRule type="cellIs" dxfId="3222" priority="2514" operator="lessThan">
      <formula>$C$4</formula>
    </cfRule>
  </conditionalFormatting>
  <conditionalFormatting sqref="CG13">
    <cfRule type="cellIs" dxfId="3221" priority="2515" operator="lessThan">
      <formula>$C$4</formula>
    </cfRule>
  </conditionalFormatting>
  <conditionalFormatting sqref="CG14">
    <cfRule type="cellIs" dxfId="3220" priority="2516" operator="lessThan">
      <formula>$C$4</formula>
    </cfRule>
  </conditionalFormatting>
  <conditionalFormatting sqref="CG15">
    <cfRule type="cellIs" dxfId="3219" priority="2517" operator="lessThan">
      <formula>$C$4</formula>
    </cfRule>
  </conditionalFormatting>
  <conditionalFormatting sqref="CG16">
    <cfRule type="cellIs" dxfId="3218" priority="2518" operator="lessThan">
      <formula>$C$4</formula>
    </cfRule>
  </conditionalFormatting>
  <conditionalFormatting sqref="CG17">
    <cfRule type="cellIs" dxfId="3217" priority="2519" operator="lessThan">
      <formula>$C$4</formula>
    </cfRule>
  </conditionalFormatting>
  <conditionalFormatting sqref="CG18">
    <cfRule type="cellIs" dxfId="3216" priority="2520" operator="lessThan">
      <formula>$C$4</formula>
    </cfRule>
  </conditionalFormatting>
  <conditionalFormatting sqref="CG19">
    <cfRule type="cellIs" dxfId="3215" priority="2521" operator="lessThan">
      <formula>$C$4</formula>
    </cfRule>
  </conditionalFormatting>
  <conditionalFormatting sqref="CG20">
    <cfRule type="cellIs" dxfId="3214" priority="2522" operator="lessThan">
      <formula>$C$4</formula>
    </cfRule>
  </conditionalFormatting>
  <conditionalFormatting sqref="CG21">
    <cfRule type="cellIs" dxfId="3213" priority="2523" operator="lessThan">
      <formula>$C$4</formula>
    </cfRule>
  </conditionalFormatting>
  <conditionalFormatting sqref="CG22">
    <cfRule type="cellIs" dxfId="3212" priority="2524" operator="lessThan">
      <formula>$C$4</formula>
    </cfRule>
  </conditionalFormatting>
  <conditionalFormatting sqref="CG23">
    <cfRule type="cellIs" dxfId="3211" priority="2525" operator="lessThan">
      <formula>$C$4</formula>
    </cfRule>
  </conditionalFormatting>
  <conditionalFormatting sqref="CG24">
    <cfRule type="cellIs" dxfId="3210" priority="2526" operator="lessThan">
      <formula>$C$4</formula>
    </cfRule>
  </conditionalFormatting>
  <conditionalFormatting sqref="CG25">
    <cfRule type="cellIs" dxfId="3209" priority="2527" operator="lessThan">
      <formula>$C$4</formula>
    </cfRule>
  </conditionalFormatting>
  <conditionalFormatting sqref="CG26">
    <cfRule type="cellIs" dxfId="3208" priority="2528" operator="lessThan">
      <formula>$C$4</formula>
    </cfRule>
  </conditionalFormatting>
  <conditionalFormatting sqref="CG27">
    <cfRule type="cellIs" dxfId="3207" priority="2529" operator="lessThan">
      <formula>$C$4</formula>
    </cfRule>
  </conditionalFormatting>
  <conditionalFormatting sqref="CG28">
    <cfRule type="cellIs" dxfId="3206" priority="2530" operator="lessThan">
      <formula>$C$4</formula>
    </cfRule>
  </conditionalFormatting>
  <conditionalFormatting sqref="CG29">
    <cfRule type="cellIs" dxfId="3205" priority="2531" operator="lessThan">
      <formula>$C$4</formula>
    </cfRule>
  </conditionalFormatting>
  <conditionalFormatting sqref="CG30">
    <cfRule type="cellIs" dxfId="3204" priority="2532" operator="lessThan">
      <formula>$C$4</formula>
    </cfRule>
  </conditionalFormatting>
  <conditionalFormatting sqref="CG31">
    <cfRule type="cellIs" dxfId="3203" priority="2533" operator="lessThan">
      <formula>$C$4</formula>
    </cfRule>
  </conditionalFormatting>
  <conditionalFormatting sqref="CG32">
    <cfRule type="cellIs" dxfId="3202" priority="2534" operator="lessThan">
      <formula>$C$4</formula>
    </cfRule>
  </conditionalFormatting>
  <conditionalFormatting sqref="CG33">
    <cfRule type="cellIs" dxfId="3201" priority="2535" operator="lessThan">
      <formula>$C$4</formula>
    </cfRule>
  </conditionalFormatting>
  <conditionalFormatting sqref="CG34">
    <cfRule type="cellIs" dxfId="3200" priority="2536" operator="lessThan">
      <formula>$C$4</formula>
    </cfRule>
  </conditionalFormatting>
  <conditionalFormatting sqref="CG35">
    <cfRule type="cellIs" dxfId="3199" priority="2537" operator="lessThan">
      <formula>$C$4</formula>
    </cfRule>
  </conditionalFormatting>
  <conditionalFormatting sqref="CG36">
    <cfRule type="cellIs" dxfId="3198" priority="2538" operator="lessThan">
      <formula>$C$4</formula>
    </cfRule>
  </conditionalFormatting>
  <conditionalFormatting sqref="CG37">
    <cfRule type="cellIs" dxfId="3197" priority="2539" operator="lessThan">
      <formula>$C$4</formula>
    </cfRule>
  </conditionalFormatting>
  <conditionalFormatting sqref="CG38">
    <cfRule type="cellIs" dxfId="3196" priority="2540" operator="lessThan">
      <formula>$C$4</formula>
    </cfRule>
  </conditionalFormatting>
  <conditionalFormatting sqref="CG39">
    <cfRule type="cellIs" dxfId="3195" priority="2541" operator="lessThan">
      <formula>$C$4</formula>
    </cfRule>
  </conditionalFormatting>
  <conditionalFormatting sqref="CG40">
    <cfRule type="cellIs" dxfId="3194" priority="2542" operator="lessThan">
      <formula>$C$4</formula>
    </cfRule>
  </conditionalFormatting>
  <conditionalFormatting sqref="CG41">
    <cfRule type="cellIs" dxfId="3193" priority="2543" operator="lessThan">
      <formula>$C$4</formula>
    </cfRule>
  </conditionalFormatting>
  <conditionalFormatting sqref="CG42">
    <cfRule type="cellIs" dxfId="3192" priority="2544" operator="lessThan">
      <formula>$C$4</formula>
    </cfRule>
  </conditionalFormatting>
  <conditionalFormatting sqref="CG43">
    <cfRule type="cellIs" dxfId="3191" priority="2545" operator="lessThan">
      <formula>$C$4</formula>
    </cfRule>
  </conditionalFormatting>
  <conditionalFormatting sqref="CG44">
    <cfRule type="cellIs" dxfId="3190" priority="2546" operator="lessThan">
      <formula>$C$4</formula>
    </cfRule>
  </conditionalFormatting>
  <conditionalFormatting sqref="CG45">
    <cfRule type="cellIs" dxfId="3189" priority="2547" operator="lessThan">
      <formula>$C$4</formula>
    </cfRule>
  </conditionalFormatting>
  <conditionalFormatting sqref="CG46">
    <cfRule type="cellIs" dxfId="3188" priority="2548" operator="lessThan">
      <formula>$C$4</formula>
    </cfRule>
  </conditionalFormatting>
  <conditionalFormatting sqref="CG47">
    <cfRule type="cellIs" dxfId="3187" priority="2549" operator="lessThan">
      <formula>$C$4</formula>
    </cfRule>
  </conditionalFormatting>
  <conditionalFormatting sqref="CG48">
    <cfRule type="cellIs" dxfId="3186" priority="2550" operator="lessThan">
      <formula>$C$4</formula>
    </cfRule>
  </conditionalFormatting>
  <conditionalFormatting sqref="CG49">
    <cfRule type="cellIs" dxfId="3185" priority="2551" operator="lessThan">
      <formula>$C$4</formula>
    </cfRule>
  </conditionalFormatting>
  <conditionalFormatting sqref="CG50">
    <cfRule type="cellIs" dxfId="3184" priority="2552" operator="lessThan">
      <formula>$C$4</formula>
    </cfRule>
  </conditionalFormatting>
  <conditionalFormatting sqref="CG51">
    <cfRule type="cellIs" dxfId="3183" priority="2553" operator="lessThan">
      <formula>$C$4</formula>
    </cfRule>
  </conditionalFormatting>
  <conditionalFormatting sqref="CG52">
    <cfRule type="cellIs" dxfId="3182" priority="2554" operator="lessThan">
      <formula>$C$4</formula>
    </cfRule>
  </conditionalFormatting>
  <conditionalFormatting sqref="CG53">
    <cfRule type="cellIs" dxfId="3181" priority="2555" operator="lessThan">
      <formula>$C$4</formula>
    </cfRule>
  </conditionalFormatting>
  <conditionalFormatting sqref="CG54">
    <cfRule type="cellIs" dxfId="3180" priority="2556" operator="lessThan">
      <formula>$C$4</formula>
    </cfRule>
  </conditionalFormatting>
  <conditionalFormatting sqref="CG55">
    <cfRule type="cellIs" dxfId="3179" priority="2557" operator="lessThan">
      <formula>$C$4</formula>
    </cfRule>
  </conditionalFormatting>
  <conditionalFormatting sqref="CG56">
    <cfRule type="cellIs" dxfId="3178" priority="2558" operator="lessThan">
      <formula>$C$4</formula>
    </cfRule>
  </conditionalFormatting>
  <conditionalFormatting sqref="CG57">
    <cfRule type="cellIs" dxfId="3177" priority="2559" operator="lessThan">
      <formula>$C$4</formula>
    </cfRule>
  </conditionalFormatting>
  <conditionalFormatting sqref="CG58">
    <cfRule type="cellIs" dxfId="3176" priority="2560" operator="lessThan">
      <formula>$C$4</formula>
    </cfRule>
  </conditionalFormatting>
  <conditionalFormatting sqref="CG59">
    <cfRule type="cellIs" dxfId="3175" priority="2561" operator="lessThan">
      <formula>$C$4</formula>
    </cfRule>
  </conditionalFormatting>
  <conditionalFormatting sqref="CG60">
    <cfRule type="cellIs" dxfId="3174" priority="2562" operator="lessThan">
      <formula>$C$4</formula>
    </cfRule>
  </conditionalFormatting>
  <conditionalFormatting sqref="CM11">
    <cfRule type="cellIs" dxfId="3173" priority="2563" operator="lessThan">
      <formula>$C$4</formula>
    </cfRule>
  </conditionalFormatting>
  <conditionalFormatting sqref="CM12">
    <cfRule type="cellIs" dxfId="3172" priority="2564" operator="lessThan">
      <formula>$C$4</formula>
    </cfRule>
  </conditionalFormatting>
  <conditionalFormatting sqref="CM13">
    <cfRule type="cellIs" dxfId="3171" priority="2565" operator="lessThan">
      <formula>$C$4</formula>
    </cfRule>
  </conditionalFormatting>
  <conditionalFormatting sqref="CM14">
    <cfRule type="cellIs" dxfId="3170" priority="2566" operator="lessThan">
      <formula>$C$4</formula>
    </cfRule>
  </conditionalFormatting>
  <conditionalFormatting sqref="CM15">
    <cfRule type="cellIs" dxfId="3169" priority="2567" operator="lessThan">
      <formula>$C$4</formula>
    </cfRule>
  </conditionalFormatting>
  <conditionalFormatting sqref="CM16">
    <cfRule type="cellIs" dxfId="3168" priority="2568" operator="lessThan">
      <formula>$C$4</formula>
    </cfRule>
  </conditionalFormatting>
  <conditionalFormatting sqref="CM17">
    <cfRule type="cellIs" dxfId="3167" priority="2569" operator="lessThan">
      <formula>$C$4</formula>
    </cfRule>
  </conditionalFormatting>
  <conditionalFormatting sqref="CM18">
    <cfRule type="cellIs" dxfId="3166" priority="2570" operator="lessThan">
      <formula>$C$4</formula>
    </cfRule>
  </conditionalFormatting>
  <conditionalFormatting sqref="CM19">
    <cfRule type="cellIs" dxfId="3165" priority="2571" operator="lessThan">
      <formula>$C$4</formula>
    </cfRule>
  </conditionalFormatting>
  <conditionalFormatting sqref="CM20">
    <cfRule type="cellIs" dxfId="3164" priority="2572" operator="lessThan">
      <formula>$C$4</formula>
    </cfRule>
  </conditionalFormatting>
  <conditionalFormatting sqref="CM21">
    <cfRule type="cellIs" dxfId="3163" priority="2573" operator="lessThan">
      <formula>$C$4</formula>
    </cfRule>
  </conditionalFormatting>
  <conditionalFormatting sqref="CM22">
    <cfRule type="cellIs" dxfId="3162" priority="2574" operator="lessThan">
      <formula>$C$4</formula>
    </cfRule>
  </conditionalFormatting>
  <conditionalFormatting sqref="CM23">
    <cfRule type="cellIs" dxfId="3161" priority="2575" operator="lessThan">
      <formula>$C$4</formula>
    </cfRule>
  </conditionalFormatting>
  <conditionalFormatting sqref="CM24">
    <cfRule type="cellIs" dxfId="3160" priority="2576" operator="lessThan">
      <formula>$C$4</formula>
    </cfRule>
  </conditionalFormatting>
  <conditionalFormatting sqref="CM25">
    <cfRule type="cellIs" dxfId="3159" priority="2577" operator="lessThan">
      <formula>$C$4</formula>
    </cfRule>
  </conditionalFormatting>
  <conditionalFormatting sqref="CM26">
    <cfRule type="cellIs" dxfId="3158" priority="2578" operator="lessThan">
      <formula>$C$4</formula>
    </cfRule>
  </conditionalFormatting>
  <conditionalFormatting sqref="CM27">
    <cfRule type="cellIs" dxfId="3157" priority="2579" operator="lessThan">
      <formula>$C$4</formula>
    </cfRule>
  </conditionalFormatting>
  <conditionalFormatting sqref="CM28">
    <cfRule type="cellIs" dxfId="3156" priority="2580" operator="lessThan">
      <formula>$C$4</formula>
    </cfRule>
  </conditionalFormatting>
  <conditionalFormatting sqref="CM29">
    <cfRule type="cellIs" dxfId="3155" priority="2581" operator="lessThan">
      <formula>$C$4</formula>
    </cfRule>
  </conditionalFormatting>
  <conditionalFormatting sqref="CM30">
    <cfRule type="cellIs" dxfId="3154" priority="2582" operator="lessThan">
      <formula>$C$4</formula>
    </cfRule>
  </conditionalFormatting>
  <conditionalFormatting sqref="CM31">
    <cfRule type="cellIs" dxfId="3153" priority="2583" operator="lessThan">
      <formula>$C$4</formula>
    </cfRule>
  </conditionalFormatting>
  <conditionalFormatting sqref="CM32">
    <cfRule type="cellIs" dxfId="3152" priority="2584" operator="lessThan">
      <formula>$C$4</formula>
    </cfRule>
  </conditionalFormatting>
  <conditionalFormatting sqref="CM33">
    <cfRule type="cellIs" dxfId="3151" priority="2585" operator="lessThan">
      <formula>$C$4</formula>
    </cfRule>
  </conditionalFormatting>
  <conditionalFormatting sqref="CM34">
    <cfRule type="cellIs" dxfId="3150" priority="2586" operator="lessThan">
      <formula>$C$4</formula>
    </cfRule>
  </conditionalFormatting>
  <conditionalFormatting sqref="CM35">
    <cfRule type="cellIs" dxfId="3149" priority="2587" operator="lessThan">
      <formula>$C$4</formula>
    </cfRule>
  </conditionalFormatting>
  <conditionalFormatting sqref="CM36">
    <cfRule type="cellIs" dxfId="3148" priority="2588" operator="lessThan">
      <formula>$C$4</formula>
    </cfRule>
  </conditionalFormatting>
  <conditionalFormatting sqref="CM37">
    <cfRule type="cellIs" dxfId="3147" priority="2589" operator="lessThan">
      <formula>$C$4</formula>
    </cfRule>
  </conditionalFormatting>
  <conditionalFormatting sqref="CM38">
    <cfRule type="cellIs" dxfId="3146" priority="2590" operator="lessThan">
      <formula>$C$4</formula>
    </cfRule>
  </conditionalFormatting>
  <conditionalFormatting sqref="CM39">
    <cfRule type="cellIs" dxfId="3145" priority="2591" operator="lessThan">
      <formula>$C$4</formula>
    </cfRule>
  </conditionalFormatting>
  <conditionalFormatting sqref="CM40">
    <cfRule type="cellIs" dxfId="3144" priority="2592" operator="lessThan">
      <formula>$C$4</formula>
    </cfRule>
  </conditionalFormatting>
  <conditionalFormatting sqref="CM41">
    <cfRule type="cellIs" dxfId="3143" priority="2593" operator="lessThan">
      <formula>$C$4</formula>
    </cfRule>
  </conditionalFormatting>
  <conditionalFormatting sqref="CM42">
    <cfRule type="cellIs" dxfId="3142" priority="2594" operator="lessThan">
      <formula>$C$4</formula>
    </cfRule>
  </conditionalFormatting>
  <conditionalFormatting sqref="CM43">
    <cfRule type="cellIs" dxfId="3141" priority="2595" operator="lessThan">
      <formula>$C$4</formula>
    </cfRule>
  </conditionalFormatting>
  <conditionalFormatting sqref="CM44">
    <cfRule type="cellIs" dxfId="3140" priority="2596" operator="lessThan">
      <formula>$C$4</formula>
    </cfRule>
  </conditionalFormatting>
  <conditionalFormatting sqref="CM45">
    <cfRule type="cellIs" dxfId="3139" priority="2597" operator="lessThan">
      <formula>$C$4</formula>
    </cfRule>
  </conditionalFormatting>
  <conditionalFormatting sqref="CM46">
    <cfRule type="cellIs" dxfId="3138" priority="2598" operator="lessThan">
      <formula>$C$4</formula>
    </cfRule>
  </conditionalFormatting>
  <conditionalFormatting sqref="CM47">
    <cfRule type="cellIs" dxfId="3137" priority="2599" operator="lessThan">
      <formula>$C$4</formula>
    </cfRule>
  </conditionalFormatting>
  <conditionalFormatting sqref="CM48">
    <cfRule type="cellIs" dxfId="3136" priority="2600" operator="lessThan">
      <formula>$C$4</formula>
    </cfRule>
  </conditionalFormatting>
  <conditionalFormatting sqref="CM49">
    <cfRule type="cellIs" dxfId="3135" priority="2601" operator="lessThan">
      <formula>$C$4</formula>
    </cfRule>
  </conditionalFormatting>
  <conditionalFormatting sqref="CM50">
    <cfRule type="cellIs" dxfId="3134" priority="2602" operator="lessThan">
      <formula>$C$4</formula>
    </cfRule>
  </conditionalFormatting>
  <conditionalFormatting sqref="CM51">
    <cfRule type="cellIs" dxfId="3133" priority="2603" operator="lessThan">
      <formula>$C$4</formula>
    </cfRule>
  </conditionalFormatting>
  <conditionalFormatting sqref="CM52">
    <cfRule type="cellIs" dxfId="3132" priority="2604" operator="lessThan">
      <formula>$C$4</formula>
    </cfRule>
  </conditionalFormatting>
  <conditionalFormatting sqref="CM53">
    <cfRule type="cellIs" dxfId="3131" priority="2605" operator="lessThan">
      <formula>$C$4</formula>
    </cfRule>
  </conditionalFormatting>
  <conditionalFormatting sqref="CM54">
    <cfRule type="cellIs" dxfId="3130" priority="2606" operator="lessThan">
      <formula>$C$4</formula>
    </cfRule>
  </conditionalFormatting>
  <conditionalFormatting sqref="CM55">
    <cfRule type="cellIs" dxfId="3129" priority="2607" operator="lessThan">
      <formula>$C$4</formula>
    </cfRule>
  </conditionalFormatting>
  <conditionalFormatting sqref="CM56">
    <cfRule type="cellIs" dxfId="3128" priority="2608" operator="lessThan">
      <formula>$C$4</formula>
    </cfRule>
  </conditionalFormatting>
  <conditionalFormatting sqref="CM57">
    <cfRule type="cellIs" dxfId="3127" priority="2609" operator="lessThan">
      <formula>$C$4</formula>
    </cfRule>
  </conditionalFormatting>
  <conditionalFormatting sqref="CM58">
    <cfRule type="cellIs" dxfId="3126" priority="2610" operator="lessThan">
      <formula>$C$4</formula>
    </cfRule>
  </conditionalFormatting>
  <conditionalFormatting sqref="CM59">
    <cfRule type="cellIs" dxfId="3125" priority="2611" operator="lessThan">
      <formula>$C$4</formula>
    </cfRule>
  </conditionalFormatting>
  <conditionalFormatting sqref="CM60">
    <cfRule type="cellIs" dxfId="3124" priority="2612" operator="lessThan">
      <formula>$C$4</formula>
    </cfRule>
  </conditionalFormatting>
  <conditionalFormatting sqref="CN11">
    <cfRule type="cellIs" dxfId="3123" priority="2613" operator="lessThan">
      <formula>$C$4</formula>
    </cfRule>
  </conditionalFormatting>
  <conditionalFormatting sqref="CN12">
    <cfRule type="cellIs" dxfId="3122" priority="2614" operator="lessThan">
      <formula>$C$4</formula>
    </cfRule>
  </conditionalFormatting>
  <conditionalFormatting sqref="CN13">
    <cfRule type="cellIs" dxfId="3121" priority="2615" operator="lessThan">
      <formula>$C$4</formula>
    </cfRule>
  </conditionalFormatting>
  <conditionalFormatting sqref="CN14">
    <cfRule type="cellIs" dxfId="3120" priority="2616" operator="lessThan">
      <formula>$C$4</formula>
    </cfRule>
  </conditionalFormatting>
  <conditionalFormatting sqref="CN15">
    <cfRule type="cellIs" dxfId="3119" priority="2617" operator="lessThan">
      <formula>$C$4</formula>
    </cfRule>
  </conditionalFormatting>
  <conditionalFormatting sqref="CN16">
    <cfRule type="cellIs" dxfId="3118" priority="2618" operator="lessThan">
      <formula>$C$4</formula>
    </cfRule>
  </conditionalFormatting>
  <conditionalFormatting sqref="CN17">
    <cfRule type="cellIs" dxfId="3117" priority="2619" operator="lessThan">
      <formula>$C$4</formula>
    </cfRule>
  </conditionalFormatting>
  <conditionalFormatting sqref="CN18">
    <cfRule type="cellIs" dxfId="3116" priority="2620" operator="lessThan">
      <formula>$C$4</formula>
    </cfRule>
  </conditionalFormatting>
  <conditionalFormatting sqref="CN19">
    <cfRule type="cellIs" dxfId="3115" priority="2621" operator="lessThan">
      <formula>$C$4</formula>
    </cfRule>
  </conditionalFormatting>
  <conditionalFormatting sqref="CN20">
    <cfRule type="cellIs" dxfId="3114" priority="2622" operator="lessThan">
      <formula>$C$4</formula>
    </cfRule>
  </conditionalFormatting>
  <conditionalFormatting sqref="CN21">
    <cfRule type="cellIs" dxfId="3113" priority="2623" operator="lessThan">
      <formula>$C$4</formula>
    </cfRule>
  </conditionalFormatting>
  <conditionalFormatting sqref="CN22">
    <cfRule type="cellIs" dxfId="3112" priority="2624" operator="lessThan">
      <formula>$C$4</formula>
    </cfRule>
  </conditionalFormatting>
  <conditionalFormatting sqref="CN23">
    <cfRule type="cellIs" dxfId="3111" priority="2625" operator="lessThan">
      <formula>$C$4</formula>
    </cfRule>
  </conditionalFormatting>
  <conditionalFormatting sqref="CN24">
    <cfRule type="cellIs" dxfId="3110" priority="2626" operator="lessThan">
      <formula>$C$4</formula>
    </cfRule>
  </conditionalFormatting>
  <conditionalFormatting sqref="CN25">
    <cfRule type="cellIs" dxfId="3109" priority="2627" operator="lessThan">
      <formula>$C$4</formula>
    </cfRule>
  </conditionalFormatting>
  <conditionalFormatting sqref="CN26">
    <cfRule type="cellIs" dxfId="3108" priority="2628" operator="lessThan">
      <formula>$C$4</formula>
    </cfRule>
  </conditionalFormatting>
  <conditionalFormatting sqref="CN27">
    <cfRule type="cellIs" dxfId="3107" priority="2629" operator="lessThan">
      <formula>$C$4</formula>
    </cfRule>
  </conditionalFormatting>
  <conditionalFormatting sqref="CN28">
    <cfRule type="cellIs" dxfId="3106" priority="2630" operator="lessThan">
      <formula>$C$4</formula>
    </cfRule>
  </conditionalFormatting>
  <conditionalFormatting sqref="CN29">
    <cfRule type="cellIs" dxfId="3105" priority="2631" operator="lessThan">
      <formula>$C$4</formula>
    </cfRule>
  </conditionalFormatting>
  <conditionalFormatting sqref="CN30">
    <cfRule type="cellIs" dxfId="3104" priority="2632" operator="lessThan">
      <formula>$C$4</formula>
    </cfRule>
  </conditionalFormatting>
  <conditionalFormatting sqref="CN31">
    <cfRule type="cellIs" dxfId="3103" priority="2633" operator="lessThan">
      <formula>$C$4</formula>
    </cfRule>
  </conditionalFormatting>
  <conditionalFormatting sqref="CN32">
    <cfRule type="cellIs" dxfId="3102" priority="2634" operator="lessThan">
      <formula>$C$4</formula>
    </cfRule>
  </conditionalFormatting>
  <conditionalFormatting sqref="CN33">
    <cfRule type="cellIs" dxfId="3101" priority="2635" operator="lessThan">
      <formula>$C$4</formula>
    </cfRule>
  </conditionalFormatting>
  <conditionalFormatting sqref="CN34">
    <cfRule type="cellIs" dxfId="3100" priority="2636" operator="lessThan">
      <formula>$C$4</formula>
    </cfRule>
  </conditionalFormatting>
  <conditionalFormatting sqref="CN35">
    <cfRule type="cellIs" dxfId="3099" priority="2637" operator="lessThan">
      <formula>$C$4</formula>
    </cfRule>
  </conditionalFormatting>
  <conditionalFormatting sqref="CN36">
    <cfRule type="cellIs" dxfId="3098" priority="2638" operator="lessThan">
      <formula>$C$4</formula>
    </cfRule>
  </conditionalFormatting>
  <conditionalFormatting sqref="CN37">
    <cfRule type="cellIs" dxfId="3097" priority="2639" operator="lessThan">
      <formula>$C$4</formula>
    </cfRule>
  </conditionalFormatting>
  <conditionalFormatting sqref="CN38">
    <cfRule type="cellIs" dxfId="3096" priority="2640" operator="lessThan">
      <formula>$C$4</formula>
    </cfRule>
  </conditionalFormatting>
  <conditionalFormatting sqref="CN39">
    <cfRule type="cellIs" dxfId="3095" priority="2641" operator="lessThan">
      <formula>$C$4</formula>
    </cfRule>
  </conditionalFormatting>
  <conditionalFormatting sqref="CN40">
    <cfRule type="cellIs" dxfId="3094" priority="2642" operator="lessThan">
      <formula>$C$4</formula>
    </cfRule>
  </conditionalFormatting>
  <conditionalFormatting sqref="CN41">
    <cfRule type="cellIs" dxfId="3093" priority="2643" operator="lessThan">
      <formula>$C$4</formula>
    </cfRule>
  </conditionalFormatting>
  <conditionalFormatting sqref="CN42">
    <cfRule type="cellIs" dxfId="3092" priority="2644" operator="lessThan">
      <formula>$C$4</formula>
    </cfRule>
  </conditionalFormatting>
  <conditionalFormatting sqref="CN43">
    <cfRule type="cellIs" dxfId="3091" priority="2645" operator="lessThan">
      <formula>$C$4</formula>
    </cfRule>
  </conditionalFormatting>
  <conditionalFormatting sqref="CN44">
    <cfRule type="cellIs" dxfId="3090" priority="2646" operator="lessThan">
      <formula>$C$4</formula>
    </cfRule>
  </conditionalFormatting>
  <conditionalFormatting sqref="CN45">
    <cfRule type="cellIs" dxfId="3089" priority="2647" operator="lessThan">
      <formula>$C$4</formula>
    </cfRule>
  </conditionalFormatting>
  <conditionalFormatting sqref="CN46">
    <cfRule type="cellIs" dxfId="3088" priority="2648" operator="lessThan">
      <formula>$C$4</formula>
    </cfRule>
  </conditionalFormatting>
  <conditionalFormatting sqref="CN47">
    <cfRule type="cellIs" dxfId="3087" priority="2649" operator="lessThan">
      <formula>$C$4</formula>
    </cfRule>
  </conditionalFormatting>
  <conditionalFormatting sqref="CN48">
    <cfRule type="cellIs" dxfId="3086" priority="2650" operator="lessThan">
      <formula>$C$4</formula>
    </cfRule>
  </conditionalFormatting>
  <conditionalFormatting sqref="CN49">
    <cfRule type="cellIs" dxfId="3085" priority="2651" operator="lessThan">
      <formula>$C$4</formula>
    </cfRule>
  </conditionalFormatting>
  <conditionalFormatting sqref="CN50">
    <cfRule type="cellIs" dxfId="3084" priority="2652" operator="lessThan">
      <formula>$C$4</formula>
    </cfRule>
  </conditionalFormatting>
  <conditionalFormatting sqref="CN51">
    <cfRule type="cellIs" dxfId="3083" priority="2653" operator="lessThan">
      <formula>$C$4</formula>
    </cfRule>
  </conditionalFormatting>
  <conditionalFormatting sqref="CN52">
    <cfRule type="cellIs" dxfId="3082" priority="2654" operator="lessThan">
      <formula>$C$4</formula>
    </cfRule>
  </conditionalFormatting>
  <conditionalFormatting sqref="CN53">
    <cfRule type="cellIs" dxfId="3081" priority="2655" operator="lessThan">
      <formula>$C$4</formula>
    </cfRule>
  </conditionalFormatting>
  <conditionalFormatting sqref="CN54">
    <cfRule type="cellIs" dxfId="3080" priority="2656" operator="lessThan">
      <formula>$C$4</formula>
    </cfRule>
  </conditionalFormatting>
  <conditionalFormatting sqref="CN55">
    <cfRule type="cellIs" dxfId="3079" priority="2657" operator="lessThan">
      <formula>$C$4</formula>
    </cfRule>
  </conditionalFormatting>
  <conditionalFormatting sqref="CN56">
    <cfRule type="cellIs" dxfId="3078" priority="2658" operator="lessThan">
      <formula>$C$4</formula>
    </cfRule>
  </conditionalFormatting>
  <conditionalFormatting sqref="CN57">
    <cfRule type="cellIs" dxfId="3077" priority="2659" operator="lessThan">
      <formula>$C$4</formula>
    </cfRule>
  </conditionalFormatting>
  <conditionalFormatting sqref="CN58">
    <cfRule type="cellIs" dxfId="3076" priority="2660" operator="lessThan">
      <formula>$C$4</formula>
    </cfRule>
  </conditionalFormatting>
  <conditionalFormatting sqref="CN59">
    <cfRule type="cellIs" dxfId="3075" priority="2661" operator="lessThan">
      <formula>$C$4</formula>
    </cfRule>
  </conditionalFormatting>
  <conditionalFormatting sqref="CN60">
    <cfRule type="cellIs" dxfId="3074" priority="2662" operator="lessThan">
      <formula>$C$4</formula>
    </cfRule>
  </conditionalFormatting>
  <conditionalFormatting sqref="CO11">
    <cfRule type="cellIs" dxfId="3073" priority="2663" operator="lessThan">
      <formula>$C$4</formula>
    </cfRule>
  </conditionalFormatting>
  <conditionalFormatting sqref="CO12">
    <cfRule type="cellIs" dxfId="3072" priority="2664" operator="lessThan">
      <formula>$C$4</formula>
    </cfRule>
  </conditionalFormatting>
  <conditionalFormatting sqref="CO13">
    <cfRule type="cellIs" dxfId="3071" priority="2665" operator="lessThan">
      <formula>$C$4</formula>
    </cfRule>
  </conditionalFormatting>
  <conditionalFormatting sqref="CO14">
    <cfRule type="cellIs" dxfId="3070" priority="2666" operator="lessThan">
      <formula>$C$4</formula>
    </cfRule>
  </conditionalFormatting>
  <conditionalFormatting sqref="CO15">
    <cfRule type="cellIs" dxfId="3069" priority="2667" operator="lessThan">
      <formula>$C$4</formula>
    </cfRule>
  </conditionalFormatting>
  <conditionalFormatting sqref="CO16">
    <cfRule type="cellIs" dxfId="3068" priority="2668" operator="lessThan">
      <formula>$C$4</formula>
    </cfRule>
  </conditionalFormatting>
  <conditionalFormatting sqref="CO17">
    <cfRule type="cellIs" dxfId="3067" priority="2669" operator="lessThan">
      <formula>$C$4</formula>
    </cfRule>
  </conditionalFormatting>
  <conditionalFormatting sqref="CO18">
    <cfRule type="cellIs" dxfId="3066" priority="2670" operator="lessThan">
      <formula>$C$4</formula>
    </cfRule>
  </conditionalFormatting>
  <conditionalFormatting sqref="CO19">
    <cfRule type="cellIs" dxfId="3065" priority="2671" operator="lessThan">
      <formula>$C$4</formula>
    </cfRule>
  </conditionalFormatting>
  <conditionalFormatting sqref="CO20">
    <cfRule type="cellIs" dxfId="3064" priority="2672" operator="lessThan">
      <formula>$C$4</formula>
    </cfRule>
  </conditionalFormatting>
  <conditionalFormatting sqref="CO21">
    <cfRule type="cellIs" dxfId="3063" priority="2673" operator="lessThan">
      <formula>$C$4</formula>
    </cfRule>
  </conditionalFormatting>
  <conditionalFormatting sqref="CO22">
    <cfRule type="cellIs" dxfId="3062" priority="2674" operator="lessThan">
      <formula>$C$4</formula>
    </cfRule>
  </conditionalFormatting>
  <conditionalFormatting sqref="CO23">
    <cfRule type="cellIs" dxfId="3061" priority="2675" operator="lessThan">
      <formula>$C$4</formula>
    </cfRule>
  </conditionalFormatting>
  <conditionalFormatting sqref="CO24">
    <cfRule type="cellIs" dxfId="3060" priority="2676" operator="lessThan">
      <formula>$C$4</formula>
    </cfRule>
  </conditionalFormatting>
  <conditionalFormatting sqref="CO25">
    <cfRule type="cellIs" dxfId="3059" priority="2677" operator="lessThan">
      <formula>$C$4</formula>
    </cfRule>
  </conditionalFormatting>
  <conditionalFormatting sqref="CO26">
    <cfRule type="cellIs" dxfId="3058" priority="2678" operator="lessThan">
      <formula>$C$4</formula>
    </cfRule>
  </conditionalFormatting>
  <conditionalFormatting sqref="CO27">
    <cfRule type="cellIs" dxfId="3057" priority="2679" operator="lessThan">
      <formula>$C$4</formula>
    </cfRule>
  </conditionalFormatting>
  <conditionalFormatting sqref="CO28">
    <cfRule type="cellIs" dxfId="3056" priority="2680" operator="lessThan">
      <formula>$C$4</formula>
    </cfRule>
  </conditionalFormatting>
  <conditionalFormatting sqref="CO29">
    <cfRule type="cellIs" dxfId="3055" priority="2681" operator="lessThan">
      <formula>$C$4</formula>
    </cfRule>
  </conditionalFormatting>
  <conditionalFormatting sqref="CO30">
    <cfRule type="cellIs" dxfId="3054" priority="2682" operator="lessThan">
      <formula>$C$4</formula>
    </cfRule>
  </conditionalFormatting>
  <conditionalFormatting sqref="CO31">
    <cfRule type="cellIs" dxfId="3053" priority="2683" operator="lessThan">
      <formula>$C$4</formula>
    </cfRule>
  </conditionalFormatting>
  <conditionalFormatting sqref="CO32">
    <cfRule type="cellIs" dxfId="3052" priority="2684" operator="lessThan">
      <formula>$C$4</formula>
    </cfRule>
  </conditionalFormatting>
  <conditionalFormatting sqref="CO33">
    <cfRule type="cellIs" dxfId="3051" priority="2685" operator="lessThan">
      <formula>$C$4</formula>
    </cfRule>
  </conditionalFormatting>
  <conditionalFormatting sqref="CO34">
    <cfRule type="cellIs" dxfId="3050" priority="2686" operator="lessThan">
      <formula>$C$4</formula>
    </cfRule>
  </conditionalFormatting>
  <conditionalFormatting sqref="CO35">
    <cfRule type="cellIs" dxfId="3049" priority="2687" operator="lessThan">
      <formula>$C$4</formula>
    </cfRule>
  </conditionalFormatting>
  <conditionalFormatting sqref="CO36">
    <cfRule type="cellIs" dxfId="3048" priority="2688" operator="lessThan">
      <formula>$C$4</formula>
    </cfRule>
  </conditionalFormatting>
  <conditionalFormatting sqref="CO37">
    <cfRule type="cellIs" dxfId="3047" priority="2689" operator="lessThan">
      <formula>$C$4</formula>
    </cfRule>
  </conditionalFormatting>
  <conditionalFormatting sqref="CO38">
    <cfRule type="cellIs" dxfId="3046" priority="2690" operator="lessThan">
      <formula>$C$4</formula>
    </cfRule>
  </conditionalFormatting>
  <conditionalFormatting sqref="CO39">
    <cfRule type="cellIs" dxfId="3045" priority="2691" operator="lessThan">
      <formula>$C$4</formula>
    </cfRule>
  </conditionalFormatting>
  <conditionalFormatting sqref="CO40">
    <cfRule type="cellIs" dxfId="3044" priority="2692" operator="lessThan">
      <formula>$C$4</formula>
    </cfRule>
  </conditionalFormatting>
  <conditionalFormatting sqref="CO41">
    <cfRule type="cellIs" dxfId="3043" priority="2693" operator="lessThan">
      <formula>$C$4</formula>
    </cfRule>
  </conditionalFormatting>
  <conditionalFormatting sqref="CO42">
    <cfRule type="cellIs" dxfId="3042" priority="2694" operator="lessThan">
      <formula>$C$4</formula>
    </cfRule>
  </conditionalFormatting>
  <conditionalFormatting sqref="CO43">
    <cfRule type="cellIs" dxfId="3041" priority="2695" operator="lessThan">
      <formula>$C$4</formula>
    </cfRule>
  </conditionalFormatting>
  <conditionalFormatting sqref="CO44">
    <cfRule type="cellIs" dxfId="3040" priority="2696" operator="lessThan">
      <formula>$C$4</formula>
    </cfRule>
  </conditionalFormatting>
  <conditionalFormatting sqref="CO45">
    <cfRule type="cellIs" dxfId="3039" priority="2697" operator="lessThan">
      <formula>$C$4</formula>
    </cfRule>
  </conditionalFormatting>
  <conditionalFormatting sqref="CO46">
    <cfRule type="cellIs" dxfId="3038" priority="2698" operator="lessThan">
      <formula>$C$4</formula>
    </cfRule>
  </conditionalFormatting>
  <conditionalFormatting sqref="CO47">
    <cfRule type="cellIs" dxfId="3037" priority="2699" operator="lessThan">
      <formula>$C$4</formula>
    </cfRule>
  </conditionalFormatting>
  <conditionalFormatting sqref="CO48">
    <cfRule type="cellIs" dxfId="3036" priority="2700" operator="lessThan">
      <formula>$C$4</formula>
    </cfRule>
  </conditionalFormatting>
  <conditionalFormatting sqref="CO49">
    <cfRule type="cellIs" dxfId="3035" priority="2701" operator="lessThan">
      <formula>$C$4</formula>
    </cfRule>
  </conditionalFormatting>
  <conditionalFormatting sqref="CO50">
    <cfRule type="cellIs" dxfId="3034" priority="2702" operator="lessThan">
      <formula>$C$4</formula>
    </cfRule>
  </conditionalFormatting>
  <conditionalFormatting sqref="CO51">
    <cfRule type="cellIs" dxfId="3033" priority="2703" operator="lessThan">
      <formula>$C$4</formula>
    </cfRule>
  </conditionalFormatting>
  <conditionalFormatting sqref="CO52">
    <cfRule type="cellIs" dxfId="3032" priority="2704" operator="lessThan">
      <formula>$C$4</formula>
    </cfRule>
  </conditionalFormatting>
  <conditionalFormatting sqref="CO53">
    <cfRule type="cellIs" dxfId="3031" priority="2705" operator="lessThan">
      <formula>$C$4</formula>
    </cfRule>
  </conditionalFormatting>
  <conditionalFormatting sqref="CO54">
    <cfRule type="cellIs" dxfId="3030" priority="2706" operator="lessThan">
      <formula>$C$4</formula>
    </cfRule>
  </conditionalFormatting>
  <conditionalFormatting sqref="CO55">
    <cfRule type="cellIs" dxfId="3029" priority="2707" operator="lessThan">
      <formula>$C$4</formula>
    </cfRule>
  </conditionalFormatting>
  <conditionalFormatting sqref="CO56">
    <cfRule type="cellIs" dxfId="3028" priority="2708" operator="lessThan">
      <formula>$C$4</formula>
    </cfRule>
  </conditionalFormatting>
  <conditionalFormatting sqref="CO57">
    <cfRule type="cellIs" dxfId="3027" priority="2709" operator="lessThan">
      <formula>$C$4</formula>
    </cfRule>
  </conditionalFormatting>
  <conditionalFormatting sqref="CO58">
    <cfRule type="cellIs" dxfId="3026" priority="2710" operator="lessThan">
      <formula>$C$4</formula>
    </cfRule>
  </conditionalFormatting>
  <conditionalFormatting sqref="CO59">
    <cfRule type="cellIs" dxfId="3025" priority="2711" operator="lessThan">
      <formula>$C$4</formula>
    </cfRule>
  </conditionalFormatting>
  <conditionalFormatting sqref="CO60">
    <cfRule type="cellIs" dxfId="3024" priority="2712" operator="lessThan">
      <formula>$C$4</formula>
    </cfRule>
  </conditionalFormatting>
  <conditionalFormatting sqref="R11">
    <cfRule type="cellIs" dxfId="3023" priority="2713" operator="lessThan">
      <formula>$C$4</formula>
    </cfRule>
  </conditionalFormatting>
  <conditionalFormatting sqref="R12">
    <cfRule type="cellIs" dxfId="3022" priority="2714" operator="lessThan">
      <formula>$C$4</formula>
    </cfRule>
  </conditionalFormatting>
  <conditionalFormatting sqref="R13">
    <cfRule type="cellIs" dxfId="3021" priority="2715" operator="lessThan">
      <formula>$C$4</formula>
    </cfRule>
  </conditionalFormatting>
  <conditionalFormatting sqref="R14">
    <cfRule type="cellIs" dxfId="3020" priority="2716" operator="lessThan">
      <formula>$C$4</formula>
    </cfRule>
  </conditionalFormatting>
  <conditionalFormatting sqref="R15">
    <cfRule type="cellIs" dxfId="3019" priority="2717" operator="lessThan">
      <formula>$C$4</formula>
    </cfRule>
  </conditionalFormatting>
  <conditionalFormatting sqref="R16">
    <cfRule type="cellIs" dxfId="3018" priority="2718" operator="lessThan">
      <formula>$C$4</formula>
    </cfRule>
  </conditionalFormatting>
  <conditionalFormatting sqref="R17">
    <cfRule type="cellIs" dxfId="3017" priority="2719" operator="lessThan">
      <formula>$C$4</formula>
    </cfRule>
  </conditionalFormatting>
  <conditionalFormatting sqref="R18">
    <cfRule type="cellIs" dxfId="3016" priority="2720" operator="lessThan">
      <formula>$C$4</formula>
    </cfRule>
  </conditionalFormatting>
  <conditionalFormatting sqref="R19">
    <cfRule type="cellIs" dxfId="3015" priority="2721" operator="lessThan">
      <formula>$C$4</formula>
    </cfRule>
  </conditionalFormatting>
  <conditionalFormatting sqref="R20">
    <cfRule type="cellIs" dxfId="3014" priority="2722" operator="lessThan">
      <formula>$C$4</formula>
    </cfRule>
  </conditionalFormatting>
  <conditionalFormatting sqref="R21">
    <cfRule type="cellIs" dxfId="3013" priority="2723" operator="lessThan">
      <formula>$C$4</formula>
    </cfRule>
  </conditionalFormatting>
  <conditionalFormatting sqref="R22">
    <cfRule type="cellIs" dxfId="3012" priority="2724" operator="lessThan">
      <formula>$C$4</formula>
    </cfRule>
  </conditionalFormatting>
  <conditionalFormatting sqref="R23">
    <cfRule type="cellIs" dxfId="3011" priority="2725" operator="lessThan">
      <formula>$C$4</formula>
    </cfRule>
  </conditionalFormatting>
  <conditionalFormatting sqref="R24">
    <cfRule type="cellIs" dxfId="3010" priority="2726" operator="lessThan">
      <formula>$C$4</formula>
    </cfRule>
  </conditionalFormatting>
  <conditionalFormatting sqref="R25">
    <cfRule type="cellIs" dxfId="3009" priority="2727" operator="lessThan">
      <formula>$C$4</formula>
    </cfRule>
  </conditionalFormatting>
  <conditionalFormatting sqref="R26">
    <cfRule type="cellIs" dxfId="3008" priority="2728" operator="lessThan">
      <formula>$C$4</formula>
    </cfRule>
  </conditionalFormatting>
  <conditionalFormatting sqref="R27">
    <cfRule type="cellIs" dxfId="3007" priority="2729" operator="lessThan">
      <formula>$C$4</formula>
    </cfRule>
  </conditionalFormatting>
  <conditionalFormatting sqref="R28">
    <cfRule type="cellIs" dxfId="3006" priority="2730" operator="lessThan">
      <formula>$C$4</formula>
    </cfRule>
  </conditionalFormatting>
  <conditionalFormatting sqref="R29">
    <cfRule type="cellIs" dxfId="3005" priority="2731" operator="lessThan">
      <formula>$C$4</formula>
    </cfRule>
  </conditionalFormatting>
  <conditionalFormatting sqref="R30">
    <cfRule type="cellIs" dxfId="3004" priority="2732" operator="lessThan">
      <formula>$C$4</formula>
    </cfRule>
  </conditionalFormatting>
  <conditionalFormatting sqref="R31">
    <cfRule type="cellIs" dxfId="3003" priority="2733" operator="lessThan">
      <formula>$C$4</formula>
    </cfRule>
  </conditionalFormatting>
  <conditionalFormatting sqref="R32">
    <cfRule type="cellIs" dxfId="3002" priority="2734" operator="lessThan">
      <formula>$C$4</formula>
    </cfRule>
  </conditionalFormatting>
  <conditionalFormatting sqref="R33">
    <cfRule type="cellIs" dxfId="3001" priority="2735" operator="lessThan">
      <formula>$C$4</formula>
    </cfRule>
  </conditionalFormatting>
  <conditionalFormatting sqref="R34">
    <cfRule type="cellIs" dxfId="3000" priority="2736" operator="lessThan">
      <formula>$C$4</formula>
    </cfRule>
  </conditionalFormatting>
  <conditionalFormatting sqref="R35">
    <cfRule type="cellIs" dxfId="2999" priority="2737" operator="lessThan">
      <formula>$C$4</formula>
    </cfRule>
  </conditionalFormatting>
  <conditionalFormatting sqref="R36">
    <cfRule type="cellIs" dxfId="2998" priority="2738" operator="lessThan">
      <formula>$C$4</formula>
    </cfRule>
  </conditionalFormatting>
  <conditionalFormatting sqref="R37">
    <cfRule type="cellIs" dxfId="2997" priority="2739" operator="lessThan">
      <formula>$C$4</formula>
    </cfRule>
  </conditionalFormatting>
  <conditionalFormatting sqref="R38">
    <cfRule type="cellIs" dxfId="2996" priority="2740" operator="lessThan">
      <formula>$C$4</formula>
    </cfRule>
  </conditionalFormatting>
  <conditionalFormatting sqref="R39">
    <cfRule type="cellIs" dxfId="2995" priority="2741" operator="lessThan">
      <formula>$C$4</formula>
    </cfRule>
  </conditionalFormatting>
  <conditionalFormatting sqref="R40">
    <cfRule type="cellIs" dxfId="2994" priority="2742" operator="lessThan">
      <formula>$C$4</formula>
    </cfRule>
  </conditionalFormatting>
  <conditionalFormatting sqref="R41">
    <cfRule type="cellIs" dxfId="2993" priority="2743" operator="lessThan">
      <formula>$C$4</formula>
    </cfRule>
  </conditionalFormatting>
  <conditionalFormatting sqref="R42">
    <cfRule type="cellIs" dxfId="2992" priority="2744" operator="lessThan">
      <formula>$C$4</formula>
    </cfRule>
  </conditionalFormatting>
  <conditionalFormatting sqref="R43">
    <cfRule type="cellIs" dxfId="2991" priority="2745" operator="lessThan">
      <formula>$C$4</formula>
    </cfRule>
  </conditionalFormatting>
  <conditionalFormatting sqref="R44">
    <cfRule type="cellIs" dxfId="2990" priority="2746" operator="lessThan">
      <formula>$C$4</formula>
    </cfRule>
  </conditionalFormatting>
  <conditionalFormatting sqref="R45">
    <cfRule type="cellIs" dxfId="2989" priority="2747" operator="lessThan">
      <formula>$C$4</formula>
    </cfRule>
  </conditionalFormatting>
  <conditionalFormatting sqref="R46">
    <cfRule type="cellIs" dxfId="2988" priority="2748" operator="lessThan">
      <formula>$C$4</formula>
    </cfRule>
  </conditionalFormatting>
  <conditionalFormatting sqref="R47">
    <cfRule type="cellIs" dxfId="2987" priority="2749" operator="lessThan">
      <formula>$C$4</formula>
    </cfRule>
  </conditionalFormatting>
  <conditionalFormatting sqref="R48">
    <cfRule type="cellIs" dxfId="2986" priority="2750" operator="lessThan">
      <formula>$C$4</formula>
    </cfRule>
  </conditionalFormatting>
  <conditionalFormatting sqref="R49">
    <cfRule type="cellIs" dxfId="2985" priority="2751" operator="lessThan">
      <formula>$C$4</formula>
    </cfRule>
  </conditionalFormatting>
  <conditionalFormatting sqref="R50">
    <cfRule type="cellIs" dxfId="2984" priority="2752" operator="lessThan">
      <formula>$C$4</formula>
    </cfRule>
  </conditionalFormatting>
  <conditionalFormatting sqref="R51">
    <cfRule type="cellIs" dxfId="2983" priority="2753" operator="lessThan">
      <formula>$C$4</formula>
    </cfRule>
  </conditionalFormatting>
  <conditionalFormatting sqref="R52">
    <cfRule type="cellIs" dxfId="2982" priority="2754" operator="lessThan">
      <formula>$C$4</formula>
    </cfRule>
  </conditionalFormatting>
  <conditionalFormatting sqref="R53">
    <cfRule type="cellIs" dxfId="2981" priority="2755" operator="lessThan">
      <formula>$C$4</formula>
    </cfRule>
  </conditionalFormatting>
  <conditionalFormatting sqref="R54">
    <cfRule type="cellIs" dxfId="2980" priority="2756" operator="lessThan">
      <formula>$C$4</formula>
    </cfRule>
  </conditionalFormatting>
  <conditionalFormatting sqref="R55">
    <cfRule type="cellIs" dxfId="2979" priority="2757" operator="lessThan">
      <formula>$C$4</formula>
    </cfRule>
  </conditionalFormatting>
  <conditionalFormatting sqref="R56">
    <cfRule type="cellIs" dxfId="2978" priority="2758" operator="lessThan">
      <formula>$C$4</formula>
    </cfRule>
  </conditionalFormatting>
  <conditionalFormatting sqref="R57">
    <cfRule type="cellIs" dxfId="2977" priority="2759" operator="lessThan">
      <formula>$C$4</formula>
    </cfRule>
  </conditionalFormatting>
  <conditionalFormatting sqref="R58">
    <cfRule type="cellIs" dxfId="2976" priority="2760" operator="lessThan">
      <formula>$C$4</formula>
    </cfRule>
  </conditionalFormatting>
  <conditionalFormatting sqref="R59">
    <cfRule type="cellIs" dxfId="2975" priority="2761" operator="lessThan">
      <formula>$C$4</formula>
    </cfRule>
  </conditionalFormatting>
  <conditionalFormatting sqref="R60">
    <cfRule type="cellIs" dxfId="2974" priority="2762" operator="lessThan">
      <formula>$C$4</formula>
    </cfRule>
  </conditionalFormatting>
  <conditionalFormatting sqref="S11">
    <cfRule type="cellIs" dxfId="2973" priority="2763" operator="lessThan">
      <formula>$C$4</formula>
    </cfRule>
  </conditionalFormatting>
  <conditionalFormatting sqref="S12">
    <cfRule type="cellIs" dxfId="2972" priority="2764" operator="lessThan">
      <formula>$C$4</formula>
    </cfRule>
  </conditionalFormatting>
  <conditionalFormatting sqref="S13">
    <cfRule type="cellIs" dxfId="2971" priority="2765" operator="lessThan">
      <formula>$C$4</formula>
    </cfRule>
  </conditionalFormatting>
  <conditionalFormatting sqref="S14">
    <cfRule type="cellIs" dxfId="2970" priority="2766" operator="lessThan">
      <formula>$C$4</formula>
    </cfRule>
  </conditionalFormatting>
  <conditionalFormatting sqref="S15">
    <cfRule type="cellIs" dxfId="2969" priority="2767" operator="lessThan">
      <formula>$C$4</formula>
    </cfRule>
  </conditionalFormatting>
  <conditionalFormatting sqref="S16">
    <cfRule type="cellIs" dxfId="2968" priority="2768" operator="lessThan">
      <formula>$C$4</formula>
    </cfRule>
  </conditionalFormatting>
  <conditionalFormatting sqref="S17">
    <cfRule type="cellIs" dxfId="2967" priority="2769" operator="lessThan">
      <formula>$C$4</formula>
    </cfRule>
  </conditionalFormatting>
  <conditionalFormatting sqref="S18">
    <cfRule type="cellIs" dxfId="2966" priority="2770" operator="lessThan">
      <formula>$C$4</formula>
    </cfRule>
  </conditionalFormatting>
  <conditionalFormatting sqref="S19">
    <cfRule type="cellIs" dxfId="2965" priority="2771" operator="lessThan">
      <formula>$C$4</formula>
    </cfRule>
  </conditionalFormatting>
  <conditionalFormatting sqref="S20">
    <cfRule type="cellIs" dxfId="2964" priority="2772" operator="lessThan">
      <formula>$C$4</formula>
    </cfRule>
  </conditionalFormatting>
  <conditionalFormatting sqref="S21">
    <cfRule type="cellIs" dxfId="2963" priority="2773" operator="lessThan">
      <formula>$C$4</formula>
    </cfRule>
  </conditionalFormatting>
  <conditionalFormatting sqref="S22">
    <cfRule type="cellIs" dxfId="2962" priority="2774" operator="lessThan">
      <formula>$C$4</formula>
    </cfRule>
  </conditionalFormatting>
  <conditionalFormatting sqref="S23">
    <cfRule type="cellIs" dxfId="2961" priority="2775" operator="lessThan">
      <formula>$C$4</formula>
    </cfRule>
  </conditionalFormatting>
  <conditionalFormatting sqref="S24">
    <cfRule type="cellIs" dxfId="2960" priority="2776" operator="lessThan">
      <formula>$C$4</formula>
    </cfRule>
  </conditionalFormatting>
  <conditionalFormatting sqref="S25">
    <cfRule type="cellIs" dxfId="2959" priority="2777" operator="lessThan">
      <formula>$C$4</formula>
    </cfRule>
  </conditionalFormatting>
  <conditionalFormatting sqref="S26">
    <cfRule type="cellIs" dxfId="2958" priority="2778" operator="lessThan">
      <formula>$C$4</formula>
    </cfRule>
  </conditionalFormatting>
  <conditionalFormatting sqref="S27">
    <cfRule type="cellIs" dxfId="2957" priority="2779" operator="lessThan">
      <formula>$C$4</formula>
    </cfRule>
  </conditionalFormatting>
  <conditionalFormatting sqref="S28">
    <cfRule type="cellIs" dxfId="2956" priority="2780" operator="lessThan">
      <formula>$C$4</formula>
    </cfRule>
  </conditionalFormatting>
  <conditionalFormatting sqref="S29">
    <cfRule type="cellIs" dxfId="2955" priority="2781" operator="lessThan">
      <formula>$C$4</formula>
    </cfRule>
  </conditionalFormatting>
  <conditionalFormatting sqref="S30">
    <cfRule type="cellIs" dxfId="2954" priority="2782" operator="lessThan">
      <formula>$C$4</formula>
    </cfRule>
  </conditionalFormatting>
  <conditionalFormatting sqref="S31">
    <cfRule type="cellIs" dxfId="2953" priority="2783" operator="lessThan">
      <formula>$C$4</formula>
    </cfRule>
  </conditionalFormatting>
  <conditionalFormatting sqref="S32">
    <cfRule type="cellIs" dxfId="2952" priority="2784" operator="lessThan">
      <formula>$C$4</formula>
    </cfRule>
  </conditionalFormatting>
  <conditionalFormatting sqref="S33">
    <cfRule type="cellIs" dxfId="2951" priority="2785" operator="lessThan">
      <formula>$C$4</formula>
    </cfRule>
  </conditionalFormatting>
  <conditionalFormatting sqref="S34">
    <cfRule type="cellIs" dxfId="2950" priority="2786" operator="lessThan">
      <formula>$C$4</formula>
    </cfRule>
  </conditionalFormatting>
  <conditionalFormatting sqref="S35">
    <cfRule type="cellIs" dxfId="2949" priority="2787" operator="lessThan">
      <formula>$C$4</formula>
    </cfRule>
  </conditionalFormatting>
  <conditionalFormatting sqref="S36">
    <cfRule type="cellIs" dxfId="2948" priority="2788" operator="lessThan">
      <formula>$C$4</formula>
    </cfRule>
  </conditionalFormatting>
  <conditionalFormatting sqref="S37">
    <cfRule type="cellIs" dxfId="2947" priority="2789" operator="lessThan">
      <formula>$C$4</formula>
    </cfRule>
  </conditionalFormatting>
  <conditionalFormatting sqref="S38">
    <cfRule type="cellIs" dxfId="2946" priority="2790" operator="lessThan">
      <formula>$C$4</formula>
    </cfRule>
  </conditionalFormatting>
  <conditionalFormatting sqref="S39">
    <cfRule type="cellIs" dxfId="2945" priority="2791" operator="lessThan">
      <formula>$C$4</formula>
    </cfRule>
  </conditionalFormatting>
  <conditionalFormatting sqref="S40">
    <cfRule type="cellIs" dxfId="2944" priority="2792" operator="lessThan">
      <formula>$C$4</formula>
    </cfRule>
  </conditionalFormatting>
  <conditionalFormatting sqref="S41">
    <cfRule type="cellIs" dxfId="2943" priority="2793" operator="lessThan">
      <formula>$C$4</formula>
    </cfRule>
  </conditionalFormatting>
  <conditionalFormatting sqref="S42">
    <cfRule type="cellIs" dxfId="2942" priority="2794" operator="lessThan">
      <formula>$C$4</formula>
    </cfRule>
  </conditionalFormatting>
  <conditionalFormatting sqref="S43">
    <cfRule type="cellIs" dxfId="2941" priority="2795" operator="lessThan">
      <formula>$C$4</formula>
    </cfRule>
  </conditionalFormatting>
  <conditionalFormatting sqref="S44">
    <cfRule type="cellIs" dxfId="2940" priority="2796" operator="lessThan">
      <formula>$C$4</formula>
    </cfRule>
  </conditionalFormatting>
  <conditionalFormatting sqref="S45">
    <cfRule type="cellIs" dxfId="2939" priority="2797" operator="lessThan">
      <formula>$C$4</formula>
    </cfRule>
  </conditionalFormatting>
  <conditionalFormatting sqref="S46">
    <cfRule type="cellIs" dxfId="2938" priority="2798" operator="lessThan">
      <formula>$C$4</formula>
    </cfRule>
  </conditionalFormatting>
  <conditionalFormatting sqref="S47">
    <cfRule type="cellIs" dxfId="2937" priority="2799" operator="lessThan">
      <formula>$C$4</formula>
    </cfRule>
  </conditionalFormatting>
  <conditionalFormatting sqref="S48">
    <cfRule type="cellIs" dxfId="2936" priority="2800" operator="lessThan">
      <formula>$C$4</formula>
    </cfRule>
  </conditionalFormatting>
  <conditionalFormatting sqref="S49">
    <cfRule type="cellIs" dxfId="2935" priority="2801" operator="lessThan">
      <formula>$C$4</formula>
    </cfRule>
  </conditionalFormatting>
  <conditionalFormatting sqref="S50">
    <cfRule type="cellIs" dxfId="2934" priority="2802" operator="lessThan">
      <formula>$C$4</formula>
    </cfRule>
  </conditionalFormatting>
  <conditionalFormatting sqref="S51">
    <cfRule type="cellIs" dxfId="2933" priority="2803" operator="lessThan">
      <formula>$C$4</formula>
    </cfRule>
  </conditionalFormatting>
  <conditionalFormatting sqref="S52">
    <cfRule type="cellIs" dxfId="2932" priority="2804" operator="lessThan">
      <formula>$C$4</formula>
    </cfRule>
  </conditionalFormatting>
  <conditionalFormatting sqref="S53">
    <cfRule type="cellIs" dxfId="2931" priority="2805" operator="lessThan">
      <formula>$C$4</formula>
    </cfRule>
  </conditionalFormatting>
  <conditionalFormatting sqref="S54">
    <cfRule type="cellIs" dxfId="2930" priority="2806" operator="lessThan">
      <formula>$C$4</formula>
    </cfRule>
  </conditionalFormatting>
  <conditionalFormatting sqref="S55">
    <cfRule type="cellIs" dxfId="2929" priority="2807" operator="lessThan">
      <formula>$C$4</formula>
    </cfRule>
  </conditionalFormatting>
  <conditionalFormatting sqref="S56">
    <cfRule type="cellIs" dxfId="2928" priority="2808" operator="lessThan">
      <formula>$C$4</formula>
    </cfRule>
  </conditionalFormatting>
  <conditionalFormatting sqref="S57">
    <cfRule type="cellIs" dxfId="2927" priority="2809" operator="lessThan">
      <formula>$C$4</formula>
    </cfRule>
  </conditionalFormatting>
  <conditionalFormatting sqref="S58">
    <cfRule type="cellIs" dxfId="2926" priority="2810" operator="lessThan">
      <formula>$C$4</formula>
    </cfRule>
  </conditionalFormatting>
  <conditionalFormatting sqref="S59">
    <cfRule type="cellIs" dxfId="2925" priority="2811" operator="lessThan">
      <formula>$C$4</formula>
    </cfRule>
  </conditionalFormatting>
  <conditionalFormatting sqref="S60">
    <cfRule type="cellIs" dxfId="2924" priority="2812" operator="lessThan">
      <formula>$C$4</formula>
    </cfRule>
  </conditionalFormatting>
  <conditionalFormatting sqref="U11">
    <cfRule type="cellIs" dxfId="2923" priority="2813" operator="lessThan">
      <formula>$C$4</formula>
    </cfRule>
  </conditionalFormatting>
  <conditionalFormatting sqref="U12">
    <cfRule type="cellIs" dxfId="2922" priority="2814" operator="lessThan">
      <formula>$C$4</formula>
    </cfRule>
  </conditionalFormatting>
  <conditionalFormatting sqref="U13">
    <cfRule type="cellIs" dxfId="2921" priority="2815" operator="lessThan">
      <formula>$C$4</formula>
    </cfRule>
  </conditionalFormatting>
  <conditionalFormatting sqref="U14">
    <cfRule type="cellIs" dxfId="2920" priority="2816" operator="lessThan">
      <formula>$C$4</formula>
    </cfRule>
  </conditionalFormatting>
  <conditionalFormatting sqref="U15">
    <cfRule type="cellIs" dxfId="2919" priority="2817" operator="lessThan">
      <formula>$C$4</formula>
    </cfRule>
  </conditionalFormatting>
  <conditionalFormatting sqref="U16">
    <cfRule type="cellIs" dxfId="2918" priority="2818" operator="lessThan">
      <formula>$C$4</formula>
    </cfRule>
  </conditionalFormatting>
  <conditionalFormatting sqref="U17">
    <cfRule type="cellIs" dxfId="2917" priority="2819" operator="lessThan">
      <formula>$C$4</formula>
    </cfRule>
  </conditionalFormatting>
  <conditionalFormatting sqref="U18">
    <cfRule type="cellIs" dxfId="2916" priority="2820" operator="lessThan">
      <formula>$C$4</formula>
    </cfRule>
  </conditionalFormatting>
  <conditionalFormatting sqref="U19">
    <cfRule type="cellIs" dxfId="2915" priority="2821" operator="lessThan">
      <formula>$C$4</formula>
    </cfRule>
  </conditionalFormatting>
  <conditionalFormatting sqref="U20">
    <cfRule type="cellIs" dxfId="2914" priority="2822" operator="lessThan">
      <formula>$C$4</formula>
    </cfRule>
  </conditionalFormatting>
  <conditionalFormatting sqref="U21">
    <cfRule type="cellIs" dxfId="2913" priority="2823" operator="lessThan">
      <formula>$C$4</formula>
    </cfRule>
  </conditionalFormatting>
  <conditionalFormatting sqref="U22">
    <cfRule type="cellIs" dxfId="2912" priority="2824" operator="lessThan">
      <formula>$C$4</formula>
    </cfRule>
  </conditionalFormatting>
  <conditionalFormatting sqref="U23">
    <cfRule type="cellIs" dxfId="2911" priority="2825" operator="lessThan">
      <formula>$C$4</formula>
    </cfRule>
  </conditionalFormatting>
  <conditionalFormatting sqref="U24">
    <cfRule type="cellIs" dxfId="2910" priority="2826" operator="lessThan">
      <formula>$C$4</formula>
    </cfRule>
  </conditionalFormatting>
  <conditionalFormatting sqref="U25">
    <cfRule type="cellIs" dxfId="2909" priority="2827" operator="lessThan">
      <formula>$C$4</formula>
    </cfRule>
  </conditionalFormatting>
  <conditionalFormatting sqref="U26">
    <cfRule type="cellIs" dxfId="2908" priority="2828" operator="lessThan">
      <formula>$C$4</formula>
    </cfRule>
  </conditionalFormatting>
  <conditionalFormatting sqref="U27">
    <cfRule type="cellIs" dxfId="2907" priority="2829" operator="lessThan">
      <formula>$C$4</formula>
    </cfRule>
  </conditionalFormatting>
  <conditionalFormatting sqref="U28">
    <cfRule type="cellIs" dxfId="2906" priority="2830" operator="lessThan">
      <formula>$C$4</formula>
    </cfRule>
  </conditionalFormatting>
  <conditionalFormatting sqref="U29">
    <cfRule type="cellIs" dxfId="2905" priority="2831" operator="lessThan">
      <formula>$C$4</formula>
    </cfRule>
  </conditionalFormatting>
  <conditionalFormatting sqref="U30">
    <cfRule type="cellIs" dxfId="2904" priority="2832" operator="lessThan">
      <formula>$C$4</formula>
    </cfRule>
  </conditionalFormatting>
  <conditionalFormatting sqref="U31">
    <cfRule type="cellIs" dxfId="2903" priority="2833" operator="lessThan">
      <formula>$C$4</formula>
    </cfRule>
  </conditionalFormatting>
  <conditionalFormatting sqref="U32">
    <cfRule type="cellIs" dxfId="2902" priority="2834" operator="lessThan">
      <formula>$C$4</formula>
    </cfRule>
  </conditionalFormatting>
  <conditionalFormatting sqref="U33">
    <cfRule type="cellIs" dxfId="2901" priority="2835" operator="lessThan">
      <formula>$C$4</formula>
    </cfRule>
  </conditionalFormatting>
  <conditionalFormatting sqref="U34">
    <cfRule type="cellIs" dxfId="2900" priority="2836" operator="lessThan">
      <formula>$C$4</formula>
    </cfRule>
  </conditionalFormatting>
  <conditionalFormatting sqref="U35">
    <cfRule type="cellIs" dxfId="2899" priority="2837" operator="lessThan">
      <formula>$C$4</formula>
    </cfRule>
  </conditionalFormatting>
  <conditionalFormatting sqref="U36">
    <cfRule type="cellIs" dxfId="2898" priority="2838" operator="lessThan">
      <formula>$C$4</formula>
    </cfRule>
  </conditionalFormatting>
  <conditionalFormatting sqref="U37">
    <cfRule type="cellIs" dxfId="2897" priority="2839" operator="lessThan">
      <formula>$C$4</formula>
    </cfRule>
  </conditionalFormatting>
  <conditionalFormatting sqref="U38">
    <cfRule type="cellIs" dxfId="2896" priority="2840" operator="lessThan">
      <formula>$C$4</formula>
    </cfRule>
  </conditionalFormatting>
  <conditionalFormatting sqref="U39">
    <cfRule type="cellIs" dxfId="2895" priority="2841" operator="lessThan">
      <formula>$C$4</formula>
    </cfRule>
  </conditionalFormatting>
  <conditionalFormatting sqref="U40">
    <cfRule type="cellIs" dxfId="2894" priority="2842" operator="lessThan">
      <formula>$C$4</formula>
    </cfRule>
  </conditionalFormatting>
  <conditionalFormatting sqref="U41">
    <cfRule type="cellIs" dxfId="2893" priority="2843" operator="lessThan">
      <formula>$C$4</formula>
    </cfRule>
  </conditionalFormatting>
  <conditionalFormatting sqref="U42">
    <cfRule type="cellIs" dxfId="2892" priority="2844" operator="lessThan">
      <formula>$C$4</formula>
    </cfRule>
  </conditionalFormatting>
  <conditionalFormatting sqref="U43">
    <cfRule type="cellIs" dxfId="2891" priority="2845" operator="lessThan">
      <formula>$C$4</formula>
    </cfRule>
  </conditionalFormatting>
  <conditionalFormatting sqref="U44">
    <cfRule type="cellIs" dxfId="2890" priority="2846" operator="lessThan">
      <formula>$C$4</formula>
    </cfRule>
  </conditionalFormatting>
  <conditionalFormatting sqref="U45">
    <cfRule type="cellIs" dxfId="2889" priority="2847" operator="lessThan">
      <formula>$C$4</formula>
    </cfRule>
  </conditionalFormatting>
  <conditionalFormatting sqref="U46">
    <cfRule type="cellIs" dxfId="2888" priority="2848" operator="lessThan">
      <formula>$C$4</formula>
    </cfRule>
  </conditionalFormatting>
  <conditionalFormatting sqref="U47">
    <cfRule type="cellIs" dxfId="2887" priority="2849" operator="lessThan">
      <formula>$C$4</formula>
    </cfRule>
  </conditionalFormatting>
  <conditionalFormatting sqref="U48">
    <cfRule type="cellIs" dxfId="2886" priority="2850" operator="lessThan">
      <formula>$C$4</formula>
    </cfRule>
  </conditionalFormatting>
  <conditionalFormatting sqref="U49">
    <cfRule type="cellIs" dxfId="2885" priority="2851" operator="lessThan">
      <formula>$C$4</formula>
    </cfRule>
  </conditionalFormatting>
  <conditionalFormatting sqref="U50">
    <cfRule type="cellIs" dxfId="2884" priority="2852" operator="lessThan">
      <formula>$C$4</formula>
    </cfRule>
  </conditionalFormatting>
  <conditionalFormatting sqref="U51">
    <cfRule type="cellIs" dxfId="2883" priority="2853" operator="lessThan">
      <formula>$C$4</formula>
    </cfRule>
  </conditionalFormatting>
  <conditionalFormatting sqref="U52">
    <cfRule type="cellIs" dxfId="2882" priority="2854" operator="lessThan">
      <formula>$C$4</formula>
    </cfRule>
  </conditionalFormatting>
  <conditionalFormatting sqref="U53">
    <cfRule type="cellIs" dxfId="2881" priority="2855" operator="lessThan">
      <formula>$C$4</formula>
    </cfRule>
  </conditionalFormatting>
  <conditionalFormatting sqref="U54">
    <cfRule type="cellIs" dxfId="2880" priority="2856" operator="lessThan">
      <formula>$C$4</formula>
    </cfRule>
  </conditionalFormatting>
  <conditionalFormatting sqref="U55">
    <cfRule type="cellIs" dxfId="2879" priority="2857" operator="lessThan">
      <formula>$C$4</formula>
    </cfRule>
  </conditionalFormatting>
  <conditionalFormatting sqref="U56">
    <cfRule type="cellIs" dxfId="2878" priority="2858" operator="lessThan">
      <formula>$C$4</formula>
    </cfRule>
  </conditionalFormatting>
  <conditionalFormatting sqref="U57">
    <cfRule type="cellIs" dxfId="2877" priority="2859" operator="lessThan">
      <formula>$C$4</formula>
    </cfRule>
  </conditionalFormatting>
  <conditionalFormatting sqref="U58">
    <cfRule type="cellIs" dxfId="2876" priority="2860" operator="lessThan">
      <formula>$C$4</formula>
    </cfRule>
  </conditionalFormatting>
  <conditionalFormatting sqref="U59">
    <cfRule type="cellIs" dxfId="2875" priority="2861" operator="lessThan">
      <formula>$C$4</formula>
    </cfRule>
  </conditionalFormatting>
  <conditionalFormatting sqref="U60">
    <cfRule type="cellIs" dxfId="2874" priority="2862" operator="lessThan">
      <formula>$C$4</formula>
    </cfRule>
  </conditionalFormatting>
  <conditionalFormatting sqref="V11">
    <cfRule type="cellIs" dxfId="2873" priority="2863" operator="lessThan">
      <formula>$C$4</formula>
    </cfRule>
  </conditionalFormatting>
  <conditionalFormatting sqref="V12">
    <cfRule type="cellIs" dxfId="2872" priority="2864" operator="lessThan">
      <formula>$C$4</formula>
    </cfRule>
  </conditionalFormatting>
  <conditionalFormatting sqref="V13">
    <cfRule type="cellIs" dxfId="2871" priority="2865" operator="lessThan">
      <formula>$C$4</formula>
    </cfRule>
  </conditionalFormatting>
  <conditionalFormatting sqref="V14">
    <cfRule type="cellIs" dxfId="2870" priority="2866" operator="lessThan">
      <formula>$C$4</formula>
    </cfRule>
  </conditionalFormatting>
  <conditionalFormatting sqref="V15">
    <cfRule type="cellIs" dxfId="2869" priority="2867" operator="lessThan">
      <formula>$C$4</formula>
    </cfRule>
  </conditionalFormatting>
  <conditionalFormatting sqref="V16">
    <cfRule type="cellIs" dxfId="2868" priority="2868" operator="lessThan">
      <formula>$C$4</formula>
    </cfRule>
  </conditionalFormatting>
  <conditionalFormatting sqref="V17">
    <cfRule type="cellIs" dxfId="2867" priority="2869" operator="lessThan">
      <formula>$C$4</formula>
    </cfRule>
  </conditionalFormatting>
  <conditionalFormatting sqref="V18">
    <cfRule type="cellIs" dxfId="2866" priority="2870" operator="lessThan">
      <formula>$C$4</formula>
    </cfRule>
  </conditionalFormatting>
  <conditionalFormatting sqref="V19">
    <cfRule type="cellIs" dxfId="2865" priority="2871" operator="lessThan">
      <formula>$C$4</formula>
    </cfRule>
  </conditionalFormatting>
  <conditionalFormatting sqref="V20">
    <cfRule type="cellIs" dxfId="2864" priority="2872" operator="lessThan">
      <formula>$C$4</formula>
    </cfRule>
  </conditionalFormatting>
  <conditionalFormatting sqref="V21">
    <cfRule type="cellIs" dxfId="2863" priority="2873" operator="lessThan">
      <formula>$C$4</formula>
    </cfRule>
  </conditionalFormatting>
  <conditionalFormatting sqref="V22">
    <cfRule type="cellIs" dxfId="2862" priority="2874" operator="lessThan">
      <formula>$C$4</formula>
    </cfRule>
  </conditionalFormatting>
  <conditionalFormatting sqref="V23">
    <cfRule type="cellIs" dxfId="2861" priority="2875" operator="lessThan">
      <formula>$C$4</formula>
    </cfRule>
  </conditionalFormatting>
  <conditionalFormatting sqref="V24">
    <cfRule type="cellIs" dxfId="2860" priority="2876" operator="lessThan">
      <formula>$C$4</formula>
    </cfRule>
  </conditionalFormatting>
  <conditionalFormatting sqref="V25">
    <cfRule type="cellIs" dxfId="2859" priority="2877" operator="lessThan">
      <formula>$C$4</formula>
    </cfRule>
  </conditionalFormatting>
  <conditionalFormatting sqref="V26">
    <cfRule type="cellIs" dxfId="2858" priority="2878" operator="lessThan">
      <formula>$C$4</formula>
    </cfRule>
  </conditionalFormatting>
  <conditionalFormatting sqref="V27">
    <cfRule type="cellIs" dxfId="2857" priority="2879" operator="lessThan">
      <formula>$C$4</formula>
    </cfRule>
  </conditionalFormatting>
  <conditionalFormatting sqref="V28">
    <cfRule type="cellIs" dxfId="2856" priority="2880" operator="lessThan">
      <formula>$C$4</formula>
    </cfRule>
  </conditionalFormatting>
  <conditionalFormatting sqref="V29">
    <cfRule type="cellIs" dxfId="2855" priority="2881" operator="lessThan">
      <formula>$C$4</formula>
    </cfRule>
  </conditionalFormatting>
  <conditionalFormatting sqref="V30">
    <cfRule type="cellIs" dxfId="2854" priority="2882" operator="lessThan">
      <formula>$C$4</formula>
    </cfRule>
  </conditionalFormatting>
  <conditionalFormatting sqref="V31">
    <cfRule type="cellIs" dxfId="2853" priority="2883" operator="lessThan">
      <formula>$C$4</formula>
    </cfRule>
  </conditionalFormatting>
  <conditionalFormatting sqref="V32">
    <cfRule type="cellIs" dxfId="2852" priority="2884" operator="lessThan">
      <formula>$C$4</formula>
    </cfRule>
  </conditionalFormatting>
  <conditionalFormatting sqref="V33">
    <cfRule type="cellIs" dxfId="2851" priority="2885" operator="lessThan">
      <formula>$C$4</formula>
    </cfRule>
  </conditionalFormatting>
  <conditionalFormatting sqref="V34">
    <cfRule type="cellIs" dxfId="2850" priority="2886" operator="lessThan">
      <formula>$C$4</formula>
    </cfRule>
  </conditionalFormatting>
  <conditionalFormatting sqref="V35">
    <cfRule type="cellIs" dxfId="2849" priority="2887" operator="lessThan">
      <formula>$C$4</formula>
    </cfRule>
  </conditionalFormatting>
  <conditionalFormatting sqref="V36">
    <cfRule type="cellIs" dxfId="2848" priority="2888" operator="lessThan">
      <formula>$C$4</formula>
    </cfRule>
  </conditionalFormatting>
  <conditionalFormatting sqref="V37">
    <cfRule type="cellIs" dxfId="2847" priority="2889" operator="lessThan">
      <formula>$C$4</formula>
    </cfRule>
  </conditionalFormatting>
  <conditionalFormatting sqref="V38">
    <cfRule type="cellIs" dxfId="2846" priority="2890" operator="lessThan">
      <formula>$C$4</formula>
    </cfRule>
  </conditionalFormatting>
  <conditionalFormatting sqref="V39">
    <cfRule type="cellIs" dxfId="2845" priority="2891" operator="lessThan">
      <formula>$C$4</formula>
    </cfRule>
  </conditionalFormatting>
  <conditionalFormatting sqref="V40">
    <cfRule type="cellIs" dxfId="2844" priority="2892" operator="lessThan">
      <formula>$C$4</formula>
    </cfRule>
  </conditionalFormatting>
  <conditionalFormatting sqref="V41">
    <cfRule type="cellIs" dxfId="2843" priority="2893" operator="lessThan">
      <formula>$C$4</formula>
    </cfRule>
  </conditionalFormatting>
  <conditionalFormatting sqref="V42">
    <cfRule type="cellIs" dxfId="2842" priority="2894" operator="lessThan">
      <formula>$C$4</formula>
    </cfRule>
  </conditionalFormatting>
  <conditionalFormatting sqref="V43">
    <cfRule type="cellIs" dxfId="2841" priority="2895" operator="lessThan">
      <formula>$C$4</formula>
    </cfRule>
  </conditionalFormatting>
  <conditionalFormatting sqref="V44">
    <cfRule type="cellIs" dxfId="2840" priority="2896" operator="lessThan">
      <formula>$C$4</formula>
    </cfRule>
  </conditionalFormatting>
  <conditionalFormatting sqref="V45">
    <cfRule type="cellIs" dxfId="2839" priority="2897" operator="lessThan">
      <formula>$C$4</formula>
    </cfRule>
  </conditionalFormatting>
  <conditionalFormatting sqref="V46">
    <cfRule type="cellIs" dxfId="2838" priority="2898" operator="lessThan">
      <formula>$C$4</formula>
    </cfRule>
  </conditionalFormatting>
  <conditionalFormatting sqref="V47">
    <cfRule type="cellIs" dxfId="2837" priority="2899" operator="lessThan">
      <formula>$C$4</formula>
    </cfRule>
  </conditionalFormatting>
  <conditionalFormatting sqref="V48">
    <cfRule type="cellIs" dxfId="2836" priority="2900" operator="lessThan">
      <formula>$C$4</formula>
    </cfRule>
  </conditionalFormatting>
  <conditionalFormatting sqref="V49">
    <cfRule type="cellIs" dxfId="2835" priority="2901" operator="lessThan">
      <formula>$C$4</formula>
    </cfRule>
  </conditionalFormatting>
  <conditionalFormatting sqref="V50">
    <cfRule type="cellIs" dxfId="2834" priority="2902" operator="lessThan">
      <formula>$C$4</formula>
    </cfRule>
  </conditionalFormatting>
  <conditionalFormatting sqref="V51">
    <cfRule type="cellIs" dxfId="2833" priority="2903" operator="lessThan">
      <formula>$C$4</formula>
    </cfRule>
  </conditionalFormatting>
  <conditionalFormatting sqref="V52">
    <cfRule type="cellIs" dxfId="2832" priority="2904" operator="lessThan">
      <formula>$C$4</formula>
    </cfRule>
  </conditionalFormatting>
  <conditionalFormatting sqref="V53">
    <cfRule type="cellIs" dxfId="2831" priority="2905" operator="lessThan">
      <formula>$C$4</formula>
    </cfRule>
  </conditionalFormatting>
  <conditionalFormatting sqref="V54">
    <cfRule type="cellIs" dxfId="2830" priority="2906" operator="lessThan">
      <formula>$C$4</formula>
    </cfRule>
  </conditionalFormatting>
  <conditionalFormatting sqref="V55">
    <cfRule type="cellIs" dxfId="2829" priority="2907" operator="lessThan">
      <formula>$C$4</formula>
    </cfRule>
  </conditionalFormatting>
  <conditionalFormatting sqref="V56">
    <cfRule type="cellIs" dxfId="2828" priority="2908" operator="lessThan">
      <formula>$C$4</formula>
    </cfRule>
  </conditionalFormatting>
  <conditionalFormatting sqref="V57">
    <cfRule type="cellIs" dxfId="2827" priority="2909" operator="lessThan">
      <formula>$C$4</formula>
    </cfRule>
  </conditionalFormatting>
  <conditionalFormatting sqref="V58">
    <cfRule type="cellIs" dxfId="2826" priority="2910" operator="lessThan">
      <formula>$C$4</formula>
    </cfRule>
  </conditionalFormatting>
  <conditionalFormatting sqref="V59">
    <cfRule type="cellIs" dxfId="2825" priority="2911" operator="lessThan">
      <formula>$C$4</formula>
    </cfRule>
  </conditionalFormatting>
  <conditionalFormatting sqref="V60">
    <cfRule type="cellIs" dxfId="2824" priority="2912" operator="lessThan">
      <formula>$C$4</formula>
    </cfRule>
  </conditionalFormatting>
  <conditionalFormatting sqref="CR11">
    <cfRule type="cellIs" dxfId="2823" priority="2913" operator="lessThan">
      <formula>$C$4</formula>
    </cfRule>
  </conditionalFormatting>
  <conditionalFormatting sqref="CR11">
    <cfRule type="cellIs" dxfId="2822" priority="2914" operator="lessThan">
      <formula>$C$4</formula>
    </cfRule>
  </conditionalFormatting>
  <conditionalFormatting sqref="CR12">
    <cfRule type="cellIs" dxfId="2821" priority="2915" operator="lessThan">
      <formula>$C$4</formula>
    </cfRule>
  </conditionalFormatting>
  <conditionalFormatting sqref="CR12">
    <cfRule type="cellIs" dxfId="2820" priority="2916" operator="lessThan">
      <formula>$C$4</formula>
    </cfRule>
  </conditionalFormatting>
  <conditionalFormatting sqref="CR13">
    <cfRule type="cellIs" dxfId="2819" priority="2917" operator="lessThan">
      <formula>$C$4</formula>
    </cfRule>
  </conditionalFormatting>
  <conditionalFormatting sqref="CR13">
    <cfRule type="cellIs" dxfId="2818" priority="2918" operator="lessThan">
      <formula>$C$4</formula>
    </cfRule>
  </conditionalFormatting>
  <conditionalFormatting sqref="CR14">
    <cfRule type="cellIs" dxfId="2817" priority="2919" operator="lessThan">
      <formula>$C$4</formula>
    </cfRule>
  </conditionalFormatting>
  <conditionalFormatting sqref="CR14">
    <cfRule type="cellIs" dxfId="2816" priority="2920" operator="lessThan">
      <formula>$C$4</formula>
    </cfRule>
  </conditionalFormatting>
  <conditionalFormatting sqref="CR15">
    <cfRule type="cellIs" dxfId="2815" priority="2921" operator="lessThan">
      <formula>$C$4</formula>
    </cfRule>
  </conditionalFormatting>
  <conditionalFormatting sqref="CR15">
    <cfRule type="cellIs" dxfId="2814" priority="2922" operator="lessThan">
      <formula>$C$4</formula>
    </cfRule>
  </conditionalFormatting>
  <conditionalFormatting sqref="CR16">
    <cfRule type="cellIs" dxfId="2813" priority="2923" operator="lessThan">
      <formula>$C$4</formula>
    </cfRule>
  </conditionalFormatting>
  <conditionalFormatting sqref="CR16">
    <cfRule type="cellIs" dxfId="2812" priority="2924" operator="lessThan">
      <formula>$C$4</formula>
    </cfRule>
  </conditionalFormatting>
  <conditionalFormatting sqref="CR17">
    <cfRule type="cellIs" dxfId="2811" priority="2925" operator="lessThan">
      <formula>$C$4</formula>
    </cfRule>
  </conditionalFormatting>
  <conditionalFormatting sqref="CR17">
    <cfRule type="cellIs" dxfId="2810" priority="2926" operator="lessThan">
      <formula>$C$4</formula>
    </cfRule>
  </conditionalFormatting>
  <conditionalFormatting sqref="CR18">
    <cfRule type="cellIs" dxfId="2809" priority="2927" operator="lessThan">
      <formula>$C$4</formula>
    </cfRule>
  </conditionalFormatting>
  <conditionalFormatting sqref="CR18">
    <cfRule type="cellIs" dxfId="2808" priority="2928" operator="lessThan">
      <formula>$C$4</formula>
    </cfRule>
  </conditionalFormatting>
  <conditionalFormatting sqref="CR19">
    <cfRule type="cellIs" dxfId="2807" priority="2929" operator="lessThan">
      <formula>$C$4</formula>
    </cfRule>
  </conditionalFormatting>
  <conditionalFormatting sqref="CR19">
    <cfRule type="cellIs" dxfId="2806" priority="2930" operator="lessThan">
      <formula>$C$4</formula>
    </cfRule>
  </conditionalFormatting>
  <conditionalFormatting sqref="CR20">
    <cfRule type="cellIs" dxfId="2805" priority="2931" operator="lessThan">
      <formula>$C$4</formula>
    </cfRule>
  </conditionalFormatting>
  <conditionalFormatting sqref="CR20">
    <cfRule type="cellIs" dxfId="2804" priority="2932" operator="lessThan">
      <formula>$C$4</formula>
    </cfRule>
  </conditionalFormatting>
  <conditionalFormatting sqref="CR21">
    <cfRule type="cellIs" dxfId="2803" priority="2933" operator="lessThan">
      <formula>$C$4</formula>
    </cfRule>
  </conditionalFormatting>
  <conditionalFormatting sqref="CR21">
    <cfRule type="cellIs" dxfId="2802" priority="2934" operator="lessThan">
      <formula>$C$4</formula>
    </cfRule>
  </conditionalFormatting>
  <conditionalFormatting sqref="CR22">
    <cfRule type="cellIs" dxfId="2801" priority="2935" operator="lessThan">
      <formula>$C$4</formula>
    </cfRule>
  </conditionalFormatting>
  <conditionalFormatting sqref="CR22">
    <cfRule type="cellIs" dxfId="2800" priority="2936" operator="lessThan">
      <formula>$C$4</formula>
    </cfRule>
  </conditionalFormatting>
  <conditionalFormatting sqref="CR23">
    <cfRule type="cellIs" dxfId="2799" priority="2937" operator="lessThan">
      <formula>$C$4</formula>
    </cfRule>
  </conditionalFormatting>
  <conditionalFormatting sqref="CR23">
    <cfRule type="cellIs" dxfId="2798" priority="2938" operator="lessThan">
      <formula>$C$4</formula>
    </cfRule>
  </conditionalFormatting>
  <conditionalFormatting sqref="CR24">
    <cfRule type="cellIs" dxfId="2797" priority="2939" operator="lessThan">
      <formula>$C$4</formula>
    </cfRule>
  </conditionalFormatting>
  <conditionalFormatting sqref="CR24">
    <cfRule type="cellIs" dxfId="2796" priority="2940" operator="lessThan">
      <formula>$C$4</formula>
    </cfRule>
  </conditionalFormatting>
  <conditionalFormatting sqref="CR25">
    <cfRule type="cellIs" dxfId="2795" priority="2941" operator="lessThan">
      <formula>$C$4</formula>
    </cfRule>
  </conditionalFormatting>
  <conditionalFormatting sqref="CR25">
    <cfRule type="cellIs" dxfId="2794" priority="2942" operator="lessThan">
      <formula>$C$4</formula>
    </cfRule>
  </conditionalFormatting>
  <conditionalFormatting sqref="CR26">
    <cfRule type="cellIs" dxfId="2793" priority="2943" operator="lessThan">
      <formula>$C$4</formula>
    </cfRule>
  </conditionalFormatting>
  <conditionalFormatting sqref="CR26">
    <cfRule type="cellIs" dxfId="2792" priority="2944" operator="lessThan">
      <formula>$C$4</formula>
    </cfRule>
  </conditionalFormatting>
  <conditionalFormatting sqref="CR27">
    <cfRule type="cellIs" dxfId="2791" priority="2945" operator="lessThan">
      <formula>$C$4</formula>
    </cfRule>
  </conditionalFormatting>
  <conditionalFormatting sqref="CR27">
    <cfRule type="cellIs" dxfId="2790" priority="2946" operator="lessThan">
      <formula>$C$4</formula>
    </cfRule>
  </conditionalFormatting>
  <conditionalFormatting sqref="CR28">
    <cfRule type="cellIs" dxfId="2789" priority="2947" operator="lessThan">
      <formula>$C$4</formula>
    </cfRule>
  </conditionalFormatting>
  <conditionalFormatting sqref="CR28">
    <cfRule type="cellIs" dxfId="2788" priority="2948" operator="lessThan">
      <formula>$C$4</formula>
    </cfRule>
  </conditionalFormatting>
  <conditionalFormatting sqref="CR29">
    <cfRule type="cellIs" dxfId="2787" priority="2949" operator="lessThan">
      <formula>$C$4</formula>
    </cfRule>
  </conditionalFormatting>
  <conditionalFormatting sqref="CR29">
    <cfRule type="cellIs" dxfId="2786" priority="2950" operator="lessThan">
      <formula>$C$4</formula>
    </cfRule>
  </conditionalFormatting>
  <conditionalFormatting sqref="CR30">
    <cfRule type="cellIs" dxfId="2785" priority="2951" operator="lessThan">
      <formula>$C$4</formula>
    </cfRule>
  </conditionalFormatting>
  <conditionalFormatting sqref="CR30">
    <cfRule type="cellIs" dxfId="2784" priority="2952" operator="lessThan">
      <formula>$C$4</formula>
    </cfRule>
  </conditionalFormatting>
  <conditionalFormatting sqref="CR31">
    <cfRule type="cellIs" dxfId="2783" priority="2953" operator="lessThan">
      <formula>$C$4</formula>
    </cfRule>
  </conditionalFormatting>
  <conditionalFormatting sqref="CR31">
    <cfRule type="cellIs" dxfId="2782" priority="2954" operator="lessThan">
      <formula>$C$4</formula>
    </cfRule>
  </conditionalFormatting>
  <conditionalFormatting sqref="CR32">
    <cfRule type="cellIs" dxfId="2781" priority="2955" operator="lessThan">
      <formula>$C$4</formula>
    </cfRule>
  </conditionalFormatting>
  <conditionalFormatting sqref="CR32">
    <cfRule type="cellIs" dxfId="2780" priority="2956" operator="lessThan">
      <formula>$C$4</formula>
    </cfRule>
  </conditionalFormatting>
  <conditionalFormatting sqref="CR33">
    <cfRule type="cellIs" dxfId="2779" priority="2957" operator="lessThan">
      <formula>$C$4</formula>
    </cfRule>
  </conditionalFormatting>
  <conditionalFormatting sqref="CR33">
    <cfRule type="cellIs" dxfId="2778" priority="2958" operator="lessThan">
      <formula>$C$4</formula>
    </cfRule>
  </conditionalFormatting>
  <conditionalFormatting sqref="CR34">
    <cfRule type="cellIs" dxfId="2777" priority="2959" operator="lessThan">
      <formula>$C$4</formula>
    </cfRule>
  </conditionalFormatting>
  <conditionalFormatting sqref="CR34">
    <cfRule type="cellIs" dxfId="2776" priority="2960" operator="lessThan">
      <formula>$C$4</formula>
    </cfRule>
  </conditionalFormatting>
  <conditionalFormatting sqref="CR35">
    <cfRule type="cellIs" dxfId="2775" priority="2961" operator="lessThan">
      <formula>$C$4</formula>
    </cfRule>
  </conditionalFormatting>
  <conditionalFormatting sqref="CR35">
    <cfRule type="cellIs" dxfId="2774" priority="2962" operator="lessThan">
      <formula>$C$4</formula>
    </cfRule>
  </conditionalFormatting>
  <conditionalFormatting sqref="CR36">
    <cfRule type="cellIs" dxfId="2773" priority="2963" operator="lessThan">
      <formula>$C$4</formula>
    </cfRule>
  </conditionalFormatting>
  <conditionalFormatting sqref="CR36">
    <cfRule type="cellIs" dxfId="2772" priority="2964" operator="lessThan">
      <formula>$C$4</formula>
    </cfRule>
  </conditionalFormatting>
  <conditionalFormatting sqref="CR37">
    <cfRule type="cellIs" dxfId="2771" priority="2965" operator="lessThan">
      <formula>$C$4</formula>
    </cfRule>
  </conditionalFormatting>
  <conditionalFormatting sqref="CR37">
    <cfRule type="cellIs" dxfId="2770" priority="2966" operator="lessThan">
      <formula>$C$4</formula>
    </cfRule>
  </conditionalFormatting>
  <conditionalFormatting sqref="CR38">
    <cfRule type="cellIs" dxfId="2769" priority="2967" operator="lessThan">
      <formula>$C$4</formula>
    </cfRule>
  </conditionalFormatting>
  <conditionalFormatting sqref="CR38">
    <cfRule type="cellIs" dxfId="2768" priority="2968" operator="lessThan">
      <formula>$C$4</formula>
    </cfRule>
  </conditionalFormatting>
  <conditionalFormatting sqref="CR39">
    <cfRule type="cellIs" dxfId="2767" priority="2969" operator="lessThan">
      <formula>$C$4</formula>
    </cfRule>
  </conditionalFormatting>
  <conditionalFormatting sqref="CR39">
    <cfRule type="cellIs" dxfId="2766" priority="2970" operator="lessThan">
      <formula>$C$4</formula>
    </cfRule>
  </conditionalFormatting>
  <conditionalFormatting sqref="CR40">
    <cfRule type="cellIs" dxfId="2765" priority="2971" operator="lessThan">
      <formula>$C$4</formula>
    </cfRule>
  </conditionalFormatting>
  <conditionalFormatting sqref="CR40">
    <cfRule type="cellIs" dxfId="2764" priority="2972" operator="lessThan">
      <formula>$C$4</formula>
    </cfRule>
  </conditionalFormatting>
  <conditionalFormatting sqref="CR41">
    <cfRule type="cellIs" dxfId="2763" priority="2973" operator="lessThan">
      <formula>$C$4</formula>
    </cfRule>
  </conditionalFormatting>
  <conditionalFormatting sqref="CR41">
    <cfRule type="cellIs" dxfId="2762" priority="2974" operator="lessThan">
      <formula>$C$4</formula>
    </cfRule>
  </conditionalFormatting>
  <conditionalFormatting sqref="CR42">
    <cfRule type="cellIs" dxfId="2761" priority="2975" operator="lessThan">
      <formula>$C$4</formula>
    </cfRule>
  </conditionalFormatting>
  <conditionalFormatting sqref="CR42">
    <cfRule type="cellIs" dxfId="2760" priority="2976" operator="lessThan">
      <formula>$C$4</formula>
    </cfRule>
  </conditionalFormatting>
  <conditionalFormatting sqref="CR43">
    <cfRule type="cellIs" dxfId="2759" priority="2977" operator="lessThan">
      <formula>$C$4</formula>
    </cfRule>
  </conditionalFormatting>
  <conditionalFormatting sqref="CR43">
    <cfRule type="cellIs" dxfId="2758" priority="2978" operator="lessThan">
      <formula>$C$4</formula>
    </cfRule>
  </conditionalFormatting>
  <conditionalFormatting sqref="CR44">
    <cfRule type="cellIs" dxfId="2757" priority="2979" operator="lessThan">
      <formula>$C$4</formula>
    </cfRule>
  </conditionalFormatting>
  <conditionalFormatting sqref="CR44">
    <cfRule type="cellIs" dxfId="2756" priority="2980" operator="lessThan">
      <formula>$C$4</formula>
    </cfRule>
  </conditionalFormatting>
  <conditionalFormatting sqref="CR45">
    <cfRule type="cellIs" dxfId="2755" priority="2981" operator="lessThan">
      <formula>$C$4</formula>
    </cfRule>
  </conditionalFormatting>
  <conditionalFormatting sqref="CR45">
    <cfRule type="cellIs" dxfId="2754" priority="2982" operator="lessThan">
      <formula>$C$4</formula>
    </cfRule>
  </conditionalFormatting>
  <conditionalFormatting sqref="CR46">
    <cfRule type="cellIs" dxfId="2753" priority="2983" operator="lessThan">
      <formula>$C$4</formula>
    </cfRule>
  </conditionalFormatting>
  <conditionalFormatting sqref="CR46">
    <cfRule type="cellIs" dxfId="2752" priority="2984" operator="lessThan">
      <formula>$C$4</formula>
    </cfRule>
  </conditionalFormatting>
  <conditionalFormatting sqref="CR47">
    <cfRule type="cellIs" dxfId="2751" priority="2985" operator="lessThan">
      <formula>$C$4</formula>
    </cfRule>
  </conditionalFormatting>
  <conditionalFormatting sqref="CR47">
    <cfRule type="cellIs" dxfId="2750" priority="2986" operator="lessThan">
      <formula>$C$4</formula>
    </cfRule>
  </conditionalFormatting>
  <conditionalFormatting sqref="CR48">
    <cfRule type="cellIs" dxfId="2749" priority="2987" operator="lessThan">
      <formula>$C$4</formula>
    </cfRule>
  </conditionalFormatting>
  <conditionalFormatting sqref="CR48">
    <cfRule type="cellIs" dxfId="2748" priority="2988" operator="lessThan">
      <formula>$C$4</formula>
    </cfRule>
  </conditionalFormatting>
  <conditionalFormatting sqref="CR49">
    <cfRule type="cellIs" dxfId="2747" priority="2989" operator="lessThan">
      <formula>$C$4</formula>
    </cfRule>
  </conditionalFormatting>
  <conditionalFormatting sqref="CR49">
    <cfRule type="cellIs" dxfId="2746" priority="2990" operator="lessThan">
      <formula>$C$4</formula>
    </cfRule>
  </conditionalFormatting>
  <conditionalFormatting sqref="CR50">
    <cfRule type="cellIs" dxfId="2745" priority="2991" operator="lessThan">
      <formula>$C$4</formula>
    </cfRule>
  </conditionalFormatting>
  <conditionalFormatting sqref="CR50">
    <cfRule type="cellIs" dxfId="2744" priority="2992" operator="lessThan">
      <formula>$C$4</formula>
    </cfRule>
  </conditionalFormatting>
  <conditionalFormatting sqref="CR51">
    <cfRule type="cellIs" dxfId="2743" priority="2993" operator="lessThan">
      <formula>$C$4</formula>
    </cfRule>
  </conditionalFormatting>
  <conditionalFormatting sqref="CR51">
    <cfRule type="cellIs" dxfId="2742" priority="2994" operator="lessThan">
      <formula>$C$4</formula>
    </cfRule>
  </conditionalFormatting>
  <conditionalFormatting sqref="CR52">
    <cfRule type="cellIs" dxfId="2741" priority="2995" operator="lessThan">
      <formula>$C$4</formula>
    </cfRule>
  </conditionalFormatting>
  <conditionalFormatting sqref="CR52">
    <cfRule type="cellIs" dxfId="2740" priority="2996" operator="lessThan">
      <formula>$C$4</formula>
    </cfRule>
  </conditionalFormatting>
  <conditionalFormatting sqref="CR53">
    <cfRule type="cellIs" dxfId="2739" priority="2997" operator="lessThan">
      <formula>$C$4</formula>
    </cfRule>
  </conditionalFormatting>
  <conditionalFormatting sqref="CR53">
    <cfRule type="cellIs" dxfId="2738" priority="2998" operator="lessThan">
      <formula>$C$4</formula>
    </cfRule>
  </conditionalFormatting>
  <conditionalFormatting sqref="CR54">
    <cfRule type="cellIs" dxfId="2737" priority="2999" operator="lessThan">
      <formula>$C$4</formula>
    </cfRule>
  </conditionalFormatting>
  <conditionalFormatting sqref="CR54">
    <cfRule type="cellIs" dxfId="2736" priority="3000" operator="lessThan">
      <formula>$C$4</formula>
    </cfRule>
  </conditionalFormatting>
  <conditionalFormatting sqref="CR55">
    <cfRule type="cellIs" dxfId="2735" priority="3001" operator="lessThan">
      <formula>$C$4</formula>
    </cfRule>
  </conditionalFormatting>
  <conditionalFormatting sqref="CR55">
    <cfRule type="cellIs" dxfId="2734" priority="3002" operator="lessThan">
      <formula>$C$4</formula>
    </cfRule>
  </conditionalFormatting>
  <conditionalFormatting sqref="CR56">
    <cfRule type="cellIs" dxfId="2733" priority="3003" operator="lessThan">
      <formula>$C$4</formula>
    </cfRule>
  </conditionalFormatting>
  <conditionalFormatting sqref="CR56">
    <cfRule type="cellIs" dxfId="2732" priority="3004" operator="lessThan">
      <formula>$C$4</formula>
    </cfRule>
  </conditionalFormatting>
  <conditionalFormatting sqref="CR57">
    <cfRule type="cellIs" dxfId="2731" priority="3005" operator="lessThan">
      <formula>$C$4</formula>
    </cfRule>
  </conditionalFormatting>
  <conditionalFormatting sqref="CR57">
    <cfRule type="cellIs" dxfId="2730" priority="3006" operator="lessThan">
      <formula>$C$4</formula>
    </cfRule>
  </conditionalFormatting>
  <conditionalFormatting sqref="CR58">
    <cfRule type="cellIs" dxfId="2729" priority="3007" operator="lessThan">
      <formula>$C$4</formula>
    </cfRule>
  </conditionalFormatting>
  <conditionalFormatting sqref="CR58">
    <cfRule type="cellIs" dxfId="2728" priority="3008" operator="lessThan">
      <formula>$C$4</formula>
    </cfRule>
  </conditionalFormatting>
  <conditionalFormatting sqref="CR59">
    <cfRule type="cellIs" dxfId="2727" priority="3009" operator="lessThan">
      <formula>$C$4</formula>
    </cfRule>
  </conditionalFormatting>
  <conditionalFormatting sqref="CR59">
    <cfRule type="cellIs" dxfId="2726" priority="3010" operator="lessThan">
      <formula>$C$4</formula>
    </cfRule>
  </conditionalFormatting>
  <conditionalFormatting sqref="CR60">
    <cfRule type="cellIs" dxfId="2725" priority="3011" operator="lessThan">
      <formula>$C$4</formula>
    </cfRule>
  </conditionalFormatting>
  <conditionalFormatting sqref="CR60">
    <cfRule type="cellIs" dxfId="2724" priority="3012" operator="lessThan">
      <formula>$C$4</formula>
    </cfRule>
  </conditionalFormatting>
  <conditionalFormatting sqref="CW14">
    <cfRule type="cellIs" dxfId="2723" priority="3017" operator="lessThan">
      <formula>1</formula>
    </cfRule>
  </conditionalFormatting>
  <conditionalFormatting sqref="CW15">
    <cfRule type="cellIs" dxfId="2722" priority="3018" operator="lessThan">
      <formula>1</formula>
    </cfRule>
  </conditionalFormatting>
  <conditionalFormatting sqref="CW16">
    <cfRule type="cellIs" dxfId="2721" priority="3019" operator="lessThan">
      <formula>1</formula>
    </cfRule>
  </conditionalFormatting>
  <conditionalFormatting sqref="CW17">
    <cfRule type="cellIs" dxfId="2720" priority="3020" operator="lessThan">
      <formula>1</formula>
    </cfRule>
  </conditionalFormatting>
  <conditionalFormatting sqref="CW18">
    <cfRule type="cellIs" dxfId="2719" priority="3021" operator="lessThan">
      <formula>1</formula>
    </cfRule>
  </conditionalFormatting>
  <conditionalFormatting sqref="CW19">
    <cfRule type="cellIs" dxfId="2718" priority="3022" operator="lessThan">
      <formula>1</formula>
    </cfRule>
  </conditionalFormatting>
  <conditionalFormatting sqref="CW27">
    <cfRule type="cellIs" dxfId="2717" priority="3027" operator="lessThan">
      <formula>1</formula>
    </cfRule>
  </conditionalFormatting>
  <conditionalFormatting sqref="CW28">
    <cfRule type="cellIs" dxfId="2716" priority="3028" operator="lessThan">
      <formula>1</formula>
    </cfRule>
  </conditionalFormatting>
  <conditionalFormatting sqref="CW29">
    <cfRule type="cellIs" dxfId="2715" priority="3029" operator="lessThan">
      <formula>1</formula>
    </cfRule>
  </conditionalFormatting>
  <conditionalFormatting sqref="CW30">
    <cfRule type="cellIs" dxfId="2714" priority="3030" operator="lessThan">
      <formula>1</formula>
    </cfRule>
  </conditionalFormatting>
  <conditionalFormatting sqref="CW31">
    <cfRule type="cellIs" dxfId="2713" priority="3031" operator="lessThan">
      <formula>1</formula>
    </cfRule>
  </conditionalFormatting>
  <conditionalFormatting sqref="CW32">
    <cfRule type="cellIs" dxfId="2712" priority="3032" operator="lessThan">
      <formula>1</formula>
    </cfRule>
  </conditionalFormatting>
  <conditionalFormatting sqref="AX45">
    <cfRule type="cellIs" dxfId="2711" priority="3101" operator="lessThan">
      <formula>$C$4</formula>
    </cfRule>
  </conditionalFormatting>
  <conditionalFormatting sqref="AX45">
    <cfRule type="cellIs" dxfId="2710" priority="3102" operator="lessThan">
      <formula>$C$4</formula>
    </cfRule>
  </conditionalFormatting>
  <conditionalFormatting sqref="AX46">
    <cfRule type="cellIs" dxfId="2709" priority="3103" operator="lessThan">
      <formula>$C$4</formula>
    </cfRule>
  </conditionalFormatting>
  <conditionalFormatting sqref="AX46">
    <cfRule type="cellIs" dxfId="2708" priority="3104" operator="lessThan">
      <formula>$C$4</formula>
    </cfRule>
  </conditionalFormatting>
  <conditionalFormatting sqref="AX47">
    <cfRule type="cellIs" dxfId="2707" priority="3105" operator="lessThan">
      <formula>$C$4</formula>
    </cfRule>
  </conditionalFormatting>
  <conditionalFormatting sqref="AX47">
    <cfRule type="cellIs" dxfId="2706" priority="3106" operator="lessThan">
      <formula>$C$4</formula>
    </cfRule>
  </conditionalFormatting>
  <conditionalFormatting sqref="AX48">
    <cfRule type="cellIs" dxfId="2705" priority="3107" operator="lessThan">
      <formula>$C$4</formula>
    </cfRule>
  </conditionalFormatting>
  <conditionalFormatting sqref="AX48">
    <cfRule type="cellIs" dxfId="2704" priority="3108" operator="lessThan">
      <formula>$C$4</formula>
    </cfRule>
  </conditionalFormatting>
  <conditionalFormatting sqref="AX49">
    <cfRule type="cellIs" dxfId="2703" priority="3109" operator="lessThan">
      <formula>$C$4</formula>
    </cfRule>
  </conditionalFormatting>
  <conditionalFormatting sqref="AX49">
    <cfRule type="cellIs" dxfId="2702" priority="3110" operator="lessThan">
      <formula>$C$4</formula>
    </cfRule>
  </conditionalFormatting>
  <conditionalFormatting sqref="AX50">
    <cfRule type="cellIs" dxfId="2701" priority="3111" operator="lessThan">
      <formula>$C$4</formula>
    </cfRule>
  </conditionalFormatting>
  <conditionalFormatting sqref="AX50">
    <cfRule type="cellIs" dxfId="2700" priority="3112" operator="lessThan">
      <formula>$C$4</formula>
    </cfRule>
  </conditionalFormatting>
  <conditionalFormatting sqref="AX51">
    <cfRule type="cellIs" dxfId="2699" priority="3113" operator="lessThan">
      <formula>$C$4</formula>
    </cfRule>
  </conditionalFormatting>
  <conditionalFormatting sqref="AX51">
    <cfRule type="cellIs" dxfId="2698" priority="3114" operator="lessThan">
      <formula>$C$4</formula>
    </cfRule>
  </conditionalFormatting>
  <conditionalFormatting sqref="AX52">
    <cfRule type="cellIs" dxfId="2697" priority="3115" operator="lessThan">
      <formula>$C$4</formula>
    </cfRule>
  </conditionalFormatting>
  <conditionalFormatting sqref="AX52">
    <cfRule type="cellIs" dxfId="2696" priority="3116" operator="lessThan">
      <formula>$C$4</formula>
    </cfRule>
  </conditionalFormatting>
  <conditionalFormatting sqref="AX53">
    <cfRule type="cellIs" dxfId="2695" priority="3117" operator="lessThan">
      <formula>$C$4</formula>
    </cfRule>
  </conditionalFormatting>
  <conditionalFormatting sqref="AX53">
    <cfRule type="cellIs" dxfId="2694" priority="3118" operator="lessThan">
      <formula>$C$4</formula>
    </cfRule>
  </conditionalFormatting>
  <conditionalFormatting sqref="AX54">
    <cfRule type="cellIs" dxfId="2693" priority="3119" operator="lessThan">
      <formula>$C$4</formula>
    </cfRule>
  </conditionalFormatting>
  <conditionalFormatting sqref="AX54">
    <cfRule type="cellIs" dxfId="2692" priority="3120" operator="lessThan">
      <formula>$C$4</formula>
    </cfRule>
  </conditionalFormatting>
  <conditionalFormatting sqref="AX55">
    <cfRule type="cellIs" dxfId="2691" priority="3121" operator="lessThan">
      <formula>$C$4</formula>
    </cfRule>
  </conditionalFormatting>
  <conditionalFormatting sqref="AX55">
    <cfRule type="cellIs" dxfId="2690" priority="3122" operator="lessThan">
      <formula>$C$4</formula>
    </cfRule>
  </conditionalFormatting>
  <conditionalFormatting sqref="AX56">
    <cfRule type="cellIs" dxfId="2689" priority="3123" operator="lessThan">
      <formula>$C$4</formula>
    </cfRule>
  </conditionalFormatting>
  <conditionalFormatting sqref="AX56">
    <cfRule type="cellIs" dxfId="2688" priority="3124" operator="lessThan">
      <formula>$C$4</formula>
    </cfRule>
  </conditionalFormatting>
  <conditionalFormatting sqref="AX57">
    <cfRule type="cellIs" dxfId="2687" priority="3125" operator="lessThan">
      <formula>$C$4</formula>
    </cfRule>
  </conditionalFormatting>
  <conditionalFormatting sqref="AX57">
    <cfRule type="cellIs" dxfId="2686" priority="3126" operator="lessThan">
      <formula>$C$4</formula>
    </cfRule>
  </conditionalFormatting>
  <conditionalFormatting sqref="AX58">
    <cfRule type="cellIs" dxfId="2685" priority="3127" operator="lessThan">
      <formula>$C$4</formula>
    </cfRule>
  </conditionalFormatting>
  <conditionalFormatting sqref="AX58">
    <cfRule type="cellIs" dxfId="2684" priority="3128" operator="lessThan">
      <formula>$C$4</formula>
    </cfRule>
  </conditionalFormatting>
  <conditionalFormatting sqref="AX59">
    <cfRule type="cellIs" dxfId="2683" priority="3129" operator="lessThan">
      <formula>$C$4</formula>
    </cfRule>
  </conditionalFormatting>
  <conditionalFormatting sqref="AX59">
    <cfRule type="cellIs" dxfId="2682" priority="3130" operator="lessThan">
      <formula>$C$4</formula>
    </cfRule>
  </conditionalFormatting>
  <conditionalFormatting sqref="AX60">
    <cfRule type="cellIs" dxfId="2681" priority="3131" operator="lessThan">
      <formula>$C$4</formula>
    </cfRule>
  </conditionalFormatting>
  <conditionalFormatting sqref="AX60">
    <cfRule type="cellIs" dxfId="2680" priority="3132" operator="lessThan">
      <formula>$C$4</formula>
    </cfRule>
  </conditionalFormatting>
  <conditionalFormatting sqref="AY11">
    <cfRule type="cellIs" dxfId="2679" priority="3133" operator="lessThan">
      <formula>$C$4</formula>
    </cfRule>
  </conditionalFormatting>
  <conditionalFormatting sqref="AY11">
    <cfRule type="cellIs" dxfId="2678" priority="3134" operator="lessThan">
      <formula>$C$4</formula>
    </cfRule>
  </conditionalFormatting>
  <conditionalFormatting sqref="AY12">
    <cfRule type="cellIs" dxfId="2677" priority="3135" operator="lessThan">
      <formula>$C$4</formula>
    </cfRule>
  </conditionalFormatting>
  <conditionalFormatting sqref="AY12">
    <cfRule type="cellIs" dxfId="2676" priority="3136" operator="lessThan">
      <formula>$C$4</formula>
    </cfRule>
  </conditionalFormatting>
  <conditionalFormatting sqref="AY13">
    <cfRule type="cellIs" dxfId="2675" priority="3137" operator="lessThan">
      <formula>$C$4</formula>
    </cfRule>
  </conditionalFormatting>
  <conditionalFormatting sqref="AY13">
    <cfRule type="cellIs" dxfId="2674" priority="3138" operator="lessThan">
      <formula>$C$4</formula>
    </cfRule>
  </conditionalFormatting>
  <conditionalFormatting sqref="AY14">
    <cfRule type="cellIs" dxfId="2673" priority="3139" operator="lessThan">
      <formula>$C$4</formula>
    </cfRule>
  </conditionalFormatting>
  <conditionalFormatting sqref="AY14">
    <cfRule type="cellIs" dxfId="2672" priority="3140" operator="lessThan">
      <formula>$C$4</formula>
    </cfRule>
  </conditionalFormatting>
  <conditionalFormatting sqref="AY15">
    <cfRule type="cellIs" dxfId="2671" priority="3141" operator="lessThan">
      <formula>$C$4</formula>
    </cfRule>
  </conditionalFormatting>
  <conditionalFormatting sqref="AY15">
    <cfRule type="cellIs" dxfId="2670" priority="3142" operator="lessThan">
      <formula>$C$4</formula>
    </cfRule>
  </conditionalFormatting>
  <conditionalFormatting sqref="AY16">
    <cfRule type="cellIs" dxfId="2669" priority="3143" operator="lessThan">
      <formula>$C$4</formula>
    </cfRule>
  </conditionalFormatting>
  <conditionalFormatting sqref="AY16">
    <cfRule type="cellIs" dxfId="2668" priority="3144" operator="lessThan">
      <formula>$C$4</formula>
    </cfRule>
  </conditionalFormatting>
  <conditionalFormatting sqref="AY17">
    <cfRule type="cellIs" dxfId="2667" priority="3145" operator="lessThan">
      <formula>$C$4</formula>
    </cfRule>
  </conditionalFormatting>
  <conditionalFormatting sqref="AY17">
    <cfRule type="cellIs" dxfId="2666" priority="3146" operator="lessThan">
      <formula>$C$4</formula>
    </cfRule>
  </conditionalFormatting>
  <conditionalFormatting sqref="AY18">
    <cfRule type="cellIs" dxfId="2665" priority="3147" operator="lessThan">
      <formula>$C$4</formula>
    </cfRule>
  </conditionalFormatting>
  <conditionalFormatting sqref="AY18">
    <cfRule type="cellIs" dxfId="2664" priority="3148" operator="lessThan">
      <formula>$C$4</formula>
    </cfRule>
  </conditionalFormatting>
  <conditionalFormatting sqref="AY19">
    <cfRule type="cellIs" dxfId="2663" priority="3149" operator="lessThan">
      <formula>$C$4</formula>
    </cfRule>
  </conditionalFormatting>
  <conditionalFormatting sqref="AY19">
    <cfRule type="cellIs" dxfId="2662" priority="3150" operator="lessThan">
      <formula>$C$4</formula>
    </cfRule>
  </conditionalFormatting>
  <conditionalFormatting sqref="AY20">
    <cfRule type="cellIs" dxfId="2661" priority="3151" operator="lessThan">
      <formula>$C$4</formula>
    </cfRule>
  </conditionalFormatting>
  <conditionalFormatting sqref="AY20">
    <cfRule type="cellIs" dxfId="2660" priority="3152" operator="lessThan">
      <formula>$C$4</formula>
    </cfRule>
  </conditionalFormatting>
  <conditionalFormatting sqref="AY21">
    <cfRule type="cellIs" dxfId="2659" priority="3153" operator="lessThan">
      <formula>$C$4</formula>
    </cfRule>
  </conditionalFormatting>
  <conditionalFormatting sqref="AY21">
    <cfRule type="cellIs" dxfId="2658" priority="3154" operator="lessThan">
      <formula>$C$4</formula>
    </cfRule>
  </conditionalFormatting>
  <conditionalFormatting sqref="AY22">
    <cfRule type="cellIs" dxfId="2657" priority="3155" operator="lessThan">
      <formula>$C$4</formula>
    </cfRule>
  </conditionalFormatting>
  <conditionalFormatting sqref="AY22">
    <cfRule type="cellIs" dxfId="2656" priority="3156" operator="lessThan">
      <formula>$C$4</formula>
    </cfRule>
  </conditionalFormatting>
  <conditionalFormatting sqref="AY23">
    <cfRule type="cellIs" dxfId="2655" priority="3157" operator="lessThan">
      <formula>$C$4</formula>
    </cfRule>
  </conditionalFormatting>
  <conditionalFormatting sqref="AY23">
    <cfRule type="cellIs" dxfId="2654" priority="3158" operator="lessThan">
      <formula>$C$4</formula>
    </cfRule>
  </conditionalFormatting>
  <conditionalFormatting sqref="AY24">
    <cfRule type="cellIs" dxfId="2653" priority="3159" operator="lessThan">
      <formula>$C$4</formula>
    </cfRule>
  </conditionalFormatting>
  <conditionalFormatting sqref="AY24">
    <cfRule type="cellIs" dxfId="2652" priority="3160" operator="lessThan">
      <formula>$C$4</formula>
    </cfRule>
  </conditionalFormatting>
  <conditionalFormatting sqref="AY25">
    <cfRule type="cellIs" dxfId="2651" priority="3161" operator="lessThan">
      <formula>$C$4</formula>
    </cfRule>
  </conditionalFormatting>
  <conditionalFormatting sqref="AY25">
    <cfRule type="cellIs" dxfId="2650" priority="3162" operator="lessThan">
      <formula>$C$4</formula>
    </cfRule>
  </conditionalFormatting>
  <conditionalFormatting sqref="AY26">
    <cfRule type="cellIs" dxfId="2649" priority="3163" operator="lessThan">
      <formula>$C$4</formula>
    </cfRule>
  </conditionalFormatting>
  <conditionalFormatting sqref="AY26">
    <cfRule type="cellIs" dxfId="2648" priority="3164" operator="lessThan">
      <formula>$C$4</formula>
    </cfRule>
  </conditionalFormatting>
  <conditionalFormatting sqref="AY27">
    <cfRule type="cellIs" dxfId="2647" priority="3165" operator="lessThan">
      <formula>$C$4</formula>
    </cfRule>
  </conditionalFormatting>
  <conditionalFormatting sqref="AY27">
    <cfRule type="cellIs" dxfId="2646" priority="3166" operator="lessThan">
      <formula>$C$4</formula>
    </cfRule>
  </conditionalFormatting>
  <conditionalFormatting sqref="AY28">
    <cfRule type="cellIs" dxfId="2645" priority="3167" operator="lessThan">
      <formula>$C$4</formula>
    </cfRule>
  </conditionalFormatting>
  <conditionalFormatting sqref="AY28">
    <cfRule type="cellIs" dxfId="2644" priority="3168" operator="lessThan">
      <formula>$C$4</formula>
    </cfRule>
  </conditionalFormatting>
  <conditionalFormatting sqref="AY29">
    <cfRule type="cellIs" dxfId="2643" priority="3169" operator="lessThan">
      <formula>$C$4</formula>
    </cfRule>
  </conditionalFormatting>
  <conditionalFormatting sqref="AY29">
    <cfRule type="cellIs" dxfId="2642" priority="3170" operator="lessThan">
      <formula>$C$4</formula>
    </cfRule>
  </conditionalFormatting>
  <conditionalFormatting sqref="AY30">
    <cfRule type="cellIs" dxfId="2641" priority="3171" operator="lessThan">
      <formula>$C$4</formula>
    </cfRule>
  </conditionalFormatting>
  <conditionalFormatting sqref="AY30">
    <cfRule type="cellIs" dxfId="2640" priority="3172" operator="lessThan">
      <formula>$C$4</formula>
    </cfRule>
  </conditionalFormatting>
  <conditionalFormatting sqref="AY31">
    <cfRule type="cellIs" dxfId="2639" priority="3173" operator="lessThan">
      <formula>$C$4</formula>
    </cfRule>
  </conditionalFormatting>
  <conditionalFormatting sqref="AY31">
    <cfRule type="cellIs" dxfId="2638" priority="3174" operator="lessThan">
      <formula>$C$4</formula>
    </cfRule>
  </conditionalFormatting>
  <conditionalFormatting sqref="AY32">
    <cfRule type="cellIs" dxfId="2637" priority="3175" operator="lessThan">
      <formula>$C$4</formula>
    </cfRule>
  </conditionalFormatting>
  <conditionalFormatting sqref="AY32">
    <cfRule type="cellIs" dxfId="2636" priority="3176" operator="lessThan">
      <formula>$C$4</formula>
    </cfRule>
  </conditionalFormatting>
  <conditionalFormatting sqref="AY33">
    <cfRule type="cellIs" dxfId="2635" priority="3177" operator="lessThan">
      <formula>$C$4</formula>
    </cfRule>
  </conditionalFormatting>
  <conditionalFormatting sqref="AY33">
    <cfRule type="cellIs" dxfId="2634" priority="3178" operator="lessThan">
      <formula>$C$4</formula>
    </cfRule>
  </conditionalFormatting>
  <conditionalFormatting sqref="AY34">
    <cfRule type="cellIs" dxfId="2633" priority="3179" operator="lessThan">
      <formula>$C$4</formula>
    </cfRule>
  </conditionalFormatting>
  <conditionalFormatting sqref="AY34">
    <cfRule type="cellIs" dxfId="2632" priority="3180" operator="lessThan">
      <formula>$C$4</formula>
    </cfRule>
  </conditionalFormatting>
  <conditionalFormatting sqref="AY35">
    <cfRule type="cellIs" dxfId="2631" priority="3181" operator="lessThan">
      <formula>$C$4</formula>
    </cfRule>
  </conditionalFormatting>
  <conditionalFormatting sqref="AY35">
    <cfRule type="cellIs" dxfId="2630" priority="3182" operator="lessThan">
      <formula>$C$4</formula>
    </cfRule>
  </conditionalFormatting>
  <conditionalFormatting sqref="AY36">
    <cfRule type="cellIs" dxfId="2629" priority="3183" operator="lessThan">
      <formula>$C$4</formula>
    </cfRule>
  </conditionalFormatting>
  <conditionalFormatting sqref="AY36">
    <cfRule type="cellIs" dxfId="2628" priority="3184" operator="lessThan">
      <formula>$C$4</formula>
    </cfRule>
  </conditionalFormatting>
  <conditionalFormatting sqref="AY37">
    <cfRule type="cellIs" dxfId="2627" priority="3185" operator="lessThan">
      <formula>$C$4</formula>
    </cfRule>
  </conditionalFormatting>
  <conditionalFormatting sqref="AY37">
    <cfRule type="cellIs" dxfId="2626" priority="3186" operator="lessThan">
      <formula>$C$4</formula>
    </cfRule>
  </conditionalFormatting>
  <conditionalFormatting sqref="AY38">
    <cfRule type="cellIs" dxfId="2625" priority="3187" operator="lessThan">
      <formula>$C$4</formula>
    </cfRule>
  </conditionalFormatting>
  <conditionalFormatting sqref="AY38">
    <cfRule type="cellIs" dxfId="2624" priority="3188" operator="lessThan">
      <formula>$C$4</formula>
    </cfRule>
  </conditionalFormatting>
  <conditionalFormatting sqref="AY39">
    <cfRule type="cellIs" dxfId="2623" priority="3189" operator="lessThan">
      <formula>$C$4</formula>
    </cfRule>
  </conditionalFormatting>
  <conditionalFormatting sqref="AY39">
    <cfRule type="cellIs" dxfId="2622" priority="3190" operator="lessThan">
      <formula>$C$4</formula>
    </cfRule>
  </conditionalFormatting>
  <conditionalFormatting sqref="AY40">
    <cfRule type="cellIs" dxfId="2621" priority="3191" operator="lessThan">
      <formula>$C$4</formula>
    </cfRule>
  </conditionalFormatting>
  <conditionalFormatting sqref="AY40">
    <cfRule type="cellIs" dxfId="2620" priority="3192" operator="lessThan">
      <formula>$C$4</formula>
    </cfRule>
  </conditionalFormatting>
  <conditionalFormatting sqref="AY41">
    <cfRule type="cellIs" dxfId="2619" priority="3193" operator="lessThan">
      <formula>$C$4</formula>
    </cfRule>
  </conditionalFormatting>
  <conditionalFormatting sqref="AY41">
    <cfRule type="cellIs" dxfId="2618" priority="3194" operator="lessThan">
      <formula>$C$4</formula>
    </cfRule>
  </conditionalFormatting>
  <conditionalFormatting sqref="AY42">
    <cfRule type="cellIs" dxfId="2617" priority="3195" operator="lessThan">
      <formula>$C$4</formula>
    </cfRule>
  </conditionalFormatting>
  <conditionalFormatting sqref="AY42">
    <cfRule type="cellIs" dxfId="2616" priority="3196" operator="lessThan">
      <formula>$C$4</formula>
    </cfRule>
  </conditionalFormatting>
  <conditionalFormatting sqref="AY43">
    <cfRule type="cellIs" dxfId="2615" priority="3197" operator="lessThan">
      <formula>$C$4</formula>
    </cfRule>
  </conditionalFormatting>
  <conditionalFormatting sqref="AY43">
    <cfRule type="cellIs" dxfId="2614" priority="3198" operator="lessThan">
      <formula>$C$4</formula>
    </cfRule>
  </conditionalFormatting>
  <conditionalFormatting sqref="AY44">
    <cfRule type="cellIs" dxfId="2613" priority="3199" operator="lessThan">
      <formula>$C$4</formula>
    </cfRule>
  </conditionalFormatting>
  <conditionalFormatting sqref="AY44">
    <cfRule type="cellIs" dxfId="2612" priority="3200" operator="lessThan">
      <formula>$C$4</formula>
    </cfRule>
  </conditionalFormatting>
  <conditionalFormatting sqref="AY45">
    <cfRule type="cellIs" dxfId="2611" priority="3201" operator="lessThan">
      <formula>$C$4</formula>
    </cfRule>
  </conditionalFormatting>
  <conditionalFormatting sqref="AY45">
    <cfRule type="cellIs" dxfId="2610" priority="3202" operator="lessThan">
      <formula>$C$4</formula>
    </cfRule>
  </conditionalFormatting>
  <conditionalFormatting sqref="AY46">
    <cfRule type="cellIs" dxfId="2609" priority="3203" operator="lessThan">
      <formula>$C$4</formula>
    </cfRule>
  </conditionalFormatting>
  <conditionalFormatting sqref="AY46">
    <cfRule type="cellIs" dxfId="2608" priority="3204" operator="lessThan">
      <formula>$C$4</formula>
    </cfRule>
  </conditionalFormatting>
  <conditionalFormatting sqref="AY47">
    <cfRule type="cellIs" dxfId="2607" priority="3205" operator="lessThan">
      <formula>$C$4</formula>
    </cfRule>
  </conditionalFormatting>
  <conditionalFormatting sqref="AY47">
    <cfRule type="cellIs" dxfId="2606" priority="3206" operator="lessThan">
      <formula>$C$4</formula>
    </cfRule>
  </conditionalFormatting>
  <conditionalFormatting sqref="AY48">
    <cfRule type="cellIs" dxfId="2605" priority="3207" operator="lessThan">
      <formula>$C$4</formula>
    </cfRule>
  </conditionalFormatting>
  <conditionalFormatting sqref="AY48">
    <cfRule type="cellIs" dxfId="2604" priority="3208" operator="lessThan">
      <formula>$C$4</formula>
    </cfRule>
  </conditionalFormatting>
  <conditionalFormatting sqref="AY49">
    <cfRule type="cellIs" dxfId="2603" priority="3209" operator="lessThan">
      <formula>$C$4</formula>
    </cfRule>
  </conditionalFormatting>
  <conditionalFormatting sqref="AY49">
    <cfRule type="cellIs" dxfId="2602" priority="3210" operator="lessThan">
      <formula>$C$4</formula>
    </cfRule>
  </conditionalFormatting>
  <conditionalFormatting sqref="AY50">
    <cfRule type="cellIs" dxfId="2601" priority="3211" operator="lessThan">
      <formula>$C$4</formula>
    </cfRule>
  </conditionalFormatting>
  <conditionalFormatting sqref="AY50">
    <cfRule type="cellIs" dxfId="2600" priority="3212" operator="lessThan">
      <formula>$C$4</formula>
    </cfRule>
  </conditionalFormatting>
  <conditionalFormatting sqref="AY51">
    <cfRule type="cellIs" dxfId="2599" priority="3213" operator="lessThan">
      <formula>$C$4</formula>
    </cfRule>
  </conditionalFormatting>
  <conditionalFormatting sqref="AY51">
    <cfRule type="cellIs" dxfId="2598" priority="3214" operator="lessThan">
      <formula>$C$4</formula>
    </cfRule>
  </conditionalFormatting>
  <conditionalFormatting sqref="AY52">
    <cfRule type="cellIs" dxfId="2597" priority="3215" operator="lessThan">
      <formula>$C$4</formula>
    </cfRule>
  </conditionalFormatting>
  <conditionalFormatting sqref="AY52">
    <cfRule type="cellIs" dxfId="2596" priority="3216" operator="lessThan">
      <formula>$C$4</formula>
    </cfRule>
  </conditionalFormatting>
  <conditionalFormatting sqref="AY53">
    <cfRule type="cellIs" dxfId="2595" priority="3217" operator="lessThan">
      <formula>$C$4</formula>
    </cfRule>
  </conditionalFormatting>
  <conditionalFormatting sqref="AY53">
    <cfRule type="cellIs" dxfId="2594" priority="3218" operator="lessThan">
      <formula>$C$4</formula>
    </cfRule>
  </conditionalFormatting>
  <conditionalFormatting sqref="AY54">
    <cfRule type="cellIs" dxfId="2593" priority="3219" operator="lessThan">
      <formula>$C$4</formula>
    </cfRule>
  </conditionalFormatting>
  <conditionalFormatting sqref="AY54">
    <cfRule type="cellIs" dxfId="2592" priority="3220" operator="lessThan">
      <formula>$C$4</formula>
    </cfRule>
  </conditionalFormatting>
  <conditionalFormatting sqref="AY55">
    <cfRule type="cellIs" dxfId="2591" priority="3221" operator="lessThan">
      <formula>$C$4</formula>
    </cfRule>
  </conditionalFormatting>
  <conditionalFormatting sqref="AY55">
    <cfRule type="cellIs" dxfId="2590" priority="3222" operator="lessThan">
      <formula>$C$4</formula>
    </cfRule>
  </conditionalFormatting>
  <conditionalFormatting sqref="AY56">
    <cfRule type="cellIs" dxfId="2589" priority="3223" operator="lessThan">
      <formula>$C$4</formula>
    </cfRule>
  </conditionalFormatting>
  <conditionalFormatting sqref="AY56">
    <cfRule type="cellIs" dxfId="2588" priority="3224" operator="lessThan">
      <formula>$C$4</formula>
    </cfRule>
  </conditionalFormatting>
  <conditionalFormatting sqref="AY57">
    <cfRule type="cellIs" dxfId="2587" priority="3225" operator="lessThan">
      <formula>$C$4</formula>
    </cfRule>
  </conditionalFormatting>
  <conditionalFormatting sqref="AY57">
    <cfRule type="cellIs" dxfId="2586" priority="3226" operator="lessThan">
      <formula>$C$4</formula>
    </cfRule>
  </conditionalFormatting>
  <conditionalFormatting sqref="AY58">
    <cfRule type="cellIs" dxfId="2585" priority="3227" operator="lessThan">
      <formula>$C$4</formula>
    </cfRule>
  </conditionalFormatting>
  <conditionalFormatting sqref="AY58">
    <cfRule type="cellIs" dxfId="2584" priority="3228" operator="lessThan">
      <formula>$C$4</formula>
    </cfRule>
  </conditionalFormatting>
  <conditionalFormatting sqref="AY59">
    <cfRule type="cellIs" dxfId="2583" priority="3229" operator="lessThan">
      <formula>$C$4</formula>
    </cfRule>
  </conditionalFormatting>
  <conditionalFormatting sqref="AY59">
    <cfRule type="cellIs" dxfId="2582" priority="3230" operator="lessThan">
      <formula>$C$4</formula>
    </cfRule>
  </conditionalFormatting>
  <conditionalFormatting sqref="AY60">
    <cfRule type="cellIs" dxfId="2581" priority="3231" operator="lessThan">
      <formula>$C$4</formula>
    </cfRule>
  </conditionalFormatting>
  <conditionalFormatting sqref="AY60">
    <cfRule type="cellIs" dxfId="2580" priority="3232" operator="lessThan">
      <formula>$C$4</formula>
    </cfRule>
  </conditionalFormatting>
  <conditionalFormatting sqref="AZ11">
    <cfRule type="cellIs" dxfId="2579" priority="3233" operator="lessThan">
      <formula>$C$4</formula>
    </cfRule>
  </conditionalFormatting>
  <conditionalFormatting sqref="AZ11">
    <cfRule type="cellIs" dxfId="2578" priority="3234" operator="lessThan">
      <formula>$C$4</formula>
    </cfRule>
  </conditionalFormatting>
  <conditionalFormatting sqref="AZ12">
    <cfRule type="cellIs" dxfId="2577" priority="3235" operator="lessThan">
      <formula>$C$4</formula>
    </cfRule>
  </conditionalFormatting>
  <conditionalFormatting sqref="AZ12">
    <cfRule type="cellIs" dxfId="2576" priority="3236" operator="lessThan">
      <formula>$C$4</formula>
    </cfRule>
  </conditionalFormatting>
  <conditionalFormatting sqref="AZ13">
    <cfRule type="cellIs" dxfId="2575" priority="3237" operator="lessThan">
      <formula>$C$4</formula>
    </cfRule>
  </conditionalFormatting>
  <conditionalFormatting sqref="AZ13">
    <cfRule type="cellIs" dxfId="2574" priority="3238" operator="lessThan">
      <formula>$C$4</formula>
    </cfRule>
  </conditionalFormatting>
  <conditionalFormatting sqref="AZ14">
    <cfRule type="cellIs" dxfId="2573" priority="3239" operator="lessThan">
      <formula>$C$4</formula>
    </cfRule>
  </conditionalFormatting>
  <conditionalFormatting sqref="AZ14">
    <cfRule type="cellIs" dxfId="2572" priority="3240" operator="lessThan">
      <formula>$C$4</formula>
    </cfRule>
  </conditionalFormatting>
  <conditionalFormatting sqref="AZ15">
    <cfRule type="cellIs" dxfId="2571" priority="3241" operator="lessThan">
      <formula>$C$4</formula>
    </cfRule>
  </conditionalFormatting>
  <conditionalFormatting sqref="AZ15">
    <cfRule type="cellIs" dxfId="2570" priority="3242" operator="lessThan">
      <formula>$C$4</formula>
    </cfRule>
  </conditionalFormatting>
  <conditionalFormatting sqref="AZ16">
    <cfRule type="cellIs" dxfId="2569" priority="3243" operator="lessThan">
      <formula>$C$4</formula>
    </cfRule>
  </conditionalFormatting>
  <conditionalFormatting sqref="AZ16">
    <cfRule type="cellIs" dxfId="2568" priority="3244" operator="lessThan">
      <formula>$C$4</formula>
    </cfRule>
  </conditionalFormatting>
  <conditionalFormatting sqref="AZ17">
    <cfRule type="cellIs" dxfId="2567" priority="3245" operator="lessThan">
      <formula>$C$4</formula>
    </cfRule>
  </conditionalFormatting>
  <conditionalFormatting sqref="AZ17">
    <cfRule type="cellIs" dxfId="2566" priority="3246" operator="lessThan">
      <formula>$C$4</formula>
    </cfRule>
  </conditionalFormatting>
  <conditionalFormatting sqref="AZ18">
    <cfRule type="cellIs" dxfId="2565" priority="3247" operator="lessThan">
      <formula>$C$4</formula>
    </cfRule>
  </conditionalFormatting>
  <conditionalFormatting sqref="AZ18">
    <cfRule type="cellIs" dxfId="2564" priority="3248" operator="lessThan">
      <formula>$C$4</formula>
    </cfRule>
  </conditionalFormatting>
  <conditionalFormatting sqref="AZ19">
    <cfRule type="cellIs" dxfId="2563" priority="3249" operator="lessThan">
      <formula>$C$4</formula>
    </cfRule>
  </conditionalFormatting>
  <conditionalFormatting sqref="AZ19">
    <cfRule type="cellIs" dxfId="2562" priority="3250" operator="lessThan">
      <formula>$C$4</formula>
    </cfRule>
  </conditionalFormatting>
  <conditionalFormatting sqref="AZ20">
    <cfRule type="cellIs" dxfId="2561" priority="3251" operator="lessThan">
      <formula>$C$4</formula>
    </cfRule>
  </conditionalFormatting>
  <conditionalFormatting sqref="AZ20">
    <cfRule type="cellIs" dxfId="2560" priority="3252" operator="lessThan">
      <formula>$C$4</formula>
    </cfRule>
  </conditionalFormatting>
  <conditionalFormatting sqref="AZ21">
    <cfRule type="cellIs" dxfId="2559" priority="3253" operator="lessThan">
      <formula>$C$4</formula>
    </cfRule>
  </conditionalFormatting>
  <conditionalFormatting sqref="AZ21">
    <cfRule type="cellIs" dxfId="2558" priority="3254" operator="lessThan">
      <formula>$C$4</formula>
    </cfRule>
  </conditionalFormatting>
  <conditionalFormatting sqref="AZ22">
    <cfRule type="cellIs" dxfId="2557" priority="3255" operator="lessThan">
      <formula>$C$4</formula>
    </cfRule>
  </conditionalFormatting>
  <conditionalFormatting sqref="AZ22">
    <cfRule type="cellIs" dxfId="2556" priority="3256" operator="lessThan">
      <formula>$C$4</formula>
    </cfRule>
  </conditionalFormatting>
  <conditionalFormatting sqref="AZ23">
    <cfRule type="cellIs" dxfId="2555" priority="3257" operator="lessThan">
      <formula>$C$4</formula>
    </cfRule>
  </conditionalFormatting>
  <conditionalFormatting sqref="AZ23">
    <cfRule type="cellIs" dxfId="2554" priority="3258" operator="lessThan">
      <formula>$C$4</formula>
    </cfRule>
  </conditionalFormatting>
  <conditionalFormatting sqref="AZ24">
    <cfRule type="cellIs" dxfId="2553" priority="3259" operator="lessThan">
      <formula>$C$4</formula>
    </cfRule>
  </conditionalFormatting>
  <conditionalFormatting sqref="AZ24">
    <cfRule type="cellIs" dxfId="2552" priority="3260" operator="lessThan">
      <formula>$C$4</formula>
    </cfRule>
  </conditionalFormatting>
  <conditionalFormatting sqref="AZ25">
    <cfRule type="cellIs" dxfId="2551" priority="3261" operator="lessThan">
      <formula>$C$4</formula>
    </cfRule>
  </conditionalFormatting>
  <conditionalFormatting sqref="AZ25">
    <cfRule type="cellIs" dxfId="2550" priority="3262" operator="lessThan">
      <formula>$C$4</formula>
    </cfRule>
  </conditionalFormatting>
  <conditionalFormatting sqref="AZ26">
    <cfRule type="cellIs" dxfId="2549" priority="3263" operator="lessThan">
      <formula>$C$4</formula>
    </cfRule>
  </conditionalFormatting>
  <conditionalFormatting sqref="AZ26">
    <cfRule type="cellIs" dxfId="2548" priority="3264" operator="lessThan">
      <formula>$C$4</formula>
    </cfRule>
  </conditionalFormatting>
  <conditionalFormatting sqref="AZ27">
    <cfRule type="cellIs" dxfId="2547" priority="3265" operator="lessThan">
      <formula>$C$4</formula>
    </cfRule>
  </conditionalFormatting>
  <conditionalFormatting sqref="AZ27">
    <cfRule type="cellIs" dxfId="2546" priority="3266" operator="lessThan">
      <formula>$C$4</formula>
    </cfRule>
  </conditionalFormatting>
  <conditionalFormatting sqref="AZ28">
    <cfRule type="cellIs" dxfId="2545" priority="3267" operator="lessThan">
      <formula>$C$4</formula>
    </cfRule>
  </conditionalFormatting>
  <conditionalFormatting sqref="AZ28">
    <cfRule type="cellIs" dxfId="2544" priority="3268" operator="lessThan">
      <formula>$C$4</formula>
    </cfRule>
  </conditionalFormatting>
  <conditionalFormatting sqref="AZ29">
    <cfRule type="cellIs" dxfId="2543" priority="3269" operator="lessThan">
      <formula>$C$4</formula>
    </cfRule>
  </conditionalFormatting>
  <conditionalFormatting sqref="AZ29">
    <cfRule type="cellIs" dxfId="2542" priority="3270" operator="lessThan">
      <formula>$C$4</formula>
    </cfRule>
  </conditionalFormatting>
  <conditionalFormatting sqref="AZ30">
    <cfRule type="cellIs" dxfId="2541" priority="3271" operator="lessThan">
      <formula>$C$4</formula>
    </cfRule>
  </conditionalFormatting>
  <conditionalFormatting sqref="AZ30">
    <cfRule type="cellIs" dxfId="2540" priority="3272" operator="lessThan">
      <formula>$C$4</formula>
    </cfRule>
  </conditionalFormatting>
  <conditionalFormatting sqref="AZ31">
    <cfRule type="cellIs" dxfId="2539" priority="3273" operator="lessThan">
      <formula>$C$4</formula>
    </cfRule>
  </conditionalFormatting>
  <conditionalFormatting sqref="AZ31">
    <cfRule type="cellIs" dxfId="2538" priority="3274" operator="lessThan">
      <formula>$C$4</formula>
    </cfRule>
  </conditionalFormatting>
  <conditionalFormatting sqref="AZ32">
    <cfRule type="cellIs" dxfId="2537" priority="3275" operator="lessThan">
      <formula>$C$4</formula>
    </cfRule>
  </conditionalFormatting>
  <conditionalFormatting sqref="AZ32">
    <cfRule type="cellIs" dxfId="2536" priority="3276" operator="lessThan">
      <formula>$C$4</formula>
    </cfRule>
  </conditionalFormatting>
  <conditionalFormatting sqref="AZ33">
    <cfRule type="cellIs" dxfId="2535" priority="3277" operator="lessThan">
      <formula>$C$4</formula>
    </cfRule>
  </conditionalFormatting>
  <conditionalFormatting sqref="AZ33">
    <cfRule type="cellIs" dxfId="2534" priority="3278" operator="lessThan">
      <formula>$C$4</formula>
    </cfRule>
  </conditionalFormatting>
  <conditionalFormatting sqref="AZ34">
    <cfRule type="cellIs" dxfId="2533" priority="3279" operator="lessThan">
      <formula>$C$4</formula>
    </cfRule>
  </conditionalFormatting>
  <conditionalFormatting sqref="AZ34">
    <cfRule type="cellIs" dxfId="2532" priority="3280" operator="lessThan">
      <formula>$C$4</formula>
    </cfRule>
  </conditionalFormatting>
  <conditionalFormatting sqref="AZ35">
    <cfRule type="cellIs" dxfId="2531" priority="3281" operator="lessThan">
      <formula>$C$4</formula>
    </cfRule>
  </conditionalFormatting>
  <conditionalFormatting sqref="AZ35">
    <cfRule type="cellIs" dxfId="2530" priority="3282" operator="lessThan">
      <formula>$C$4</formula>
    </cfRule>
  </conditionalFormatting>
  <conditionalFormatting sqref="AZ36">
    <cfRule type="cellIs" dxfId="2529" priority="3283" operator="lessThan">
      <formula>$C$4</formula>
    </cfRule>
  </conditionalFormatting>
  <conditionalFormatting sqref="AZ36">
    <cfRule type="cellIs" dxfId="2528" priority="3284" operator="lessThan">
      <formula>$C$4</formula>
    </cfRule>
  </conditionalFormatting>
  <conditionalFormatting sqref="AZ37">
    <cfRule type="cellIs" dxfId="2527" priority="3285" operator="lessThan">
      <formula>$C$4</formula>
    </cfRule>
  </conditionalFormatting>
  <conditionalFormatting sqref="AZ37">
    <cfRule type="cellIs" dxfId="2526" priority="3286" operator="lessThan">
      <formula>$C$4</formula>
    </cfRule>
  </conditionalFormatting>
  <conditionalFormatting sqref="AZ38">
    <cfRule type="cellIs" dxfId="2525" priority="3287" operator="lessThan">
      <formula>$C$4</formula>
    </cfRule>
  </conditionalFormatting>
  <conditionalFormatting sqref="AZ38">
    <cfRule type="cellIs" dxfId="2524" priority="3288" operator="lessThan">
      <formula>$C$4</formula>
    </cfRule>
  </conditionalFormatting>
  <conditionalFormatting sqref="AZ39">
    <cfRule type="cellIs" dxfId="2523" priority="3289" operator="lessThan">
      <formula>$C$4</formula>
    </cfRule>
  </conditionalFormatting>
  <conditionalFormatting sqref="AZ39">
    <cfRule type="cellIs" dxfId="2522" priority="3290" operator="lessThan">
      <formula>$C$4</formula>
    </cfRule>
  </conditionalFormatting>
  <conditionalFormatting sqref="AZ40">
    <cfRule type="cellIs" dxfId="2521" priority="3291" operator="lessThan">
      <formula>$C$4</formula>
    </cfRule>
  </conditionalFormatting>
  <conditionalFormatting sqref="AZ40">
    <cfRule type="cellIs" dxfId="2520" priority="3292" operator="lessThan">
      <formula>$C$4</formula>
    </cfRule>
  </conditionalFormatting>
  <conditionalFormatting sqref="AZ41">
    <cfRule type="cellIs" dxfId="2519" priority="3293" operator="lessThan">
      <formula>$C$4</formula>
    </cfRule>
  </conditionalFormatting>
  <conditionalFormatting sqref="AZ41">
    <cfRule type="cellIs" dxfId="2518" priority="3294" operator="lessThan">
      <formula>$C$4</formula>
    </cfRule>
  </conditionalFormatting>
  <conditionalFormatting sqref="AZ42">
    <cfRule type="cellIs" dxfId="2517" priority="3295" operator="lessThan">
      <formula>$C$4</formula>
    </cfRule>
  </conditionalFormatting>
  <conditionalFormatting sqref="AZ42">
    <cfRule type="cellIs" dxfId="2516" priority="3296" operator="lessThan">
      <formula>$C$4</formula>
    </cfRule>
  </conditionalFormatting>
  <conditionalFormatting sqref="AZ43">
    <cfRule type="cellIs" dxfId="2515" priority="3297" operator="lessThan">
      <formula>$C$4</formula>
    </cfRule>
  </conditionalFormatting>
  <conditionalFormatting sqref="AZ43">
    <cfRule type="cellIs" dxfId="2514" priority="3298" operator="lessThan">
      <formula>$C$4</formula>
    </cfRule>
  </conditionalFormatting>
  <conditionalFormatting sqref="AZ44">
    <cfRule type="cellIs" dxfId="2513" priority="3299" operator="lessThan">
      <formula>$C$4</formula>
    </cfRule>
  </conditionalFormatting>
  <conditionalFormatting sqref="AZ44">
    <cfRule type="cellIs" dxfId="2512" priority="3300" operator="lessThan">
      <formula>$C$4</formula>
    </cfRule>
  </conditionalFormatting>
  <conditionalFormatting sqref="AZ45">
    <cfRule type="cellIs" dxfId="2511" priority="3301" operator="lessThan">
      <formula>$C$4</formula>
    </cfRule>
  </conditionalFormatting>
  <conditionalFormatting sqref="AZ45">
    <cfRule type="cellIs" dxfId="2510" priority="3302" operator="lessThan">
      <formula>$C$4</formula>
    </cfRule>
  </conditionalFormatting>
  <conditionalFormatting sqref="AZ46">
    <cfRule type="cellIs" dxfId="2509" priority="3303" operator="lessThan">
      <formula>$C$4</formula>
    </cfRule>
  </conditionalFormatting>
  <conditionalFormatting sqref="AZ46">
    <cfRule type="cellIs" dxfId="2508" priority="3304" operator="lessThan">
      <formula>$C$4</formula>
    </cfRule>
  </conditionalFormatting>
  <conditionalFormatting sqref="AZ47">
    <cfRule type="cellIs" dxfId="2507" priority="3305" operator="lessThan">
      <formula>$C$4</formula>
    </cfRule>
  </conditionalFormatting>
  <conditionalFormatting sqref="AZ47">
    <cfRule type="cellIs" dxfId="2506" priority="3306" operator="lessThan">
      <formula>$C$4</formula>
    </cfRule>
  </conditionalFormatting>
  <conditionalFormatting sqref="AZ48">
    <cfRule type="cellIs" dxfId="2505" priority="3307" operator="lessThan">
      <formula>$C$4</formula>
    </cfRule>
  </conditionalFormatting>
  <conditionalFormatting sqref="AZ48">
    <cfRule type="cellIs" dxfId="2504" priority="3308" operator="lessThan">
      <formula>$C$4</formula>
    </cfRule>
  </conditionalFormatting>
  <conditionalFormatting sqref="AZ49">
    <cfRule type="cellIs" dxfId="2503" priority="3309" operator="lessThan">
      <formula>$C$4</formula>
    </cfRule>
  </conditionalFormatting>
  <conditionalFormatting sqref="AZ49">
    <cfRule type="cellIs" dxfId="2502" priority="3310" operator="lessThan">
      <formula>$C$4</formula>
    </cfRule>
  </conditionalFormatting>
  <conditionalFormatting sqref="AZ50">
    <cfRule type="cellIs" dxfId="2501" priority="3311" operator="lessThan">
      <formula>$C$4</formula>
    </cfRule>
  </conditionalFormatting>
  <conditionalFormatting sqref="AZ50">
    <cfRule type="cellIs" dxfId="2500" priority="3312" operator="lessThan">
      <formula>$C$4</formula>
    </cfRule>
  </conditionalFormatting>
  <conditionalFormatting sqref="AZ51">
    <cfRule type="cellIs" dxfId="2499" priority="3313" operator="lessThan">
      <formula>$C$4</formula>
    </cfRule>
  </conditionalFormatting>
  <conditionalFormatting sqref="AZ51">
    <cfRule type="cellIs" dxfId="2498" priority="3314" operator="lessThan">
      <formula>$C$4</formula>
    </cfRule>
  </conditionalFormatting>
  <conditionalFormatting sqref="AZ52">
    <cfRule type="cellIs" dxfId="2497" priority="3315" operator="lessThan">
      <formula>$C$4</formula>
    </cfRule>
  </conditionalFormatting>
  <conditionalFormatting sqref="AZ52">
    <cfRule type="cellIs" dxfId="2496" priority="3316" operator="lessThan">
      <formula>$C$4</formula>
    </cfRule>
  </conditionalFormatting>
  <conditionalFormatting sqref="AZ53">
    <cfRule type="cellIs" dxfId="2495" priority="3317" operator="lessThan">
      <formula>$C$4</formula>
    </cfRule>
  </conditionalFormatting>
  <conditionalFormatting sqref="AZ53">
    <cfRule type="cellIs" dxfId="2494" priority="3318" operator="lessThan">
      <formula>$C$4</formula>
    </cfRule>
  </conditionalFormatting>
  <conditionalFormatting sqref="AZ54">
    <cfRule type="cellIs" dxfId="2493" priority="3319" operator="lessThan">
      <formula>$C$4</formula>
    </cfRule>
  </conditionalFormatting>
  <conditionalFormatting sqref="AZ54">
    <cfRule type="cellIs" dxfId="2492" priority="3320" operator="lessThan">
      <formula>$C$4</formula>
    </cfRule>
  </conditionalFormatting>
  <conditionalFormatting sqref="AZ55">
    <cfRule type="cellIs" dxfId="2491" priority="3321" operator="lessThan">
      <formula>$C$4</formula>
    </cfRule>
  </conditionalFormatting>
  <conditionalFormatting sqref="AZ55">
    <cfRule type="cellIs" dxfId="2490" priority="3322" operator="lessThan">
      <formula>$C$4</formula>
    </cfRule>
  </conditionalFormatting>
  <conditionalFormatting sqref="AZ56">
    <cfRule type="cellIs" dxfId="2489" priority="3323" operator="lessThan">
      <formula>$C$4</formula>
    </cfRule>
  </conditionalFormatting>
  <conditionalFormatting sqref="AZ56">
    <cfRule type="cellIs" dxfId="2488" priority="3324" operator="lessThan">
      <formula>$C$4</formula>
    </cfRule>
  </conditionalFormatting>
  <conditionalFormatting sqref="AZ57">
    <cfRule type="cellIs" dxfId="2487" priority="3325" operator="lessThan">
      <formula>$C$4</formula>
    </cfRule>
  </conditionalFormatting>
  <conditionalFormatting sqref="AZ57">
    <cfRule type="cellIs" dxfId="2486" priority="3326" operator="lessThan">
      <formula>$C$4</formula>
    </cfRule>
  </conditionalFormatting>
  <conditionalFormatting sqref="AZ58">
    <cfRule type="cellIs" dxfId="2485" priority="3327" operator="lessThan">
      <formula>$C$4</formula>
    </cfRule>
  </conditionalFormatting>
  <conditionalFormatting sqref="AZ58">
    <cfRule type="cellIs" dxfId="2484" priority="3328" operator="lessThan">
      <formula>$C$4</formula>
    </cfRule>
  </conditionalFormatting>
  <conditionalFormatting sqref="AZ59">
    <cfRule type="cellIs" dxfId="2483" priority="3329" operator="lessThan">
      <formula>$C$4</formula>
    </cfRule>
  </conditionalFormatting>
  <conditionalFormatting sqref="AZ59">
    <cfRule type="cellIs" dxfId="2482" priority="3330" operator="lessThan">
      <formula>$C$4</formula>
    </cfRule>
  </conditionalFormatting>
  <conditionalFormatting sqref="AZ60">
    <cfRule type="cellIs" dxfId="2481" priority="3331" operator="lessThan">
      <formula>$C$4</formula>
    </cfRule>
  </conditionalFormatting>
  <conditionalFormatting sqref="AZ60">
    <cfRule type="cellIs" dxfId="2480" priority="3332" operator="lessThan">
      <formula>$C$4</formula>
    </cfRule>
  </conditionalFormatting>
  <conditionalFormatting sqref="BA11">
    <cfRule type="cellIs" dxfId="2479" priority="3333" operator="lessThan">
      <formula>$C$4</formula>
    </cfRule>
  </conditionalFormatting>
  <conditionalFormatting sqref="BA11">
    <cfRule type="cellIs" dxfId="2478" priority="3334" operator="lessThan">
      <formula>$C$4</formula>
    </cfRule>
  </conditionalFormatting>
  <conditionalFormatting sqref="BA12">
    <cfRule type="cellIs" dxfId="2477" priority="3335" operator="lessThan">
      <formula>$C$4</formula>
    </cfRule>
  </conditionalFormatting>
  <conditionalFormatting sqref="BA12">
    <cfRule type="cellIs" dxfId="2476" priority="3336" operator="lessThan">
      <formula>$C$4</formula>
    </cfRule>
  </conditionalFormatting>
  <conditionalFormatting sqref="BA13">
    <cfRule type="cellIs" dxfId="2475" priority="3337" operator="lessThan">
      <formula>$C$4</formula>
    </cfRule>
  </conditionalFormatting>
  <conditionalFormatting sqref="BA13">
    <cfRule type="cellIs" dxfId="2474" priority="3338" operator="lessThan">
      <formula>$C$4</formula>
    </cfRule>
  </conditionalFormatting>
  <conditionalFormatting sqref="BA14">
    <cfRule type="cellIs" dxfId="2473" priority="3339" operator="lessThan">
      <formula>$C$4</formula>
    </cfRule>
  </conditionalFormatting>
  <conditionalFormatting sqref="BA14">
    <cfRule type="cellIs" dxfId="2472" priority="3340" operator="lessThan">
      <formula>$C$4</formula>
    </cfRule>
  </conditionalFormatting>
  <conditionalFormatting sqref="BA15">
    <cfRule type="cellIs" dxfId="2471" priority="3341" operator="lessThan">
      <formula>$C$4</formula>
    </cfRule>
  </conditionalFormatting>
  <conditionalFormatting sqref="BA15">
    <cfRule type="cellIs" dxfId="2470" priority="3342" operator="lessThan">
      <formula>$C$4</formula>
    </cfRule>
  </conditionalFormatting>
  <conditionalFormatting sqref="BA16">
    <cfRule type="cellIs" dxfId="2469" priority="3343" operator="lessThan">
      <formula>$C$4</formula>
    </cfRule>
  </conditionalFormatting>
  <conditionalFormatting sqref="BA16">
    <cfRule type="cellIs" dxfId="2468" priority="3344" operator="lessThan">
      <formula>$C$4</formula>
    </cfRule>
  </conditionalFormatting>
  <conditionalFormatting sqref="BA17">
    <cfRule type="cellIs" dxfId="2467" priority="3345" operator="lessThan">
      <formula>$C$4</formula>
    </cfRule>
  </conditionalFormatting>
  <conditionalFormatting sqref="BA17">
    <cfRule type="cellIs" dxfId="2466" priority="3346" operator="lessThan">
      <formula>$C$4</formula>
    </cfRule>
  </conditionalFormatting>
  <conditionalFormatting sqref="BA18">
    <cfRule type="cellIs" dxfId="2465" priority="3347" operator="lessThan">
      <formula>$C$4</formula>
    </cfRule>
  </conditionalFormatting>
  <conditionalFormatting sqref="BA18">
    <cfRule type="cellIs" dxfId="2464" priority="3348" operator="lessThan">
      <formula>$C$4</formula>
    </cfRule>
  </conditionalFormatting>
  <conditionalFormatting sqref="BA19">
    <cfRule type="cellIs" dxfId="2463" priority="3349" operator="lessThan">
      <formula>$C$4</formula>
    </cfRule>
  </conditionalFormatting>
  <conditionalFormatting sqref="BA19">
    <cfRule type="cellIs" dxfId="2462" priority="3350" operator="lessThan">
      <formula>$C$4</formula>
    </cfRule>
  </conditionalFormatting>
  <conditionalFormatting sqref="BA20">
    <cfRule type="cellIs" dxfId="2461" priority="3351" operator="lessThan">
      <formula>$C$4</formula>
    </cfRule>
  </conditionalFormatting>
  <conditionalFormatting sqref="BA20">
    <cfRule type="cellIs" dxfId="2460" priority="3352" operator="lessThan">
      <formula>$C$4</formula>
    </cfRule>
  </conditionalFormatting>
  <conditionalFormatting sqref="BA21">
    <cfRule type="cellIs" dxfId="2459" priority="3353" operator="lessThan">
      <formula>$C$4</formula>
    </cfRule>
  </conditionalFormatting>
  <conditionalFormatting sqref="BA21">
    <cfRule type="cellIs" dxfId="2458" priority="3354" operator="lessThan">
      <formula>$C$4</formula>
    </cfRule>
  </conditionalFormatting>
  <conditionalFormatting sqref="BA22">
    <cfRule type="cellIs" dxfId="2457" priority="3355" operator="lessThan">
      <formula>$C$4</formula>
    </cfRule>
  </conditionalFormatting>
  <conditionalFormatting sqref="BA22">
    <cfRule type="cellIs" dxfId="2456" priority="3356" operator="lessThan">
      <formula>$C$4</formula>
    </cfRule>
  </conditionalFormatting>
  <conditionalFormatting sqref="BA23">
    <cfRule type="cellIs" dxfId="2455" priority="3357" operator="lessThan">
      <formula>$C$4</formula>
    </cfRule>
  </conditionalFormatting>
  <conditionalFormatting sqref="BA23">
    <cfRule type="cellIs" dxfId="2454" priority="3358" operator="lessThan">
      <formula>$C$4</formula>
    </cfRule>
  </conditionalFormatting>
  <conditionalFormatting sqref="BA24">
    <cfRule type="cellIs" dxfId="2453" priority="3359" operator="lessThan">
      <formula>$C$4</formula>
    </cfRule>
  </conditionalFormatting>
  <conditionalFormatting sqref="BA24">
    <cfRule type="cellIs" dxfId="2452" priority="3360" operator="lessThan">
      <formula>$C$4</formula>
    </cfRule>
  </conditionalFormatting>
  <conditionalFormatting sqref="BA25">
    <cfRule type="cellIs" dxfId="2451" priority="3361" operator="lessThan">
      <formula>$C$4</formula>
    </cfRule>
  </conditionalFormatting>
  <conditionalFormatting sqref="BA25">
    <cfRule type="cellIs" dxfId="2450" priority="3362" operator="lessThan">
      <formula>$C$4</formula>
    </cfRule>
  </conditionalFormatting>
  <conditionalFormatting sqref="BA26">
    <cfRule type="cellIs" dxfId="2449" priority="3363" operator="lessThan">
      <formula>$C$4</formula>
    </cfRule>
  </conditionalFormatting>
  <conditionalFormatting sqref="BA26">
    <cfRule type="cellIs" dxfId="2448" priority="3364" operator="lessThan">
      <formula>$C$4</formula>
    </cfRule>
  </conditionalFormatting>
  <conditionalFormatting sqref="BA27">
    <cfRule type="cellIs" dxfId="2447" priority="3365" operator="lessThan">
      <formula>$C$4</formula>
    </cfRule>
  </conditionalFormatting>
  <conditionalFormatting sqref="BA27">
    <cfRule type="cellIs" dxfId="2446" priority="3366" operator="lessThan">
      <formula>$C$4</formula>
    </cfRule>
  </conditionalFormatting>
  <conditionalFormatting sqref="BA28">
    <cfRule type="cellIs" dxfId="2445" priority="3367" operator="lessThan">
      <formula>$C$4</formula>
    </cfRule>
  </conditionalFormatting>
  <conditionalFormatting sqref="BA28">
    <cfRule type="cellIs" dxfId="2444" priority="3368" operator="lessThan">
      <formula>$C$4</formula>
    </cfRule>
  </conditionalFormatting>
  <conditionalFormatting sqref="BA29">
    <cfRule type="cellIs" dxfId="2443" priority="3369" operator="lessThan">
      <formula>$C$4</formula>
    </cfRule>
  </conditionalFormatting>
  <conditionalFormatting sqref="BA29">
    <cfRule type="cellIs" dxfId="2442" priority="3370" operator="lessThan">
      <formula>$C$4</formula>
    </cfRule>
  </conditionalFormatting>
  <conditionalFormatting sqref="BA30">
    <cfRule type="cellIs" dxfId="2441" priority="3371" operator="lessThan">
      <formula>$C$4</formula>
    </cfRule>
  </conditionalFormatting>
  <conditionalFormatting sqref="BA30">
    <cfRule type="cellIs" dxfId="2440" priority="3372" operator="lessThan">
      <formula>$C$4</formula>
    </cfRule>
  </conditionalFormatting>
  <conditionalFormatting sqref="BA31">
    <cfRule type="cellIs" dxfId="2439" priority="3373" operator="lessThan">
      <formula>$C$4</formula>
    </cfRule>
  </conditionalFormatting>
  <conditionalFormatting sqref="BA31">
    <cfRule type="cellIs" dxfId="2438" priority="3374" operator="lessThan">
      <formula>$C$4</formula>
    </cfRule>
  </conditionalFormatting>
  <conditionalFormatting sqref="BA32">
    <cfRule type="cellIs" dxfId="2437" priority="3375" operator="lessThan">
      <formula>$C$4</formula>
    </cfRule>
  </conditionalFormatting>
  <conditionalFormatting sqref="BA32">
    <cfRule type="cellIs" dxfId="2436" priority="3376" operator="lessThan">
      <formula>$C$4</formula>
    </cfRule>
  </conditionalFormatting>
  <conditionalFormatting sqref="BA33">
    <cfRule type="cellIs" dxfId="2435" priority="3377" operator="lessThan">
      <formula>$C$4</formula>
    </cfRule>
  </conditionalFormatting>
  <conditionalFormatting sqref="BA33">
    <cfRule type="cellIs" dxfId="2434" priority="3378" operator="lessThan">
      <formula>$C$4</formula>
    </cfRule>
  </conditionalFormatting>
  <conditionalFormatting sqref="BA34">
    <cfRule type="cellIs" dxfId="2433" priority="3379" operator="lessThan">
      <formula>$C$4</formula>
    </cfRule>
  </conditionalFormatting>
  <conditionalFormatting sqref="BA34">
    <cfRule type="cellIs" dxfId="2432" priority="3380" operator="lessThan">
      <formula>$C$4</formula>
    </cfRule>
  </conditionalFormatting>
  <conditionalFormatting sqref="BA35">
    <cfRule type="cellIs" dxfId="2431" priority="3381" operator="lessThan">
      <formula>$C$4</formula>
    </cfRule>
  </conditionalFormatting>
  <conditionalFormatting sqref="BA35">
    <cfRule type="cellIs" dxfId="2430" priority="3382" operator="lessThan">
      <formula>$C$4</formula>
    </cfRule>
  </conditionalFormatting>
  <conditionalFormatting sqref="BA36">
    <cfRule type="cellIs" dxfId="2429" priority="3383" operator="lessThan">
      <formula>$C$4</formula>
    </cfRule>
  </conditionalFormatting>
  <conditionalFormatting sqref="BA36">
    <cfRule type="cellIs" dxfId="2428" priority="3384" operator="lessThan">
      <formula>$C$4</formula>
    </cfRule>
  </conditionalFormatting>
  <conditionalFormatting sqref="BA37">
    <cfRule type="cellIs" dxfId="2427" priority="3385" operator="lessThan">
      <formula>$C$4</formula>
    </cfRule>
  </conditionalFormatting>
  <conditionalFormatting sqref="BA37">
    <cfRule type="cellIs" dxfId="2426" priority="3386" operator="lessThan">
      <formula>$C$4</formula>
    </cfRule>
  </conditionalFormatting>
  <conditionalFormatting sqref="BA38">
    <cfRule type="cellIs" dxfId="2425" priority="3387" operator="lessThan">
      <formula>$C$4</formula>
    </cfRule>
  </conditionalFormatting>
  <conditionalFormatting sqref="BA38">
    <cfRule type="cellIs" dxfId="2424" priority="3388" operator="lessThan">
      <formula>$C$4</formula>
    </cfRule>
  </conditionalFormatting>
  <conditionalFormatting sqref="BA39">
    <cfRule type="cellIs" dxfId="2423" priority="3389" operator="lessThan">
      <formula>$C$4</formula>
    </cfRule>
  </conditionalFormatting>
  <conditionalFormatting sqref="BA39">
    <cfRule type="cellIs" dxfId="2422" priority="3390" operator="lessThan">
      <formula>$C$4</formula>
    </cfRule>
  </conditionalFormatting>
  <conditionalFormatting sqref="BA40">
    <cfRule type="cellIs" dxfId="2421" priority="3391" operator="lessThan">
      <formula>$C$4</formula>
    </cfRule>
  </conditionalFormatting>
  <conditionalFormatting sqref="BA40">
    <cfRule type="cellIs" dxfId="2420" priority="3392" operator="lessThan">
      <formula>$C$4</formula>
    </cfRule>
  </conditionalFormatting>
  <conditionalFormatting sqref="BA41">
    <cfRule type="cellIs" dxfId="2419" priority="3393" operator="lessThan">
      <formula>$C$4</formula>
    </cfRule>
  </conditionalFormatting>
  <conditionalFormatting sqref="BA41">
    <cfRule type="cellIs" dxfId="2418" priority="3394" operator="lessThan">
      <formula>$C$4</formula>
    </cfRule>
  </conditionalFormatting>
  <conditionalFormatting sqref="BA42">
    <cfRule type="cellIs" dxfId="2417" priority="3395" operator="lessThan">
      <formula>$C$4</formula>
    </cfRule>
  </conditionalFormatting>
  <conditionalFormatting sqref="BA42">
    <cfRule type="cellIs" dxfId="2416" priority="3396" operator="lessThan">
      <formula>$C$4</formula>
    </cfRule>
  </conditionalFormatting>
  <conditionalFormatting sqref="BA43">
    <cfRule type="cellIs" dxfId="2415" priority="3397" operator="lessThan">
      <formula>$C$4</formula>
    </cfRule>
  </conditionalFormatting>
  <conditionalFormatting sqref="BA43">
    <cfRule type="cellIs" dxfId="2414" priority="3398" operator="lessThan">
      <formula>$C$4</formula>
    </cfRule>
  </conditionalFormatting>
  <conditionalFormatting sqref="BA44">
    <cfRule type="cellIs" dxfId="2413" priority="3399" operator="lessThan">
      <formula>$C$4</formula>
    </cfRule>
  </conditionalFormatting>
  <conditionalFormatting sqref="BA44">
    <cfRule type="cellIs" dxfId="2412" priority="3400" operator="lessThan">
      <formula>$C$4</formula>
    </cfRule>
  </conditionalFormatting>
  <conditionalFormatting sqref="BA45">
    <cfRule type="cellIs" dxfId="2411" priority="3401" operator="lessThan">
      <formula>$C$4</formula>
    </cfRule>
  </conditionalFormatting>
  <conditionalFormatting sqref="BA45">
    <cfRule type="cellIs" dxfId="2410" priority="3402" operator="lessThan">
      <formula>$C$4</formula>
    </cfRule>
  </conditionalFormatting>
  <conditionalFormatting sqref="BA46">
    <cfRule type="cellIs" dxfId="2409" priority="3403" operator="lessThan">
      <formula>$C$4</formula>
    </cfRule>
  </conditionalFormatting>
  <conditionalFormatting sqref="BA46">
    <cfRule type="cellIs" dxfId="2408" priority="3404" operator="lessThan">
      <formula>$C$4</formula>
    </cfRule>
  </conditionalFormatting>
  <conditionalFormatting sqref="BA47">
    <cfRule type="cellIs" dxfId="2407" priority="3405" operator="lessThan">
      <formula>$C$4</formula>
    </cfRule>
  </conditionalFormatting>
  <conditionalFormatting sqref="BA47">
    <cfRule type="cellIs" dxfId="2406" priority="3406" operator="lessThan">
      <formula>$C$4</formula>
    </cfRule>
  </conditionalFormatting>
  <conditionalFormatting sqref="BA48">
    <cfRule type="cellIs" dxfId="2405" priority="3407" operator="lessThan">
      <formula>$C$4</formula>
    </cfRule>
  </conditionalFormatting>
  <conditionalFormatting sqref="BA48">
    <cfRule type="cellIs" dxfId="2404" priority="3408" operator="lessThan">
      <formula>$C$4</formula>
    </cfRule>
  </conditionalFormatting>
  <conditionalFormatting sqref="BA49">
    <cfRule type="cellIs" dxfId="2403" priority="3409" operator="lessThan">
      <formula>$C$4</formula>
    </cfRule>
  </conditionalFormatting>
  <conditionalFormatting sqref="BA49">
    <cfRule type="cellIs" dxfId="2402" priority="3410" operator="lessThan">
      <formula>$C$4</formula>
    </cfRule>
  </conditionalFormatting>
  <conditionalFormatting sqref="BA50">
    <cfRule type="cellIs" dxfId="2401" priority="3411" operator="lessThan">
      <formula>$C$4</formula>
    </cfRule>
  </conditionalFormatting>
  <conditionalFormatting sqref="BA50">
    <cfRule type="cellIs" dxfId="2400" priority="3412" operator="lessThan">
      <formula>$C$4</formula>
    </cfRule>
  </conditionalFormatting>
  <conditionalFormatting sqref="BA51">
    <cfRule type="cellIs" dxfId="2399" priority="3413" operator="lessThan">
      <formula>$C$4</formula>
    </cfRule>
  </conditionalFormatting>
  <conditionalFormatting sqref="BA51">
    <cfRule type="cellIs" dxfId="2398" priority="3414" operator="lessThan">
      <formula>$C$4</formula>
    </cfRule>
  </conditionalFormatting>
  <conditionalFormatting sqref="BA52">
    <cfRule type="cellIs" dxfId="2397" priority="3415" operator="lessThan">
      <formula>$C$4</formula>
    </cfRule>
  </conditionalFormatting>
  <conditionalFormatting sqref="BA52">
    <cfRule type="cellIs" dxfId="2396" priority="3416" operator="lessThan">
      <formula>$C$4</formula>
    </cfRule>
  </conditionalFormatting>
  <conditionalFormatting sqref="BA53">
    <cfRule type="cellIs" dxfId="2395" priority="3417" operator="lessThan">
      <formula>$C$4</formula>
    </cfRule>
  </conditionalFormatting>
  <conditionalFormatting sqref="BA53">
    <cfRule type="cellIs" dxfId="2394" priority="3418" operator="lessThan">
      <formula>$C$4</formula>
    </cfRule>
  </conditionalFormatting>
  <conditionalFormatting sqref="BA54">
    <cfRule type="cellIs" dxfId="2393" priority="3419" operator="lessThan">
      <formula>$C$4</formula>
    </cfRule>
  </conditionalFormatting>
  <conditionalFormatting sqref="BA54">
    <cfRule type="cellIs" dxfId="2392" priority="3420" operator="lessThan">
      <formula>$C$4</formula>
    </cfRule>
  </conditionalFormatting>
  <conditionalFormatting sqref="BA55">
    <cfRule type="cellIs" dxfId="2391" priority="3421" operator="lessThan">
      <formula>$C$4</formula>
    </cfRule>
  </conditionalFormatting>
  <conditionalFormatting sqref="BA55">
    <cfRule type="cellIs" dxfId="2390" priority="3422" operator="lessThan">
      <formula>$C$4</formula>
    </cfRule>
  </conditionalFormatting>
  <conditionalFormatting sqref="BA56">
    <cfRule type="cellIs" dxfId="2389" priority="3423" operator="lessThan">
      <formula>$C$4</formula>
    </cfRule>
  </conditionalFormatting>
  <conditionalFormatting sqref="BA56">
    <cfRule type="cellIs" dxfId="2388" priority="3424" operator="lessThan">
      <formula>$C$4</formula>
    </cfRule>
  </conditionalFormatting>
  <conditionalFormatting sqref="BA57">
    <cfRule type="cellIs" dxfId="2387" priority="3425" operator="lessThan">
      <formula>$C$4</formula>
    </cfRule>
  </conditionalFormatting>
  <conditionalFormatting sqref="BA57">
    <cfRule type="cellIs" dxfId="2386" priority="3426" operator="lessThan">
      <formula>$C$4</formula>
    </cfRule>
  </conditionalFormatting>
  <conditionalFormatting sqref="BA58">
    <cfRule type="cellIs" dxfId="2385" priority="3427" operator="lessThan">
      <formula>$C$4</formula>
    </cfRule>
  </conditionalFormatting>
  <conditionalFormatting sqref="BA58">
    <cfRule type="cellIs" dxfId="2384" priority="3428" operator="lessThan">
      <formula>$C$4</formula>
    </cfRule>
  </conditionalFormatting>
  <conditionalFormatting sqref="BA59">
    <cfRule type="cellIs" dxfId="2383" priority="3429" operator="lessThan">
      <formula>$C$4</formula>
    </cfRule>
  </conditionalFormatting>
  <conditionalFormatting sqref="BA59">
    <cfRule type="cellIs" dxfId="2382" priority="3430" operator="lessThan">
      <formula>$C$4</formula>
    </cfRule>
  </conditionalFormatting>
  <conditionalFormatting sqref="BA60">
    <cfRule type="cellIs" dxfId="2381" priority="3431" operator="lessThan">
      <formula>$C$4</formula>
    </cfRule>
  </conditionalFormatting>
  <conditionalFormatting sqref="BA60">
    <cfRule type="cellIs" dxfId="2380" priority="3432" operator="lessThan">
      <formula>$C$4</formula>
    </cfRule>
  </conditionalFormatting>
  <conditionalFormatting sqref="BB11">
    <cfRule type="cellIs" dxfId="2379" priority="3433" operator="lessThan">
      <formula>$C$4</formula>
    </cfRule>
  </conditionalFormatting>
  <conditionalFormatting sqref="BB11">
    <cfRule type="cellIs" dxfId="2378" priority="3434" operator="lessThan">
      <formula>$C$4</formula>
    </cfRule>
  </conditionalFormatting>
  <conditionalFormatting sqref="BB12">
    <cfRule type="cellIs" dxfId="2377" priority="3435" operator="lessThan">
      <formula>$C$4</formula>
    </cfRule>
  </conditionalFormatting>
  <conditionalFormatting sqref="BB12">
    <cfRule type="cellIs" dxfId="2376" priority="3436" operator="lessThan">
      <formula>$C$4</formula>
    </cfRule>
  </conditionalFormatting>
  <conditionalFormatting sqref="BB13">
    <cfRule type="cellIs" dxfId="2375" priority="3437" operator="lessThan">
      <formula>$C$4</formula>
    </cfRule>
  </conditionalFormatting>
  <conditionalFormatting sqref="BB13">
    <cfRule type="cellIs" dxfId="2374" priority="3438" operator="lessThan">
      <formula>$C$4</formula>
    </cfRule>
  </conditionalFormatting>
  <conditionalFormatting sqref="BB14">
    <cfRule type="cellIs" dxfId="2373" priority="3439" operator="lessThan">
      <formula>$C$4</formula>
    </cfRule>
  </conditionalFormatting>
  <conditionalFormatting sqref="BB14">
    <cfRule type="cellIs" dxfId="2372" priority="3440" operator="lessThan">
      <formula>$C$4</formula>
    </cfRule>
  </conditionalFormatting>
  <conditionalFormatting sqref="BB15">
    <cfRule type="cellIs" dxfId="2371" priority="3441" operator="lessThan">
      <formula>$C$4</formula>
    </cfRule>
  </conditionalFormatting>
  <conditionalFormatting sqref="BB15">
    <cfRule type="cellIs" dxfId="2370" priority="3442" operator="lessThan">
      <formula>$C$4</formula>
    </cfRule>
  </conditionalFormatting>
  <conditionalFormatting sqref="BB16">
    <cfRule type="cellIs" dxfId="2369" priority="3443" operator="lessThan">
      <formula>$C$4</formula>
    </cfRule>
  </conditionalFormatting>
  <conditionalFormatting sqref="BB16">
    <cfRule type="cellIs" dxfId="2368" priority="3444" operator="lessThan">
      <formula>$C$4</formula>
    </cfRule>
  </conditionalFormatting>
  <conditionalFormatting sqref="BB17">
    <cfRule type="cellIs" dxfId="2367" priority="3445" operator="lessThan">
      <formula>$C$4</formula>
    </cfRule>
  </conditionalFormatting>
  <conditionalFormatting sqref="BB17">
    <cfRule type="cellIs" dxfId="2366" priority="3446" operator="lessThan">
      <formula>$C$4</formula>
    </cfRule>
  </conditionalFormatting>
  <conditionalFormatting sqref="BB18">
    <cfRule type="cellIs" dxfId="2365" priority="3447" operator="lessThan">
      <formula>$C$4</formula>
    </cfRule>
  </conditionalFormatting>
  <conditionalFormatting sqref="BB18">
    <cfRule type="cellIs" dxfId="2364" priority="3448" operator="lessThan">
      <formula>$C$4</formula>
    </cfRule>
  </conditionalFormatting>
  <conditionalFormatting sqref="BB19">
    <cfRule type="cellIs" dxfId="2363" priority="3449" operator="lessThan">
      <formula>$C$4</formula>
    </cfRule>
  </conditionalFormatting>
  <conditionalFormatting sqref="BB19">
    <cfRule type="cellIs" dxfId="2362" priority="3450" operator="lessThan">
      <formula>$C$4</formula>
    </cfRule>
  </conditionalFormatting>
  <conditionalFormatting sqref="BB20">
    <cfRule type="cellIs" dxfId="2361" priority="3451" operator="lessThan">
      <formula>$C$4</formula>
    </cfRule>
  </conditionalFormatting>
  <conditionalFormatting sqref="BB20">
    <cfRule type="cellIs" dxfId="2360" priority="3452" operator="lessThan">
      <formula>$C$4</formula>
    </cfRule>
  </conditionalFormatting>
  <conditionalFormatting sqref="BB21">
    <cfRule type="cellIs" dxfId="2359" priority="3453" operator="lessThan">
      <formula>$C$4</formula>
    </cfRule>
  </conditionalFormatting>
  <conditionalFormatting sqref="BB21">
    <cfRule type="cellIs" dxfId="2358" priority="3454" operator="lessThan">
      <formula>$C$4</formula>
    </cfRule>
  </conditionalFormatting>
  <conditionalFormatting sqref="BB22">
    <cfRule type="cellIs" dxfId="2357" priority="3455" operator="lessThan">
      <formula>$C$4</formula>
    </cfRule>
  </conditionalFormatting>
  <conditionalFormatting sqref="BB22">
    <cfRule type="cellIs" dxfId="2356" priority="3456" operator="lessThan">
      <formula>$C$4</formula>
    </cfRule>
  </conditionalFormatting>
  <conditionalFormatting sqref="BB23">
    <cfRule type="cellIs" dxfId="2355" priority="3457" operator="lessThan">
      <formula>$C$4</formula>
    </cfRule>
  </conditionalFormatting>
  <conditionalFormatting sqref="BB23">
    <cfRule type="cellIs" dxfId="2354" priority="3458" operator="lessThan">
      <formula>$C$4</formula>
    </cfRule>
  </conditionalFormatting>
  <conditionalFormatting sqref="BB24">
    <cfRule type="cellIs" dxfId="2353" priority="3459" operator="lessThan">
      <formula>$C$4</formula>
    </cfRule>
  </conditionalFormatting>
  <conditionalFormatting sqref="BB24">
    <cfRule type="cellIs" dxfId="2352" priority="3460" operator="lessThan">
      <formula>$C$4</formula>
    </cfRule>
  </conditionalFormatting>
  <conditionalFormatting sqref="BB25">
    <cfRule type="cellIs" dxfId="2351" priority="3461" operator="lessThan">
      <formula>$C$4</formula>
    </cfRule>
  </conditionalFormatting>
  <conditionalFormatting sqref="BB25">
    <cfRule type="cellIs" dxfId="2350" priority="3462" operator="lessThan">
      <formula>$C$4</formula>
    </cfRule>
  </conditionalFormatting>
  <conditionalFormatting sqref="BB26">
    <cfRule type="cellIs" dxfId="2349" priority="3463" operator="lessThan">
      <formula>$C$4</formula>
    </cfRule>
  </conditionalFormatting>
  <conditionalFormatting sqref="BB26">
    <cfRule type="cellIs" dxfId="2348" priority="3464" operator="lessThan">
      <formula>$C$4</formula>
    </cfRule>
  </conditionalFormatting>
  <conditionalFormatting sqref="BB27">
    <cfRule type="cellIs" dxfId="2347" priority="3465" operator="lessThan">
      <formula>$C$4</formula>
    </cfRule>
  </conditionalFormatting>
  <conditionalFormatting sqref="BB27">
    <cfRule type="cellIs" dxfId="2346" priority="3466" operator="lessThan">
      <formula>$C$4</formula>
    </cfRule>
  </conditionalFormatting>
  <conditionalFormatting sqref="BB28">
    <cfRule type="cellIs" dxfId="2345" priority="3467" operator="lessThan">
      <formula>$C$4</formula>
    </cfRule>
  </conditionalFormatting>
  <conditionalFormatting sqref="BB28">
    <cfRule type="cellIs" dxfId="2344" priority="3468" operator="lessThan">
      <formula>$C$4</formula>
    </cfRule>
  </conditionalFormatting>
  <conditionalFormatting sqref="BB29">
    <cfRule type="cellIs" dxfId="2343" priority="3469" operator="lessThan">
      <formula>$C$4</formula>
    </cfRule>
  </conditionalFormatting>
  <conditionalFormatting sqref="BB29">
    <cfRule type="cellIs" dxfId="2342" priority="3470" operator="lessThan">
      <formula>$C$4</formula>
    </cfRule>
  </conditionalFormatting>
  <conditionalFormatting sqref="BB30">
    <cfRule type="cellIs" dxfId="2341" priority="3471" operator="lessThan">
      <formula>$C$4</formula>
    </cfRule>
  </conditionalFormatting>
  <conditionalFormatting sqref="BB30">
    <cfRule type="cellIs" dxfId="2340" priority="3472" operator="lessThan">
      <formula>$C$4</formula>
    </cfRule>
  </conditionalFormatting>
  <conditionalFormatting sqref="BB31">
    <cfRule type="cellIs" dxfId="2339" priority="3473" operator="lessThan">
      <formula>$C$4</formula>
    </cfRule>
  </conditionalFormatting>
  <conditionalFormatting sqref="BB31">
    <cfRule type="cellIs" dxfId="2338" priority="3474" operator="lessThan">
      <formula>$C$4</formula>
    </cfRule>
  </conditionalFormatting>
  <conditionalFormatting sqref="BB32">
    <cfRule type="cellIs" dxfId="2337" priority="3475" operator="lessThan">
      <formula>$C$4</formula>
    </cfRule>
  </conditionalFormatting>
  <conditionalFormatting sqref="BB32">
    <cfRule type="cellIs" dxfId="2336" priority="3476" operator="lessThan">
      <formula>$C$4</formula>
    </cfRule>
  </conditionalFormatting>
  <conditionalFormatting sqref="BB33">
    <cfRule type="cellIs" dxfId="2335" priority="3477" operator="lessThan">
      <formula>$C$4</formula>
    </cfRule>
  </conditionalFormatting>
  <conditionalFormatting sqref="BB33">
    <cfRule type="cellIs" dxfId="2334" priority="3478" operator="lessThan">
      <formula>$C$4</formula>
    </cfRule>
  </conditionalFormatting>
  <conditionalFormatting sqref="BB34">
    <cfRule type="cellIs" dxfId="2333" priority="3479" operator="lessThan">
      <formula>$C$4</formula>
    </cfRule>
  </conditionalFormatting>
  <conditionalFormatting sqref="BB34">
    <cfRule type="cellIs" dxfId="2332" priority="3480" operator="lessThan">
      <formula>$C$4</formula>
    </cfRule>
  </conditionalFormatting>
  <conditionalFormatting sqref="BB35">
    <cfRule type="cellIs" dxfId="2331" priority="3481" operator="lessThan">
      <formula>$C$4</formula>
    </cfRule>
  </conditionalFormatting>
  <conditionalFormatting sqref="BB35">
    <cfRule type="cellIs" dxfId="2330" priority="3482" operator="lessThan">
      <formula>$C$4</formula>
    </cfRule>
  </conditionalFormatting>
  <conditionalFormatting sqref="BB36">
    <cfRule type="cellIs" dxfId="2329" priority="3483" operator="lessThan">
      <formula>$C$4</formula>
    </cfRule>
  </conditionalFormatting>
  <conditionalFormatting sqref="BB36">
    <cfRule type="cellIs" dxfId="2328" priority="3484" operator="lessThan">
      <formula>$C$4</formula>
    </cfRule>
  </conditionalFormatting>
  <conditionalFormatting sqref="BB37">
    <cfRule type="cellIs" dxfId="2327" priority="3485" operator="lessThan">
      <formula>$C$4</formula>
    </cfRule>
  </conditionalFormatting>
  <conditionalFormatting sqref="BB37">
    <cfRule type="cellIs" dxfId="2326" priority="3486" operator="lessThan">
      <formula>$C$4</formula>
    </cfRule>
  </conditionalFormatting>
  <conditionalFormatting sqref="BB38">
    <cfRule type="cellIs" dxfId="2325" priority="3487" operator="lessThan">
      <formula>$C$4</formula>
    </cfRule>
  </conditionalFormatting>
  <conditionalFormatting sqref="BB38">
    <cfRule type="cellIs" dxfId="2324" priority="3488" operator="lessThan">
      <formula>$C$4</formula>
    </cfRule>
  </conditionalFormatting>
  <conditionalFormatting sqref="BB39">
    <cfRule type="cellIs" dxfId="2323" priority="3489" operator="lessThan">
      <formula>$C$4</formula>
    </cfRule>
  </conditionalFormatting>
  <conditionalFormatting sqref="BB39">
    <cfRule type="cellIs" dxfId="2322" priority="3490" operator="lessThan">
      <formula>$C$4</formula>
    </cfRule>
  </conditionalFormatting>
  <conditionalFormatting sqref="BB40">
    <cfRule type="cellIs" dxfId="2321" priority="3491" operator="lessThan">
      <formula>$C$4</formula>
    </cfRule>
  </conditionalFormatting>
  <conditionalFormatting sqref="BB40">
    <cfRule type="cellIs" dxfId="2320" priority="3492" operator="lessThan">
      <formula>$C$4</formula>
    </cfRule>
  </conditionalFormatting>
  <conditionalFormatting sqref="BB41">
    <cfRule type="cellIs" dxfId="2319" priority="3493" operator="lessThan">
      <formula>$C$4</formula>
    </cfRule>
  </conditionalFormatting>
  <conditionalFormatting sqref="BB41">
    <cfRule type="cellIs" dxfId="2318" priority="3494" operator="lessThan">
      <formula>$C$4</formula>
    </cfRule>
  </conditionalFormatting>
  <conditionalFormatting sqref="BB42">
    <cfRule type="cellIs" dxfId="2317" priority="3495" operator="lessThan">
      <formula>$C$4</formula>
    </cfRule>
  </conditionalFormatting>
  <conditionalFormatting sqref="BB42">
    <cfRule type="cellIs" dxfId="2316" priority="3496" operator="lessThan">
      <formula>$C$4</formula>
    </cfRule>
  </conditionalFormatting>
  <conditionalFormatting sqref="BB43">
    <cfRule type="cellIs" dxfId="2315" priority="3497" operator="lessThan">
      <formula>$C$4</formula>
    </cfRule>
  </conditionalFormatting>
  <conditionalFormatting sqref="BB43">
    <cfRule type="cellIs" dxfId="2314" priority="3498" operator="lessThan">
      <formula>$C$4</formula>
    </cfRule>
  </conditionalFormatting>
  <conditionalFormatting sqref="BB44">
    <cfRule type="cellIs" dxfId="2313" priority="3499" operator="lessThan">
      <formula>$C$4</formula>
    </cfRule>
  </conditionalFormatting>
  <conditionalFormatting sqref="BB44">
    <cfRule type="cellIs" dxfId="2312" priority="3500" operator="lessThan">
      <formula>$C$4</formula>
    </cfRule>
  </conditionalFormatting>
  <conditionalFormatting sqref="BB45">
    <cfRule type="cellIs" dxfId="2311" priority="3501" operator="lessThan">
      <formula>$C$4</formula>
    </cfRule>
  </conditionalFormatting>
  <conditionalFormatting sqref="BB45">
    <cfRule type="cellIs" dxfId="2310" priority="3502" operator="lessThan">
      <formula>$C$4</formula>
    </cfRule>
  </conditionalFormatting>
  <conditionalFormatting sqref="BB46">
    <cfRule type="cellIs" dxfId="2309" priority="3503" operator="lessThan">
      <formula>$C$4</formula>
    </cfRule>
  </conditionalFormatting>
  <conditionalFormatting sqref="BB46">
    <cfRule type="cellIs" dxfId="2308" priority="3504" operator="lessThan">
      <formula>$C$4</formula>
    </cfRule>
  </conditionalFormatting>
  <conditionalFormatting sqref="BB47">
    <cfRule type="cellIs" dxfId="2307" priority="3505" operator="lessThan">
      <formula>$C$4</formula>
    </cfRule>
  </conditionalFormatting>
  <conditionalFormatting sqref="BB47">
    <cfRule type="cellIs" dxfId="2306" priority="3506" operator="lessThan">
      <formula>$C$4</formula>
    </cfRule>
  </conditionalFormatting>
  <conditionalFormatting sqref="BB48">
    <cfRule type="cellIs" dxfId="2305" priority="3507" operator="lessThan">
      <formula>$C$4</formula>
    </cfRule>
  </conditionalFormatting>
  <conditionalFormatting sqref="BB48">
    <cfRule type="cellIs" dxfId="2304" priority="3508" operator="lessThan">
      <formula>$C$4</formula>
    </cfRule>
  </conditionalFormatting>
  <conditionalFormatting sqref="BB49">
    <cfRule type="cellIs" dxfId="2303" priority="3509" operator="lessThan">
      <formula>$C$4</formula>
    </cfRule>
  </conditionalFormatting>
  <conditionalFormatting sqref="BB49">
    <cfRule type="cellIs" dxfId="2302" priority="3510" operator="lessThan">
      <formula>$C$4</formula>
    </cfRule>
  </conditionalFormatting>
  <conditionalFormatting sqref="BB50">
    <cfRule type="cellIs" dxfId="2301" priority="3511" operator="lessThan">
      <formula>$C$4</formula>
    </cfRule>
  </conditionalFormatting>
  <conditionalFormatting sqref="BB50">
    <cfRule type="cellIs" dxfId="2300" priority="3512" operator="lessThan">
      <formula>$C$4</formula>
    </cfRule>
  </conditionalFormatting>
  <conditionalFormatting sqref="BB51">
    <cfRule type="cellIs" dxfId="2299" priority="3513" operator="lessThan">
      <formula>$C$4</formula>
    </cfRule>
  </conditionalFormatting>
  <conditionalFormatting sqref="BB51">
    <cfRule type="cellIs" dxfId="2298" priority="3514" operator="lessThan">
      <formula>$C$4</formula>
    </cfRule>
  </conditionalFormatting>
  <conditionalFormatting sqref="BB52">
    <cfRule type="cellIs" dxfId="2297" priority="3515" operator="lessThan">
      <formula>$C$4</formula>
    </cfRule>
  </conditionalFormatting>
  <conditionalFormatting sqref="BB52">
    <cfRule type="cellIs" dxfId="2296" priority="3516" operator="lessThan">
      <formula>$C$4</formula>
    </cfRule>
  </conditionalFormatting>
  <conditionalFormatting sqref="BB53">
    <cfRule type="cellIs" dxfId="2295" priority="3517" operator="lessThan">
      <formula>$C$4</formula>
    </cfRule>
  </conditionalFormatting>
  <conditionalFormatting sqref="BB53">
    <cfRule type="cellIs" dxfId="2294" priority="3518" operator="lessThan">
      <formula>$C$4</formula>
    </cfRule>
  </conditionalFormatting>
  <conditionalFormatting sqref="BB54">
    <cfRule type="cellIs" dxfId="2293" priority="3519" operator="lessThan">
      <formula>$C$4</formula>
    </cfRule>
  </conditionalFormatting>
  <conditionalFormatting sqref="BB54">
    <cfRule type="cellIs" dxfId="2292" priority="3520" operator="lessThan">
      <formula>$C$4</formula>
    </cfRule>
  </conditionalFormatting>
  <conditionalFormatting sqref="BB55">
    <cfRule type="cellIs" dxfId="2291" priority="3521" operator="lessThan">
      <formula>$C$4</formula>
    </cfRule>
  </conditionalFormatting>
  <conditionalFormatting sqref="BB55">
    <cfRule type="cellIs" dxfId="2290" priority="3522" operator="lessThan">
      <formula>$C$4</formula>
    </cfRule>
  </conditionalFormatting>
  <conditionalFormatting sqref="BB56">
    <cfRule type="cellIs" dxfId="2289" priority="3523" operator="lessThan">
      <formula>$C$4</formula>
    </cfRule>
  </conditionalFormatting>
  <conditionalFormatting sqref="BB56">
    <cfRule type="cellIs" dxfId="2288" priority="3524" operator="lessThan">
      <formula>$C$4</formula>
    </cfRule>
  </conditionalFormatting>
  <conditionalFormatting sqref="BB57">
    <cfRule type="cellIs" dxfId="2287" priority="3525" operator="lessThan">
      <formula>$C$4</formula>
    </cfRule>
  </conditionalFormatting>
  <conditionalFormatting sqref="BB57">
    <cfRule type="cellIs" dxfId="2286" priority="3526" operator="lessThan">
      <formula>$C$4</formula>
    </cfRule>
  </conditionalFormatting>
  <conditionalFormatting sqref="BB58">
    <cfRule type="cellIs" dxfId="2285" priority="3527" operator="lessThan">
      <formula>$C$4</formula>
    </cfRule>
  </conditionalFormatting>
  <conditionalFormatting sqref="BB58">
    <cfRule type="cellIs" dxfId="2284" priority="3528" operator="lessThan">
      <formula>$C$4</formula>
    </cfRule>
  </conditionalFormatting>
  <conditionalFormatting sqref="BB59">
    <cfRule type="cellIs" dxfId="2283" priority="3529" operator="lessThan">
      <formula>$C$4</formula>
    </cfRule>
  </conditionalFormatting>
  <conditionalFormatting sqref="BB59">
    <cfRule type="cellIs" dxfId="2282" priority="3530" operator="lessThan">
      <formula>$C$4</formula>
    </cfRule>
  </conditionalFormatting>
  <conditionalFormatting sqref="BB60">
    <cfRule type="cellIs" dxfId="2281" priority="3531" operator="lessThan">
      <formula>$C$4</formula>
    </cfRule>
  </conditionalFormatting>
  <conditionalFormatting sqref="BB60">
    <cfRule type="cellIs" dxfId="2280" priority="3532" operator="lessThan">
      <formula>$C$4</formula>
    </cfRule>
  </conditionalFormatting>
  <conditionalFormatting sqref="BC11">
    <cfRule type="cellIs" dxfId="2279" priority="3533" operator="lessThan">
      <formula>$C$4</formula>
    </cfRule>
  </conditionalFormatting>
  <conditionalFormatting sqref="BC11">
    <cfRule type="cellIs" dxfId="2278" priority="3534" operator="lessThan">
      <formula>$C$4</formula>
    </cfRule>
  </conditionalFormatting>
  <conditionalFormatting sqref="BC12">
    <cfRule type="cellIs" dxfId="2277" priority="3535" operator="lessThan">
      <formula>$C$4</formula>
    </cfRule>
  </conditionalFormatting>
  <conditionalFormatting sqref="BC12">
    <cfRule type="cellIs" dxfId="2276" priority="3536" operator="lessThan">
      <formula>$C$4</formula>
    </cfRule>
  </conditionalFormatting>
  <conditionalFormatting sqref="BC13">
    <cfRule type="cellIs" dxfId="2275" priority="3537" operator="lessThan">
      <formula>$C$4</formula>
    </cfRule>
  </conditionalFormatting>
  <conditionalFormatting sqref="BC13">
    <cfRule type="cellIs" dxfId="2274" priority="3538" operator="lessThan">
      <formula>$C$4</formula>
    </cfRule>
  </conditionalFormatting>
  <conditionalFormatting sqref="BC14">
    <cfRule type="cellIs" dxfId="2273" priority="3539" operator="lessThan">
      <formula>$C$4</formula>
    </cfRule>
  </conditionalFormatting>
  <conditionalFormatting sqref="BC14">
    <cfRule type="cellIs" dxfId="2272" priority="3540" operator="lessThan">
      <formula>$C$4</formula>
    </cfRule>
  </conditionalFormatting>
  <conditionalFormatting sqref="BC15">
    <cfRule type="cellIs" dxfId="2271" priority="3541" operator="lessThan">
      <formula>$C$4</formula>
    </cfRule>
  </conditionalFormatting>
  <conditionalFormatting sqref="BC15">
    <cfRule type="cellIs" dxfId="2270" priority="3542" operator="lessThan">
      <formula>$C$4</formula>
    </cfRule>
  </conditionalFormatting>
  <conditionalFormatting sqref="BC16">
    <cfRule type="cellIs" dxfId="2269" priority="3543" operator="lessThan">
      <formula>$C$4</formula>
    </cfRule>
  </conditionalFormatting>
  <conditionalFormatting sqref="BC16">
    <cfRule type="cellIs" dxfId="2268" priority="3544" operator="lessThan">
      <formula>$C$4</formula>
    </cfRule>
  </conditionalFormatting>
  <conditionalFormatting sqref="BC17">
    <cfRule type="cellIs" dxfId="2267" priority="3545" operator="lessThan">
      <formula>$C$4</formula>
    </cfRule>
  </conditionalFormatting>
  <conditionalFormatting sqref="BC17">
    <cfRule type="cellIs" dxfId="2266" priority="3546" operator="lessThan">
      <formula>$C$4</formula>
    </cfRule>
  </conditionalFormatting>
  <conditionalFormatting sqref="BC18">
    <cfRule type="cellIs" dxfId="2265" priority="3547" operator="lessThan">
      <formula>$C$4</formula>
    </cfRule>
  </conditionalFormatting>
  <conditionalFormatting sqref="BC18">
    <cfRule type="cellIs" dxfId="2264" priority="3548" operator="lessThan">
      <formula>$C$4</formula>
    </cfRule>
  </conditionalFormatting>
  <conditionalFormatting sqref="BC19">
    <cfRule type="cellIs" dxfId="2263" priority="3549" operator="lessThan">
      <formula>$C$4</formula>
    </cfRule>
  </conditionalFormatting>
  <conditionalFormatting sqref="BC19">
    <cfRule type="cellIs" dxfId="2262" priority="3550" operator="lessThan">
      <formula>$C$4</formula>
    </cfRule>
  </conditionalFormatting>
  <conditionalFormatting sqref="BC20">
    <cfRule type="cellIs" dxfId="2261" priority="3551" operator="lessThan">
      <formula>$C$4</formula>
    </cfRule>
  </conditionalFormatting>
  <conditionalFormatting sqref="BC20">
    <cfRule type="cellIs" dxfId="2260" priority="3552" operator="lessThan">
      <formula>$C$4</formula>
    </cfRule>
  </conditionalFormatting>
  <conditionalFormatting sqref="BC21">
    <cfRule type="cellIs" dxfId="2259" priority="3553" operator="lessThan">
      <formula>$C$4</formula>
    </cfRule>
  </conditionalFormatting>
  <conditionalFormatting sqref="BC21">
    <cfRule type="cellIs" dxfId="2258" priority="3554" operator="lessThan">
      <formula>$C$4</formula>
    </cfRule>
  </conditionalFormatting>
  <conditionalFormatting sqref="BC22">
    <cfRule type="cellIs" dxfId="2257" priority="3555" operator="lessThan">
      <formula>$C$4</formula>
    </cfRule>
  </conditionalFormatting>
  <conditionalFormatting sqref="BC22">
    <cfRule type="cellIs" dxfId="2256" priority="3556" operator="lessThan">
      <formula>$C$4</formula>
    </cfRule>
  </conditionalFormatting>
  <conditionalFormatting sqref="BC23">
    <cfRule type="cellIs" dxfId="2255" priority="3557" operator="lessThan">
      <formula>$C$4</formula>
    </cfRule>
  </conditionalFormatting>
  <conditionalFormatting sqref="BC23">
    <cfRule type="cellIs" dxfId="2254" priority="3558" operator="lessThan">
      <formula>$C$4</formula>
    </cfRule>
  </conditionalFormatting>
  <conditionalFormatting sqref="BC24">
    <cfRule type="cellIs" dxfId="2253" priority="3559" operator="lessThan">
      <formula>$C$4</formula>
    </cfRule>
  </conditionalFormatting>
  <conditionalFormatting sqref="BC24">
    <cfRule type="cellIs" dxfId="2252" priority="3560" operator="lessThan">
      <formula>$C$4</formula>
    </cfRule>
  </conditionalFormatting>
  <conditionalFormatting sqref="BC25">
    <cfRule type="cellIs" dxfId="2251" priority="3561" operator="lessThan">
      <formula>$C$4</formula>
    </cfRule>
  </conditionalFormatting>
  <conditionalFormatting sqref="BC25">
    <cfRule type="cellIs" dxfId="2250" priority="3562" operator="lessThan">
      <formula>$C$4</formula>
    </cfRule>
  </conditionalFormatting>
  <conditionalFormatting sqref="BC26">
    <cfRule type="cellIs" dxfId="2249" priority="3563" operator="lessThan">
      <formula>$C$4</formula>
    </cfRule>
  </conditionalFormatting>
  <conditionalFormatting sqref="BC26">
    <cfRule type="cellIs" dxfId="2248" priority="3564" operator="lessThan">
      <formula>$C$4</formula>
    </cfRule>
  </conditionalFormatting>
  <conditionalFormatting sqref="BC27">
    <cfRule type="cellIs" dxfId="2247" priority="3565" operator="lessThan">
      <formula>$C$4</formula>
    </cfRule>
  </conditionalFormatting>
  <conditionalFormatting sqref="BC27">
    <cfRule type="cellIs" dxfId="2246" priority="3566" operator="lessThan">
      <formula>$C$4</formula>
    </cfRule>
  </conditionalFormatting>
  <conditionalFormatting sqref="BC28">
    <cfRule type="cellIs" dxfId="2245" priority="3567" operator="lessThan">
      <formula>$C$4</formula>
    </cfRule>
  </conditionalFormatting>
  <conditionalFormatting sqref="BC28">
    <cfRule type="cellIs" dxfId="2244" priority="3568" operator="lessThan">
      <formula>$C$4</formula>
    </cfRule>
  </conditionalFormatting>
  <conditionalFormatting sqref="BC29">
    <cfRule type="cellIs" dxfId="2243" priority="3569" operator="lessThan">
      <formula>$C$4</formula>
    </cfRule>
  </conditionalFormatting>
  <conditionalFormatting sqref="BC29">
    <cfRule type="cellIs" dxfId="2242" priority="3570" operator="lessThan">
      <formula>$C$4</formula>
    </cfRule>
  </conditionalFormatting>
  <conditionalFormatting sqref="BC30">
    <cfRule type="cellIs" dxfId="2241" priority="3571" operator="lessThan">
      <formula>$C$4</formula>
    </cfRule>
  </conditionalFormatting>
  <conditionalFormatting sqref="BC30">
    <cfRule type="cellIs" dxfId="2240" priority="3572" operator="lessThan">
      <formula>$C$4</formula>
    </cfRule>
  </conditionalFormatting>
  <conditionalFormatting sqref="BC31">
    <cfRule type="cellIs" dxfId="2239" priority="3573" operator="lessThan">
      <formula>$C$4</formula>
    </cfRule>
  </conditionalFormatting>
  <conditionalFormatting sqref="BC31">
    <cfRule type="cellIs" dxfId="2238" priority="3574" operator="lessThan">
      <formula>$C$4</formula>
    </cfRule>
  </conditionalFormatting>
  <conditionalFormatting sqref="BC32">
    <cfRule type="cellIs" dxfId="2237" priority="3575" operator="lessThan">
      <formula>$C$4</formula>
    </cfRule>
  </conditionalFormatting>
  <conditionalFormatting sqref="BC32">
    <cfRule type="cellIs" dxfId="2236" priority="3576" operator="lessThan">
      <formula>$C$4</formula>
    </cfRule>
  </conditionalFormatting>
  <conditionalFormatting sqref="BC33">
    <cfRule type="cellIs" dxfId="2235" priority="3577" operator="lessThan">
      <formula>$C$4</formula>
    </cfRule>
  </conditionalFormatting>
  <conditionalFormatting sqref="BC33">
    <cfRule type="cellIs" dxfId="2234" priority="3578" operator="lessThan">
      <formula>$C$4</formula>
    </cfRule>
  </conditionalFormatting>
  <conditionalFormatting sqref="BC34">
    <cfRule type="cellIs" dxfId="2233" priority="3579" operator="lessThan">
      <formula>$C$4</formula>
    </cfRule>
  </conditionalFormatting>
  <conditionalFormatting sqref="BC34">
    <cfRule type="cellIs" dxfId="2232" priority="3580" operator="lessThan">
      <formula>$C$4</formula>
    </cfRule>
  </conditionalFormatting>
  <conditionalFormatting sqref="BC35">
    <cfRule type="cellIs" dxfId="2231" priority="3581" operator="lessThan">
      <formula>$C$4</formula>
    </cfRule>
  </conditionalFormatting>
  <conditionalFormatting sqref="BC35">
    <cfRule type="cellIs" dxfId="2230" priority="3582" operator="lessThan">
      <formula>$C$4</formula>
    </cfRule>
  </conditionalFormatting>
  <conditionalFormatting sqref="BC36">
    <cfRule type="cellIs" dxfId="2229" priority="3583" operator="lessThan">
      <formula>$C$4</formula>
    </cfRule>
  </conditionalFormatting>
  <conditionalFormatting sqref="BC36">
    <cfRule type="cellIs" dxfId="2228" priority="3584" operator="lessThan">
      <formula>$C$4</formula>
    </cfRule>
  </conditionalFormatting>
  <conditionalFormatting sqref="BC37">
    <cfRule type="cellIs" dxfId="2227" priority="3585" operator="lessThan">
      <formula>$C$4</formula>
    </cfRule>
  </conditionalFormatting>
  <conditionalFormatting sqref="BC37">
    <cfRule type="cellIs" dxfId="2226" priority="3586" operator="lessThan">
      <formula>$C$4</formula>
    </cfRule>
  </conditionalFormatting>
  <conditionalFormatting sqref="BC38">
    <cfRule type="cellIs" dxfId="2225" priority="3587" operator="lessThan">
      <formula>$C$4</formula>
    </cfRule>
  </conditionalFormatting>
  <conditionalFormatting sqref="BC38">
    <cfRule type="cellIs" dxfId="2224" priority="3588" operator="lessThan">
      <formula>$C$4</formula>
    </cfRule>
  </conditionalFormatting>
  <conditionalFormatting sqref="BC39">
    <cfRule type="cellIs" dxfId="2223" priority="3589" operator="lessThan">
      <formula>$C$4</formula>
    </cfRule>
  </conditionalFormatting>
  <conditionalFormatting sqref="BC39">
    <cfRule type="cellIs" dxfId="2222" priority="3590" operator="lessThan">
      <formula>$C$4</formula>
    </cfRule>
  </conditionalFormatting>
  <conditionalFormatting sqref="BC40">
    <cfRule type="cellIs" dxfId="2221" priority="3591" operator="lessThan">
      <formula>$C$4</formula>
    </cfRule>
  </conditionalFormatting>
  <conditionalFormatting sqref="BC40">
    <cfRule type="cellIs" dxfId="2220" priority="3592" operator="lessThan">
      <formula>$C$4</formula>
    </cfRule>
  </conditionalFormatting>
  <conditionalFormatting sqref="BC41">
    <cfRule type="cellIs" dxfId="2219" priority="3593" operator="lessThan">
      <formula>$C$4</formula>
    </cfRule>
  </conditionalFormatting>
  <conditionalFormatting sqref="BC41">
    <cfRule type="cellIs" dxfId="2218" priority="3594" operator="lessThan">
      <formula>$C$4</formula>
    </cfRule>
  </conditionalFormatting>
  <conditionalFormatting sqref="BC42">
    <cfRule type="cellIs" dxfId="2217" priority="3595" operator="lessThan">
      <formula>$C$4</formula>
    </cfRule>
  </conditionalFormatting>
  <conditionalFormatting sqref="BC42">
    <cfRule type="cellIs" dxfId="2216" priority="3596" operator="lessThan">
      <formula>$C$4</formula>
    </cfRule>
  </conditionalFormatting>
  <conditionalFormatting sqref="BC43">
    <cfRule type="cellIs" dxfId="2215" priority="3597" operator="lessThan">
      <formula>$C$4</formula>
    </cfRule>
  </conditionalFormatting>
  <conditionalFormatting sqref="BC43">
    <cfRule type="cellIs" dxfId="2214" priority="3598" operator="lessThan">
      <formula>$C$4</formula>
    </cfRule>
  </conditionalFormatting>
  <conditionalFormatting sqref="BC44">
    <cfRule type="cellIs" dxfId="2213" priority="3599" operator="lessThan">
      <formula>$C$4</formula>
    </cfRule>
  </conditionalFormatting>
  <conditionalFormatting sqref="BC44">
    <cfRule type="cellIs" dxfId="2212" priority="3600" operator="lessThan">
      <formula>$C$4</formula>
    </cfRule>
  </conditionalFormatting>
  <conditionalFormatting sqref="BC45">
    <cfRule type="cellIs" dxfId="2211" priority="3601" operator="lessThan">
      <formula>$C$4</formula>
    </cfRule>
  </conditionalFormatting>
  <conditionalFormatting sqref="BC45">
    <cfRule type="cellIs" dxfId="2210" priority="3602" operator="lessThan">
      <formula>$C$4</formula>
    </cfRule>
  </conditionalFormatting>
  <conditionalFormatting sqref="BC46">
    <cfRule type="cellIs" dxfId="2209" priority="3603" operator="lessThan">
      <formula>$C$4</formula>
    </cfRule>
  </conditionalFormatting>
  <conditionalFormatting sqref="BC46">
    <cfRule type="cellIs" dxfId="2208" priority="3604" operator="lessThan">
      <formula>$C$4</formula>
    </cfRule>
  </conditionalFormatting>
  <conditionalFormatting sqref="BC47">
    <cfRule type="cellIs" dxfId="2207" priority="3605" operator="lessThan">
      <formula>$C$4</formula>
    </cfRule>
  </conditionalFormatting>
  <conditionalFormatting sqref="BC47">
    <cfRule type="cellIs" dxfId="2206" priority="3606" operator="lessThan">
      <formula>$C$4</formula>
    </cfRule>
  </conditionalFormatting>
  <conditionalFormatting sqref="BC48">
    <cfRule type="cellIs" dxfId="2205" priority="3607" operator="lessThan">
      <formula>$C$4</formula>
    </cfRule>
  </conditionalFormatting>
  <conditionalFormatting sqref="BC48">
    <cfRule type="cellIs" dxfId="2204" priority="3608" operator="lessThan">
      <formula>$C$4</formula>
    </cfRule>
  </conditionalFormatting>
  <conditionalFormatting sqref="BC49">
    <cfRule type="cellIs" dxfId="2203" priority="3609" operator="lessThan">
      <formula>$C$4</formula>
    </cfRule>
  </conditionalFormatting>
  <conditionalFormatting sqref="BC49">
    <cfRule type="cellIs" dxfId="2202" priority="3610" operator="lessThan">
      <formula>$C$4</formula>
    </cfRule>
  </conditionalFormatting>
  <conditionalFormatting sqref="BC50">
    <cfRule type="cellIs" dxfId="2201" priority="3611" operator="lessThan">
      <formula>$C$4</formula>
    </cfRule>
  </conditionalFormatting>
  <conditionalFormatting sqref="BC50">
    <cfRule type="cellIs" dxfId="2200" priority="3612" operator="lessThan">
      <formula>$C$4</formula>
    </cfRule>
  </conditionalFormatting>
  <conditionalFormatting sqref="BC51">
    <cfRule type="cellIs" dxfId="2199" priority="3613" operator="lessThan">
      <formula>$C$4</formula>
    </cfRule>
  </conditionalFormatting>
  <conditionalFormatting sqref="BC51">
    <cfRule type="cellIs" dxfId="2198" priority="3614" operator="lessThan">
      <formula>$C$4</formula>
    </cfRule>
  </conditionalFormatting>
  <conditionalFormatting sqref="BC52">
    <cfRule type="cellIs" dxfId="2197" priority="3615" operator="lessThan">
      <formula>$C$4</formula>
    </cfRule>
  </conditionalFormatting>
  <conditionalFormatting sqref="BC52">
    <cfRule type="cellIs" dxfId="2196" priority="3616" operator="lessThan">
      <formula>$C$4</formula>
    </cfRule>
  </conditionalFormatting>
  <conditionalFormatting sqref="BC53">
    <cfRule type="cellIs" dxfId="2195" priority="3617" operator="lessThan">
      <formula>$C$4</formula>
    </cfRule>
  </conditionalFormatting>
  <conditionalFormatting sqref="BC53">
    <cfRule type="cellIs" dxfId="2194" priority="3618" operator="lessThan">
      <formula>$C$4</formula>
    </cfRule>
  </conditionalFormatting>
  <conditionalFormatting sqref="BC54">
    <cfRule type="cellIs" dxfId="2193" priority="3619" operator="lessThan">
      <formula>$C$4</formula>
    </cfRule>
  </conditionalFormatting>
  <conditionalFormatting sqref="BC54">
    <cfRule type="cellIs" dxfId="2192" priority="3620" operator="lessThan">
      <formula>$C$4</formula>
    </cfRule>
  </conditionalFormatting>
  <conditionalFormatting sqref="BC55">
    <cfRule type="cellIs" dxfId="2191" priority="3621" operator="lessThan">
      <formula>$C$4</formula>
    </cfRule>
  </conditionalFormatting>
  <conditionalFormatting sqref="BC55">
    <cfRule type="cellIs" dxfId="2190" priority="3622" operator="lessThan">
      <formula>$C$4</formula>
    </cfRule>
  </conditionalFormatting>
  <conditionalFormatting sqref="BC56">
    <cfRule type="cellIs" dxfId="2189" priority="3623" operator="lessThan">
      <formula>$C$4</formula>
    </cfRule>
  </conditionalFormatting>
  <conditionalFormatting sqref="BC56">
    <cfRule type="cellIs" dxfId="2188" priority="3624" operator="lessThan">
      <formula>$C$4</formula>
    </cfRule>
  </conditionalFormatting>
  <conditionalFormatting sqref="BC57">
    <cfRule type="cellIs" dxfId="2187" priority="3625" operator="lessThan">
      <formula>$C$4</formula>
    </cfRule>
  </conditionalFormatting>
  <conditionalFormatting sqref="BC57">
    <cfRule type="cellIs" dxfId="2186" priority="3626" operator="lessThan">
      <formula>$C$4</formula>
    </cfRule>
  </conditionalFormatting>
  <conditionalFormatting sqref="BC58">
    <cfRule type="cellIs" dxfId="2185" priority="3627" operator="lessThan">
      <formula>$C$4</formula>
    </cfRule>
  </conditionalFormatting>
  <conditionalFormatting sqref="BC58">
    <cfRule type="cellIs" dxfId="2184" priority="3628" operator="lessThan">
      <formula>$C$4</formula>
    </cfRule>
  </conditionalFormatting>
  <conditionalFormatting sqref="BC59">
    <cfRule type="cellIs" dxfId="2183" priority="3629" operator="lessThan">
      <formula>$C$4</formula>
    </cfRule>
  </conditionalFormatting>
  <conditionalFormatting sqref="BC59">
    <cfRule type="cellIs" dxfId="2182" priority="3630" operator="lessThan">
      <formula>$C$4</formula>
    </cfRule>
  </conditionalFormatting>
  <conditionalFormatting sqref="BC60">
    <cfRule type="cellIs" dxfId="2181" priority="3631" operator="lessThan">
      <formula>$C$4</formula>
    </cfRule>
  </conditionalFormatting>
  <conditionalFormatting sqref="BC60">
    <cfRule type="cellIs" dxfId="2180" priority="3632" operator="lessThan">
      <formula>$C$4</formula>
    </cfRule>
  </conditionalFormatting>
  <conditionalFormatting sqref="BD11">
    <cfRule type="cellIs" dxfId="2179" priority="3633" operator="lessThan">
      <formula>$C$4</formula>
    </cfRule>
  </conditionalFormatting>
  <conditionalFormatting sqref="BD11">
    <cfRule type="cellIs" dxfId="2178" priority="3634" operator="lessThan">
      <formula>$C$4</formula>
    </cfRule>
  </conditionalFormatting>
  <conditionalFormatting sqref="BD12">
    <cfRule type="cellIs" dxfId="2177" priority="3635" operator="lessThan">
      <formula>$C$4</formula>
    </cfRule>
  </conditionalFormatting>
  <conditionalFormatting sqref="BD12">
    <cfRule type="cellIs" dxfId="2176" priority="3636" operator="lessThan">
      <formula>$C$4</formula>
    </cfRule>
  </conditionalFormatting>
  <conditionalFormatting sqref="BD13">
    <cfRule type="cellIs" dxfId="2175" priority="3637" operator="lessThan">
      <formula>$C$4</formula>
    </cfRule>
  </conditionalFormatting>
  <conditionalFormatting sqref="BD13">
    <cfRule type="cellIs" dxfId="2174" priority="3638" operator="lessThan">
      <formula>$C$4</formula>
    </cfRule>
  </conditionalFormatting>
  <conditionalFormatting sqref="BD14">
    <cfRule type="cellIs" dxfId="2173" priority="3639" operator="lessThan">
      <formula>$C$4</formula>
    </cfRule>
  </conditionalFormatting>
  <conditionalFormatting sqref="BD14">
    <cfRule type="cellIs" dxfId="2172" priority="3640" operator="lessThan">
      <formula>$C$4</formula>
    </cfRule>
  </conditionalFormatting>
  <conditionalFormatting sqref="BD15">
    <cfRule type="cellIs" dxfId="2171" priority="3641" operator="lessThan">
      <formula>$C$4</formula>
    </cfRule>
  </conditionalFormatting>
  <conditionalFormatting sqref="BD15">
    <cfRule type="cellIs" dxfId="2170" priority="3642" operator="lessThan">
      <formula>$C$4</formula>
    </cfRule>
  </conditionalFormatting>
  <conditionalFormatting sqref="BD16">
    <cfRule type="cellIs" dxfId="2169" priority="3643" operator="lessThan">
      <formula>$C$4</formula>
    </cfRule>
  </conditionalFormatting>
  <conditionalFormatting sqref="BD16">
    <cfRule type="cellIs" dxfId="2168" priority="3644" operator="lessThan">
      <formula>$C$4</formula>
    </cfRule>
  </conditionalFormatting>
  <conditionalFormatting sqref="BD17">
    <cfRule type="cellIs" dxfId="2167" priority="3645" operator="lessThan">
      <formula>$C$4</formula>
    </cfRule>
  </conditionalFormatting>
  <conditionalFormatting sqref="BD17">
    <cfRule type="cellIs" dxfId="2166" priority="3646" operator="lessThan">
      <formula>$C$4</formula>
    </cfRule>
  </conditionalFormatting>
  <conditionalFormatting sqref="BD18">
    <cfRule type="cellIs" dxfId="2165" priority="3647" operator="lessThan">
      <formula>$C$4</formula>
    </cfRule>
  </conditionalFormatting>
  <conditionalFormatting sqref="BD18">
    <cfRule type="cellIs" dxfId="2164" priority="3648" operator="lessThan">
      <formula>$C$4</formula>
    </cfRule>
  </conditionalFormatting>
  <conditionalFormatting sqref="BD19">
    <cfRule type="cellIs" dxfId="2163" priority="3649" operator="lessThan">
      <formula>$C$4</formula>
    </cfRule>
  </conditionalFormatting>
  <conditionalFormatting sqref="BD19">
    <cfRule type="cellIs" dxfId="2162" priority="3650" operator="lessThan">
      <formula>$C$4</formula>
    </cfRule>
  </conditionalFormatting>
  <conditionalFormatting sqref="BD20">
    <cfRule type="cellIs" dxfId="2161" priority="3651" operator="lessThan">
      <formula>$C$4</formula>
    </cfRule>
  </conditionalFormatting>
  <conditionalFormatting sqref="BD20">
    <cfRule type="cellIs" dxfId="2160" priority="3652" operator="lessThan">
      <formula>$C$4</formula>
    </cfRule>
  </conditionalFormatting>
  <conditionalFormatting sqref="BD21">
    <cfRule type="cellIs" dxfId="2159" priority="3653" operator="lessThan">
      <formula>$C$4</formula>
    </cfRule>
  </conditionalFormatting>
  <conditionalFormatting sqref="BD21">
    <cfRule type="cellIs" dxfId="2158" priority="3654" operator="lessThan">
      <formula>$C$4</formula>
    </cfRule>
  </conditionalFormatting>
  <conditionalFormatting sqref="BD22">
    <cfRule type="cellIs" dxfId="2157" priority="3655" operator="lessThan">
      <formula>$C$4</formula>
    </cfRule>
  </conditionalFormatting>
  <conditionalFormatting sqref="BD22">
    <cfRule type="cellIs" dxfId="2156" priority="3656" operator="lessThan">
      <formula>$C$4</formula>
    </cfRule>
  </conditionalFormatting>
  <conditionalFormatting sqref="BD23">
    <cfRule type="cellIs" dxfId="2155" priority="3657" operator="lessThan">
      <formula>$C$4</formula>
    </cfRule>
  </conditionalFormatting>
  <conditionalFormatting sqref="BD23">
    <cfRule type="cellIs" dxfId="2154" priority="3658" operator="lessThan">
      <formula>$C$4</formula>
    </cfRule>
  </conditionalFormatting>
  <conditionalFormatting sqref="BD24">
    <cfRule type="cellIs" dxfId="2153" priority="3659" operator="lessThan">
      <formula>$C$4</formula>
    </cfRule>
  </conditionalFormatting>
  <conditionalFormatting sqref="BD24">
    <cfRule type="cellIs" dxfId="2152" priority="3660" operator="lessThan">
      <formula>$C$4</formula>
    </cfRule>
  </conditionalFormatting>
  <conditionalFormatting sqref="BD25">
    <cfRule type="cellIs" dxfId="2151" priority="3661" operator="lessThan">
      <formula>$C$4</formula>
    </cfRule>
  </conditionalFormatting>
  <conditionalFormatting sqref="BD25">
    <cfRule type="cellIs" dxfId="2150" priority="3662" operator="lessThan">
      <formula>$C$4</formula>
    </cfRule>
  </conditionalFormatting>
  <conditionalFormatting sqref="BD26">
    <cfRule type="cellIs" dxfId="2149" priority="3663" operator="lessThan">
      <formula>$C$4</formula>
    </cfRule>
  </conditionalFormatting>
  <conditionalFormatting sqref="BD26">
    <cfRule type="cellIs" dxfId="2148" priority="3664" operator="lessThan">
      <formula>$C$4</formula>
    </cfRule>
  </conditionalFormatting>
  <conditionalFormatting sqref="BD27">
    <cfRule type="cellIs" dxfId="2147" priority="3665" operator="lessThan">
      <formula>$C$4</formula>
    </cfRule>
  </conditionalFormatting>
  <conditionalFormatting sqref="BD27">
    <cfRule type="cellIs" dxfId="2146" priority="3666" operator="lessThan">
      <formula>$C$4</formula>
    </cfRule>
  </conditionalFormatting>
  <conditionalFormatting sqref="BD28">
    <cfRule type="cellIs" dxfId="2145" priority="3667" operator="lessThan">
      <formula>$C$4</formula>
    </cfRule>
  </conditionalFormatting>
  <conditionalFormatting sqref="BD28">
    <cfRule type="cellIs" dxfId="2144" priority="3668" operator="lessThan">
      <formula>$C$4</formula>
    </cfRule>
  </conditionalFormatting>
  <conditionalFormatting sqref="BD29">
    <cfRule type="cellIs" dxfId="2143" priority="3669" operator="lessThan">
      <formula>$C$4</formula>
    </cfRule>
  </conditionalFormatting>
  <conditionalFormatting sqref="BD29">
    <cfRule type="cellIs" dxfId="2142" priority="3670" operator="lessThan">
      <formula>$C$4</formula>
    </cfRule>
  </conditionalFormatting>
  <conditionalFormatting sqref="BD30">
    <cfRule type="cellIs" dxfId="2141" priority="3671" operator="lessThan">
      <formula>$C$4</formula>
    </cfRule>
  </conditionalFormatting>
  <conditionalFormatting sqref="BD30">
    <cfRule type="cellIs" dxfId="2140" priority="3672" operator="lessThan">
      <formula>$C$4</formula>
    </cfRule>
  </conditionalFormatting>
  <conditionalFormatting sqref="BD31">
    <cfRule type="cellIs" dxfId="2139" priority="3673" operator="lessThan">
      <formula>$C$4</formula>
    </cfRule>
  </conditionalFormatting>
  <conditionalFormatting sqref="BD31">
    <cfRule type="cellIs" dxfId="2138" priority="3674" operator="lessThan">
      <formula>$C$4</formula>
    </cfRule>
  </conditionalFormatting>
  <conditionalFormatting sqref="BD32">
    <cfRule type="cellIs" dxfId="2137" priority="3675" operator="lessThan">
      <formula>$C$4</formula>
    </cfRule>
  </conditionalFormatting>
  <conditionalFormatting sqref="BD32">
    <cfRule type="cellIs" dxfId="2136" priority="3676" operator="lessThan">
      <formula>$C$4</formula>
    </cfRule>
  </conditionalFormatting>
  <conditionalFormatting sqref="BD33">
    <cfRule type="cellIs" dxfId="2135" priority="3677" operator="lessThan">
      <formula>$C$4</formula>
    </cfRule>
  </conditionalFormatting>
  <conditionalFormatting sqref="BD33">
    <cfRule type="cellIs" dxfId="2134" priority="3678" operator="lessThan">
      <formula>$C$4</formula>
    </cfRule>
  </conditionalFormatting>
  <conditionalFormatting sqref="BD34">
    <cfRule type="cellIs" dxfId="2133" priority="3679" operator="lessThan">
      <formula>$C$4</formula>
    </cfRule>
  </conditionalFormatting>
  <conditionalFormatting sqref="BD34">
    <cfRule type="cellIs" dxfId="2132" priority="3680" operator="lessThan">
      <formula>$C$4</formula>
    </cfRule>
  </conditionalFormatting>
  <conditionalFormatting sqref="BD35">
    <cfRule type="cellIs" dxfId="2131" priority="3681" operator="lessThan">
      <formula>$C$4</formula>
    </cfRule>
  </conditionalFormatting>
  <conditionalFormatting sqref="BD35">
    <cfRule type="cellIs" dxfId="2130" priority="3682" operator="lessThan">
      <formula>$C$4</formula>
    </cfRule>
  </conditionalFormatting>
  <conditionalFormatting sqref="BD36">
    <cfRule type="cellIs" dxfId="2129" priority="3683" operator="lessThan">
      <formula>$C$4</formula>
    </cfRule>
  </conditionalFormatting>
  <conditionalFormatting sqref="BD36">
    <cfRule type="cellIs" dxfId="2128" priority="3684" operator="lessThan">
      <formula>$C$4</formula>
    </cfRule>
  </conditionalFormatting>
  <conditionalFormatting sqref="BD37">
    <cfRule type="cellIs" dxfId="2127" priority="3685" operator="lessThan">
      <formula>$C$4</formula>
    </cfRule>
  </conditionalFormatting>
  <conditionalFormatting sqref="BD37">
    <cfRule type="cellIs" dxfId="2126" priority="3686" operator="lessThan">
      <formula>$C$4</formula>
    </cfRule>
  </conditionalFormatting>
  <conditionalFormatting sqref="BD38">
    <cfRule type="cellIs" dxfId="2125" priority="3687" operator="lessThan">
      <formula>$C$4</formula>
    </cfRule>
  </conditionalFormatting>
  <conditionalFormatting sqref="BD38">
    <cfRule type="cellIs" dxfId="2124" priority="3688" operator="lessThan">
      <formula>$C$4</formula>
    </cfRule>
  </conditionalFormatting>
  <conditionalFormatting sqref="BD39">
    <cfRule type="cellIs" dxfId="2123" priority="3689" operator="lessThan">
      <formula>$C$4</formula>
    </cfRule>
  </conditionalFormatting>
  <conditionalFormatting sqref="BD39">
    <cfRule type="cellIs" dxfId="2122" priority="3690" operator="lessThan">
      <formula>$C$4</formula>
    </cfRule>
  </conditionalFormatting>
  <conditionalFormatting sqref="BD40">
    <cfRule type="cellIs" dxfId="2121" priority="3691" operator="lessThan">
      <formula>$C$4</formula>
    </cfRule>
  </conditionalFormatting>
  <conditionalFormatting sqref="BD40">
    <cfRule type="cellIs" dxfId="2120" priority="3692" operator="lessThan">
      <formula>$C$4</formula>
    </cfRule>
  </conditionalFormatting>
  <conditionalFormatting sqref="BD41">
    <cfRule type="cellIs" dxfId="2119" priority="3693" operator="lessThan">
      <formula>$C$4</formula>
    </cfRule>
  </conditionalFormatting>
  <conditionalFormatting sqref="BD41">
    <cfRule type="cellIs" dxfId="2118" priority="3694" operator="lessThan">
      <formula>$C$4</formula>
    </cfRule>
  </conditionalFormatting>
  <conditionalFormatting sqref="BD42">
    <cfRule type="cellIs" dxfId="2117" priority="3695" operator="lessThan">
      <formula>$C$4</formula>
    </cfRule>
  </conditionalFormatting>
  <conditionalFormatting sqref="BD42">
    <cfRule type="cellIs" dxfId="2116" priority="3696" operator="lessThan">
      <formula>$C$4</formula>
    </cfRule>
  </conditionalFormatting>
  <conditionalFormatting sqref="BD43">
    <cfRule type="cellIs" dxfId="2115" priority="3697" operator="lessThan">
      <formula>$C$4</formula>
    </cfRule>
  </conditionalFormatting>
  <conditionalFormatting sqref="BD43">
    <cfRule type="cellIs" dxfId="2114" priority="3698" operator="lessThan">
      <formula>$C$4</formula>
    </cfRule>
  </conditionalFormatting>
  <conditionalFormatting sqref="BD44">
    <cfRule type="cellIs" dxfId="2113" priority="3699" operator="lessThan">
      <formula>$C$4</formula>
    </cfRule>
  </conditionalFormatting>
  <conditionalFormatting sqref="BD44">
    <cfRule type="cellIs" dxfId="2112" priority="3700" operator="lessThan">
      <formula>$C$4</formula>
    </cfRule>
  </conditionalFormatting>
  <conditionalFormatting sqref="BD45">
    <cfRule type="cellIs" dxfId="2111" priority="3701" operator="lessThan">
      <formula>$C$4</formula>
    </cfRule>
  </conditionalFormatting>
  <conditionalFormatting sqref="BD45">
    <cfRule type="cellIs" dxfId="2110" priority="3702" operator="lessThan">
      <formula>$C$4</formula>
    </cfRule>
  </conditionalFormatting>
  <conditionalFormatting sqref="BD46">
    <cfRule type="cellIs" dxfId="2109" priority="3703" operator="lessThan">
      <formula>$C$4</formula>
    </cfRule>
  </conditionalFormatting>
  <conditionalFormatting sqref="BD46">
    <cfRule type="cellIs" dxfId="2108" priority="3704" operator="lessThan">
      <formula>$C$4</formula>
    </cfRule>
  </conditionalFormatting>
  <conditionalFormatting sqref="BD47">
    <cfRule type="cellIs" dxfId="2107" priority="3705" operator="lessThan">
      <formula>$C$4</formula>
    </cfRule>
  </conditionalFormatting>
  <conditionalFormatting sqref="BD47">
    <cfRule type="cellIs" dxfId="2106" priority="3706" operator="lessThan">
      <formula>$C$4</formula>
    </cfRule>
  </conditionalFormatting>
  <conditionalFormatting sqref="BD48">
    <cfRule type="cellIs" dxfId="2105" priority="3707" operator="lessThan">
      <formula>$C$4</formula>
    </cfRule>
  </conditionalFormatting>
  <conditionalFormatting sqref="BD48">
    <cfRule type="cellIs" dxfId="2104" priority="3708" operator="lessThan">
      <formula>$C$4</formula>
    </cfRule>
  </conditionalFormatting>
  <conditionalFormatting sqref="BD49">
    <cfRule type="cellIs" dxfId="2103" priority="3709" operator="lessThan">
      <formula>$C$4</formula>
    </cfRule>
  </conditionalFormatting>
  <conditionalFormatting sqref="BD49">
    <cfRule type="cellIs" dxfId="2102" priority="3710" operator="lessThan">
      <formula>$C$4</formula>
    </cfRule>
  </conditionalFormatting>
  <conditionalFormatting sqref="BD50">
    <cfRule type="cellIs" dxfId="2101" priority="3711" operator="lessThan">
      <formula>$C$4</formula>
    </cfRule>
  </conditionalFormatting>
  <conditionalFormatting sqref="BD50">
    <cfRule type="cellIs" dxfId="2100" priority="3712" operator="lessThan">
      <formula>$C$4</formula>
    </cfRule>
  </conditionalFormatting>
  <conditionalFormatting sqref="BD51">
    <cfRule type="cellIs" dxfId="2099" priority="3713" operator="lessThan">
      <formula>$C$4</formula>
    </cfRule>
  </conditionalFormatting>
  <conditionalFormatting sqref="BD51">
    <cfRule type="cellIs" dxfId="2098" priority="3714" operator="lessThan">
      <formula>$C$4</formula>
    </cfRule>
  </conditionalFormatting>
  <conditionalFormatting sqref="BD52">
    <cfRule type="cellIs" dxfId="2097" priority="3715" operator="lessThan">
      <formula>$C$4</formula>
    </cfRule>
  </conditionalFormatting>
  <conditionalFormatting sqref="BD52">
    <cfRule type="cellIs" dxfId="2096" priority="3716" operator="lessThan">
      <formula>$C$4</formula>
    </cfRule>
  </conditionalFormatting>
  <conditionalFormatting sqref="BD53">
    <cfRule type="cellIs" dxfId="2095" priority="3717" operator="lessThan">
      <formula>$C$4</formula>
    </cfRule>
  </conditionalFormatting>
  <conditionalFormatting sqref="BD53">
    <cfRule type="cellIs" dxfId="2094" priority="3718" operator="lessThan">
      <formula>$C$4</formula>
    </cfRule>
  </conditionalFormatting>
  <conditionalFormatting sqref="BD54">
    <cfRule type="cellIs" dxfId="2093" priority="3719" operator="lessThan">
      <formula>$C$4</formula>
    </cfRule>
  </conditionalFormatting>
  <conditionalFormatting sqref="BD54">
    <cfRule type="cellIs" dxfId="2092" priority="3720" operator="lessThan">
      <formula>$C$4</formula>
    </cfRule>
  </conditionalFormatting>
  <conditionalFormatting sqref="BD55">
    <cfRule type="cellIs" dxfId="2091" priority="3721" operator="lessThan">
      <formula>$C$4</formula>
    </cfRule>
  </conditionalFormatting>
  <conditionalFormatting sqref="BD55">
    <cfRule type="cellIs" dxfId="2090" priority="3722" operator="lessThan">
      <formula>$C$4</formula>
    </cfRule>
  </conditionalFormatting>
  <conditionalFormatting sqref="BD56">
    <cfRule type="cellIs" dxfId="2089" priority="3723" operator="lessThan">
      <formula>$C$4</formula>
    </cfRule>
  </conditionalFormatting>
  <conditionalFormatting sqref="BD56">
    <cfRule type="cellIs" dxfId="2088" priority="3724" operator="lessThan">
      <formula>$C$4</formula>
    </cfRule>
  </conditionalFormatting>
  <conditionalFormatting sqref="BD57">
    <cfRule type="cellIs" dxfId="2087" priority="3725" operator="lessThan">
      <formula>$C$4</formula>
    </cfRule>
  </conditionalFormatting>
  <conditionalFormatting sqref="BD57">
    <cfRule type="cellIs" dxfId="2086" priority="3726" operator="lessThan">
      <formula>$C$4</formula>
    </cfRule>
  </conditionalFormatting>
  <conditionalFormatting sqref="BD58">
    <cfRule type="cellIs" dxfId="2085" priority="3727" operator="lessThan">
      <formula>$C$4</formula>
    </cfRule>
  </conditionalFormatting>
  <conditionalFormatting sqref="BD58">
    <cfRule type="cellIs" dxfId="2084" priority="3728" operator="lessThan">
      <formula>$C$4</formula>
    </cfRule>
  </conditionalFormatting>
  <conditionalFormatting sqref="BD59">
    <cfRule type="cellIs" dxfId="2083" priority="3729" operator="lessThan">
      <formula>$C$4</formula>
    </cfRule>
  </conditionalFormatting>
  <conditionalFormatting sqref="BD59">
    <cfRule type="cellIs" dxfId="2082" priority="3730" operator="lessThan">
      <formula>$C$4</formula>
    </cfRule>
  </conditionalFormatting>
  <conditionalFormatting sqref="BD60">
    <cfRule type="cellIs" dxfId="2081" priority="3731" operator="lessThan">
      <formula>$C$4</formula>
    </cfRule>
  </conditionalFormatting>
  <conditionalFormatting sqref="BD60">
    <cfRule type="cellIs" dxfId="2080" priority="3732" operator="lessThan">
      <formula>$C$4</formula>
    </cfRule>
  </conditionalFormatting>
  <conditionalFormatting sqref="BE11">
    <cfRule type="cellIs" dxfId="2079" priority="3733" operator="lessThan">
      <formula>$C$4</formula>
    </cfRule>
  </conditionalFormatting>
  <conditionalFormatting sqref="BE11">
    <cfRule type="cellIs" dxfId="2078" priority="3734" operator="lessThan">
      <formula>$C$4</formula>
    </cfRule>
  </conditionalFormatting>
  <conditionalFormatting sqref="BE12">
    <cfRule type="cellIs" dxfId="2077" priority="3735" operator="lessThan">
      <formula>$C$4</formula>
    </cfRule>
  </conditionalFormatting>
  <conditionalFormatting sqref="BE12">
    <cfRule type="cellIs" dxfId="2076" priority="3736" operator="lessThan">
      <formula>$C$4</formula>
    </cfRule>
  </conditionalFormatting>
  <conditionalFormatting sqref="BE13">
    <cfRule type="cellIs" dxfId="2075" priority="3737" operator="lessThan">
      <formula>$C$4</formula>
    </cfRule>
  </conditionalFormatting>
  <conditionalFormatting sqref="BE13">
    <cfRule type="cellIs" dxfId="2074" priority="3738" operator="lessThan">
      <formula>$C$4</formula>
    </cfRule>
  </conditionalFormatting>
  <conditionalFormatting sqref="BE14">
    <cfRule type="cellIs" dxfId="2073" priority="3739" operator="lessThan">
      <formula>$C$4</formula>
    </cfRule>
  </conditionalFormatting>
  <conditionalFormatting sqref="BE14">
    <cfRule type="cellIs" dxfId="2072" priority="3740" operator="lessThan">
      <formula>$C$4</formula>
    </cfRule>
  </conditionalFormatting>
  <conditionalFormatting sqref="BE15">
    <cfRule type="cellIs" dxfId="2071" priority="3741" operator="lessThan">
      <formula>$C$4</formula>
    </cfRule>
  </conditionalFormatting>
  <conditionalFormatting sqref="BE15">
    <cfRule type="cellIs" dxfId="2070" priority="3742" operator="lessThan">
      <formula>$C$4</formula>
    </cfRule>
  </conditionalFormatting>
  <conditionalFormatting sqref="BE16">
    <cfRule type="cellIs" dxfId="2069" priority="3743" operator="lessThan">
      <formula>$C$4</formula>
    </cfRule>
  </conditionalFormatting>
  <conditionalFormatting sqref="BE16">
    <cfRule type="cellIs" dxfId="2068" priority="3744" operator="lessThan">
      <formula>$C$4</formula>
    </cfRule>
  </conditionalFormatting>
  <conditionalFormatting sqref="BE17">
    <cfRule type="cellIs" dxfId="2067" priority="3745" operator="lessThan">
      <formula>$C$4</formula>
    </cfRule>
  </conditionalFormatting>
  <conditionalFormatting sqref="BE17">
    <cfRule type="cellIs" dxfId="2066" priority="3746" operator="lessThan">
      <formula>$C$4</formula>
    </cfRule>
  </conditionalFormatting>
  <conditionalFormatting sqref="BE18">
    <cfRule type="cellIs" dxfId="2065" priority="3747" operator="lessThan">
      <formula>$C$4</formula>
    </cfRule>
  </conditionalFormatting>
  <conditionalFormatting sqref="BE18">
    <cfRule type="cellIs" dxfId="2064" priority="3748" operator="lessThan">
      <formula>$C$4</formula>
    </cfRule>
  </conditionalFormatting>
  <conditionalFormatting sqref="BE19">
    <cfRule type="cellIs" dxfId="2063" priority="3749" operator="lessThan">
      <formula>$C$4</formula>
    </cfRule>
  </conditionalFormatting>
  <conditionalFormatting sqref="BE19">
    <cfRule type="cellIs" dxfId="2062" priority="3750" operator="lessThan">
      <formula>$C$4</formula>
    </cfRule>
  </conditionalFormatting>
  <conditionalFormatting sqref="BE20">
    <cfRule type="cellIs" dxfId="2061" priority="3751" operator="lessThan">
      <formula>$C$4</formula>
    </cfRule>
  </conditionalFormatting>
  <conditionalFormatting sqref="BE20">
    <cfRule type="cellIs" dxfId="2060" priority="3752" operator="lessThan">
      <formula>$C$4</formula>
    </cfRule>
  </conditionalFormatting>
  <conditionalFormatting sqref="BE21">
    <cfRule type="cellIs" dxfId="2059" priority="3753" operator="lessThan">
      <formula>$C$4</formula>
    </cfRule>
  </conditionalFormatting>
  <conditionalFormatting sqref="BE21">
    <cfRule type="cellIs" dxfId="2058" priority="3754" operator="lessThan">
      <formula>$C$4</formula>
    </cfRule>
  </conditionalFormatting>
  <conditionalFormatting sqref="BE22">
    <cfRule type="cellIs" dxfId="2057" priority="3755" operator="lessThan">
      <formula>$C$4</formula>
    </cfRule>
  </conditionalFormatting>
  <conditionalFormatting sqref="BE22">
    <cfRule type="cellIs" dxfId="2056" priority="3756" operator="lessThan">
      <formula>$C$4</formula>
    </cfRule>
  </conditionalFormatting>
  <conditionalFormatting sqref="BE23">
    <cfRule type="cellIs" dxfId="2055" priority="3757" operator="lessThan">
      <formula>$C$4</formula>
    </cfRule>
  </conditionalFormatting>
  <conditionalFormatting sqref="BE23">
    <cfRule type="cellIs" dxfId="2054" priority="3758" operator="lessThan">
      <formula>$C$4</formula>
    </cfRule>
  </conditionalFormatting>
  <conditionalFormatting sqref="BE24">
    <cfRule type="cellIs" dxfId="2053" priority="3759" operator="lessThan">
      <formula>$C$4</formula>
    </cfRule>
  </conditionalFormatting>
  <conditionalFormatting sqref="BE24">
    <cfRule type="cellIs" dxfId="2052" priority="3760" operator="lessThan">
      <formula>$C$4</formula>
    </cfRule>
  </conditionalFormatting>
  <conditionalFormatting sqref="BE25">
    <cfRule type="cellIs" dxfId="2051" priority="3761" operator="lessThan">
      <formula>$C$4</formula>
    </cfRule>
  </conditionalFormatting>
  <conditionalFormatting sqref="BE25">
    <cfRule type="cellIs" dxfId="2050" priority="3762" operator="lessThan">
      <formula>$C$4</formula>
    </cfRule>
  </conditionalFormatting>
  <conditionalFormatting sqref="BE26">
    <cfRule type="cellIs" dxfId="2049" priority="3763" operator="lessThan">
      <formula>$C$4</formula>
    </cfRule>
  </conditionalFormatting>
  <conditionalFormatting sqref="BE26">
    <cfRule type="cellIs" dxfId="2048" priority="3764" operator="lessThan">
      <formula>$C$4</formula>
    </cfRule>
  </conditionalFormatting>
  <conditionalFormatting sqref="BE27">
    <cfRule type="cellIs" dxfId="2047" priority="3765" operator="lessThan">
      <formula>$C$4</formula>
    </cfRule>
  </conditionalFormatting>
  <conditionalFormatting sqref="BE27">
    <cfRule type="cellIs" dxfId="2046" priority="3766" operator="lessThan">
      <formula>$C$4</formula>
    </cfRule>
  </conditionalFormatting>
  <conditionalFormatting sqref="BE28">
    <cfRule type="cellIs" dxfId="2045" priority="3767" operator="lessThan">
      <formula>$C$4</formula>
    </cfRule>
  </conditionalFormatting>
  <conditionalFormatting sqref="BE28">
    <cfRule type="cellIs" dxfId="2044" priority="3768" operator="lessThan">
      <formula>$C$4</formula>
    </cfRule>
  </conditionalFormatting>
  <conditionalFormatting sqref="BE29">
    <cfRule type="cellIs" dxfId="2043" priority="3769" operator="lessThan">
      <formula>$C$4</formula>
    </cfRule>
  </conditionalFormatting>
  <conditionalFormatting sqref="BE29">
    <cfRule type="cellIs" dxfId="2042" priority="3770" operator="lessThan">
      <formula>$C$4</formula>
    </cfRule>
  </conditionalFormatting>
  <conditionalFormatting sqref="BE30">
    <cfRule type="cellIs" dxfId="2041" priority="3771" operator="lessThan">
      <formula>$C$4</formula>
    </cfRule>
  </conditionalFormatting>
  <conditionalFormatting sqref="BE30">
    <cfRule type="cellIs" dxfId="2040" priority="3772" operator="lessThan">
      <formula>$C$4</formula>
    </cfRule>
  </conditionalFormatting>
  <conditionalFormatting sqref="BE31">
    <cfRule type="cellIs" dxfId="2039" priority="3773" operator="lessThan">
      <formula>$C$4</formula>
    </cfRule>
  </conditionalFormatting>
  <conditionalFormatting sqref="BE31">
    <cfRule type="cellIs" dxfId="2038" priority="3774" operator="lessThan">
      <formula>$C$4</formula>
    </cfRule>
  </conditionalFormatting>
  <conditionalFormatting sqref="BE32">
    <cfRule type="cellIs" dxfId="2037" priority="3775" operator="lessThan">
      <formula>$C$4</formula>
    </cfRule>
  </conditionalFormatting>
  <conditionalFormatting sqref="BE32">
    <cfRule type="cellIs" dxfId="2036" priority="3776" operator="lessThan">
      <formula>$C$4</formula>
    </cfRule>
  </conditionalFormatting>
  <conditionalFormatting sqref="BE33">
    <cfRule type="cellIs" dxfId="2035" priority="3777" operator="lessThan">
      <formula>$C$4</formula>
    </cfRule>
  </conditionalFormatting>
  <conditionalFormatting sqref="BE33">
    <cfRule type="cellIs" dxfId="2034" priority="3778" operator="lessThan">
      <formula>$C$4</formula>
    </cfRule>
  </conditionalFormatting>
  <conditionalFormatting sqref="BE34">
    <cfRule type="cellIs" dxfId="2033" priority="3779" operator="lessThan">
      <formula>$C$4</formula>
    </cfRule>
  </conditionalFormatting>
  <conditionalFormatting sqref="BE34">
    <cfRule type="cellIs" dxfId="2032" priority="3780" operator="lessThan">
      <formula>$C$4</formula>
    </cfRule>
  </conditionalFormatting>
  <conditionalFormatting sqref="BE35">
    <cfRule type="cellIs" dxfId="2031" priority="3781" operator="lessThan">
      <formula>$C$4</formula>
    </cfRule>
  </conditionalFormatting>
  <conditionalFormatting sqref="BE35">
    <cfRule type="cellIs" dxfId="2030" priority="3782" operator="lessThan">
      <formula>$C$4</formula>
    </cfRule>
  </conditionalFormatting>
  <conditionalFormatting sqref="BE36">
    <cfRule type="cellIs" dxfId="2029" priority="3783" operator="lessThan">
      <formula>$C$4</formula>
    </cfRule>
  </conditionalFormatting>
  <conditionalFormatting sqref="BE36">
    <cfRule type="cellIs" dxfId="2028" priority="3784" operator="lessThan">
      <formula>$C$4</formula>
    </cfRule>
  </conditionalFormatting>
  <conditionalFormatting sqref="BE37">
    <cfRule type="cellIs" dxfId="2027" priority="3785" operator="lessThan">
      <formula>$C$4</formula>
    </cfRule>
  </conditionalFormatting>
  <conditionalFormatting sqref="BE37">
    <cfRule type="cellIs" dxfId="2026" priority="3786" operator="lessThan">
      <formula>$C$4</formula>
    </cfRule>
  </conditionalFormatting>
  <conditionalFormatting sqref="BE38">
    <cfRule type="cellIs" dxfId="2025" priority="3787" operator="lessThan">
      <formula>$C$4</formula>
    </cfRule>
  </conditionalFormatting>
  <conditionalFormatting sqref="BE38">
    <cfRule type="cellIs" dxfId="2024" priority="3788" operator="lessThan">
      <formula>$C$4</formula>
    </cfRule>
  </conditionalFormatting>
  <conditionalFormatting sqref="BE39">
    <cfRule type="cellIs" dxfId="2023" priority="3789" operator="lessThan">
      <formula>$C$4</formula>
    </cfRule>
  </conditionalFormatting>
  <conditionalFormatting sqref="BE39">
    <cfRule type="cellIs" dxfId="2022" priority="3790" operator="lessThan">
      <formula>$C$4</formula>
    </cfRule>
  </conditionalFormatting>
  <conditionalFormatting sqref="BE40">
    <cfRule type="cellIs" dxfId="2021" priority="3791" operator="lessThan">
      <formula>$C$4</formula>
    </cfRule>
  </conditionalFormatting>
  <conditionalFormatting sqref="BE40">
    <cfRule type="cellIs" dxfId="2020" priority="3792" operator="lessThan">
      <formula>$C$4</formula>
    </cfRule>
  </conditionalFormatting>
  <conditionalFormatting sqref="BE41">
    <cfRule type="cellIs" dxfId="2019" priority="3793" operator="lessThan">
      <formula>$C$4</formula>
    </cfRule>
  </conditionalFormatting>
  <conditionalFormatting sqref="BE41">
    <cfRule type="cellIs" dxfId="2018" priority="3794" operator="lessThan">
      <formula>$C$4</formula>
    </cfRule>
  </conditionalFormatting>
  <conditionalFormatting sqref="BE42">
    <cfRule type="cellIs" dxfId="2017" priority="3795" operator="lessThan">
      <formula>$C$4</formula>
    </cfRule>
  </conditionalFormatting>
  <conditionalFormatting sqref="BE42">
    <cfRule type="cellIs" dxfId="2016" priority="3796" operator="lessThan">
      <formula>$C$4</formula>
    </cfRule>
  </conditionalFormatting>
  <conditionalFormatting sqref="BE43">
    <cfRule type="cellIs" dxfId="2015" priority="3797" operator="lessThan">
      <formula>$C$4</formula>
    </cfRule>
  </conditionalFormatting>
  <conditionalFormatting sqref="BE43">
    <cfRule type="cellIs" dxfId="2014" priority="3798" operator="lessThan">
      <formula>$C$4</formula>
    </cfRule>
  </conditionalFormatting>
  <conditionalFormatting sqref="BE44">
    <cfRule type="cellIs" dxfId="2013" priority="3799" operator="lessThan">
      <formula>$C$4</formula>
    </cfRule>
  </conditionalFormatting>
  <conditionalFormatting sqref="BE44">
    <cfRule type="cellIs" dxfId="2012" priority="3800" operator="lessThan">
      <formula>$C$4</formula>
    </cfRule>
  </conditionalFormatting>
  <conditionalFormatting sqref="BE45">
    <cfRule type="cellIs" dxfId="2011" priority="3801" operator="lessThan">
      <formula>$C$4</formula>
    </cfRule>
  </conditionalFormatting>
  <conditionalFormatting sqref="BE45">
    <cfRule type="cellIs" dxfId="2010" priority="3802" operator="lessThan">
      <formula>$C$4</formula>
    </cfRule>
  </conditionalFormatting>
  <conditionalFormatting sqref="BE46">
    <cfRule type="cellIs" dxfId="2009" priority="3803" operator="lessThan">
      <formula>$C$4</formula>
    </cfRule>
  </conditionalFormatting>
  <conditionalFormatting sqref="BE46">
    <cfRule type="cellIs" dxfId="2008" priority="3804" operator="lessThan">
      <formula>$C$4</formula>
    </cfRule>
  </conditionalFormatting>
  <conditionalFormatting sqref="BE47">
    <cfRule type="cellIs" dxfId="2007" priority="3805" operator="lessThan">
      <formula>$C$4</formula>
    </cfRule>
  </conditionalFormatting>
  <conditionalFormatting sqref="BE47">
    <cfRule type="cellIs" dxfId="2006" priority="3806" operator="lessThan">
      <formula>$C$4</formula>
    </cfRule>
  </conditionalFormatting>
  <conditionalFormatting sqref="BE48">
    <cfRule type="cellIs" dxfId="2005" priority="3807" operator="lessThan">
      <formula>$C$4</formula>
    </cfRule>
  </conditionalFormatting>
  <conditionalFormatting sqref="BE48">
    <cfRule type="cellIs" dxfId="2004" priority="3808" operator="lessThan">
      <formula>$C$4</formula>
    </cfRule>
  </conditionalFormatting>
  <conditionalFormatting sqref="BE49">
    <cfRule type="cellIs" dxfId="2003" priority="3809" operator="lessThan">
      <formula>$C$4</formula>
    </cfRule>
  </conditionalFormatting>
  <conditionalFormatting sqref="BE49">
    <cfRule type="cellIs" dxfId="2002" priority="3810" operator="lessThan">
      <formula>$C$4</formula>
    </cfRule>
  </conditionalFormatting>
  <conditionalFormatting sqref="BE50">
    <cfRule type="cellIs" dxfId="2001" priority="3811" operator="lessThan">
      <formula>$C$4</formula>
    </cfRule>
  </conditionalFormatting>
  <conditionalFormatting sqref="BE50">
    <cfRule type="cellIs" dxfId="2000" priority="3812" operator="lessThan">
      <formula>$C$4</formula>
    </cfRule>
  </conditionalFormatting>
  <conditionalFormatting sqref="BE51">
    <cfRule type="cellIs" dxfId="1999" priority="3813" operator="lessThan">
      <formula>$C$4</formula>
    </cfRule>
  </conditionalFormatting>
  <conditionalFormatting sqref="BE51">
    <cfRule type="cellIs" dxfId="1998" priority="3814" operator="lessThan">
      <formula>$C$4</formula>
    </cfRule>
  </conditionalFormatting>
  <conditionalFormatting sqref="BE52">
    <cfRule type="cellIs" dxfId="1997" priority="3815" operator="lessThan">
      <formula>$C$4</formula>
    </cfRule>
  </conditionalFormatting>
  <conditionalFormatting sqref="BE52">
    <cfRule type="cellIs" dxfId="1996" priority="3816" operator="lessThan">
      <formula>$C$4</formula>
    </cfRule>
  </conditionalFormatting>
  <conditionalFormatting sqref="BE53">
    <cfRule type="cellIs" dxfId="1995" priority="3817" operator="lessThan">
      <formula>$C$4</formula>
    </cfRule>
  </conditionalFormatting>
  <conditionalFormatting sqref="BE53">
    <cfRule type="cellIs" dxfId="1994" priority="3818" operator="lessThan">
      <formula>$C$4</formula>
    </cfRule>
  </conditionalFormatting>
  <conditionalFormatting sqref="BE54">
    <cfRule type="cellIs" dxfId="1993" priority="3819" operator="lessThan">
      <formula>$C$4</formula>
    </cfRule>
  </conditionalFormatting>
  <conditionalFormatting sqref="BE54">
    <cfRule type="cellIs" dxfId="1992" priority="3820" operator="lessThan">
      <formula>$C$4</formula>
    </cfRule>
  </conditionalFormatting>
  <conditionalFormatting sqref="BE55">
    <cfRule type="cellIs" dxfId="1991" priority="3821" operator="lessThan">
      <formula>$C$4</formula>
    </cfRule>
  </conditionalFormatting>
  <conditionalFormatting sqref="BE55">
    <cfRule type="cellIs" dxfId="1990" priority="3822" operator="lessThan">
      <formula>$C$4</formula>
    </cfRule>
  </conditionalFormatting>
  <conditionalFormatting sqref="BE56">
    <cfRule type="cellIs" dxfId="1989" priority="3823" operator="lessThan">
      <formula>$C$4</formula>
    </cfRule>
  </conditionalFormatting>
  <conditionalFormatting sqref="BE56">
    <cfRule type="cellIs" dxfId="1988" priority="3824" operator="lessThan">
      <formula>$C$4</formula>
    </cfRule>
  </conditionalFormatting>
  <conditionalFormatting sqref="BE57">
    <cfRule type="cellIs" dxfId="1987" priority="3825" operator="lessThan">
      <formula>$C$4</formula>
    </cfRule>
  </conditionalFormatting>
  <conditionalFormatting sqref="BE57">
    <cfRule type="cellIs" dxfId="1986" priority="3826" operator="lessThan">
      <formula>$C$4</formula>
    </cfRule>
  </conditionalFormatting>
  <conditionalFormatting sqref="BE58">
    <cfRule type="cellIs" dxfId="1985" priority="3827" operator="lessThan">
      <formula>$C$4</formula>
    </cfRule>
  </conditionalFormatting>
  <conditionalFormatting sqref="BE58">
    <cfRule type="cellIs" dxfId="1984" priority="3828" operator="lessThan">
      <formula>$C$4</formula>
    </cfRule>
  </conditionalFormatting>
  <conditionalFormatting sqref="BE59">
    <cfRule type="cellIs" dxfId="1983" priority="3829" operator="lessThan">
      <formula>$C$4</formula>
    </cfRule>
  </conditionalFormatting>
  <conditionalFormatting sqref="BE59">
    <cfRule type="cellIs" dxfId="1982" priority="3830" operator="lessThan">
      <formula>$C$4</formula>
    </cfRule>
  </conditionalFormatting>
  <conditionalFormatting sqref="BE60">
    <cfRule type="cellIs" dxfId="1981" priority="3831" operator="lessThan">
      <formula>$C$4</formula>
    </cfRule>
  </conditionalFormatting>
  <conditionalFormatting sqref="BE60">
    <cfRule type="cellIs" dxfId="1980" priority="3832" operator="lessThan">
      <formula>$C$4</formula>
    </cfRule>
  </conditionalFormatting>
  <conditionalFormatting sqref="BF11">
    <cfRule type="cellIs" dxfId="1979" priority="3833" operator="lessThan">
      <formula>$C$4</formula>
    </cfRule>
  </conditionalFormatting>
  <conditionalFormatting sqref="BF11">
    <cfRule type="cellIs" dxfId="1978" priority="3834" operator="lessThan">
      <formula>$C$4</formula>
    </cfRule>
  </conditionalFormatting>
  <conditionalFormatting sqref="BF12">
    <cfRule type="cellIs" dxfId="1977" priority="3835" operator="lessThan">
      <formula>$C$4</formula>
    </cfRule>
  </conditionalFormatting>
  <conditionalFormatting sqref="BF12">
    <cfRule type="cellIs" dxfId="1976" priority="3836" operator="lessThan">
      <formula>$C$4</formula>
    </cfRule>
  </conditionalFormatting>
  <conditionalFormatting sqref="BF13">
    <cfRule type="cellIs" dxfId="1975" priority="3837" operator="lessThan">
      <formula>$C$4</formula>
    </cfRule>
  </conditionalFormatting>
  <conditionalFormatting sqref="BF13">
    <cfRule type="cellIs" dxfId="1974" priority="3838" operator="lessThan">
      <formula>$C$4</formula>
    </cfRule>
  </conditionalFormatting>
  <conditionalFormatting sqref="BF14">
    <cfRule type="cellIs" dxfId="1973" priority="3839" operator="lessThan">
      <formula>$C$4</formula>
    </cfRule>
  </conditionalFormatting>
  <conditionalFormatting sqref="BF14">
    <cfRule type="cellIs" dxfId="1972" priority="3840" operator="lessThan">
      <formula>$C$4</formula>
    </cfRule>
  </conditionalFormatting>
  <conditionalFormatting sqref="BF15">
    <cfRule type="cellIs" dxfId="1971" priority="3841" operator="lessThan">
      <formula>$C$4</formula>
    </cfRule>
  </conditionalFormatting>
  <conditionalFormatting sqref="BF15">
    <cfRule type="cellIs" dxfId="1970" priority="3842" operator="lessThan">
      <formula>$C$4</formula>
    </cfRule>
  </conditionalFormatting>
  <conditionalFormatting sqref="BF16">
    <cfRule type="cellIs" dxfId="1969" priority="3843" operator="lessThan">
      <formula>$C$4</formula>
    </cfRule>
  </conditionalFormatting>
  <conditionalFormatting sqref="BF16">
    <cfRule type="cellIs" dxfId="1968" priority="3844" operator="lessThan">
      <formula>$C$4</formula>
    </cfRule>
  </conditionalFormatting>
  <conditionalFormatting sqref="BF17">
    <cfRule type="cellIs" dxfId="1967" priority="3845" operator="lessThan">
      <formula>$C$4</formula>
    </cfRule>
  </conditionalFormatting>
  <conditionalFormatting sqref="BF17">
    <cfRule type="cellIs" dxfId="1966" priority="3846" operator="lessThan">
      <formula>$C$4</formula>
    </cfRule>
  </conditionalFormatting>
  <conditionalFormatting sqref="BF18">
    <cfRule type="cellIs" dxfId="1965" priority="3847" operator="lessThan">
      <formula>$C$4</formula>
    </cfRule>
  </conditionalFormatting>
  <conditionalFormatting sqref="BF18">
    <cfRule type="cellIs" dxfId="1964" priority="3848" operator="lessThan">
      <formula>$C$4</formula>
    </cfRule>
  </conditionalFormatting>
  <conditionalFormatting sqref="BF19">
    <cfRule type="cellIs" dxfId="1963" priority="3849" operator="lessThan">
      <formula>$C$4</formula>
    </cfRule>
  </conditionalFormatting>
  <conditionalFormatting sqref="BF19">
    <cfRule type="cellIs" dxfId="1962" priority="3850" operator="lessThan">
      <formula>$C$4</formula>
    </cfRule>
  </conditionalFormatting>
  <conditionalFormatting sqref="BF20">
    <cfRule type="cellIs" dxfId="1961" priority="3851" operator="lessThan">
      <formula>$C$4</formula>
    </cfRule>
  </conditionalFormatting>
  <conditionalFormatting sqref="BF20">
    <cfRule type="cellIs" dxfId="1960" priority="3852" operator="lessThan">
      <formula>$C$4</formula>
    </cfRule>
  </conditionalFormatting>
  <conditionalFormatting sqref="BF21">
    <cfRule type="cellIs" dxfId="1959" priority="3853" operator="lessThan">
      <formula>$C$4</formula>
    </cfRule>
  </conditionalFormatting>
  <conditionalFormatting sqref="BF21">
    <cfRule type="cellIs" dxfId="1958" priority="3854" operator="lessThan">
      <formula>$C$4</formula>
    </cfRule>
  </conditionalFormatting>
  <conditionalFormatting sqref="BF22">
    <cfRule type="cellIs" dxfId="1957" priority="3855" operator="lessThan">
      <formula>$C$4</formula>
    </cfRule>
  </conditionalFormatting>
  <conditionalFormatting sqref="BF22">
    <cfRule type="cellIs" dxfId="1956" priority="3856" operator="lessThan">
      <formula>$C$4</formula>
    </cfRule>
  </conditionalFormatting>
  <conditionalFormatting sqref="BF23">
    <cfRule type="cellIs" dxfId="1955" priority="3857" operator="lessThan">
      <formula>$C$4</formula>
    </cfRule>
  </conditionalFormatting>
  <conditionalFormatting sqref="BF23">
    <cfRule type="cellIs" dxfId="1954" priority="3858" operator="lessThan">
      <formula>$C$4</formula>
    </cfRule>
  </conditionalFormatting>
  <conditionalFormatting sqref="BF24">
    <cfRule type="cellIs" dxfId="1953" priority="3859" operator="lessThan">
      <formula>$C$4</formula>
    </cfRule>
  </conditionalFormatting>
  <conditionalFormatting sqref="BF24">
    <cfRule type="cellIs" dxfId="1952" priority="3860" operator="lessThan">
      <formula>$C$4</formula>
    </cfRule>
  </conditionalFormatting>
  <conditionalFormatting sqref="BF25">
    <cfRule type="cellIs" dxfId="1951" priority="3861" operator="lessThan">
      <formula>$C$4</formula>
    </cfRule>
  </conditionalFormatting>
  <conditionalFormatting sqref="BF25">
    <cfRule type="cellIs" dxfId="1950" priority="3862" operator="lessThan">
      <formula>$C$4</formula>
    </cfRule>
  </conditionalFormatting>
  <conditionalFormatting sqref="BF26">
    <cfRule type="cellIs" dxfId="1949" priority="3863" operator="lessThan">
      <formula>$C$4</formula>
    </cfRule>
  </conditionalFormatting>
  <conditionalFormatting sqref="BF26">
    <cfRule type="cellIs" dxfId="1948" priority="3864" operator="lessThan">
      <formula>$C$4</formula>
    </cfRule>
  </conditionalFormatting>
  <conditionalFormatting sqref="BF27">
    <cfRule type="cellIs" dxfId="1947" priority="3865" operator="lessThan">
      <formula>$C$4</formula>
    </cfRule>
  </conditionalFormatting>
  <conditionalFormatting sqref="BF27">
    <cfRule type="cellIs" dxfId="1946" priority="3866" operator="lessThan">
      <formula>$C$4</formula>
    </cfRule>
  </conditionalFormatting>
  <conditionalFormatting sqref="BF28">
    <cfRule type="cellIs" dxfId="1945" priority="3867" operator="lessThan">
      <formula>$C$4</formula>
    </cfRule>
  </conditionalFormatting>
  <conditionalFormatting sqref="BF28">
    <cfRule type="cellIs" dxfId="1944" priority="3868" operator="lessThan">
      <formula>$C$4</formula>
    </cfRule>
  </conditionalFormatting>
  <conditionalFormatting sqref="BF29">
    <cfRule type="cellIs" dxfId="1943" priority="3869" operator="lessThan">
      <formula>$C$4</formula>
    </cfRule>
  </conditionalFormatting>
  <conditionalFormatting sqref="BF29">
    <cfRule type="cellIs" dxfId="1942" priority="3870" operator="lessThan">
      <formula>$C$4</formula>
    </cfRule>
  </conditionalFormatting>
  <conditionalFormatting sqref="BF30">
    <cfRule type="cellIs" dxfId="1941" priority="3871" operator="lessThan">
      <formula>$C$4</formula>
    </cfRule>
  </conditionalFormatting>
  <conditionalFormatting sqref="BF30">
    <cfRule type="cellIs" dxfId="1940" priority="3872" operator="lessThan">
      <formula>$C$4</formula>
    </cfRule>
  </conditionalFormatting>
  <conditionalFormatting sqref="BF31">
    <cfRule type="cellIs" dxfId="1939" priority="3873" operator="lessThan">
      <formula>$C$4</formula>
    </cfRule>
  </conditionalFormatting>
  <conditionalFormatting sqref="BF31">
    <cfRule type="cellIs" dxfId="1938" priority="3874" operator="lessThan">
      <formula>$C$4</formula>
    </cfRule>
  </conditionalFormatting>
  <conditionalFormatting sqref="BF32">
    <cfRule type="cellIs" dxfId="1937" priority="3875" operator="lessThan">
      <formula>$C$4</formula>
    </cfRule>
  </conditionalFormatting>
  <conditionalFormatting sqref="BF32">
    <cfRule type="cellIs" dxfId="1936" priority="3876" operator="lessThan">
      <formula>$C$4</formula>
    </cfRule>
  </conditionalFormatting>
  <conditionalFormatting sqref="BF33">
    <cfRule type="cellIs" dxfId="1935" priority="3877" operator="lessThan">
      <formula>$C$4</formula>
    </cfRule>
  </conditionalFormatting>
  <conditionalFormatting sqref="BF33">
    <cfRule type="cellIs" dxfId="1934" priority="3878" operator="lessThan">
      <formula>$C$4</formula>
    </cfRule>
  </conditionalFormatting>
  <conditionalFormatting sqref="BF34">
    <cfRule type="cellIs" dxfId="1933" priority="3879" operator="lessThan">
      <formula>$C$4</formula>
    </cfRule>
  </conditionalFormatting>
  <conditionalFormatting sqref="BF34">
    <cfRule type="cellIs" dxfId="1932" priority="3880" operator="lessThan">
      <formula>$C$4</formula>
    </cfRule>
  </conditionalFormatting>
  <conditionalFormatting sqref="BF35">
    <cfRule type="cellIs" dxfId="1931" priority="3881" operator="lessThan">
      <formula>$C$4</formula>
    </cfRule>
  </conditionalFormatting>
  <conditionalFormatting sqref="BF35">
    <cfRule type="cellIs" dxfId="1930" priority="3882" operator="lessThan">
      <formula>$C$4</formula>
    </cfRule>
  </conditionalFormatting>
  <conditionalFormatting sqref="BF36">
    <cfRule type="cellIs" dxfId="1929" priority="3883" operator="lessThan">
      <formula>$C$4</formula>
    </cfRule>
  </conditionalFormatting>
  <conditionalFormatting sqref="BF36">
    <cfRule type="cellIs" dxfId="1928" priority="3884" operator="lessThan">
      <formula>$C$4</formula>
    </cfRule>
  </conditionalFormatting>
  <conditionalFormatting sqref="BF37">
    <cfRule type="cellIs" dxfId="1927" priority="3885" operator="lessThan">
      <formula>$C$4</formula>
    </cfRule>
  </conditionalFormatting>
  <conditionalFormatting sqref="BF37">
    <cfRule type="cellIs" dxfId="1926" priority="3886" operator="lessThan">
      <formula>$C$4</formula>
    </cfRule>
  </conditionalFormatting>
  <conditionalFormatting sqref="BF38">
    <cfRule type="cellIs" dxfId="1925" priority="3887" operator="lessThan">
      <formula>$C$4</formula>
    </cfRule>
  </conditionalFormatting>
  <conditionalFormatting sqref="BF38">
    <cfRule type="cellIs" dxfId="1924" priority="3888" operator="lessThan">
      <formula>$C$4</formula>
    </cfRule>
  </conditionalFormatting>
  <conditionalFormatting sqref="BF39">
    <cfRule type="cellIs" dxfId="1923" priority="3889" operator="lessThan">
      <formula>$C$4</formula>
    </cfRule>
  </conditionalFormatting>
  <conditionalFormatting sqref="BF39">
    <cfRule type="cellIs" dxfId="1922" priority="3890" operator="lessThan">
      <formula>$C$4</formula>
    </cfRule>
  </conditionalFormatting>
  <conditionalFormatting sqref="BF40">
    <cfRule type="cellIs" dxfId="1921" priority="3891" operator="lessThan">
      <formula>$C$4</formula>
    </cfRule>
  </conditionalFormatting>
  <conditionalFormatting sqref="BF40">
    <cfRule type="cellIs" dxfId="1920" priority="3892" operator="lessThan">
      <formula>$C$4</formula>
    </cfRule>
  </conditionalFormatting>
  <conditionalFormatting sqref="BF41">
    <cfRule type="cellIs" dxfId="1919" priority="3893" operator="lessThan">
      <formula>$C$4</formula>
    </cfRule>
  </conditionalFormatting>
  <conditionalFormatting sqref="BF41">
    <cfRule type="cellIs" dxfId="1918" priority="3894" operator="lessThan">
      <formula>$C$4</formula>
    </cfRule>
  </conditionalFormatting>
  <conditionalFormatting sqref="BF42">
    <cfRule type="cellIs" dxfId="1917" priority="3895" operator="lessThan">
      <formula>$C$4</formula>
    </cfRule>
  </conditionalFormatting>
  <conditionalFormatting sqref="BF42">
    <cfRule type="cellIs" dxfId="1916" priority="3896" operator="lessThan">
      <formula>$C$4</formula>
    </cfRule>
  </conditionalFormatting>
  <conditionalFormatting sqref="BF43">
    <cfRule type="cellIs" dxfId="1915" priority="3897" operator="lessThan">
      <formula>$C$4</formula>
    </cfRule>
  </conditionalFormatting>
  <conditionalFormatting sqref="BF43">
    <cfRule type="cellIs" dxfId="1914" priority="3898" operator="lessThan">
      <formula>$C$4</formula>
    </cfRule>
  </conditionalFormatting>
  <conditionalFormatting sqref="BF44">
    <cfRule type="cellIs" dxfId="1913" priority="3899" operator="lessThan">
      <formula>$C$4</formula>
    </cfRule>
  </conditionalFormatting>
  <conditionalFormatting sqref="BF44">
    <cfRule type="cellIs" dxfId="1912" priority="3900" operator="lessThan">
      <formula>$C$4</formula>
    </cfRule>
  </conditionalFormatting>
  <conditionalFormatting sqref="BF45">
    <cfRule type="cellIs" dxfId="1911" priority="3901" operator="lessThan">
      <formula>$C$4</formula>
    </cfRule>
  </conditionalFormatting>
  <conditionalFormatting sqref="BF45">
    <cfRule type="cellIs" dxfId="1910" priority="3902" operator="lessThan">
      <formula>$C$4</formula>
    </cfRule>
  </conditionalFormatting>
  <conditionalFormatting sqref="BF46">
    <cfRule type="cellIs" dxfId="1909" priority="3903" operator="lessThan">
      <formula>$C$4</formula>
    </cfRule>
  </conditionalFormatting>
  <conditionalFormatting sqref="BF46">
    <cfRule type="cellIs" dxfId="1908" priority="3904" operator="lessThan">
      <formula>$C$4</formula>
    </cfRule>
  </conditionalFormatting>
  <conditionalFormatting sqref="BF47">
    <cfRule type="cellIs" dxfId="1907" priority="3905" operator="lessThan">
      <formula>$C$4</formula>
    </cfRule>
  </conditionalFormatting>
  <conditionalFormatting sqref="BF47">
    <cfRule type="cellIs" dxfId="1906" priority="3906" operator="lessThan">
      <formula>$C$4</formula>
    </cfRule>
  </conditionalFormatting>
  <conditionalFormatting sqref="BF48">
    <cfRule type="cellIs" dxfId="1905" priority="3907" operator="lessThan">
      <formula>$C$4</formula>
    </cfRule>
  </conditionalFormatting>
  <conditionalFormatting sqref="BF48">
    <cfRule type="cellIs" dxfId="1904" priority="3908" operator="lessThan">
      <formula>$C$4</formula>
    </cfRule>
  </conditionalFormatting>
  <conditionalFormatting sqref="BF49">
    <cfRule type="cellIs" dxfId="1903" priority="3909" operator="lessThan">
      <formula>$C$4</formula>
    </cfRule>
  </conditionalFormatting>
  <conditionalFormatting sqref="BF49">
    <cfRule type="cellIs" dxfId="1902" priority="3910" operator="lessThan">
      <formula>$C$4</formula>
    </cfRule>
  </conditionalFormatting>
  <conditionalFormatting sqref="BF50">
    <cfRule type="cellIs" dxfId="1901" priority="3911" operator="lessThan">
      <formula>$C$4</formula>
    </cfRule>
  </conditionalFormatting>
  <conditionalFormatting sqref="BF50">
    <cfRule type="cellIs" dxfId="1900" priority="3912" operator="lessThan">
      <formula>$C$4</formula>
    </cfRule>
  </conditionalFormatting>
  <conditionalFormatting sqref="BF51">
    <cfRule type="cellIs" dxfId="1899" priority="3913" operator="lessThan">
      <formula>$C$4</formula>
    </cfRule>
  </conditionalFormatting>
  <conditionalFormatting sqref="BF51">
    <cfRule type="cellIs" dxfId="1898" priority="3914" operator="lessThan">
      <formula>$C$4</formula>
    </cfRule>
  </conditionalFormatting>
  <conditionalFormatting sqref="BF52">
    <cfRule type="cellIs" dxfId="1897" priority="3915" operator="lessThan">
      <formula>$C$4</formula>
    </cfRule>
  </conditionalFormatting>
  <conditionalFormatting sqref="BF52">
    <cfRule type="cellIs" dxfId="1896" priority="3916" operator="lessThan">
      <formula>$C$4</formula>
    </cfRule>
  </conditionalFormatting>
  <conditionalFormatting sqref="BF53">
    <cfRule type="cellIs" dxfId="1895" priority="3917" operator="lessThan">
      <formula>$C$4</formula>
    </cfRule>
  </conditionalFormatting>
  <conditionalFormatting sqref="BF53">
    <cfRule type="cellIs" dxfId="1894" priority="3918" operator="lessThan">
      <formula>$C$4</formula>
    </cfRule>
  </conditionalFormatting>
  <conditionalFormatting sqref="BF54">
    <cfRule type="cellIs" dxfId="1893" priority="3919" operator="lessThan">
      <formula>$C$4</formula>
    </cfRule>
  </conditionalFormatting>
  <conditionalFormatting sqref="BF54">
    <cfRule type="cellIs" dxfId="1892" priority="3920" operator="lessThan">
      <formula>$C$4</formula>
    </cfRule>
  </conditionalFormatting>
  <conditionalFormatting sqref="BF55">
    <cfRule type="cellIs" dxfId="1891" priority="3921" operator="lessThan">
      <formula>$C$4</formula>
    </cfRule>
  </conditionalFormatting>
  <conditionalFormatting sqref="BF55">
    <cfRule type="cellIs" dxfId="1890" priority="3922" operator="lessThan">
      <formula>$C$4</formula>
    </cfRule>
  </conditionalFormatting>
  <conditionalFormatting sqref="BF56">
    <cfRule type="cellIs" dxfId="1889" priority="3923" operator="lessThan">
      <formula>$C$4</formula>
    </cfRule>
  </conditionalFormatting>
  <conditionalFormatting sqref="BF56">
    <cfRule type="cellIs" dxfId="1888" priority="3924" operator="lessThan">
      <formula>$C$4</formula>
    </cfRule>
  </conditionalFormatting>
  <conditionalFormatting sqref="BF57">
    <cfRule type="cellIs" dxfId="1887" priority="3925" operator="lessThan">
      <formula>$C$4</formula>
    </cfRule>
  </conditionalFormatting>
  <conditionalFormatting sqref="BF57">
    <cfRule type="cellIs" dxfId="1886" priority="3926" operator="lessThan">
      <formula>$C$4</formula>
    </cfRule>
  </conditionalFormatting>
  <conditionalFormatting sqref="BF58">
    <cfRule type="cellIs" dxfId="1885" priority="3927" operator="lessThan">
      <formula>$C$4</formula>
    </cfRule>
  </conditionalFormatting>
  <conditionalFormatting sqref="BF58">
    <cfRule type="cellIs" dxfId="1884" priority="3928" operator="lessThan">
      <formula>$C$4</formula>
    </cfRule>
  </conditionalFormatting>
  <conditionalFormatting sqref="BF59">
    <cfRule type="cellIs" dxfId="1883" priority="3929" operator="lessThan">
      <formula>$C$4</formula>
    </cfRule>
  </conditionalFormatting>
  <conditionalFormatting sqref="BF59">
    <cfRule type="cellIs" dxfId="1882" priority="3930" operator="lessThan">
      <formula>$C$4</formula>
    </cfRule>
  </conditionalFormatting>
  <conditionalFormatting sqref="BF60">
    <cfRule type="cellIs" dxfId="1881" priority="3931" operator="lessThan">
      <formula>$C$4</formula>
    </cfRule>
  </conditionalFormatting>
  <conditionalFormatting sqref="BF60">
    <cfRule type="cellIs" dxfId="1880" priority="3932" operator="lessThan">
      <formula>$C$4</formula>
    </cfRule>
  </conditionalFormatting>
  <conditionalFormatting sqref="BG11">
    <cfRule type="cellIs" dxfId="1879" priority="3933" operator="lessThan">
      <formula>$C$4</formula>
    </cfRule>
  </conditionalFormatting>
  <conditionalFormatting sqref="BG11">
    <cfRule type="cellIs" dxfId="1878" priority="3934" operator="lessThan">
      <formula>$C$4</formula>
    </cfRule>
  </conditionalFormatting>
  <conditionalFormatting sqref="BG12">
    <cfRule type="cellIs" dxfId="1877" priority="3935" operator="lessThan">
      <formula>$C$4</formula>
    </cfRule>
  </conditionalFormatting>
  <conditionalFormatting sqref="BG12">
    <cfRule type="cellIs" dxfId="1876" priority="3936" operator="lessThan">
      <formula>$C$4</formula>
    </cfRule>
  </conditionalFormatting>
  <conditionalFormatting sqref="BG13">
    <cfRule type="cellIs" dxfId="1875" priority="3937" operator="lessThan">
      <formula>$C$4</formula>
    </cfRule>
  </conditionalFormatting>
  <conditionalFormatting sqref="BG13">
    <cfRule type="cellIs" dxfId="1874" priority="3938" operator="lessThan">
      <formula>$C$4</formula>
    </cfRule>
  </conditionalFormatting>
  <conditionalFormatting sqref="BG14">
    <cfRule type="cellIs" dxfId="1873" priority="3939" operator="lessThan">
      <formula>$C$4</formula>
    </cfRule>
  </conditionalFormatting>
  <conditionalFormatting sqref="BG14">
    <cfRule type="cellIs" dxfId="1872" priority="3940" operator="lessThan">
      <formula>$C$4</formula>
    </cfRule>
  </conditionalFormatting>
  <conditionalFormatting sqref="BG15">
    <cfRule type="cellIs" dxfId="1871" priority="3941" operator="lessThan">
      <formula>$C$4</formula>
    </cfRule>
  </conditionalFormatting>
  <conditionalFormatting sqref="BG15">
    <cfRule type="cellIs" dxfId="1870" priority="3942" operator="lessThan">
      <formula>$C$4</formula>
    </cfRule>
  </conditionalFormatting>
  <conditionalFormatting sqref="BG16">
    <cfRule type="cellIs" dxfId="1869" priority="3943" operator="lessThan">
      <formula>$C$4</formula>
    </cfRule>
  </conditionalFormatting>
  <conditionalFormatting sqref="BG16">
    <cfRule type="cellIs" dxfId="1868" priority="3944" operator="lessThan">
      <formula>$C$4</formula>
    </cfRule>
  </conditionalFormatting>
  <conditionalFormatting sqref="BG17">
    <cfRule type="cellIs" dxfId="1867" priority="3945" operator="lessThan">
      <formula>$C$4</formula>
    </cfRule>
  </conditionalFormatting>
  <conditionalFormatting sqref="BG17">
    <cfRule type="cellIs" dxfId="1866" priority="3946" operator="lessThan">
      <formula>$C$4</formula>
    </cfRule>
  </conditionalFormatting>
  <conditionalFormatting sqref="BG18">
    <cfRule type="cellIs" dxfId="1865" priority="3947" operator="lessThan">
      <formula>$C$4</formula>
    </cfRule>
  </conditionalFormatting>
  <conditionalFormatting sqref="BG18">
    <cfRule type="cellIs" dxfId="1864" priority="3948" operator="lessThan">
      <formula>$C$4</formula>
    </cfRule>
  </conditionalFormatting>
  <conditionalFormatting sqref="BG19">
    <cfRule type="cellIs" dxfId="1863" priority="3949" operator="lessThan">
      <formula>$C$4</formula>
    </cfRule>
  </conditionalFormatting>
  <conditionalFormatting sqref="BG19">
    <cfRule type="cellIs" dxfId="1862" priority="3950" operator="lessThan">
      <formula>$C$4</formula>
    </cfRule>
  </conditionalFormatting>
  <conditionalFormatting sqref="BG20">
    <cfRule type="cellIs" dxfId="1861" priority="3951" operator="lessThan">
      <formula>$C$4</formula>
    </cfRule>
  </conditionalFormatting>
  <conditionalFormatting sqref="BG20">
    <cfRule type="cellIs" dxfId="1860" priority="3952" operator="lessThan">
      <formula>$C$4</formula>
    </cfRule>
  </conditionalFormatting>
  <conditionalFormatting sqref="BG21">
    <cfRule type="cellIs" dxfId="1859" priority="3953" operator="lessThan">
      <formula>$C$4</formula>
    </cfRule>
  </conditionalFormatting>
  <conditionalFormatting sqref="BG21">
    <cfRule type="cellIs" dxfId="1858" priority="3954" operator="lessThan">
      <formula>$C$4</formula>
    </cfRule>
  </conditionalFormatting>
  <conditionalFormatting sqref="BG22">
    <cfRule type="cellIs" dxfId="1857" priority="3955" operator="lessThan">
      <formula>$C$4</formula>
    </cfRule>
  </conditionalFormatting>
  <conditionalFormatting sqref="BG22">
    <cfRule type="cellIs" dxfId="1856" priority="3956" operator="lessThan">
      <formula>$C$4</formula>
    </cfRule>
  </conditionalFormatting>
  <conditionalFormatting sqref="BG23">
    <cfRule type="cellIs" dxfId="1855" priority="3957" operator="lessThan">
      <formula>$C$4</formula>
    </cfRule>
  </conditionalFormatting>
  <conditionalFormatting sqref="BG23">
    <cfRule type="cellIs" dxfId="1854" priority="3958" operator="lessThan">
      <formula>$C$4</formula>
    </cfRule>
  </conditionalFormatting>
  <conditionalFormatting sqref="BG24">
    <cfRule type="cellIs" dxfId="1853" priority="3959" operator="lessThan">
      <formula>$C$4</formula>
    </cfRule>
  </conditionalFormatting>
  <conditionalFormatting sqref="BG24">
    <cfRule type="cellIs" dxfId="1852" priority="3960" operator="lessThan">
      <formula>$C$4</formula>
    </cfRule>
  </conditionalFormatting>
  <conditionalFormatting sqref="BG25">
    <cfRule type="cellIs" dxfId="1851" priority="3961" operator="lessThan">
      <formula>$C$4</formula>
    </cfRule>
  </conditionalFormatting>
  <conditionalFormatting sqref="BG25">
    <cfRule type="cellIs" dxfId="1850" priority="3962" operator="lessThan">
      <formula>$C$4</formula>
    </cfRule>
  </conditionalFormatting>
  <conditionalFormatting sqref="BG26">
    <cfRule type="cellIs" dxfId="1849" priority="3963" operator="lessThan">
      <formula>$C$4</formula>
    </cfRule>
  </conditionalFormatting>
  <conditionalFormatting sqref="BG26">
    <cfRule type="cellIs" dxfId="1848" priority="3964" operator="lessThan">
      <formula>$C$4</formula>
    </cfRule>
  </conditionalFormatting>
  <conditionalFormatting sqref="BG27">
    <cfRule type="cellIs" dxfId="1847" priority="3965" operator="lessThan">
      <formula>$C$4</formula>
    </cfRule>
  </conditionalFormatting>
  <conditionalFormatting sqref="BG27">
    <cfRule type="cellIs" dxfId="1846" priority="3966" operator="lessThan">
      <formula>$C$4</formula>
    </cfRule>
  </conditionalFormatting>
  <conditionalFormatting sqref="BG28">
    <cfRule type="cellIs" dxfId="1845" priority="3967" operator="lessThan">
      <formula>$C$4</formula>
    </cfRule>
  </conditionalFormatting>
  <conditionalFormatting sqref="BG28">
    <cfRule type="cellIs" dxfId="1844" priority="3968" operator="lessThan">
      <formula>$C$4</formula>
    </cfRule>
  </conditionalFormatting>
  <conditionalFormatting sqref="BG29">
    <cfRule type="cellIs" dxfId="1843" priority="3969" operator="lessThan">
      <formula>$C$4</formula>
    </cfRule>
  </conditionalFormatting>
  <conditionalFormatting sqref="BG29">
    <cfRule type="cellIs" dxfId="1842" priority="3970" operator="lessThan">
      <formula>$C$4</formula>
    </cfRule>
  </conditionalFormatting>
  <conditionalFormatting sqref="BG30">
    <cfRule type="cellIs" dxfId="1841" priority="3971" operator="lessThan">
      <formula>$C$4</formula>
    </cfRule>
  </conditionalFormatting>
  <conditionalFormatting sqref="BG30">
    <cfRule type="cellIs" dxfId="1840" priority="3972" operator="lessThan">
      <formula>$C$4</formula>
    </cfRule>
  </conditionalFormatting>
  <conditionalFormatting sqref="BG31">
    <cfRule type="cellIs" dxfId="1839" priority="3973" operator="lessThan">
      <formula>$C$4</formula>
    </cfRule>
  </conditionalFormatting>
  <conditionalFormatting sqref="BG31">
    <cfRule type="cellIs" dxfId="1838" priority="3974" operator="lessThan">
      <formula>$C$4</formula>
    </cfRule>
  </conditionalFormatting>
  <conditionalFormatting sqref="BG32">
    <cfRule type="cellIs" dxfId="1837" priority="3975" operator="lessThan">
      <formula>$C$4</formula>
    </cfRule>
  </conditionalFormatting>
  <conditionalFormatting sqref="BG32">
    <cfRule type="cellIs" dxfId="1836" priority="3976" operator="lessThan">
      <formula>$C$4</formula>
    </cfRule>
  </conditionalFormatting>
  <conditionalFormatting sqref="BG33">
    <cfRule type="cellIs" dxfId="1835" priority="3977" operator="lessThan">
      <formula>$C$4</formula>
    </cfRule>
  </conditionalFormatting>
  <conditionalFormatting sqref="BG33">
    <cfRule type="cellIs" dxfId="1834" priority="3978" operator="lessThan">
      <formula>$C$4</formula>
    </cfRule>
  </conditionalFormatting>
  <conditionalFormatting sqref="BG34">
    <cfRule type="cellIs" dxfId="1833" priority="3979" operator="lessThan">
      <formula>$C$4</formula>
    </cfRule>
  </conditionalFormatting>
  <conditionalFormatting sqref="BG34">
    <cfRule type="cellIs" dxfId="1832" priority="3980" operator="lessThan">
      <formula>$C$4</formula>
    </cfRule>
  </conditionalFormatting>
  <conditionalFormatting sqref="BG35">
    <cfRule type="cellIs" dxfId="1831" priority="3981" operator="lessThan">
      <formula>$C$4</formula>
    </cfRule>
  </conditionalFormatting>
  <conditionalFormatting sqref="BG35">
    <cfRule type="cellIs" dxfId="1830" priority="3982" operator="lessThan">
      <formula>$C$4</formula>
    </cfRule>
  </conditionalFormatting>
  <conditionalFormatting sqref="BG36">
    <cfRule type="cellIs" dxfId="1829" priority="3983" operator="lessThan">
      <formula>$C$4</formula>
    </cfRule>
  </conditionalFormatting>
  <conditionalFormatting sqref="BG36">
    <cfRule type="cellIs" dxfId="1828" priority="3984" operator="lessThan">
      <formula>$C$4</formula>
    </cfRule>
  </conditionalFormatting>
  <conditionalFormatting sqref="BG37">
    <cfRule type="cellIs" dxfId="1827" priority="3985" operator="lessThan">
      <formula>$C$4</formula>
    </cfRule>
  </conditionalFormatting>
  <conditionalFormatting sqref="BG37">
    <cfRule type="cellIs" dxfId="1826" priority="3986" operator="lessThan">
      <formula>$C$4</formula>
    </cfRule>
  </conditionalFormatting>
  <conditionalFormatting sqref="BG38">
    <cfRule type="cellIs" dxfId="1825" priority="3987" operator="lessThan">
      <formula>$C$4</formula>
    </cfRule>
  </conditionalFormatting>
  <conditionalFormatting sqref="BG38">
    <cfRule type="cellIs" dxfId="1824" priority="3988" operator="lessThan">
      <formula>$C$4</formula>
    </cfRule>
  </conditionalFormatting>
  <conditionalFormatting sqref="BG39">
    <cfRule type="cellIs" dxfId="1823" priority="3989" operator="lessThan">
      <formula>$C$4</formula>
    </cfRule>
  </conditionalFormatting>
  <conditionalFormatting sqref="BG39">
    <cfRule type="cellIs" dxfId="1822" priority="3990" operator="lessThan">
      <formula>$C$4</formula>
    </cfRule>
  </conditionalFormatting>
  <conditionalFormatting sqref="BG40">
    <cfRule type="cellIs" dxfId="1821" priority="3991" operator="lessThan">
      <formula>$C$4</formula>
    </cfRule>
  </conditionalFormatting>
  <conditionalFormatting sqref="BG40">
    <cfRule type="cellIs" dxfId="1820" priority="3992" operator="lessThan">
      <formula>$C$4</formula>
    </cfRule>
  </conditionalFormatting>
  <conditionalFormatting sqref="BG41">
    <cfRule type="cellIs" dxfId="1819" priority="3993" operator="lessThan">
      <formula>$C$4</formula>
    </cfRule>
  </conditionalFormatting>
  <conditionalFormatting sqref="BG41">
    <cfRule type="cellIs" dxfId="1818" priority="3994" operator="lessThan">
      <formula>$C$4</formula>
    </cfRule>
  </conditionalFormatting>
  <conditionalFormatting sqref="BG42">
    <cfRule type="cellIs" dxfId="1817" priority="3995" operator="lessThan">
      <formula>$C$4</formula>
    </cfRule>
  </conditionalFormatting>
  <conditionalFormatting sqref="BG42">
    <cfRule type="cellIs" dxfId="1816" priority="3996" operator="lessThan">
      <formula>$C$4</formula>
    </cfRule>
  </conditionalFormatting>
  <conditionalFormatting sqref="BG43">
    <cfRule type="cellIs" dxfId="1815" priority="3997" operator="lessThan">
      <formula>$C$4</formula>
    </cfRule>
  </conditionalFormatting>
  <conditionalFormatting sqref="BG43">
    <cfRule type="cellIs" dxfId="1814" priority="3998" operator="lessThan">
      <formula>$C$4</formula>
    </cfRule>
  </conditionalFormatting>
  <conditionalFormatting sqref="BG44">
    <cfRule type="cellIs" dxfId="1813" priority="3999" operator="lessThan">
      <formula>$C$4</formula>
    </cfRule>
  </conditionalFormatting>
  <conditionalFormatting sqref="BG44">
    <cfRule type="cellIs" dxfId="1812" priority="4000" operator="lessThan">
      <formula>$C$4</formula>
    </cfRule>
  </conditionalFormatting>
  <conditionalFormatting sqref="BG45">
    <cfRule type="cellIs" dxfId="1811" priority="4001" operator="lessThan">
      <formula>$C$4</formula>
    </cfRule>
  </conditionalFormatting>
  <conditionalFormatting sqref="BG45">
    <cfRule type="cellIs" dxfId="1810" priority="4002" operator="lessThan">
      <formula>$C$4</formula>
    </cfRule>
  </conditionalFormatting>
  <conditionalFormatting sqref="BG46">
    <cfRule type="cellIs" dxfId="1809" priority="4003" operator="lessThan">
      <formula>$C$4</formula>
    </cfRule>
  </conditionalFormatting>
  <conditionalFormatting sqref="BG46">
    <cfRule type="cellIs" dxfId="1808" priority="4004" operator="lessThan">
      <formula>$C$4</formula>
    </cfRule>
  </conditionalFormatting>
  <conditionalFormatting sqref="BG47">
    <cfRule type="cellIs" dxfId="1807" priority="4005" operator="lessThan">
      <formula>$C$4</formula>
    </cfRule>
  </conditionalFormatting>
  <conditionalFormatting sqref="BG47">
    <cfRule type="cellIs" dxfId="1806" priority="4006" operator="lessThan">
      <formula>$C$4</formula>
    </cfRule>
  </conditionalFormatting>
  <conditionalFormatting sqref="BG48">
    <cfRule type="cellIs" dxfId="1805" priority="4007" operator="lessThan">
      <formula>$C$4</formula>
    </cfRule>
  </conditionalFormatting>
  <conditionalFormatting sqref="BG48">
    <cfRule type="cellIs" dxfId="1804" priority="4008" operator="lessThan">
      <formula>$C$4</formula>
    </cfRule>
  </conditionalFormatting>
  <conditionalFormatting sqref="BG49">
    <cfRule type="cellIs" dxfId="1803" priority="4009" operator="lessThan">
      <formula>$C$4</formula>
    </cfRule>
  </conditionalFormatting>
  <conditionalFormatting sqref="BG49">
    <cfRule type="cellIs" dxfId="1802" priority="4010" operator="lessThan">
      <formula>$C$4</formula>
    </cfRule>
  </conditionalFormatting>
  <conditionalFormatting sqref="BG50">
    <cfRule type="cellIs" dxfId="1801" priority="4011" operator="lessThan">
      <formula>$C$4</formula>
    </cfRule>
  </conditionalFormatting>
  <conditionalFormatting sqref="BG50">
    <cfRule type="cellIs" dxfId="1800" priority="4012" operator="lessThan">
      <formula>$C$4</formula>
    </cfRule>
  </conditionalFormatting>
  <conditionalFormatting sqref="BG51">
    <cfRule type="cellIs" dxfId="1799" priority="4013" operator="lessThan">
      <formula>$C$4</formula>
    </cfRule>
  </conditionalFormatting>
  <conditionalFormatting sqref="BG51">
    <cfRule type="cellIs" dxfId="1798" priority="4014" operator="lessThan">
      <formula>$C$4</formula>
    </cfRule>
  </conditionalFormatting>
  <conditionalFormatting sqref="BG52">
    <cfRule type="cellIs" dxfId="1797" priority="4015" operator="lessThan">
      <formula>$C$4</formula>
    </cfRule>
  </conditionalFormatting>
  <conditionalFormatting sqref="BG52">
    <cfRule type="cellIs" dxfId="1796" priority="4016" operator="lessThan">
      <formula>$C$4</formula>
    </cfRule>
  </conditionalFormatting>
  <conditionalFormatting sqref="BG53">
    <cfRule type="cellIs" dxfId="1795" priority="4017" operator="lessThan">
      <formula>$C$4</formula>
    </cfRule>
  </conditionalFormatting>
  <conditionalFormatting sqref="BG53">
    <cfRule type="cellIs" dxfId="1794" priority="4018" operator="lessThan">
      <formula>$C$4</formula>
    </cfRule>
  </conditionalFormatting>
  <conditionalFormatting sqref="BG54">
    <cfRule type="cellIs" dxfId="1793" priority="4019" operator="lessThan">
      <formula>$C$4</formula>
    </cfRule>
  </conditionalFormatting>
  <conditionalFormatting sqref="BG54">
    <cfRule type="cellIs" dxfId="1792" priority="4020" operator="lessThan">
      <formula>$C$4</formula>
    </cfRule>
  </conditionalFormatting>
  <conditionalFormatting sqref="BG55">
    <cfRule type="cellIs" dxfId="1791" priority="4021" operator="lessThan">
      <formula>$C$4</formula>
    </cfRule>
  </conditionalFormatting>
  <conditionalFormatting sqref="BG55">
    <cfRule type="cellIs" dxfId="1790" priority="4022" operator="lessThan">
      <formula>$C$4</formula>
    </cfRule>
  </conditionalFormatting>
  <conditionalFormatting sqref="BG56">
    <cfRule type="cellIs" dxfId="1789" priority="4023" operator="lessThan">
      <formula>$C$4</formula>
    </cfRule>
  </conditionalFormatting>
  <conditionalFormatting sqref="BG56">
    <cfRule type="cellIs" dxfId="1788" priority="4024" operator="lessThan">
      <formula>$C$4</formula>
    </cfRule>
  </conditionalFormatting>
  <conditionalFormatting sqref="BG57">
    <cfRule type="cellIs" dxfId="1787" priority="4025" operator="lessThan">
      <formula>$C$4</formula>
    </cfRule>
  </conditionalFormatting>
  <conditionalFormatting sqref="BG57">
    <cfRule type="cellIs" dxfId="1786" priority="4026" operator="lessThan">
      <formula>$C$4</formula>
    </cfRule>
  </conditionalFormatting>
  <conditionalFormatting sqref="BG58">
    <cfRule type="cellIs" dxfId="1785" priority="4027" operator="lessThan">
      <formula>$C$4</formula>
    </cfRule>
  </conditionalFormatting>
  <conditionalFormatting sqref="BG58">
    <cfRule type="cellIs" dxfId="1784" priority="4028" operator="lessThan">
      <formula>$C$4</formula>
    </cfRule>
  </conditionalFormatting>
  <conditionalFormatting sqref="BG59">
    <cfRule type="cellIs" dxfId="1783" priority="4029" operator="lessThan">
      <formula>$C$4</formula>
    </cfRule>
  </conditionalFormatting>
  <conditionalFormatting sqref="BG59">
    <cfRule type="cellIs" dxfId="1782" priority="4030" operator="lessThan">
      <formula>$C$4</formula>
    </cfRule>
  </conditionalFormatting>
  <conditionalFormatting sqref="BG60">
    <cfRule type="cellIs" dxfId="1781" priority="4031" operator="lessThan">
      <formula>$C$4</formula>
    </cfRule>
  </conditionalFormatting>
  <conditionalFormatting sqref="BG60">
    <cfRule type="cellIs" dxfId="1780" priority="4032" operator="lessThan">
      <formula>$C$4</formula>
    </cfRule>
  </conditionalFormatting>
  <conditionalFormatting sqref="BH11">
    <cfRule type="cellIs" dxfId="1779" priority="4033" operator="lessThan">
      <formula>$C$4</formula>
    </cfRule>
  </conditionalFormatting>
  <conditionalFormatting sqref="BH11">
    <cfRule type="cellIs" dxfId="1778" priority="4034" operator="lessThan">
      <formula>$C$4</formula>
    </cfRule>
  </conditionalFormatting>
  <conditionalFormatting sqref="BH12">
    <cfRule type="cellIs" dxfId="1777" priority="4035" operator="lessThan">
      <formula>$C$4</formula>
    </cfRule>
  </conditionalFormatting>
  <conditionalFormatting sqref="BH12">
    <cfRule type="cellIs" dxfId="1776" priority="4036" operator="lessThan">
      <formula>$C$4</formula>
    </cfRule>
  </conditionalFormatting>
  <conditionalFormatting sqref="BH13">
    <cfRule type="cellIs" dxfId="1775" priority="4037" operator="lessThan">
      <formula>$C$4</formula>
    </cfRule>
  </conditionalFormatting>
  <conditionalFormatting sqref="BH13">
    <cfRule type="cellIs" dxfId="1774" priority="4038" operator="lessThan">
      <formula>$C$4</formula>
    </cfRule>
  </conditionalFormatting>
  <conditionalFormatting sqref="BH14">
    <cfRule type="cellIs" dxfId="1773" priority="4039" operator="lessThan">
      <formula>$C$4</formula>
    </cfRule>
  </conditionalFormatting>
  <conditionalFormatting sqref="BH14">
    <cfRule type="cellIs" dxfId="1772" priority="4040" operator="lessThan">
      <formula>$C$4</formula>
    </cfRule>
  </conditionalFormatting>
  <conditionalFormatting sqref="BH15">
    <cfRule type="cellIs" dxfId="1771" priority="4041" operator="lessThan">
      <formula>$C$4</formula>
    </cfRule>
  </conditionalFormatting>
  <conditionalFormatting sqref="BH15">
    <cfRule type="cellIs" dxfId="1770" priority="4042" operator="lessThan">
      <formula>$C$4</formula>
    </cfRule>
  </conditionalFormatting>
  <conditionalFormatting sqref="BH16">
    <cfRule type="cellIs" dxfId="1769" priority="4043" operator="lessThan">
      <formula>$C$4</formula>
    </cfRule>
  </conditionalFormatting>
  <conditionalFormatting sqref="BH16">
    <cfRule type="cellIs" dxfId="1768" priority="4044" operator="lessThan">
      <formula>$C$4</formula>
    </cfRule>
  </conditionalFormatting>
  <conditionalFormatting sqref="BH17">
    <cfRule type="cellIs" dxfId="1767" priority="4045" operator="lessThan">
      <formula>$C$4</formula>
    </cfRule>
  </conditionalFormatting>
  <conditionalFormatting sqref="BH17">
    <cfRule type="cellIs" dxfId="1766" priority="4046" operator="lessThan">
      <formula>$C$4</formula>
    </cfRule>
  </conditionalFormatting>
  <conditionalFormatting sqref="BH18">
    <cfRule type="cellIs" dxfId="1765" priority="4047" operator="lessThan">
      <formula>$C$4</formula>
    </cfRule>
  </conditionalFormatting>
  <conditionalFormatting sqref="BH18">
    <cfRule type="cellIs" dxfId="1764" priority="4048" operator="lessThan">
      <formula>$C$4</formula>
    </cfRule>
  </conditionalFormatting>
  <conditionalFormatting sqref="BH19">
    <cfRule type="cellIs" dxfId="1763" priority="4049" operator="lessThan">
      <formula>$C$4</formula>
    </cfRule>
  </conditionalFormatting>
  <conditionalFormatting sqref="BH19">
    <cfRule type="cellIs" dxfId="1762" priority="4050" operator="lessThan">
      <formula>$C$4</formula>
    </cfRule>
  </conditionalFormatting>
  <conditionalFormatting sqref="BH20">
    <cfRule type="cellIs" dxfId="1761" priority="4051" operator="lessThan">
      <formula>$C$4</formula>
    </cfRule>
  </conditionalFormatting>
  <conditionalFormatting sqref="BH20">
    <cfRule type="cellIs" dxfId="1760" priority="4052" operator="lessThan">
      <formula>$C$4</formula>
    </cfRule>
  </conditionalFormatting>
  <conditionalFormatting sqref="BH21">
    <cfRule type="cellIs" dxfId="1759" priority="4053" operator="lessThan">
      <formula>$C$4</formula>
    </cfRule>
  </conditionalFormatting>
  <conditionalFormatting sqref="BH21">
    <cfRule type="cellIs" dxfId="1758" priority="4054" operator="lessThan">
      <formula>$C$4</formula>
    </cfRule>
  </conditionalFormatting>
  <conditionalFormatting sqref="BH22">
    <cfRule type="cellIs" dxfId="1757" priority="4055" operator="lessThan">
      <formula>$C$4</formula>
    </cfRule>
  </conditionalFormatting>
  <conditionalFormatting sqref="BH22">
    <cfRule type="cellIs" dxfId="1756" priority="4056" operator="lessThan">
      <formula>$C$4</formula>
    </cfRule>
  </conditionalFormatting>
  <conditionalFormatting sqref="BH23">
    <cfRule type="cellIs" dxfId="1755" priority="4057" operator="lessThan">
      <formula>$C$4</formula>
    </cfRule>
  </conditionalFormatting>
  <conditionalFormatting sqref="BH23">
    <cfRule type="cellIs" dxfId="1754" priority="4058" operator="lessThan">
      <formula>$C$4</formula>
    </cfRule>
  </conditionalFormatting>
  <conditionalFormatting sqref="BH24">
    <cfRule type="cellIs" dxfId="1753" priority="4059" operator="lessThan">
      <formula>$C$4</formula>
    </cfRule>
  </conditionalFormatting>
  <conditionalFormatting sqref="BH24">
    <cfRule type="cellIs" dxfId="1752" priority="4060" operator="lessThan">
      <formula>$C$4</formula>
    </cfRule>
  </conditionalFormatting>
  <conditionalFormatting sqref="BH25">
    <cfRule type="cellIs" dxfId="1751" priority="4061" operator="lessThan">
      <formula>$C$4</formula>
    </cfRule>
  </conditionalFormatting>
  <conditionalFormatting sqref="BH25">
    <cfRule type="cellIs" dxfId="1750" priority="4062" operator="lessThan">
      <formula>$C$4</formula>
    </cfRule>
  </conditionalFormatting>
  <conditionalFormatting sqref="BH26">
    <cfRule type="cellIs" dxfId="1749" priority="4063" operator="lessThan">
      <formula>$C$4</formula>
    </cfRule>
  </conditionalFormatting>
  <conditionalFormatting sqref="BH26">
    <cfRule type="cellIs" dxfId="1748" priority="4064" operator="lessThan">
      <formula>$C$4</formula>
    </cfRule>
  </conditionalFormatting>
  <conditionalFormatting sqref="BH27">
    <cfRule type="cellIs" dxfId="1747" priority="4065" operator="lessThan">
      <formula>$C$4</formula>
    </cfRule>
  </conditionalFormatting>
  <conditionalFormatting sqref="BH27">
    <cfRule type="cellIs" dxfId="1746" priority="4066" operator="lessThan">
      <formula>$C$4</formula>
    </cfRule>
  </conditionalFormatting>
  <conditionalFormatting sqref="BH28">
    <cfRule type="cellIs" dxfId="1745" priority="4067" operator="lessThan">
      <formula>$C$4</formula>
    </cfRule>
  </conditionalFormatting>
  <conditionalFormatting sqref="BH28">
    <cfRule type="cellIs" dxfId="1744" priority="4068" operator="lessThan">
      <formula>$C$4</formula>
    </cfRule>
  </conditionalFormatting>
  <conditionalFormatting sqref="BH29">
    <cfRule type="cellIs" dxfId="1743" priority="4069" operator="lessThan">
      <formula>$C$4</formula>
    </cfRule>
  </conditionalFormatting>
  <conditionalFormatting sqref="BH29">
    <cfRule type="cellIs" dxfId="1742" priority="4070" operator="lessThan">
      <formula>$C$4</formula>
    </cfRule>
  </conditionalFormatting>
  <conditionalFormatting sqref="BH30">
    <cfRule type="cellIs" dxfId="1741" priority="4071" operator="lessThan">
      <formula>$C$4</formula>
    </cfRule>
  </conditionalFormatting>
  <conditionalFormatting sqref="BH30">
    <cfRule type="cellIs" dxfId="1740" priority="4072" operator="lessThan">
      <formula>$C$4</formula>
    </cfRule>
  </conditionalFormatting>
  <conditionalFormatting sqref="BH31">
    <cfRule type="cellIs" dxfId="1739" priority="4073" operator="lessThan">
      <formula>$C$4</formula>
    </cfRule>
  </conditionalFormatting>
  <conditionalFormatting sqref="BH31">
    <cfRule type="cellIs" dxfId="1738" priority="4074" operator="lessThan">
      <formula>$C$4</formula>
    </cfRule>
  </conditionalFormatting>
  <conditionalFormatting sqref="BH32">
    <cfRule type="cellIs" dxfId="1737" priority="4075" operator="lessThan">
      <formula>$C$4</formula>
    </cfRule>
  </conditionalFormatting>
  <conditionalFormatting sqref="BH32">
    <cfRule type="cellIs" dxfId="1736" priority="4076" operator="lessThan">
      <formula>$C$4</formula>
    </cfRule>
  </conditionalFormatting>
  <conditionalFormatting sqref="BH33">
    <cfRule type="cellIs" dxfId="1735" priority="4077" operator="lessThan">
      <formula>$C$4</formula>
    </cfRule>
  </conditionalFormatting>
  <conditionalFormatting sqref="BH33">
    <cfRule type="cellIs" dxfId="1734" priority="4078" operator="lessThan">
      <formula>$C$4</formula>
    </cfRule>
  </conditionalFormatting>
  <conditionalFormatting sqref="BH34">
    <cfRule type="cellIs" dxfId="1733" priority="4079" operator="lessThan">
      <formula>$C$4</formula>
    </cfRule>
  </conditionalFormatting>
  <conditionalFormatting sqref="BH34">
    <cfRule type="cellIs" dxfId="1732" priority="4080" operator="lessThan">
      <formula>$C$4</formula>
    </cfRule>
  </conditionalFormatting>
  <conditionalFormatting sqref="BH35">
    <cfRule type="cellIs" dxfId="1731" priority="4081" operator="lessThan">
      <formula>$C$4</formula>
    </cfRule>
  </conditionalFormatting>
  <conditionalFormatting sqref="BH35">
    <cfRule type="cellIs" dxfId="1730" priority="4082" operator="lessThan">
      <formula>$C$4</formula>
    </cfRule>
  </conditionalFormatting>
  <conditionalFormatting sqref="BH36">
    <cfRule type="cellIs" dxfId="1729" priority="4083" operator="lessThan">
      <formula>$C$4</formula>
    </cfRule>
  </conditionalFormatting>
  <conditionalFormatting sqref="BH36">
    <cfRule type="cellIs" dxfId="1728" priority="4084" operator="lessThan">
      <formula>$C$4</formula>
    </cfRule>
  </conditionalFormatting>
  <conditionalFormatting sqref="BH37">
    <cfRule type="cellIs" dxfId="1727" priority="4085" operator="lessThan">
      <formula>$C$4</formula>
    </cfRule>
  </conditionalFormatting>
  <conditionalFormatting sqref="BH37">
    <cfRule type="cellIs" dxfId="1726" priority="4086" operator="lessThan">
      <formula>$C$4</formula>
    </cfRule>
  </conditionalFormatting>
  <conditionalFormatting sqref="BH38">
    <cfRule type="cellIs" dxfId="1725" priority="4087" operator="lessThan">
      <formula>$C$4</formula>
    </cfRule>
  </conditionalFormatting>
  <conditionalFormatting sqref="BH38">
    <cfRule type="cellIs" dxfId="1724" priority="4088" operator="lessThan">
      <formula>$C$4</formula>
    </cfRule>
  </conditionalFormatting>
  <conditionalFormatting sqref="BH39">
    <cfRule type="cellIs" dxfId="1723" priority="4089" operator="lessThan">
      <formula>$C$4</formula>
    </cfRule>
  </conditionalFormatting>
  <conditionalFormatting sqref="BH39">
    <cfRule type="cellIs" dxfId="1722" priority="4090" operator="lessThan">
      <formula>$C$4</formula>
    </cfRule>
  </conditionalFormatting>
  <conditionalFormatting sqref="BH40">
    <cfRule type="cellIs" dxfId="1721" priority="4091" operator="lessThan">
      <formula>$C$4</formula>
    </cfRule>
  </conditionalFormatting>
  <conditionalFormatting sqref="BH40">
    <cfRule type="cellIs" dxfId="1720" priority="4092" operator="lessThan">
      <formula>$C$4</formula>
    </cfRule>
  </conditionalFormatting>
  <conditionalFormatting sqref="BH41">
    <cfRule type="cellIs" dxfId="1719" priority="4093" operator="lessThan">
      <formula>$C$4</formula>
    </cfRule>
  </conditionalFormatting>
  <conditionalFormatting sqref="BH41">
    <cfRule type="cellIs" dxfId="1718" priority="4094" operator="lessThan">
      <formula>$C$4</formula>
    </cfRule>
  </conditionalFormatting>
  <conditionalFormatting sqref="BH42">
    <cfRule type="cellIs" dxfId="1717" priority="4095" operator="lessThan">
      <formula>$C$4</formula>
    </cfRule>
  </conditionalFormatting>
  <conditionalFormatting sqref="BH42">
    <cfRule type="cellIs" dxfId="1716" priority="4096" operator="lessThan">
      <formula>$C$4</formula>
    </cfRule>
  </conditionalFormatting>
  <conditionalFormatting sqref="BH43">
    <cfRule type="cellIs" dxfId="1715" priority="4097" operator="lessThan">
      <formula>$C$4</formula>
    </cfRule>
  </conditionalFormatting>
  <conditionalFormatting sqref="BH43">
    <cfRule type="cellIs" dxfId="1714" priority="4098" operator="lessThan">
      <formula>$C$4</formula>
    </cfRule>
  </conditionalFormatting>
  <conditionalFormatting sqref="BH44">
    <cfRule type="cellIs" dxfId="1713" priority="4099" operator="lessThan">
      <formula>$C$4</formula>
    </cfRule>
  </conditionalFormatting>
  <conditionalFormatting sqref="BH44">
    <cfRule type="cellIs" dxfId="1712" priority="4100" operator="lessThan">
      <formula>$C$4</formula>
    </cfRule>
  </conditionalFormatting>
  <conditionalFormatting sqref="BH45">
    <cfRule type="cellIs" dxfId="1711" priority="4101" operator="lessThan">
      <formula>$C$4</formula>
    </cfRule>
  </conditionalFormatting>
  <conditionalFormatting sqref="BH45">
    <cfRule type="cellIs" dxfId="1710" priority="4102" operator="lessThan">
      <formula>$C$4</formula>
    </cfRule>
  </conditionalFormatting>
  <conditionalFormatting sqref="BH46">
    <cfRule type="cellIs" dxfId="1709" priority="4103" operator="lessThan">
      <formula>$C$4</formula>
    </cfRule>
  </conditionalFormatting>
  <conditionalFormatting sqref="BH46">
    <cfRule type="cellIs" dxfId="1708" priority="4104" operator="lessThan">
      <formula>$C$4</formula>
    </cfRule>
  </conditionalFormatting>
  <conditionalFormatting sqref="BH47">
    <cfRule type="cellIs" dxfId="1707" priority="4105" operator="lessThan">
      <formula>$C$4</formula>
    </cfRule>
  </conditionalFormatting>
  <conditionalFormatting sqref="BH47">
    <cfRule type="cellIs" dxfId="1706" priority="4106" operator="lessThan">
      <formula>$C$4</formula>
    </cfRule>
  </conditionalFormatting>
  <conditionalFormatting sqref="BH48">
    <cfRule type="cellIs" dxfId="1705" priority="4107" operator="lessThan">
      <formula>$C$4</formula>
    </cfRule>
  </conditionalFormatting>
  <conditionalFormatting sqref="BH48">
    <cfRule type="cellIs" dxfId="1704" priority="4108" operator="lessThan">
      <formula>$C$4</formula>
    </cfRule>
  </conditionalFormatting>
  <conditionalFormatting sqref="BH49">
    <cfRule type="cellIs" dxfId="1703" priority="4109" operator="lessThan">
      <formula>$C$4</formula>
    </cfRule>
  </conditionalFormatting>
  <conditionalFormatting sqref="BH49">
    <cfRule type="cellIs" dxfId="1702" priority="4110" operator="lessThan">
      <formula>$C$4</formula>
    </cfRule>
  </conditionalFormatting>
  <conditionalFormatting sqref="BH50">
    <cfRule type="cellIs" dxfId="1701" priority="4111" operator="lessThan">
      <formula>$C$4</formula>
    </cfRule>
  </conditionalFormatting>
  <conditionalFormatting sqref="BH50">
    <cfRule type="cellIs" dxfId="1700" priority="4112" operator="lessThan">
      <formula>$C$4</formula>
    </cfRule>
  </conditionalFormatting>
  <conditionalFormatting sqref="BH51">
    <cfRule type="cellIs" dxfId="1699" priority="4113" operator="lessThan">
      <formula>$C$4</formula>
    </cfRule>
  </conditionalFormatting>
  <conditionalFormatting sqref="BH51">
    <cfRule type="cellIs" dxfId="1698" priority="4114" operator="lessThan">
      <formula>$C$4</formula>
    </cfRule>
  </conditionalFormatting>
  <conditionalFormatting sqref="BH52">
    <cfRule type="cellIs" dxfId="1697" priority="4115" operator="lessThan">
      <formula>$C$4</formula>
    </cfRule>
  </conditionalFormatting>
  <conditionalFormatting sqref="BH52">
    <cfRule type="cellIs" dxfId="1696" priority="4116" operator="lessThan">
      <formula>$C$4</formula>
    </cfRule>
  </conditionalFormatting>
  <conditionalFormatting sqref="BH53">
    <cfRule type="cellIs" dxfId="1695" priority="4117" operator="lessThan">
      <formula>$C$4</formula>
    </cfRule>
  </conditionalFormatting>
  <conditionalFormatting sqref="BH53">
    <cfRule type="cellIs" dxfId="1694" priority="4118" operator="lessThan">
      <formula>$C$4</formula>
    </cfRule>
  </conditionalFormatting>
  <conditionalFormatting sqref="BH54">
    <cfRule type="cellIs" dxfId="1693" priority="4119" operator="lessThan">
      <formula>$C$4</formula>
    </cfRule>
  </conditionalFormatting>
  <conditionalFormatting sqref="BH54">
    <cfRule type="cellIs" dxfId="1692" priority="4120" operator="lessThan">
      <formula>$C$4</formula>
    </cfRule>
  </conditionalFormatting>
  <conditionalFormatting sqref="BH55">
    <cfRule type="cellIs" dxfId="1691" priority="4121" operator="lessThan">
      <formula>$C$4</formula>
    </cfRule>
  </conditionalFormatting>
  <conditionalFormatting sqref="BH55">
    <cfRule type="cellIs" dxfId="1690" priority="4122" operator="lessThan">
      <formula>$C$4</formula>
    </cfRule>
  </conditionalFormatting>
  <conditionalFormatting sqref="BH56">
    <cfRule type="cellIs" dxfId="1689" priority="4123" operator="lessThan">
      <formula>$C$4</formula>
    </cfRule>
  </conditionalFormatting>
  <conditionalFormatting sqref="BH56">
    <cfRule type="cellIs" dxfId="1688" priority="4124" operator="lessThan">
      <formula>$C$4</formula>
    </cfRule>
  </conditionalFormatting>
  <conditionalFormatting sqref="BH57">
    <cfRule type="cellIs" dxfId="1687" priority="4125" operator="lessThan">
      <formula>$C$4</formula>
    </cfRule>
  </conditionalFormatting>
  <conditionalFormatting sqref="BH57">
    <cfRule type="cellIs" dxfId="1686" priority="4126" operator="lessThan">
      <formula>$C$4</formula>
    </cfRule>
  </conditionalFormatting>
  <conditionalFormatting sqref="BH58">
    <cfRule type="cellIs" dxfId="1685" priority="4127" operator="lessThan">
      <formula>$C$4</formula>
    </cfRule>
  </conditionalFormatting>
  <conditionalFormatting sqref="BH58">
    <cfRule type="cellIs" dxfId="1684" priority="4128" operator="lessThan">
      <formula>$C$4</formula>
    </cfRule>
  </conditionalFormatting>
  <conditionalFormatting sqref="BH59">
    <cfRule type="cellIs" dxfId="1683" priority="4129" operator="lessThan">
      <formula>$C$4</formula>
    </cfRule>
  </conditionalFormatting>
  <conditionalFormatting sqref="BH59">
    <cfRule type="cellIs" dxfId="1682" priority="4130" operator="lessThan">
      <formula>$C$4</formula>
    </cfRule>
  </conditionalFormatting>
  <conditionalFormatting sqref="BH60">
    <cfRule type="cellIs" dxfId="1681" priority="4131" operator="lessThan">
      <formula>$C$4</formula>
    </cfRule>
  </conditionalFormatting>
  <conditionalFormatting sqref="BH60">
    <cfRule type="cellIs" dxfId="1680" priority="4132" operator="lessThan">
      <formula>$C$4</formula>
    </cfRule>
  </conditionalFormatting>
  <conditionalFormatting sqref="BI11">
    <cfRule type="cellIs" dxfId="1679" priority="4133" operator="lessThan">
      <formula>$C$4</formula>
    </cfRule>
  </conditionalFormatting>
  <conditionalFormatting sqref="BI11">
    <cfRule type="cellIs" dxfId="1678" priority="4134" operator="lessThan">
      <formula>$C$4</formula>
    </cfRule>
  </conditionalFormatting>
  <conditionalFormatting sqref="BI12">
    <cfRule type="cellIs" dxfId="1677" priority="4135" operator="lessThan">
      <formula>$C$4</formula>
    </cfRule>
  </conditionalFormatting>
  <conditionalFormatting sqref="BI12">
    <cfRule type="cellIs" dxfId="1676" priority="4136" operator="lessThan">
      <formula>$C$4</formula>
    </cfRule>
  </conditionalFormatting>
  <conditionalFormatting sqref="BI13">
    <cfRule type="cellIs" dxfId="1675" priority="4137" operator="lessThan">
      <formula>$C$4</formula>
    </cfRule>
  </conditionalFormatting>
  <conditionalFormatting sqref="BI13">
    <cfRule type="cellIs" dxfId="1674" priority="4138" operator="lessThan">
      <formula>$C$4</formula>
    </cfRule>
  </conditionalFormatting>
  <conditionalFormatting sqref="BI14">
    <cfRule type="cellIs" dxfId="1673" priority="4139" operator="lessThan">
      <formula>$C$4</formula>
    </cfRule>
  </conditionalFormatting>
  <conditionalFormatting sqref="BI14">
    <cfRule type="cellIs" dxfId="1672" priority="4140" operator="lessThan">
      <formula>$C$4</formula>
    </cfRule>
  </conditionalFormatting>
  <conditionalFormatting sqref="BI15">
    <cfRule type="cellIs" dxfId="1671" priority="4141" operator="lessThan">
      <formula>$C$4</formula>
    </cfRule>
  </conditionalFormatting>
  <conditionalFormatting sqref="BI15">
    <cfRule type="cellIs" dxfId="1670" priority="4142" operator="lessThan">
      <formula>$C$4</formula>
    </cfRule>
  </conditionalFormatting>
  <conditionalFormatting sqref="BI16">
    <cfRule type="cellIs" dxfId="1669" priority="4143" operator="lessThan">
      <formula>$C$4</formula>
    </cfRule>
  </conditionalFormatting>
  <conditionalFormatting sqref="BI16">
    <cfRule type="cellIs" dxfId="1668" priority="4144" operator="lessThan">
      <formula>$C$4</formula>
    </cfRule>
  </conditionalFormatting>
  <conditionalFormatting sqref="BI17">
    <cfRule type="cellIs" dxfId="1667" priority="4145" operator="lessThan">
      <formula>$C$4</formula>
    </cfRule>
  </conditionalFormatting>
  <conditionalFormatting sqref="BI17">
    <cfRule type="cellIs" dxfId="1666" priority="4146" operator="lessThan">
      <formula>$C$4</formula>
    </cfRule>
  </conditionalFormatting>
  <conditionalFormatting sqref="BI18">
    <cfRule type="cellIs" dxfId="1665" priority="4147" operator="lessThan">
      <formula>$C$4</formula>
    </cfRule>
  </conditionalFormatting>
  <conditionalFormatting sqref="BI18">
    <cfRule type="cellIs" dxfId="1664" priority="4148" operator="lessThan">
      <formula>$C$4</formula>
    </cfRule>
  </conditionalFormatting>
  <conditionalFormatting sqref="BI19">
    <cfRule type="cellIs" dxfId="1663" priority="4149" operator="lessThan">
      <formula>$C$4</formula>
    </cfRule>
  </conditionalFormatting>
  <conditionalFormatting sqref="BI19">
    <cfRule type="cellIs" dxfId="1662" priority="4150" operator="lessThan">
      <formula>$C$4</formula>
    </cfRule>
  </conditionalFormatting>
  <conditionalFormatting sqref="BI20">
    <cfRule type="cellIs" dxfId="1661" priority="4151" operator="lessThan">
      <formula>$C$4</formula>
    </cfRule>
  </conditionalFormatting>
  <conditionalFormatting sqref="BI20">
    <cfRule type="cellIs" dxfId="1660" priority="4152" operator="lessThan">
      <formula>$C$4</formula>
    </cfRule>
  </conditionalFormatting>
  <conditionalFormatting sqref="BI21">
    <cfRule type="cellIs" dxfId="1659" priority="4153" operator="lessThan">
      <formula>$C$4</formula>
    </cfRule>
  </conditionalFormatting>
  <conditionalFormatting sqref="BI21">
    <cfRule type="cellIs" dxfId="1658" priority="4154" operator="lessThan">
      <formula>$C$4</formula>
    </cfRule>
  </conditionalFormatting>
  <conditionalFormatting sqref="BI22">
    <cfRule type="cellIs" dxfId="1657" priority="4155" operator="lessThan">
      <formula>$C$4</formula>
    </cfRule>
  </conditionalFormatting>
  <conditionalFormatting sqref="BI22">
    <cfRule type="cellIs" dxfId="1656" priority="4156" operator="lessThan">
      <formula>$C$4</formula>
    </cfRule>
  </conditionalFormatting>
  <conditionalFormatting sqref="BI23">
    <cfRule type="cellIs" dxfId="1655" priority="4157" operator="lessThan">
      <formula>$C$4</formula>
    </cfRule>
  </conditionalFormatting>
  <conditionalFormatting sqref="BI23">
    <cfRule type="cellIs" dxfId="1654" priority="4158" operator="lessThan">
      <formula>$C$4</formula>
    </cfRule>
  </conditionalFormatting>
  <conditionalFormatting sqref="BI24">
    <cfRule type="cellIs" dxfId="1653" priority="4159" operator="lessThan">
      <formula>$C$4</formula>
    </cfRule>
  </conditionalFormatting>
  <conditionalFormatting sqref="BI24">
    <cfRule type="cellIs" dxfId="1652" priority="4160" operator="lessThan">
      <formula>$C$4</formula>
    </cfRule>
  </conditionalFormatting>
  <conditionalFormatting sqref="BI25">
    <cfRule type="cellIs" dxfId="1651" priority="4161" operator="lessThan">
      <formula>$C$4</formula>
    </cfRule>
  </conditionalFormatting>
  <conditionalFormatting sqref="BI25">
    <cfRule type="cellIs" dxfId="1650" priority="4162" operator="lessThan">
      <formula>$C$4</formula>
    </cfRule>
  </conditionalFormatting>
  <conditionalFormatting sqref="BI26">
    <cfRule type="cellIs" dxfId="1649" priority="4163" operator="lessThan">
      <formula>$C$4</formula>
    </cfRule>
  </conditionalFormatting>
  <conditionalFormatting sqref="BI26">
    <cfRule type="cellIs" dxfId="1648" priority="4164" operator="lessThan">
      <formula>$C$4</formula>
    </cfRule>
  </conditionalFormatting>
  <conditionalFormatting sqref="BI27">
    <cfRule type="cellIs" dxfId="1647" priority="4165" operator="lessThan">
      <formula>$C$4</formula>
    </cfRule>
  </conditionalFormatting>
  <conditionalFormatting sqref="BI27">
    <cfRule type="cellIs" dxfId="1646" priority="4166" operator="lessThan">
      <formula>$C$4</formula>
    </cfRule>
  </conditionalFormatting>
  <conditionalFormatting sqref="BI28">
    <cfRule type="cellIs" dxfId="1645" priority="4167" operator="lessThan">
      <formula>$C$4</formula>
    </cfRule>
  </conditionalFormatting>
  <conditionalFormatting sqref="BI28">
    <cfRule type="cellIs" dxfId="1644" priority="4168" operator="lessThan">
      <formula>$C$4</formula>
    </cfRule>
  </conditionalFormatting>
  <conditionalFormatting sqref="BI29">
    <cfRule type="cellIs" dxfId="1643" priority="4169" operator="lessThan">
      <formula>$C$4</formula>
    </cfRule>
  </conditionalFormatting>
  <conditionalFormatting sqref="BI29">
    <cfRule type="cellIs" dxfId="1642" priority="4170" operator="lessThan">
      <formula>$C$4</formula>
    </cfRule>
  </conditionalFormatting>
  <conditionalFormatting sqref="BI30">
    <cfRule type="cellIs" dxfId="1641" priority="4171" operator="lessThan">
      <formula>$C$4</formula>
    </cfRule>
  </conditionalFormatting>
  <conditionalFormatting sqref="BI30">
    <cfRule type="cellIs" dxfId="1640" priority="4172" operator="lessThan">
      <formula>$C$4</formula>
    </cfRule>
  </conditionalFormatting>
  <conditionalFormatting sqref="BI31">
    <cfRule type="cellIs" dxfId="1639" priority="4173" operator="lessThan">
      <formula>$C$4</formula>
    </cfRule>
  </conditionalFormatting>
  <conditionalFormatting sqref="BI31">
    <cfRule type="cellIs" dxfId="1638" priority="4174" operator="lessThan">
      <formula>$C$4</formula>
    </cfRule>
  </conditionalFormatting>
  <conditionalFormatting sqref="BI32">
    <cfRule type="cellIs" dxfId="1637" priority="4175" operator="lessThan">
      <formula>$C$4</formula>
    </cfRule>
  </conditionalFormatting>
  <conditionalFormatting sqref="BI32">
    <cfRule type="cellIs" dxfId="1636" priority="4176" operator="lessThan">
      <formula>$C$4</formula>
    </cfRule>
  </conditionalFormatting>
  <conditionalFormatting sqref="BI33">
    <cfRule type="cellIs" dxfId="1635" priority="4177" operator="lessThan">
      <formula>$C$4</formula>
    </cfRule>
  </conditionalFormatting>
  <conditionalFormatting sqref="BI33">
    <cfRule type="cellIs" dxfId="1634" priority="4178" operator="lessThan">
      <formula>$C$4</formula>
    </cfRule>
  </conditionalFormatting>
  <conditionalFormatting sqref="BI34">
    <cfRule type="cellIs" dxfId="1633" priority="4179" operator="lessThan">
      <formula>$C$4</formula>
    </cfRule>
  </conditionalFormatting>
  <conditionalFormatting sqref="BI34">
    <cfRule type="cellIs" dxfId="1632" priority="4180" operator="lessThan">
      <formula>$C$4</formula>
    </cfRule>
  </conditionalFormatting>
  <conditionalFormatting sqref="BI35">
    <cfRule type="cellIs" dxfId="1631" priority="4181" operator="lessThan">
      <formula>$C$4</formula>
    </cfRule>
  </conditionalFormatting>
  <conditionalFormatting sqref="BI35">
    <cfRule type="cellIs" dxfId="1630" priority="4182" operator="lessThan">
      <formula>$C$4</formula>
    </cfRule>
  </conditionalFormatting>
  <conditionalFormatting sqref="BI36">
    <cfRule type="cellIs" dxfId="1629" priority="4183" operator="lessThan">
      <formula>$C$4</formula>
    </cfRule>
  </conditionalFormatting>
  <conditionalFormatting sqref="BI36">
    <cfRule type="cellIs" dxfId="1628" priority="4184" operator="lessThan">
      <formula>$C$4</formula>
    </cfRule>
  </conditionalFormatting>
  <conditionalFormatting sqref="BI37">
    <cfRule type="cellIs" dxfId="1627" priority="4185" operator="lessThan">
      <formula>$C$4</formula>
    </cfRule>
  </conditionalFormatting>
  <conditionalFormatting sqref="BI37">
    <cfRule type="cellIs" dxfId="1626" priority="4186" operator="lessThan">
      <formula>$C$4</formula>
    </cfRule>
  </conditionalFormatting>
  <conditionalFormatting sqref="BI38">
    <cfRule type="cellIs" dxfId="1625" priority="4187" operator="lessThan">
      <formula>$C$4</formula>
    </cfRule>
  </conditionalFormatting>
  <conditionalFormatting sqref="BI38">
    <cfRule type="cellIs" dxfId="1624" priority="4188" operator="lessThan">
      <formula>$C$4</formula>
    </cfRule>
  </conditionalFormatting>
  <conditionalFormatting sqref="BI39">
    <cfRule type="cellIs" dxfId="1623" priority="4189" operator="lessThan">
      <formula>$C$4</formula>
    </cfRule>
  </conditionalFormatting>
  <conditionalFormatting sqref="BI39">
    <cfRule type="cellIs" dxfId="1622" priority="4190" operator="lessThan">
      <formula>$C$4</formula>
    </cfRule>
  </conditionalFormatting>
  <conditionalFormatting sqref="BI40">
    <cfRule type="cellIs" dxfId="1621" priority="4191" operator="lessThan">
      <formula>$C$4</formula>
    </cfRule>
  </conditionalFormatting>
  <conditionalFormatting sqref="BI40">
    <cfRule type="cellIs" dxfId="1620" priority="4192" operator="lessThan">
      <formula>$C$4</formula>
    </cfRule>
  </conditionalFormatting>
  <conditionalFormatting sqref="BI41">
    <cfRule type="cellIs" dxfId="1619" priority="4193" operator="lessThan">
      <formula>$C$4</formula>
    </cfRule>
  </conditionalFormatting>
  <conditionalFormatting sqref="BI41">
    <cfRule type="cellIs" dxfId="1618" priority="4194" operator="lessThan">
      <formula>$C$4</formula>
    </cfRule>
  </conditionalFormatting>
  <conditionalFormatting sqref="BI42">
    <cfRule type="cellIs" dxfId="1617" priority="4195" operator="lessThan">
      <formula>$C$4</formula>
    </cfRule>
  </conditionalFormatting>
  <conditionalFormatting sqref="BI42">
    <cfRule type="cellIs" dxfId="1616" priority="4196" operator="lessThan">
      <formula>$C$4</formula>
    </cfRule>
  </conditionalFormatting>
  <conditionalFormatting sqref="BI43">
    <cfRule type="cellIs" dxfId="1615" priority="4197" operator="lessThan">
      <formula>$C$4</formula>
    </cfRule>
  </conditionalFormatting>
  <conditionalFormatting sqref="BI43">
    <cfRule type="cellIs" dxfId="1614" priority="4198" operator="lessThan">
      <formula>$C$4</formula>
    </cfRule>
  </conditionalFormatting>
  <conditionalFormatting sqref="BI44">
    <cfRule type="cellIs" dxfId="1613" priority="4199" operator="lessThan">
      <formula>$C$4</formula>
    </cfRule>
  </conditionalFormatting>
  <conditionalFormatting sqref="BI44">
    <cfRule type="cellIs" dxfId="1612" priority="4200" operator="lessThan">
      <formula>$C$4</formula>
    </cfRule>
  </conditionalFormatting>
  <conditionalFormatting sqref="BI45">
    <cfRule type="cellIs" dxfId="1611" priority="4201" operator="lessThan">
      <formula>$C$4</formula>
    </cfRule>
  </conditionalFormatting>
  <conditionalFormatting sqref="BI45">
    <cfRule type="cellIs" dxfId="1610" priority="4202" operator="lessThan">
      <formula>$C$4</formula>
    </cfRule>
  </conditionalFormatting>
  <conditionalFormatting sqref="BI46">
    <cfRule type="cellIs" dxfId="1609" priority="4203" operator="lessThan">
      <formula>$C$4</formula>
    </cfRule>
  </conditionalFormatting>
  <conditionalFormatting sqref="BI46">
    <cfRule type="cellIs" dxfId="1608" priority="4204" operator="lessThan">
      <formula>$C$4</formula>
    </cfRule>
  </conditionalFormatting>
  <conditionalFormatting sqref="BI47">
    <cfRule type="cellIs" dxfId="1607" priority="4205" operator="lessThan">
      <formula>$C$4</formula>
    </cfRule>
  </conditionalFormatting>
  <conditionalFormatting sqref="BI47">
    <cfRule type="cellIs" dxfId="1606" priority="4206" operator="lessThan">
      <formula>$C$4</formula>
    </cfRule>
  </conditionalFormatting>
  <conditionalFormatting sqref="BI48">
    <cfRule type="cellIs" dxfId="1605" priority="4207" operator="lessThan">
      <formula>$C$4</formula>
    </cfRule>
  </conditionalFormatting>
  <conditionalFormatting sqref="BI48">
    <cfRule type="cellIs" dxfId="1604" priority="4208" operator="lessThan">
      <formula>$C$4</formula>
    </cfRule>
  </conditionalFormatting>
  <conditionalFormatting sqref="BI49">
    <cfRule type="cellIs" dxfId="1603" priority="4209" operator="lessThan">
      <formula>$C$4</formula>
    </cfRule>
  </conditionalFormatting>
  <conditionalFormatting sqref="BI49">
    <cfRule type="cellIs" dxfId="1602" priority="4210" operator="lessThan">
      <formula>$C$4</formula>
    </cfRule>
  </conditionalFormatting>
  <conditionalFormatting sqref="BI50">
    <cfRule type="cellIs" dxfId="1601" priority="4211" operator="lessThan">
      <formula>$C$4</formula>
    </cfRule>
  </conditionalFormatting>
  <conditionalFormatting sqref="BI50">
    <cfRule type="cellIs" dxfId="1600" priority="4212" operator="lessThan">
      <formula>$C$4</formula>
    </cfRule>
  </conditionalFormatting>
  <conditionalFormatting sqref="BI51">
    <cfRule type="cellIs" dxfId="1599" priority="4213" operator="lessThan">
      <formula>$C$4</formula>
    </cfRule>
  </conditionalFormatting>
  <conditionalFormatting sqref="BI51">
    <cfRule type="cellIs" dxfId="1598" priority="4214" operator="lessThan">
      <formula>$C$4</formula>
    </cfRule>
  </conditionalFormatting>
  <conditionalFormatting sqref="BI52">
    <cfRule type="cellIs" dxfId="1597" priority="4215" operator="lessThan">
      <formula>$C$4</formula>
    </cfRule>
  </conditionalFormatting>
  <conditionalFormatting sqref="BI52">
    <cfRule type="cellIs" dxfId="1596" priority="4216" operator="lessThan">
      <formula>$C$4</formula>
    </cfRule>
  </conditionalFormatting>
  <conditionalFormatting sqref="BI53">
    <cfRule type="cellIs" dxfId="1595" priority="4217" operator="lessThan">
      <formula>$C$4</formula>
    </cfRule>
  </conditionalFormatting>
  <conditionalFormatting sqref="BI53">
    <cfRule type="cellIs" dxfId="1594" priority="4218" operator="lessThan">
      <formula>$C$4</formula>
    </cfRule>
  </conditionalFormatting>
  <conditionalFormatting sqref="BI54">
    <cfRule type="cellIs" dxfId="1593" priority="4219" operator="lessThan">
      <formula>$C$4</formula>
    </cfRule>
  </conditionalFormatting>
  <conditionalFormatting sqref="BI54">
    <cfRule type="cellIs" dxfId="1592" priority="4220" operator="lessThan">
      <formula>$C$4</formula>
    </cfRule>
  </conditionalFormatting>
  <conditionalFormatting sqref="BI55">
    <cfRule type="cellIs" dxfId="1591" priority="4221" operator="lessThan">
      <formula>$C$4</formula>
    </cfRule>
  </conditionalFormatting>
  <conditionalFormatting sqref="BI55">
    <cfRule type="cellIs" dxfId="1590" priority="4222" operator="lessThan">
      <formula>$C$4</formula>
    </cfRule>
  </conditionalFormatting>
  <conditionalFormatting sqref="BI56">
    <cfRule type="cellIs" dxfId="1589" priority="4223" operator="lessThan">
      <formula>$C$4</formula>
    </cfRule>
  </conditionalFormatting>
  <conditionalFormatting sqref="BI56">
    <cfRule type="cellIs" dxfId="1588" priority="4224" operator="lessThan">
      <formula>$C$4</formula>
    </cfRule>
  </conditionalFormatting>
  <conditionalFormatting sqref="BI57">
    <cfRule type="cellIs" dxfId="1587" priority="4225" operator="lessThan">
      <formula>$C$4</formula>
    </cfRule>
  </conditionalFormatting>
  <conditionalFormatting sqref="BI57">
    <cfRule type="cellIs" dxfId="1586" priority="4226" operator="lessThan">
      <formula>$C$4</formula>
    </cfRule>
  </conditionalFormatting>
  <conditionalFormatting sqref="BI58">
    <cfRule type="cellIs" dxfId="1585" priority="4227" operator="lessThan">
      <formula>$C$4</formula>
    </cfRule>
  </conditionalFormatting>
  <conditionalFormatting sqref="BI58">
    <cfRule type="cellIs" dxfId="1584" priority="4228" operator="lessThan">
      <formula>$C$4</formula>
    </cfRule>
  </conditionalFormatting>
  <conditionalFormatting sqref="BI59">
    <cfRule type="cellIs" dxfId="1583" priority="4229" operator="lessThan">
      <formula>$C$4</formula>
    </cfRule>
  </conditionalFormatting>
  <conditionalFormatting sqref="BI59">
    <cfRule type="cellIs" dxfId="1582" priority="4230" operator="lessThan">
      <formula>$C$4</formula>
    </cfRule>
  </conditionalFormatting>
  <conditionalFormatting sqref="BI60">
    <cfRule type="cellIs" dxfId="1581" priority="4231" operator="lessThan">
      <formula>$C$4</formula>
    </cfRule>
  </conditionalFormatting>
  <conditionalFormatting sqref="BI60">
    <cfRule type="cellIs" dxfId="1580" priority="4232" operator="lessThan">
      <formula>$C$4</formula>
    </cfRule>
  </conditionalFormatting>
  <conditionalFormatting sqref="BJ11">
    <cfRule type="cellIs" dxfId="1579" priority="4233" operator="lessThan">
      <formula>$C$4</formula>
    </cfRule>
  </conditionalFormatting>
  <conditionalFormatting sqref="BJ11">
    <cfRule type="cellIs" dxfId="1578" priority="4234" operator="lessThan">
      <formula>$C$4</formula>
    </cfRule>
  </conditionalFormatting>
  <conditionalFormatting sqref="BJ12">
    <cfRule type="cellIs" dxfId="1577" priority="4235" operator="lessThan">
      <formula>$C$4</formula>
    </cfRule>
  </conditionalFormatting>
  <conditionalFormatting sqref="BJ12">
    <cfRule type="cellIs" dxfId="1576" priority="4236" operator="lessThan">
      <formula>$C$4</formula>
    </cfRule>
  </conditionalFormatting>
  <conditionalFormatting sqref="BJ13">
    <cfRule type="cellIs" dxfId="1575" priority="4237" operator="lessThan">
      <formula>$C$4</formula>
    </cfRule>
  </conditionalFormatting>
  <conditionalFormatting sqref="BJ13">
    <cfRule type="cellIs" dxfId="1574" priority="4238" operator="lessThan">
      <formula>$C$4</formula>
    </cfRule>
  </conditionalFormatting>
  <conditionalFormatting sqref="BJ14">
    <cfRule type="cellIs" dxfId="1573" priority="4239" operator="lessThan">
      <formula>$C$4</formula>
    </cfRule>
  </conditionalFormatting>
  <conditionalFormatting sqref="BJ14">
    <cfRule type="cellIs" dxfId="1572" priority="4240" operator="lessThan">
      <formula>$C$4</formula>
    </cfRule>
  </conditionalFormatting>
  <conditionalFormatting sqref="BJ15">
    <cfRule type="cellIs" dxfId="1571" priority="4241" operator="lessThan">
      <formula>$C$4</formula>
    </cfRule>
  </conditionalFormatting>
  <conditionalFormatting sqref="BJ15">
    <cfRule type="cellIs" dxfId="1570" priority="4242" operator="lessThan">
      <formula>$C$4</formula>
    </cfRule>
  </conditionalFormatting>
  <conditionalFormatting sqref="BJ16">
    <cfRule type="cellIs" dxfId="1569" priority="4243" operator="lessThan">
      <formula>$C$4</formula>
    </cfRule>
  </conditionalFormatting>
  <conditionalFormatting sqref="BJ16">
    <cfRule type="cellIs" dxfId="1568" priority="4244" operator="lessThan">
      <formula>$C$4</formula>
    </cfRule>
  </conditionalFormatting>
  <conditionalFormatting sqref="BJ17">
    <cfRule type="cellIs" dxfId="1567" priority="4245" operator="lessThan">
      <formula>$C$4</formula>
    </cfRule>
  </conditionalFormatting>
  <conditionalFormatting sqref="BJ17">
    <cfRule type="cellIs" dxfId="1566" priority="4246" operator="lessThan">
      <formula>$C$4</formula>
    </cfRule>
  </conditionalFormatting>
  <conditionalFormatting sqref="BJ18">
    <cfRule type="cellIs" dxfId="1565" priority="4247" operator="lessThan">
      <formula>$C$4</formula>
    </cfRule>
  </conditionalFormatting>
  <conditionalFormatting sqref="BJ18">
    <cfRule type="cellIs" dxfId="1564" priority="4248" operator="lessThan">
      <formula>$C$4</formula>
    </cfRule>
  </conditionalFormatting>
  <conditionalFormatting sqref="BJ19">
    <cfRule type="cellIs" dxfId="1563" priority="4249" operator="lessThan">
      <formula>$C$4</formula>
    </cfRule>
  </conditionalFormatting>
  <conditionalFormatting sqref="BJ19">
    <cfRule type="cellIs" dxfId="1562" priority="4250" operator="lessThan">
      <formula>$C$4</formula>
    </cfRule>
  </conditionalFormatting>
  <conditionalFormatting sqref="BJ20">
    <cfRule type="cellIs" dxfId="1561" priority="4251" operator="lessThan">
      <formula>$C$4</formula>
    </cfRule>
  </conditionalFormatting>
  <conditionalFormatting sqref="BJ20">
    <cfRule type="cellIs" dxfId="1560" priority="4252" operator="lessThan">
      <formula>$C$4</formula>
    </cfRule>
  </conditionalFormatting>
  <conditionalFormatting sqref="BJ21">
    <cfRule type="cellIs" dxfId="1559" priority="4253" operator="lessThan">
      <formula>$C$4</formula>
    </cfRule>
  </conditionalFormatting>
  <conditionalFormatting sqref="BJ21">
    <cfRule type="cellIs" dxfId="1558" priority="4254" operator="lessThan">
      <formula>$C$4</formula>
    </cfRule>
  </conditionalFormatting>
  <conditionalFormatting sqref="BJ22">
    <cfRule type="cellIs" dxfId="1557" priority="4255" operator="lessThan">
      <formula>$C$4</formula>
    </cfRule>
  </conditionalFormatting>
  <conditionalFormatting sqref="BJ22">
    <cfRule type="cellIs" dxfId="1556" priority="4256" operator="lessThan">
      <formula>$C$4</formula>
    </cfRule>
  </conditionalFormatting>
  <conditionalFormatting sqref="BJ23">
    <cfRule type="cellIs" dxfId="1555" priority="4257" operator="lessThan">
      <formula>$C$4</formula>
    </cfRule>
  </conditionalFormatting>
  <conditionalFormatting sqref="BJ23">
    <cfRule type="cellIs" dxfId="1554" priority="4258" operator="lessThan">
      <formula>$C$4</formula>
    </cfRule>
  </conditionalFormatting>
  <conditionalFormatting sqref="BJ24">
    <cfRule type="cellIs" dxfId="1553" priority="4259" operator="lessThan">
      <formula>$C$4</formula>
    </cfRule>
  </conditionalFormatting>
  <conditionalFormatting sqref="BJ24">
    <cfRule type="cellIs" dxfId="1552" priority="4260" operator="lessThan">
      <formula>$C$4</formula>
    </cfRule>
  </conditionalFormatting>
  <conditionalFormatting sqref="BJ25">
    <cfRule type="cellIs" dxfId="1551" priority="4261" operator="lessThan">
      <formula>$C$4</formula>
    </cfRule>
  </conditionalFormatting>
  <conditionalFormatting sqref="BJ25">
    <cfRule type="cellIs" dxfId="1550" priority="4262" operator="lessThan">
      <formula>$C$4</formula>
    </cfRule>
  </conditionalFormatting>
  <conditionalFormatting sqref="BJ26">
    <cfRule type="cellIs" dxfId="1549" priority="4263" operator="lessThan">
      <formula>$C$4</formula>
    </cfRule>
  </conditionalFormatting>
  <conditionalFormatting sqref="BJ26">
    <cfRule type="cellIs" dxfId="1548" priority="4264" operator="lessThan">
      <formula>$C$4</formula>
    </cfRule>
  </conditionalFormatting>
  <conditionalFormatting sqref="BJ27">
    <cfRule type="cellIs" dxfId="1547" priority="4265" operator="lessThan">
      <formula>$C$4</formula>
    </cfRule>
  </conditionalFormatting>
  <conditionalFormatting sqref="BJ27">
    <cfRule type="cellIs" dxfId="1546" priority="4266" operator="lessThan">
      <formula>$C$4</formula>
    </cfRule>
  </conditionalFormatting>
  <conditionalFormatting sqref="BJ28">
    <cfRule type="cellIs" dxfId="1545" priority="4267" operator="lessThan">
      <formula>$C$4</formula>
    </cfRule>
  </conditionalFormatting>
  <conditionalFormatting sqref="BJ28">
    <cfRule type="cellIs" dxfId="1544" priority="4268" operator="lessThan">
      <formula>$C$4</formula>
    </cfRule>
  </conditionalFormatting>
  <conditionalFormatting sqref="BJ29">
    <cfRule type="cellIs" dxfId="1543" priority="4269" operator="lessThan">
      <formula>$C$4</formula>
    </cfRule>
  </conditionalFormatting>
  <conditionalFormatting sqref="BJ29">
    <cfRule type="cellIs" dxfId="1542" priority="4270" operator="lessThan">
      <formula>$C$4</formula>
    </cfRule>
  </conditionalFormatting>
  <conditionalFormatting sqref="BJ30">
    <cfRule type="cellIs" dxfId="1541" priority="4271" operator="lessThan">
      <formula>$C$4</formula>
    </cfRule>
  </conditionalFormatting>
  <conditionalFormatting sqref="BJ30">
    <cfRule type="cellIs" dxfId="1540" priority="4272" operator="lessThan">
      <formula>$C$4</formula>
    </cfRule>
  </conditionalFormatting>
  <conditionalFormatting sqref="BJ31">
    <cfRule type="cellIs" dxfId="1539" priority="4273" operator="lessThan">
      <formula>$C$4</formula>
    </cfRule>
  </conditionalFormatting>
  <conditionalFormatting sqref="BJ31">
    <cfRule type="cellIs" dxfId="1538" priority="4274" operator="lessThan">
      <formula>$C$4</formula>
    </cfRule>
  </conditionalFormatting>
  <conditionalFormatting sqref="BJ32">
    <cfRule type="cellIs" dxfId="1537" priority="4275" operator="lessThan">
      <formula>$C$4</formula>
    </cfRule>
  </conditionalFormatting>
  <conditionalFormatting sqref="BJ32">
    <cfRule type="cellIs" dxfId="1536" priority="4276" operator="lessThan">
      <formula>$C$4</formula>
    </cfRule>
  </conditionalFormatting>
  <conditionalFormatting sqref="BJ33">
    <cfRule type="cellIs" dxfId="1535" priority="4277" operator="lessThan">
      <formula>$C$4</formula>
    </cfRule>
  </conditionalFormatting>
  <conditionalFormatting sqref="BJ33">
    <cfRule type="cellIs" dxfId="1534" priority="4278" operator="lessThan">
      <formula>$C$4</formula>
    </cfRule>
  </conditionalFormatting>
  <conditionalFormatting sqref="BJ34">
    <cfRule type="cellIs" dxfId="1533" priority="4279" operator="lessThan">
      <formula>$C$4</formula>
    </cfRule>
  </conditionalFormatting>
  <conditionalFormatting sqref="BJ34">
    <cfRule type="cellIs" dxfId="1532" priority="4280" operator="lessThan">
      <formula>$C$4</formula>
    </cfRule>
  </conditionalFormatting>
  <conditionalFormatting sqref="BJ35">
    <cfRule type="cellIs" dxfId="1531" priority="4281" operator="lessThan">
      <formula>$C$4</formula>
    </cfRule>
  </conditionalFormatting>
  <conditionalFormatting sqref="BJ35">
    <cfRule type="cellIs" dxfId="1530" priority="4282" operator="lessThan">
      <formula>$C$4</formula>
    </cfRule>
  </conditionalFormatting>
  <conditionalFormatting sqref="BJ36">
    <cfRule type="cellIs" dxfId="1529" priority="4283" operator="lessThan">
      <formula>$C$4</formula>
    </cfRule>
  </conditionalFormatting>
  <conditionalFormatting sqref="BJ36">
    <cfRule type="cellIs" dxfId="1528" priority="4284" operator="lessThan">
      <formula>$C$4</formula>
    </cfRule>
  </conditionalFormatting>
  <conditionalFormatting sqref="BJ37">
    <cfRule type="cellIs" dxfId="1527" priority="4285" operator="lessThan">
      <formula>$C$4</formula>
    </cfRule>
  </conditionalFormatting>
  <conditionalFormatting sqref="BJ37">
    <cfRule type="cellIs" dxfId="1526" priority="4286" operator="lessThan">
      <formula>$C$4</formula>
    </cfRule>
  </conditionalFormatting>
  <conditionalFormatting sqref="BJ38">
    <cfRule type="cellIs" dxfId="1525" priority="4287" operator="lessThan">
      <formula>$C$4</formula>
    </cfRule>
  </conditionalFormatting>
  <conditionalFormatting sqref="BJ38">
    <cfRule type="cellIs" dxfId="1524" priority="4288" operator="lessThan">
      <formula>$C$4</formula>
    </cfRule>
  </conditionalFormatting>
  <conditionalFormatting sqref="BJ39">
    <cfRule type="cellIs" dxfId="1523" priority="4289" operator="lessThan">
      <formula>$C$4</formula>
    </cfRule>
  </conditionalFormatting>
  <conditionalFormatting sqref="BJ39">
    <cfRule type="cellIs" dxfId="1522" priority="4290" operator="lessThan">
      <formula>$C$4</formula>
    </cfRule>
  </conditionalFormatting>
  <conditionalFormatting sqref="BJ40">
    <cfRule type="cellIs" dxfId="1521" priority="4291" operator="lessThan">
      <formula>$C$4</formula>
    </cfRule>
  </conditionalFormatting>
  <conditionalFormatting sqref="BJ40">
    <cfRule type="cellIs" dxfId="1520" priority="4292" operator="lessThan">
      <formula>$C$4</formula>
    </cfRule>
  </conditionalFormatting>
  <conditionalFormatting sqref="BJ41">
    <cfRule type="cellIs" dxfId="1519" priority="4293" operator="lessThan">
      <formula>$C$4</formula>
    </cfRule>
  </conditionalFormatting>
  <conditionalFormatting sqref="BJ41">
    <cfRule type="cellIs" dxfId="1518" priority="4294" operator="lessThan">
      <formula>$C$4</formula>
    </cfRule>
  </conditionalFormatting>
  <conditionalFormatting sqref="BJ42">
    <cfRule type="cellIs" dxfId="1517" priority="4295" operator="lessThan">
      <formula>$C$4</formula>
    </cfRule>
  </conditionalFormatting>
  <conditionalFormatting sqref="BJ42">
    <cfRule type="cellIs" dxfId="1516" priority="4296" operator="lessThan">
      <formula>$C$4</formula>
    </cfRule>
  </conditionalFormatting>
  <conditionalFormatting sqref="BJ43">
    <cfRule type="cellIs" dxfId="1515" priority="4297" operator="lessThan">
      <formula>$C$4</formula>
    </cfRule>
  </conditionalFormatting>
  <conditionalFormatting sqref="BJ43">
    <cfRule type="cellIs" dxfId="1514" priority="4298" operator="lessThan">
      <formula>$C$4</formula>
    </cfRule>
  </conditionalFormatting>
  <conditionalFormatting sqref="BJ44">
    <cfRule type="cellIs" dxfId="1513" priority="4299" operator="lessThan">
      <formula>$C$4</formula>
    </cfRule>
  </conditionalFormatting>
  <conditionalFormatting sqref="BJ44">
    <cfRule type="cellIs" dxfId="1512" priority="4300" operator="lessThan">
      <formula>$C$4</formula>
    </cfRule>
  </conditionalFormatting>
  <conditionalFormatting sqref="BJ45">
    <cfRule type="cellIs" dxfId="1511" priority="4301" operator="lessThan">
      <formula>$C$4</formula>
    </cfRule>
  </conditionalFormatting>
  <conditionalFormatting sqref="BJ45">
    <cfRule type="cellIs" dxfId="1510" priority="4302" operator="lessThan">
      <formula>$C$4</formula>
    </cfRule>
  </conditionalFormatting>
  <conditionalFormatting sqref="BJ46">
    <cfRule type="cellIs" dxfId="1509" priority="4303" operator="lessThan">
      <formula>$C$4</formula>
    </cfRule>
  </conditionalFormatting>
  <conditionalFormatting sqref="BJ46">
    <cfRule type="cellIs" dxfId="1508" priority="4304" operator="lessThan">
      <formula>$C$4</formula>
    </cfRule>
  </conditionalFormatting>
  <conditionalFormatting sqref="BJ47">
    <cfRule type="cellIs" dxfId="1507" priority="4305" operator="lessThan">
      <formula>$C$4</formula>
    </cfRule>
  </conditionalFormatting>
  <conditionalFormatting sqref="BJ47">
    <cfRule type="cellIs" dxfId="1506" priority="4306" operator="lessThan">
      <formula>$C$4</formula>
    </cfRule>
  </conditionalFormatting>
  <conditionalFormatting sqref="BJ48">
    <cfRule type="cellIs" dxfId="1505" priority="4307" operator="lessThan">
      <formula>$C$4</formula>
    </cfRule>
  </conditionalFormatting>
  <conditionalFormatting sqref="BJ48">
    <cfRule type="cellIs" dxfId="1504" priority="4308" operator="lessThan">
      <formula>$C$4</formula>
    </cfRule>
  </conditionalFormatting>
  <conditionalFormatting sqref="BJ49">
    <cfRule type="cellIs" dxfId="1503" priority="4309" operator="lessThan">
      <formula>$C$4</formula>
    </cfRule>
  </conditionalFormatting>
  <conditionalFormatting sqref="BJ49">
    <cfRule type="cellIs" dxfId="1502" priority="4310" operator="lessThan">
      <formula>$C$4</formula>
    </cfRule>
  </conditionalFormatting>
  <conditionalFormatting sqref="BJ50">
    <cfRule type="cellIs" dxfId="1501" priority="4311" operator="lessThan">
      <formula>$C$4</formula>
    </cfRule>
  </conditionalFormatting>
  <conditionalFormatting sqref="BJ50">
    <cfRule type="cellIs" dxfId="1500" priority="4312" operator="lessThan">
      <formula>$C$4</formula>
    </cfRule>
  </conditionalFormatting>
  <conditionalFormatting sqref="BJ51">
    <cfRule type="cellIs" dxfId="1499" priority="4313" operator="lessThan">
      <formula>$C$4</formula>
    </cfRule>
  </conditionalFormatting>
  <conditionalFormatting sqref="BJ51">
    <cfRule type="cellIs" dxfId="1498" priority="4314" operator="lessThan">
      <formula>$C$4</formula>
    </cfRule>
  </conditionalFormatting>
  <conditionalFormatting sqref="BJ52">
    <cfRule type="cellIs" dxfId="1497" priority="4315" operator="lessThan">
      <formula>$C$4</formula>
    </cfRule>
  </conditionalFormatting>
  <conditionalFormatting sqref="BJ52">
    <cfRule type="cellIs" dxfId="1496" priority="4316" operator="lessThan">
      <formula>$C$4</formula>
    </cfRule>
  </conditionalFormatting>
  <conditionalFormatting sqref="BJ53">
    <cfRule type="cellIs" dxfId="1495" priority="4317" operator="lessThan">
      <formula>$C$4</formula>
    </cfRule>
  </conditionalFormatting>
  <conditionalFormatting sqref="BJ53">
    <cfRule type="cellIs" dxfId="1494" priority="4318" operator="lessThan">
      <formula>$C$4</formula>
    </cfRule>
  </conditionalFormatting>
  <conditionalFormatting sqref="BJ54">
    <cfRule type="cellIs" dxfId="1493" priority="4319" operator="lessThan">
      <formula>$C$4</formula>
    </cfRule>
  </conditionalFormatting>
  <conditionalFormatting sqref="BJ54">
    <cfRule type="cellIs" dxfId="1492" priority="4320" operator="lessThan">
      <formula>$C$4</formula>
    </cfRule>
  </conditionalFormatting>
  <conditionalFormatting sqref="BJ55">
    <cfRule type="cellIs" dxfId="1491" priority="4321" operator="lessThan">
      <formula>$C$4</formula>
    </cfRule>
  </conditionalFormatting>
  <conditionalFormatting sqref="BJ55">
    <cfRule type="cellIs" dxfId="1490" priority="4322" operator="lessThan">
      <formula>$C$4</formula>
    </cfRule>
  </conditionalFormatting>
  <conditionalFormatting sqref="BJ56">
    <cfRule type="cellIs" dxfId="1489" priority="4323" operator="lessThan">
      <formula>$C$4</formula>
    </cfRule>
  </conditionalFormatting>
  <conditionalFormatting sqref="BJ56">
    <cfRule type="cellIs" dxfId="1488" priority="4324" operator="lessThan">
      <formula>$C$4</formula>
    </cfRule>
  </conditionalFormatting>
  <conditionalFormatting sqref="BJ57">
    <cfRule type="cellIs" dxfId="1487" priority="4325" operator="lessThan">
      <formula>$C$4</formula>
    </cfRule>
  </conditionalFormatting>
  <conditionalFormatting sqref="BJ57">
    <cfRule type="cellIs" dxfId="1486" priority="4326" operator="lessThan">
      <formula>$C$4</formula>
    </cfRule>
  </conditionalFormatting>
  <conditionalFormatting sqref="BJ58">
    <cfRule type="cellIs" dxfId="1485" priority="4327" operator="lessThan">
      <formula>$C$4</formula>
    </cfRule>
  </conditionalFormatting>
  <conditionalFormatting sqref="BJ58">
    <cfRule type="cellIs" dxfId="1484" priority="4328" operator="lessThan">
      <formula>$C$4</formula>
    </cfRule>
  </conditionalFormatting>
  <conditionalFormatting sqref="BJ59">
    <cfRule type="cellIs" dxfId="1483" priority="4329" operator="lessThan">
      <formula>$C$4</formula>
    </cfRule>
  </conditionalFormatting>
  <conditionalFormatting sqref="BJ59">
    <cfRule type="cellIs" dxfId="1482" priority="4330" operator="lessThan">
      <formula>$C$4</formula>
    </cfRule>
  </conditionalFormatting>
  <conditionalFormatting sqref="BJ60">
    <cfRule type="cellIs" dxfId="1481" priority="4331" operator="lessThan">
      <formula>$C$4</formula>
    </cfRule>
  </conditionalFormatting>
  <conditionalFormatting sqref="BJ60">
    <cfRule type="cellIs" dxfId="1480" priority="4332" operator="lessThan">
      <formula>$C$4</formula>
    </cfRule>
  </conditionalFormatting>
  <conditionalFormatting sqref="BK11">
    <cfRule type="cellIs" dxfId="1479" priority="4333" operator="lessThan">
      <formula>$C$4</formula>
    </cfRule>
  </conditionalFormatting>
  <conditionalFormatting sqref="BK11">
    <cfRule type="cellIs" dxfId="1478" priority="4334" operator="lessThan">
      <formula>$C$4</formula>
    </cfRule>
  </conditionalFormatting>
  <conditionalFormatting sqref="BK12">
    <cfRule type="cellIs" dxfId="1477" priority="4335" operator="lessThan">
      <formula>$C$4</formula>
    </cfRule>
  </conditionalFormatting>
  <conditionalFormatting sqref="BK12">
    <cfRule type="cellIs" dxfId="1476" priority="4336" operator="lessThan">
      <formula>$C$4</formula>
    </cfRule>
  </conditionalFormatting>
  <conditionalFormatting sqref="BK13">
    <cfRule type="cellIs" dxfId="1475" priority="4337" operator="lessThan">
      <formula>$C$4</formula>
    </cfRule>
  </conditionalFormatting>
  <conditionalFormatting sqref="BK13">
    <cfRule type="cellIs" dxfId="1474" priority="4338" operator="lessThan">
      <formula>$C$4</formula>
    </cfRule>
  </conditionalFormatting>
  <conditionalFormatting sqref="BK14">
    <cfRule type="cellIs" dxfId="1473" priority="4339" operator="lessThan">
      <formula>$C$4</formula>
    </cfRule>
  </conditionalFormatting>
  <conditionalFormatting sqref="BK14">
    <cfRule type="cellIs" dxfId="1472" priority="4340" operator="lessThan">
      <formula>$C$4</formula>
    </cfRule>
  </conditionalFormatting>
  <conditionalFormatting sqref="BK15">
    <cfRule type="cellIs" dxfId="1471" priority="4341" operator="lessThan">
      <formula>$C$4</formula>
    </cfRule>
  </conditionalFormatting>
  <conditionalFormatting sqref="BK15">
    <cfRule type="cellIs" dxfId="1470" priority="4342" operator="lessThan">
      <formula>$C$4</formula>
    </cfRule>
  </conditionalFormatting>
  <conditionalFormatting sqref="BK16">
    <cfRule type="cellIs" dxfId="1469" priority="4343" operator="lessThan">
      <formula>$C$4</formula>
    </cfRule>
  </conditionalFormatting>
  <conditionalFormatting sqref="BK16">
    <cfRule type="cellIs" dxfId="1468" priority="4344" operator="lessThan">
      <formula>$C$4</formula>
    </cfRule>
  </conditionalFormatting>
  <conditionalFormatting sqref="BK17">
    <cfRule type="cellIs" dxfId="1467" priority="4345" operator="lessThan">
      <formula>$C$4</formula>
    </cfRule>
  </conditionalFormatting>
  <conditionalFormatting sqref="BK17">
    <cfRule type="cellIs" dxfId="1466" priority="4346" operator="lessThan">
      <formula>$C$4</formula>
    </cfRule>
  </conditionalFormatting>
  <conditionalFormatting sqref="BK18">
    <cfRule type="cellIs" dxfId="1465" priority="4347" operator="lessThan">
      <formula>$C$4</formula>
    </cfRule>
  </conditionalFormatting>
  <conditionalFormatting sqref="BK18">
    <cfRule type="cellIs" dxfId="1464" priority="4348" operator="lessThan">
      <formula>$C$4</formula>
    </cfRule>
  </conditionalFormatting>
  <conditionalFormatting sqref="BK19">
    <cfRule type="cellIs" dxfId="1463" priority="4349" operator="lessThan">
      <formula>$C$4</formula>
    </cfRule>
  </conditionalFormatting>
  <conditionalFormatting sqref="BK19">
    <cfRule type="cellIs" dxfId="1462" priority="4350" operator="lessThan">
      <formula>$C$4</formula>
    </cfRule>
  </conditionalFormatting>
  <conditionalFormatting sqref="BK20">
    <cfRule type="cellIs" dxfId="1461" priority="4351" operator="lessThan">
      <formula>$C$4</formula>
    </cfRule>
  </conditionalFormatting>
  <conditionalFormatting sqref="BK20">
    <cfRule type="cellIs" dxfId="1460" priority="4352" operator="lessThan">
      <formula>$C$4</formula>
    </cfRule>
  </conditionalFormatting>
  <conditionalFormatting sqref="BK21">
    <cfRule type="cellIs" dxfId="1459" priority="4353" operator="lessThan">
      <formula>$C$4</formula>
    </cfRule>
  </conditionalFormatting>
  <conditionalFormatting sqref="BK21">
    <cfRule type="cellIs" dxfId="1458" priority="4354" operator="lessThan">
      <formula>$C$4</formula>
    </cfRule>
  </conditionalFormatting>
  <conditionalFormatting sqref="BK22">
    <cfRule type="cellIs" dxfId="1457" priority="4355" operator="lessThan">
      <formula>$C$4</formula>
    </cfRule>
  </conditionalFormatting>
  <conditionalFormatting sqref="BK22">
    <cfRule type="cellIs" dxfId="1456" priority="4356" operator="lessThan">
      <formula>$C$4</formula>
    </cfRule>
  </conditionalFormatting>
  <conditionalFormatting sqref="BK23">
    <cfRule type="cellIs" dxfId="1455" priority="4357" operator="lessThan">
      <formula>$C$4</formula>
    </cfRule>
  </conditionalFormatting>
  <conditionalFormatting sqref="BK23">
    <cfRule type="cellIs" dxfId="1454" priority="4358" operator="lessThan">
      <formula>$C$4</formula>
    </cfRule>
  </conditionalFormatting>
  <conditionalFormatting sqref="BK24">
    <cfRule type="cellIs" dxfId="1453" priority="4359" operator="lessThan">
      <formula>$C$4</formula>
    </cfRule>
  </conditionalFormatting>
  <conditionalFormatting sqref="BK24">
    <cfRule type="cellIs" dxfId="1452" priority="4360" operator="lessThan">
      <formula>$C$4</formula>
    </cfRule>
  </conditionalFormatting>
  <conditionalFormatting sqref="BK25">
    <cfRule type="cellIs" dxfId="1451" priority="4361" operator="lessThan">
      <formula>$C$4</formula>
    </cfRule>
  </conditionalFormatting>
  <conditionalFormatting sqref="BK25">
    <cfRule type="cellIs" dxfId="1450" priority="4362" operator="lessThan">
      <formula>$C$4</formula>
    </cfRule>
  </conditionalFormatting>
  <conditionalFormatting sqref="BK26">
    <cfRule type="cellIs" dxfId="1449" priority="4363" operator="lessThan">
      <formula>$C$4</formula>
    </cfRule>
  </conditionalFormatting>
  <conditionalFormatting sqref="BK26">
    <cfRule type="cellIs" dxfId="1448" priority="4364" operator="lessThan">
      <formula>$C$4</formula>
    </cfRule>
  </conditionalFormatting>
  <conditionalFormatting sqref="BK27">
    <cfRule type="cellIs" dxfId="1447" priority="4365" operator="lessThan">
      <formula>$C$4</formula>
    </cfRule>
  </conditionalFormatting>
  <conditionalFormatting sqref="BK27">
    <cfRule type="cellIs" dxfId="1446" priority="4366" operator="lessThan">
      <formula>$C$4</formula>
    </cfRule>
  </conditionalFormatting>
  <conditionalFormatting sqref="BK28">
    <cfRule type="cellIs" dxfId="1445" priority="4367" operator="lessThan">
      <formula>$C$4</formula>
    </cfRule>
  </conditionalFormatting>
  <conditionalFormatting sqref="BK28">
    <cfRule type="cellIs" dxfId="1444" priority="4368" operator="lessThan">
      <formula>$C$4</formula>
    </cfRule>
  </conditionalFormatting>
  <conditionalFormatting sqref="BK29">
    <cfRule type="cellIs" dxfId="1443" priority="4369" operator="lessThan">
      <formula>$C$4</formula>
    </cfRule>
  </conditionalFormatting>
  <conditionalFormatting sqref="BK29">
    <cfRule type="cellIs" dxfId="1442" priority="4370" operator="lessThan">
      <formula>$C$4</formula>
    </cfRule>
  </conditionalFormatting>
  <conditionalFormatting sqref="BK30">
    <cfRule type="cellIs" dxfId="1441" priority="4371" operator="lessThan">
      <formula>$C$4</formula>
    </cfRule>
  </conditionalFormatting>
  <conditionalFormatting sqref="BK30">
    <cfRule type="cellIs" dxfId="1440" priority="4372" operator="lessThan">
      <formula>$C$4</formula>
    </cfRule>
  </conditionalFormatting>
  <conditionalFormatting sqref="BK31">
    <cfRule type="cellIs" dxfId="1439" priority="4373" operator="lessThan">
      <formula>$C$4</formula>
    </cfRule>
  </conditionalFormatting>
  <conditionalFormatting sqref="BK31">
    <cfRule type="cellIs" dxfId="1438" priority="4374" operator="lessThan">
      <formula>$C$4</formula>
    </cfRule>
  </conditionalFormatting>
  <conditionalFormatting sqref="BK32">
    <cfRule type="cellIs" dxfId="1437" priority="4375" operator="lessThan">
      <formula>$C$4</formula>
    </cfRule>
  </conditionalFormatting>
  <conditionalFormatting sqref="BK32">
    <cfRule type="cellIs" dxfId="1436" priority="4376" operator="lessThan">
      <formula>$C$4</formula>
    </cfRule>
  </conditionalFormatting>
  <conditionalFormatting sqref="BK33">
    <cfRule type="cellIs" dxfId="1435" priority="4377" operator="lessThan">
      <formula>$C$4</formula>
    </cfRule>
  </conditionalFormatting>
  <conditionalFormatting sqref="BK33">
    <cfRule type="cellIs" dxfId="1434" priority="4378" operator="lessThan">
      <formula>$C$4</formula>
    </cfRule>
  </conditionalFormatting>
  <conditionalFormatting sqref="BK34">
    <cfRule type="cellIs" dxfId="1433" priority="4379" operator="lessThan">
      <formula>$C$4</formula>
    </cfRule>
  </conditionalFormatting>
  <conditionalFormatting sqref="BK34">
    <cfRule type="cellIs" dxfId="1432" priority="4380" operator="lessThan">
      <formula>$C$4</formula>
    </cfRule>
  </conditionalFormatting>
  <conditionalFormatting sqref="BK35">
    <cfRule type="cellIs" dxfId="1431" priority="4381" operator="lessThan">
      <formula>$C$4</formula>
    </cfRule>
  </conditionalFormatting>
  <conditionalFormatting sqref="BK35">
    <cfRule type="cellIs" dxfId="1430" priority="4382" operator="lessThan">
      <formula>$C$4</formula>
    </cfRule>
  </conditionalFormatting>
  <conditionalFormatting sqref="BK36">
    <cfRule type="cellIs" dxfId="1429" priority="4383" operator="lessThan">
      <formula>$C$4</formula>
    </cfRule>
  </conditionalFormatting>
  <conditionalFormatting sqref="BK36">
    <cfRule type="cellIs" dxfId="1428" priority="4384" operator="lessThan">
      <formula>$C$4</formula>
    </cfRule>
  </conditionalFormatting>
  <conditionalFormatting sqref="BK37">
    <cfRule type="cellIs" dxfId="1427" priority="4385" operator="lessThan">
      <formula>$C$4</formula>
    </cfRule>
  </conditionalFormatting>
  <conditionalFormatting sqref="BK37">
    <cfRule type="cellIs" dxfId="1426" priority="4386" operator="lessThan">
      <formula>$C$4</formula>
    </cfRule>
  </conditionalFormatting>
  <conditionalFormatting sqref="BK38">
    <cfRule type="cellIs" dxfId="1425" priority="4387" operator="lessThan">
      <formula>$C$4</formula>
    </cfRule>
  </conditionalFormatting>
  <conditionalFormatting sqref="BK38">
    <cfRule type="cellIs" dxfId="1424" priority="4388" operator="lessThan">
      <formula>$C$4</formula>
    </cfRule>
  </conditionalFormatting>
  <conditionalFormatting sqref="BK39">
    <cfRule type="cellIs" dxfId="1423" priority="4389" operator="lessThan">
      <formula>$C$4</formula>
    </cfRule>
  </conditionalFormatting>
  <conditionalFormatting sqref="BK39">
    <cfRule type="cellIs" dxfId="1422" priority="4390" operator="lessThan">
      <formula>$C$4</formula>
    </cfRule>
  </conditionalFormatting>
  <conditionalFormatting sqref="BK40">
    <cfRule type="cellIs" dxfId="1421" priority="4391" operator="lessThan">
      <formula>$C$4</formula>
    </cfRule>
  </conditionalFormatting>
  <conditionalFormatting sqref="BK40">
    <cfRule type="cellIs" dxfId="1420" priority="4392" operator="lessThan">
      <formula>$C$4</formula>
    </cfRule>
  </conditionalFormatting>
  <conditionalFormatting sqref="BK41">
    <cfRule type="cellIs" dxfId="1419" priority="4393" operator="lessThan">
      <formula>$C$4</formula>
    </cfRule>
  </conditionalFormatting>
  <conditionalFormatting sqref="BK41">
    <cfRule type="cellIs" dxfId="1418" priority="4394" operator="lessThan">
      <formula>$C$4</formula>
    </cfRule>
  </conditionalFormatting>
  <conditionalFormatting sqref="BK42">
    <cfRule type="cellIs" dxfId="1417" priority="4395" operator="lessThan">
      <formula>$C$4</formula>
    </cfRule>
  </conditionalFormatting>
  <conditionalFormatting sqref="BK42">
    <cfRule type="cellIs" dxfId="1416" priority="4396" operator="lessThan">
      <formula>$C$4</formula>
    </cfRule>
  </conditionalFormatting>
  <conditionalFormatting sqref="BK43">
    <cfRule type="cellIs" dxfId="1415" priority="4397" operator="lessThan">
      <formula>$C$4</formula>
    </cfRule>
  </conditionalFormatting>
  <conditionalFormatting sqref="BK43">
    <cfRule type="cellIs" dxfId="1414" priority="4398" operator="lessThan">
      <formula>$C$4</formula>
    </cfRule>
  </conditionalFormatting>
  <conditionalFormatting sqref="BK44">
    <cfRule type="cellIs" dxfId="1413" priority="4399" operator="lessThan">
      <formula>$C$4</formula>
    </cfRule>
  </conditionalFormatting>
  <conditionalFormatting sqref="BK44">
    <cfRule type="cellIs" dxfId="1412" priority="4400" operator="lessThan">
      <formula>$C$4</formula>
    </cfRule>
  </conditionalFormatting>
  <conditionalFormatting sqref="BK45">
    <cfRule type="cellIs" dxfId="1411" priority="4401" operator="lessThan">
      <formula>$C$4</formula>
    </cfRule>
  </conditionalFormatting>
  <conditionalFormatting sqref="BK45">
    <cfRule type="cellIs" dxfId="1410" priority="4402" operator="lessThan">
      <formula>$C$4</formula>
    </cfRule>
  </conditionalFormatting>
  <conditionalFormatting sqref="BK46">
    <cfRule type="cellIs" dxfId="1409" priority="4403" operator="lessThan">
      <formula>$C$4</formula>
    </cfRule>
  </conditionalFormatting>
  <conditionalFormatting sqref="BK46">
    <cfRule type="cellIs" dxfId="1408" priority="4404" operator="lessThan">
      <formula>$C$4</formula>
    </cfRule>
  </conditionalFormatting>
  <conditionalFormatting sqref="BK47">
    <cfRule type="cellIs" dxfId="1407" priority="4405" operator="lessThan">
      <formula>$C$4</formula>
    </cfRule>
  </conditionalFormatting>
  <conditionalFormatting sqref="BK47">
    <cfRule type="cellIs" dxfId="1406" priority="4406" operator="lessThan">
      <formula>$C$4</formula>
    </cfRule>
  </conditionalFormatting>
  <conditionalFormatting sqref="BK48">
    <cfRule type="cellIs" dxfId="1405" priority="4407" operator="lessThan">
      <formula>$C$4</formula>
    </cfRule>
  </conditionalFormatting>
  <conditionalFormatting sqref="BK48">
    <cfRule type="cellIs" dxfId="1404" priority="4408" operator="lessThan">
      <formula>$C$4</formula>
    </cfRule>
  </conditionalFormatting>
  <conditionalFormatting sqref="BK49">
    <cfRule type="cellIs" dxfId="1403" priority="4409" operator="lessThan">
      <formula>$C$4</formula>
    </cfRule>
  </conditionalFormatting>
  <conditionalFormatting sqref="BK49">
    <cfRule type="cellIs" dxfId="1402" priority="4410" operator="lessThan">
      <formula>$C$4</formula>
    </cfRule>
  </conditionalFormatting>
  <conditionalFormatting sqref="BK50">
    <cfRule type="cellIs" dxfId="1401" priority="4411" operator="lessThan">
      <formula>$C$4</formula>
    </cfRule>
  </conditionalFormatting>
  <conditionalFormatting sqref="BK50">
    <cfRule type="cellIs" dxfId="1400" priority="4412" operator="lessThan">
      <formula>$C$4</formula>
    </cfRule>
  </conditionalFormatting>
  <conditionalFormatting sqref="BK51">
    <cfRule type="cellIs" dxfId="1399" priority="4413" operator="lessThan">
      <formula>$C$4</formula>
    </cfRule>
  </conditionalFormatting>
  <conditionalFormatting sqref="BK51">
    <cfRule type="cellIs" dxfId="1398" priority="4414" operator="lessThan">
      <formula>$C$4</formula>
    </cfRule>
  </conditionalFormatting>
  <conditionalFormatting sqref="BK52">
    <cfRule type="cellIs" dxfId="1397" priority="4415" operator="lessThan">
      <formula>$C$4</formula>
    </cfRule>
  </conditionalFormatting>
  <conditionalFormatting sqref="BK52">
    <cfRule type="cellIs" dxfId="1396" priority="4416" operator="lessThan">
      <formula>$C$4</formula>
    </cfRule>
  </conditionalFormatting>
  <conditionalFormatting sqref="BK53">
    <cfRule type="cellIs" dxfId="1395" priority="4417" operator="lessThan">
      <formula>$C$4</formula>
    </cfRule>
  </conditionalFormatting>
  <conditionalFormatting sqref="BK53">
    <cfRule type="cellIs" dxfId="1394" priority="4418" operator="lessThan">
      <formula>$C$4</formula>
    </cfRule>
  </conditionalFormatting>
  <conditionalFormatting sqref="BK54">
    <cfRule type="cellIs" dxfId="1393" priority="4419" operator="lessThan">
      <formula>$C$4</formula>
    </cfRule>
  </conditionalFormatting>
  <conditionalFormatting sqref="BK54">
    <cfRule type="cellIs" dxfId="1392" priority="4420" operator="lessThan">
      <formula>$C$4</formula>
    </cfRule>
  </conditionalFormatting>
  <conditionalFormatting sqref="BK55">
    <cfRule type="cellIs" dxfId="1391" priority="4421" operator="lessThan">
      <formula>$C$4</formula>
    </cfRule>
  </conditionalFormatting>
  <conditionalFormatting sqref="BK55">
    <cfRule type="cellIs" dxfId="1390" priority="4422" operator="lessThan">
      <formula>$C$4</formula>
    </cfRule>
  </conditionalFormatting>
  <conditionalFormatting sqref="BK56">
    <cfRule type="cellIs" dxfId="1389" priority="4423" operator="lessThan">
      <formula>$C$4</formula>
    </cfRule>
  </conditionalFormatting>
  <conditionalFormatting sqref="BK56">
    <cfRule type="cellIs" dxfId="1388" priority="4424" operator="lessThan">
      <formula>$C$4</formula>
    </cfRule>
  </conditionalFormatting>
  <conditionalFormatting sqref="BK57">
    <cfRule type="cellIs" dxfId="1387" priority="4425" operator="lessThan">
      <formula>$C$4</formula>
    </cfRule>
  </conditionalFormatting>
  <conditionalFormatting sqref="BK57">
    <cfRule type="cellIs" dxfId="1386" priority="4426" operator="lessThan">
      <formula>$C$4</formula>
    </cfRule>
  </conditionalFormatting>
  <conditionalFormatting sqref="BK58">
    <cfRule type="cellIs" dxfId="1385" priority="4427" operator="lessThan">
      <formula>$C$4</formula>
    </cfRule>
  </conditionalFormatting>
  <conditionalFormatting sqref="BK58">
    <cfRule type="cellIs" dxfId="1384" priority="4428" operator="lessThan">
      <formula>$C$4</formula>
    </cfRule>
  </conditionalFormatting>
  <conditionalFormatting sqref="BK59">
    <cfRule type="cellIs" dxfId="1383" priority="4429" operator="lessThan">
      <formula>$C$4</formula>
    </cfRule>
  </conditionalFormatting>
  <conditionalFormatting sqref="BK59">
    <cfRule type="cellIs" dxfId="1382" priority="4430" operator="lessThan">
      <formula>$C$4</formula>
    </cfRule>
  </conditionalFormatting>
  <conditionalFormatting sqref="BK60">
    <cfRule type="cellIs" dxfId="1381" priority="4431" operator="lessThan">
      <formula>$C$4</formula>
    </cfRule>
  </conditionalFormatting>
  <conditionalFormatting sqref="BK60">
    <cfRule type="cellIs" dxfId="1380" priority="4432" operator="lessThan">
      <formula>$C$4</formula>
    </cfRule>
  </conditionalFormatting>
  <conditionalFormatting sqref="BL11">
    <cfRule type="cellIs" dxfId="1379" priority="4433" operator="lessThan">
      <formula>$C$4</formula>
    </cfRule>
  </conditionalFormatting>
  <conditionalFormatting sqref="BL11">
    <cfRule type="cellIs" dxfId="1378" priority="4434" operator="lessThan">
      <formula>$C$4</formula>
    </cfRule>
  </conditionalFormatting>
  <conditionalFormatting sqref="BL12">
    <cfRule type="cellIs" dxfId="1377" priority="4435" operator="lessThan">
      <formula>$C$4</formula>
    </cfRule>
  </conditionalFormatting>
  <conditionalFormatting sqref="BL12">
    <cfRule type="cellIs" dxfId="1376" priority="4436" operator="lessThan">
      <formula>$C$4</formula>
    </cfRule>
  </conditionalFormatting>
  <conditionalFormatting sqref="BL13">
    <cfRule type="cellIs" dxfId="1375" priority="4437" operator="lessThan">
      <formula>$C$4</formula>
    </cfRule>
  </conditionalFormatting>
  <conditionalFormatting sqref="BL13">
    <cfRule type="cellIs" dxfId="1374" priority="4438" operator="lessThan">
      <formula>$C$4</formula>
    </cfRule>
  </conditionalFormatting>
  <conditionalFormatting sqref="BL14">
    <cfRule type="cellIs" dxfId="1373" priority="4439" operator="lessThan">
      <formula>$C$4</formula>
    </cfRule>
  </conditionalFormatting>
  <conditionalFormatting sqref="BL14">
    <cfRule type="cellIs" dxfId="1372" priority="4440" operator="lessThan">
      <formula>$C$4</formula>
    </cfRule>
  </conditionalFormatting>
  <conditionalFormatting sqref="BL15">
    <cfRule type="cellIs" dxfId="1371" priority="4441" operator="lessThan">
      <formula>$C$4</formula>
    </cfRule>
  </conditionalFormatting>
  <conditionalFormatting sqref="BL15">
    <cfRule type="cellIs" dxfId="1370" priority="4442" operator="lessThan">
      <formula>$C$4</formula>
    </cfRule>
  </conditionalFormatting>
  <conditionalFormatting sqref="BL16">
    <cfRule type="cellIs" dxfId="1369" priority="4443" operator="lessThan">
      <formula>$C$4</formula>
    </cfRule>
  </conditionalFormatting>
  <conditionalFormatting sqref="BL16">
    <cfRule type="cellIs" dxfId="1368" priority="4444" operator="lessThan">
      <formula>$C$4</formula>
    </cfRule>
  </conditionalFormatting>
  <conditionalFormatting sqref="BL17">
    <cfRule type="cellIs" dxfId="1367" priority="4445" operator="lessThan">
      <formula>$C$4</formula>
    </cfRule>
  </conditionalFormatting>
  <conditionalFormatting sqref="BL17">
    <cfRule type="cellIs" dxfId="1366" priority="4446" operator="lessThan">
      <formula>$C$4</formula>
    </cfRule>
  </conditionalFormatting>
  <conditionalFormatting sqref="BL18">
    <cfRule type="cellIs" dxfId="1365" priority="4447" operator="lessThan">
      <formula>$C$4</formula>
    </cfRule>
  </conditionalFormatting>
  <conditionalFormatting sqref="BL18">
    <cfRule type="cellIs" dxfId="1364" priority="4448" operator="lessThan">
      <formula>$C$4</formula>
    </cfRule>
  </conditionalFormatting>
  <conditionalFormatting sqref="BL19">
    <cfRule type="cellIs" dxfId="1363" priority="4449" operator="lessThan">
      <formula>$C$4</formula>
    </cfRule>
  </conditionalFormatting>
  <conditionalFormatting sqref="BL19">
    <cfRule type="cellIs" dxfId="1362" priority="4450" operator="lessThan">
      <formula>$C$4</formula>
    </cfRule>
  </conditionalFormatting>
  <conditionalFormatting sqref="BL20">
    <cfRule type="cellIs" dxfId="1361" priority="4451" operator="lessThan">
      <formula>$C$4</formula>
    </cfRule>
  </conditionalFormatting>
  <conditionalFormatting sqref="BL20">
    <cfRule type="cellIs" dxfId="1360" priority="4452" operator="lessThan">
      <formula>$C$4</formula>
    </cfRule>
  </conditionalFormatting>
  <conditionalFormatting sqref="BL21">
    <cfRule type="cellIs" dxfId="1359" priority="4453" operator="lessThan">
      <formula>$C$4</formula>
    </cfRule>
  </conditionalFormatting>
  <conditionalFormatting sqref="BL21">
    <cfRule type="cellIs" dxfId="1358" priority="4454" operator="lessThan">
      <formula>$C$4</formula>
    </cfRule>
  </conditionalFormatting>
  <conditionalFormatting sqref="BL22">
    <cfRule type="cellIs" dxfId="1357" priority="4455" operator="lessThan">
      <formula>$C$4</formula>
    </cfRule>
  </conditionalFormatting>
  <conditionalFormatting sqref="BL22">
    <cfRule type="cellIs" dxfId="1356" priority="4456" operator="lessThan">
      <formula>$C$4</formula>
    </cfRule>
  </conditionalFormatting>
  <conditionalFormatting sqref="BL23">
    <cfRule type="cellIs" dxfId="1355" priority="4457" operator="lessThan">
      <formula>$C$4</formula>
    </cfRule>
  </conditionalFormatting>
  <conditionalFormatting sqref="BL23">
    <cfRule type="cellIs" dxfId="1354" priority="4458" operator="lessThan">
      <formula>$C$4</formula>
    </cfRule>
  </conditionalFormatting>
  <conditionalFormatting sqref="BL24">
    <cfRule type="cellIs" dxfId="1353" priority="4459" operator="lessThan">
      <formula>$C$4</formula>
    </cfRule>
  </conditionalFormatting>
  <conditionalFormatting sqref="BL24">
    <cfRule type="cellIs" dxfId="1352" priority="4460" operator="lessThan">
      <formula>$C$4</formula>
    </cfRule>
  </conditionalFormatting>
  <conditionalFormatting sqref="BL25">
    <cfRule type="cellIs" dxfId="1351" priority="4461" operator="lessThan">
      <formula>$C$4</formula>
    </cfRule>
  </conditionalFormatting>
  <conditionalFormatting sqref="BL25">
    <cfRule type="cellIs" dxfId="1350" priority="4462" operator="lessThan">
      <formula>$C$4</formula>
    </cfRule>
  </conditionalFormatting>
  <conditionalFormatting sqref="BL26">
    <cfRule type="cellIs" dxfId="1349" priority="4463" operator="lessThan">
      <formula>$C$4</formula>
    </cfRule>
  </conditionalFormatting>
  <conditionalFormatting sqref="BL26">
    <cfRule type="cellIs" dxfId="1348" priority="4464" operator="lessThan">
      <formula>$C$4</formula>
    </cfRule>
  </conditionalFormatting>
  <conditionalFormatting sqref="BL27">
    <cfRule type="cellIs" dxfId="1347" priority="4465" operator="lessThan">
      <formula>$C$4</formula>
    </cfRule>
  </conditionalFormatting>
  <conditionalFormatting sqref="BL27">
    <cfRule type="cellIs" dxfId="1346" priority="4466" operator="lessThan">
      <formula>$C$4</formula>
    </cfRule>
  </conditionalFormatting>
  <conditionalFormatting sqref="BL28">
    <cfRule type="cellIs" dxfId="1345" priority="4467" operator="lessThan">
      <formula>$C$4</formula>
    </cfRule>
  </conditionalFormatting>
  <conditionalFormatting sqref="BL28">
    <cfRule type="cellIs" dxfId="1344" priority="4468" operator="lessThan">
      <formula>$C$4</formula>
    </cfRule>
  </conditionalFormatting>
  <conditionalFormatting sqref="BL29">
    <cfRule type="cellIs" dxfId="1343" priority="4469" operator="lessThan">
      <formula>$C$4</formula>
    </cfRule>
  </conditionalFormatting>
  <conditionalFormatting sqref="BL29">
    <cfRule type="cellIs" dxfId="1342" priority="4470" operator="lessThan">
      <formula>$C$4</formula>
    </cfRule>
  </conditionalFormatting>
  <conditionalFormatting sqref="BL30">
    <cfRule type="cellIs" dxfId="1341" priority="4471" operator="lessThan">
      <formula>$C$4</formula>
    </cfRule>
  </conditionalFormatting>
  <conditionalFormatting sqref="BL30">
    <cfRule type="cellIs" dxfId="1340" priority="4472" operator="lessThan">
      <formula>$C$4</formula>
    </cfRule>
  </conditionalFormatting>
  <conditionalFormatting sqref="BL31">
    <cfRule type="cellIs" dxfId="1339" priority="4473" operator="lessThan">
      <formula>$C$4</formula>
    </cfRule>
  </conditionalFormatting>
  <conditionalFormatting sqref="BL31">
    <cfRule type="cellIs" dxfId="1338" priority="4474" operator="lessThan">
      <formula>$C$4</formula>
    </cfRule>
  </conditionalFormatting>
  <conditionalFormatting sqref="BL32">
    <cfRule type="cellIs" dxfId="1337" priority="4475" operator="lessThan">
      <formula>$C$4</formula>
    </cfRule>
  </conditionalFormatting>
  <conditionalFormatting sqref="BL32">
    <cfRule type="cellIs" dxfId="1336" priority="4476" operator="lessThan">
      <formula>$C$4</formula>
    </cfRule>
  </conditionalFormatting>
  <conditionalFormatting sqref="BL33">
    <cfRule type="cellIs" dxfId="1335" priority="4477" operator="lessThan">
      <formula>$C$4</formula>
    </cfRule>
  </conditionalFormatting>
  <conditionalFormatting sqref="BL33">
    <cfRule type="cellIs" dxfId="1334" priority="4478" operator="lessThan">
      <formula>$C$4</formula>
    </cfRule>
  </conditionalFormatting>
  <conditionalFormatting sqref="BL34">
    <cfRule type="cellIs" dxfId="1333" priority="4479" operator="lessThan">
      <formula>$C$4</formula>
    </cfRule>
  </conditionalFormatting>
  <conditionalFormatting sqref="BL34">
    <cfRule type="cellIs" dxfId="1332" priority="4480" operator="lessThan">
      <formula>$C$4</formula>
    </cfRule>
  </conditionalFormatting>
  <conditionalFormatting sqref="BL35">
    <cfRule type="cellIs" dxfId="1331" priority="4481" operator="lessThan">
      <formula>$C$4</formula>
    </cfRule>
  </conditionalFormatting>
  <conditionalFormatting sqref="BL35">
    <cfRule type="cellIs" dxfId="1330" priority="4482" operator="lessThan">
      <formula>$C$4</formula>
    </cfRule>
  </conditionalFormatting>
  <conditionalFormatting sqref="BL36">
    <cfRule type="cellIs" dxfId="1329" priority="4483" operator="lessThan">
      <formula>$C$4</formula>
    </cfRule>
  </conditionalFormatting>
  <conditionalFormatting sqref="BL36">
    <cfRule type="cellIs" dxfId="1328" priority="4484" operator="lessThan">
      <formula>$C$4</formula>
    </cfRule>
  </conditionalFormatting>
  <conditionalFormatting sqref="BL37">
    <cfRule type="cellIs" dxfId="1327" priority="4485" operator="lessThan">
      <formula>$C$4</formula>
    </cfRule>
  </conditionalFormatting>
  <conditionalFormatting sqref="BL37">
    <cfRule type="cellIs" dxfId="1326" priority="4486" operator="lessThan">
      <formula>$C$4</formula>
    </cfRule>
  </conditionalFormatting>
  <conditionalFormatting sqref="BL38">
    <cfRule type="cellIs" dxfId="1325" priority="4487" operator="lessThan">
      <formula>$C$4</formula>
    </cfRule>
  </conditionalFormatting>
  <conditionalFormatting sqref="BL38">
    <cfRule type="cellIs" dxfId="1324" priority="4488" operator="lessThan">
      <formula>$C$4</formula>
    </cfRule>
  </conditionalFormatting>
  <conditionalFormatting sqref="BL39">
    <cfRule type="cellIs" dxfId="1323" priority="4489" operator="lessThan">
      <formula>$C$4</formula>
    </cfRule>
  </conditionalFormatting>
  <conditionalFormatting sqref="BL39">
    <cfRule type="cellIs" dxfId="1322" priority="4490" operator="lessThan">
      <formula>$C$4</formula>
    </cfRule>
  </conditionalFormatting>
  <conditionalFormatting sqref="BL40">
    <cfRule type="cellIs" dxfId="1321" priority="4491" operator="lessThan">
      <formula>$C$4</formula>
    </cfRule>
  </conditionalFormatting>
  <conditionalFormatting sqref="BL40">
    <cfRule type="cellIs" dxfId="1320" priority="4492" operator="lessThan">
      <formula>$C$4</formula>
    </cfRule>
  </conditionalFormatting>
  <conditionalFormatting sqref="BL41">
    <cfRule type="cellIs" dxfId="1319" priority="4493" operator="lessThan">
      <formula>$C$4</formula>
    </cfRule>
  </conditionalFormatting>
  <conditionalFormatting sqref="BL41">
    <cfRule type="cellIs" dxfId="1318" priority="4494" operator="lessThan">
      <formula>$C$4</formula>
    </cfRule>
  </conditionalFormatting>
  <conditionalFormatting sqref="BL42">
    <cfRule type="cellIs" dxfId="1317" priority="4495" operator="lessThan">
      <formula>$C$4</formula>
    </cfRule>
  </conditionalFormatting>
  <conditionalFormatting sqref="BL42">
    <cfRule type="cellIs" dxfId="1316" priority="4496" operator="lessThan">
      <formula>$C$4</formula>
    </cfRule>
  </conditionalFormatting>
  <conditionalFormatting sqref="BL43">
    <cfRule type="cellIs" dxfId="1315" priority="4497" operator="lessThan">
      <formula>$C$4</formula>
    </cfRule>
  </conditionalFormatting>
  <conditionalFormatting sqref="BL43">
    <cfRule type="cellIs" dxfId="1314" priority="4498" operator="lessThan">
      <formula>$C$4</formula>
    </cfRule>
  </conditionalFormatting>
  <conditionalFormatting sqref="BL44">
    <cfRule type="cellIs" dxfId="1313" priority="4499" operator="lessThan">
      <formula>$C$4</formula>
    </cfRule>
  </conditionalFormatting>
  <conditionalFormatting sqref="BL44">
    <cfRule type="cellIs" dxfId="1312" priority="4500" operator="lessThan">
      <formula>$C$4</formula>
    </cfRule>
  </conditionalFormatting>
  <conditionalFormatting sqref="BL45">
    <cfRule type="cellIs" dxfId="1311" priority="4501" operator="lessThan">
      <formula>$C$4</formula>
    </cfRule>
  </conditionalFormatting>
  <conditionalFormatting sqref="BL45">
    <cfRule type="cellIs" dxfId="1310" priority="4502" operator="lessThan">
      <formula>$C$4</formula>
    </cfRule>
  </conditionalFormatting>
  <conditionalFormatting sqref="BL46">
    <cfRule type="cellIs" dxfId="1309" priority="4503" operator="lessThan">
      <formula>$C$4</formula>
    </cfRule>
  </conditionalFormatting>
  <conditionalFormatting sqref="BL46">
    <cfRule type="cellIs" dxfId="1308" priority="4504" operator="lessThan">
      <formula>$C$4</formula>
    </cfRule>
  </conditionalFormatting>
  <conditionalFormatting sqref="BL47">
    <cfRule type="cellIs" dxfId="1307" priority="4505" operator="lessThan">
      <formula>$C$4</formula>
    </cfRule>
  </conditionalFormatting>
  <conditionalFormatting sqref="BL47">
    <cfRule type="cellIs" dxfId="1306" priority="4506" operator="lessThan">
      <formula>$C$4</formula>
    </cfRule>
  </conditionalFormatting>
  <conditionalFormatting sqref="BL48">
    <cfRule type="cellIs" dxfId="1305" priority="4507" operator="lessThan">
      <formula>$C$4</formula>
    </cfRule>
  </conditionalFormatting>
  <conditionalFormatting sqref="BL48">
    <cfRule type="cellIs" dxfId="1304" priority="4508" operator="lessThan">
      <formula>$C$4</formula>
    </cfRule>
  </conditionalFormatting>
  <conditionalFormatting sqref="BL49">
    <cfRule type="cellIs" dxfId="1303" priority="4509" operator="lessThan">
      <formula>$C$4</formula>
    </cfRule>
  </conditionalFormatting>
  <conditionalFormatting sqref="BL49">
    <cfRule type="cellIs" dxfId="1302" priority="4510" operator="lessThan">
      <formula>$C$4</formula>
    </cfRule>
  </conditionalFormatting>
  <conditionalFormatting sqref="BL50">
    <cfRule type="cellIs" dxfId="1301" priority="4511" operator="lessThan">
      <formula>$C$4</formula>
    </cfRule>
  </conditionalFormatting>
  <conditionalFormatting sqref="BL50">
    <cfRule type="cellIs" dxfId="1300" priority="4512" operator="lessThan">
      <formula>$C$4</formula>
    </cfRule>
  </conditionalFormatting>
  <conditionalFormatting sqref="BL51">
    <cfRule type="cellIs" dxfId="1299" priority="4513" operator="lessThan">
      <formula>$C$4</formula>
    </cfRule>
  </conditionalFormatting>
  <conditionalFormatting sqref="BL51">
    <cfRule type="cellIs" dxfId="1298" priority="4514" operator="lessThan">
      <formula>$C$4</formula>
    </cfRule>
  </conditionalFormatting>
  <conditionalFormatting sqref="BL52">
    <cfRule type="cellIs" dxfId="1297" priority="4515" operator="lessThan">
      <formula>$C$4</formula>
    </cfRule>
  </conditionalFormatting>
  <conditionalFormatting sqref="BL52">
    <cfRule type="cellIs" dxfId="1296" priority="4516" operator="lessThan">
      <formula>$C$4</formula>
    </cfRule>
  </conditionalFormatting>
  <conditionalFormatting sqref="BL53">
    <cfRule type="cellIs" dxfId="1295" priority="4517" operator="lessThan">
      <formula>$C$4</formula>
    </cfRule>
  </conditionalFormatting>
  <conditionalFormatting sqref="BL53">
    <cfRule type="cellIs" dxfId="1294" priority="4518" operator="lessThan">
      <formula>$C$4</formula>
    </cfRule>
  </conditionalFormatting>
  <conditionalFormatting sqref="BL54">
    <cfRule type="cellIs" dxfId="1293" priority="4519" operator="lessThan">
      <formula>$C$4</formula>
    </cfRule>
  </conditionalFormatting>
  <conditionalFormatting sqref="BL54">
    <cfRule type="cellIs" dxfId="1292" priority="4520" operator="lessThan">
      <formula>$C$4</formula>
    </cfRule>
  </conditionalFormatting>
  <conditionalFormatting sqref="BL55">
    <cfRule type="cellIs" dxfId="1291" priority="4521" operator="lessThan">
      <formula>$C$4</formula>
    </cfRule>
  </conditionalFormatting>
  <conditionalFormatting sqref="BL55">
    <cfRule type="cellIs" dxfId="1290" priority="4522" operator="lessThan">
      <formula>$C$4</formula>
    </cfRule>
  </conditionalFormatting>
  <conditionalFormatting sqref="BL56">
    <cfRule type="cellIs" dxfId="1289" priority="4523" operator="lessThan">
      <formula>$C$4</formula>
    </cfRule>
  </conditionalFormatting>
  <conditionalFormatting sqref="BL56">
    <cfRule type="cellIs" dxfId="1288" priority="4524" operator="lessThan">
      <formula>$C$4</formula>
    </cfRule>
  </conditionalFormatting>
  <conditionalFormatting sqref="BL57">
    <cfRule type="cellIs" dxfId="1287" priority="4525" operator="lessThan">
      <formula>$C$4</formula>
    </cfRule>
  </conditionalFormatting>
  <conditionalFormatting sqref="BL57">
    <cfRule type="cellIs" dxfId="1286" priority="4526" operator="lessThan">
      <formula>$C$4</formula>
    </cfRule>
  </conditionalFormatting>
  <conditionalFormatting sqref="BL58">
    <cfRule type="cellIs" dxfId="1285" priority="4527" operator="lessThan">
      <formula>$C$4</formula>
    </cfRule>
  </conditionalFormatting>
  <conditionalFormatting sqref="BL58">
    <cfRule type="cellIs" dxfId="1284" priority="4528" operator="lessThan">
      <formula>$C$4</formula>
    </cfRule>
  </conditionalFormatting>
  <conditionalFormatting sqref="BL59">
    <cfRule type="cellIs" dxfId="1283" priority="4529" operator="lessThan">
      <formula>$C$4</formula>
    </cfRule>
  </conditionalFormatting>
  <conditionalFormatting sqref="BL59">
    <cfRule type="cellIs" dxfId="1282" priority="4530" operator="lessThan">
      <formula>$C$4</formula>
    </cfRule>
  </conditionalFormatting>
  <conditionalFormatting sqref="BL60">
    <cfRule type="cellIs" dxfId="1281" priority="4531" operator="lessThan">
      <formula>$C$4</formula>
    </cfRule>
  </conditionalFormatting>
  <conditionalFormatting sqref="BL60">
    <cfRule type="cellIs" dxfId="1280" priority="4532" operator="lessThan">
      <formula>$C$4</formula>
    </cfRule>
  </conditionalFormatting>
  <conditionalFormatting sqref="BM11">
    <cfRule type="cellIs" dxfId="1279" priority="4533" operator="lessThan">
      <formula>$C$4</formula>
    </cfRule>
  </conditionalFormatting>
  <conditionalFormatting sqref="BM11">
    <cfRule type="cellIs" dxfId="1278" priority="4534" operator="lessThan">
      <formula>$C$4</formula>
    </cfRule>
  </conditionalFormatting>
  <conditionalFormatting sqref="BM12">
    <cfRule type="cellIs" dxfId="1277" priority="4535" operator="lessThan">
      <formula>$C$4</formula>
    </cfRule>
  </conditionalFormatting>
  <conditionalFormatting sqref="BM12">
    <cfRule type="cellIs" dxfId="1276" priority="4536" operator="lessThan">
      <formula>$C$4</formula>
    </cfRule>
  </conditionalFormatting>
  <conditionalFormatting sqref="BM13">
    <cfRule type="cellIs" dxfId="1275" priority="4537" operator="lessThan">
      <formula>$C$4</formula>
    </cfRule>
  </conditionalFormatting>
  <conditionalFormatting sqref="BM13">
    <cfRule type="cellIs" dxfId="1274" priority="4538" operator="lessThan">
      <formula>$C$4</formula>
    </cfRule>
  </conditionalFormatting>
  <conditionalFormatting sqref="BM14">
    <cfRule type="cellIs" dxfId="1273" priority="4539" operator="lessThan">
      <formula>$C$4</formula>
    </cfRule>
  </conditionalFormatting>
  <conditionalFormatting sqref="BM14">
    <cfRule type="cellIs" dxfId="1272" priority="4540" operator="lessThan">
      <formula>$C$4</formula>
    </cfRule>
  </conditionalFormatting>
  <conditionalFormatting sqref="BM15">
    <cfRule type="cellIs" dxfId="1271" priority="4541" operator="lessThan">
      <formula>$C$4</formula>
    </cfRule>
  </conditionalFormatting>
  <conditionalFormatting sqref="BM15">
    <cfRule type="cellIs" dxfId="1270" priority="4542" operator="lessThan">
      <formula>$C$4</formula>
    </cfRule>
  </conditionalFormatting>
  <conditionalFormatting sqref="BM16">
    <cfRule type="cellIs" dxfId="1269" priority="4543" operator="lessThan">
      <formula>$C$4</formula>
    </cfRule>
  </conditionalFormatting>
  <conditionalFormatting sqref="BM16">
    <cfRule type="cellIs" dxfId="1268" priority="4544" operator="lessThan">
      <formula>$C$4</formula>
    </cfRule>
  </conditionalFormatting>
  <conditionalFormatting sqref="BM17">
    <cfRule type="cellIs" dxfId="1267" priority="4545" operator="lessThan">
      <formula>$C$4</formula>
    </cfRule>
  </conditionalFormatting>
  <conditionalFormatting sqref="BM17">
    <cfRule type="cellIs" dxfId="1266" priority="4546" operator="lessThan">
      <formula>$C$4</formula>
    </cfRule>
  </conditionalFormatting>
  <conditionalFormatting sqref="BM18">
    <cfRule type="cellIs" dxfId="1265" priority="4547" operator="lessThan">
      <formula>$C$4</formula>
    </cfRule>
  </conditionalFormatting>
  <conditionalFormatting sqref="BM18">
    <cfRule type="cellIs" dxfId="1264" priority="4548" operator="lessThan">
      <formula>$C$4</formula>
    </cfRule>
  </conditionalFormatting>
  <conditionalFormatting sqref="BM19">
    <cfRule type="cellIs" dxfId="1263" priority="4549" operator="lessThan">
      <formula>$C$4</formula>
    </cfRule>
  </conditionalFormatting>
  <conditionalFormatting sqref="BM19">
    <cfRule type="cellIs" dxfId="1262" priority="4550" operator="lessThan">
      <formula>$C$4</formula>
    </cfRule>
  </conditionalFormatting>
  <conditionalFormatting sqref="BM20">
    <cfRule type="cellIs" dxfId="1261" priority="4551" operator="lessThan">
      <formula>$C$4</formula>
    </cfRule>
  </conditionalFormatting>
  <conditionalFormatting sqref="BM20">
    <cfRule type="cellIs" dxfId="1260" priority="4552" operator="lessThan">
      <formula>$C$4</formula>
    </cfRule>
  </conditionalFormatting>
  <conditionalFormatting sqref="BM21">
    <cfRule type="cellIs" dxfId="1259" priority="4553" operator="lessThan">
      <formula>$C$4</formula>
    </cfRule>
  </conditionalFormatting>
  <conditionalFormatting sqref="BM21">
    <cfRule type="cellIs" dxfId="1258" priority="4554" operator="lessThan">
      <formula>$C$4</formula>
    </cfRule>
  </conditionalFormatting>
  <conditionalFormatting sqref="BM22">
    <cfRule type="cellIs" dxfId="1257" priority="4555" operator="lessThan">
      <formula>$C$4</formula>
    </cfRule>
  </conditionalFormatting>
  <conditionalFormatting sqref="BM22">
    <cfRule type="cellIs" dxfId="1256" priority="4556" operator="lessThan">
      <formula>$C$4</formula>
    </cfRule>
  </conditionalFormatting>
  <conditionalFormatting sqref="BM23">
    <cfRule type="cellIs" dxfId="1255" priority="4557" operator="lessThan">
      <formula>$C$4</formula>
    </cfRule>
  </conditionalFormatting>
  <conditionalFormatting sqref="BM23">
    <cfRule type="cellIs" dxfId="1254" priority="4558" operator="lessThan">
      <formula>$C$4</formula>
    </cfRule>
  </conditionalFormatting>
  <conditionalFormatting sqref="BM24">
    <cfRule type="cellIs" dxfId="1253" priority="4559" operator="lessThan">
      <formula>$C$4</formula>
    </cfRule>
  </conditionalFormatting>
  <conditionalFormatting sqref="BM24">
    <cfRule type="cellIs" dxfId="1252" priority="4560" operator="lessThan">
      <formula>$C$4</formula>
    </cfRule>
  </conditionalFormatting>
  <conditionalFormatting sqref="BM25">
    <cfRule type="cellIs" dxfId="1251" priority="4561" operator="lessThan">
      <formula>$C$4</formula>
    </cfRule>
  </conditionalFormatting>
  <conditionalFormatting sqref="BM25">
    <cfRule type="cellIs" dxfId="1250" priority="4562" operator="lessThan">
      <formula>$C$4</formula>
    </cfRule>
  </conditionalFormatting>
  <conditionalFormatting sqref="BM26">
    <cfRule type="cellIs" dxfId="1249" priority="4563" operator="lessThan">
      <formula>$C$4</formula>
    </cfRule>
  </conditionalFormatting>
  <conditionalFormatting sqref="BM26">
    <cfRule type="cellIs" dxfId="1248" priority="4564" operator="lessThan">
      <formula>$C$4</formula>
    </cfRule>
  </conditionalFormatting>
  <conditionalFormatting sqref="BM27">
    <cfRule type="cellIs" dxfId="1247" priority="4565" operator="lessThan">
      <formula>$C$4</formula>
    </cfRule>
  </conditionalFormatting>
  <conditionalFormatting sqref="BM27">
    <cfRule type="cellIs" dxfId="1246" priority="4566" operator="lessThan">
      <formula>$C$4</formula>
    </cfRule>
  </conditionalFormatting>
  <conditionalFormatting sqref="BM28">
    <cfRule type="cellIs" dxfId="1245" priority="4567" operator="lessThan">
      <formula>$C$4</formula>
    </cfRule>
  </conditionalFormatting>
  <conditionalFormatting sqref="BM28">
    <cfRule type="cellIs" dxfId="1244" priority="4568" operator="lessThan">
      <formula>$C$4</formula>
    </cfRule>
  </conditionalFormatting>
  <conditionalFormatting sqref="BM29">
    <cfRule type="cellIs" dxfId="1243" priority="4569" operator="lessThan">
      <formula>$C$4</formula>
    </cfRule>
  </conditionalFormatting>
  <conditionalFormatting sqref="BM29">
    <cfRule type="cellIs" dxfId="1242" priority="4570" operator="lessThan">
      <formula>$C$4</formula>
    </cfRule>
  </conditionalFormatting>
  <conditionalFormatting sqref="BM30">
    <cfRule type="cellIs" dxfId="1241" priority="4571" operator="lessThan">
      <formula>$C$4</formula>
    </cfRule>
  </conditionalFormatting>
  <conditionalFormatting sqref="BM30">
    <cfRule type="cellIs" dxfId="1240" priority="4572" operator="lessThan">
      <formula>$C$4</formula>
    </cfRule>
  </conditionalFormatting>
  <conditionalFormatting sqref="BM31">
    <cfRule type="cellIs" dxfId="1239" priority="4573" operator="lessThan">
      <formula>$C$4</formula>
    </cfRule>
  </conditionalFormatting>
  <conditionalFormatting sqref="BM31">
    <cfRule type="cellIs" dxfId="1238" priority="4574" operator="lessThan">
      <formula>$C$4</formula>
    </cfRule>
  </conditionalFormatting>
  <conditionalFormatting sqref="BM32">
    <cfRule type="cellIs" dxfId="1237" priority="4575" operator="lessThan">
      <formula>$C$4</formula>
    </cfRule>
  </conditionalFormatting>
  <conditionalFormatting sqref="BM32">
    <cfRule type="cellIs" dxfId="1236" priority="4576" operator="lessThan">
      <formula>$C$4</formula>
    </cfRule>
  </conditionalFormatting>
  <conditionalFormatting sqref="BM33">
    <cfRule type="cellIs" dxfId="1235" priority="4577" operator="lessThan">
      <formula>$C$4</formula>
    </cfRule>
  </conditionalFormatting>
  <conditionalFormatting sqref="BM33">
    <cfRule type="cellIs" dxfId="1234" priority="4578" operator="lessThan">
      <formula>$C$4</formula>
    </cfRule>
  </conditionalFormatting>
  <conditionalFormatting sqref="BM34">
    <cfRule type="cellIs" dxfId="1233" priority="4579" operator="lessThan">
      <formula>$C$4</formula>
    </cfRule>
  </conditionalFormatting>
  <conditionalFormatting sqref="BM34">
    <cfRule type="cellIs" dxfId="1232" priority="4580" operator="lessThan">
      <formula>$C$4</formula>
    </cfRule>
  </conditionalFormatting>
  <conditionalFormatting sqref="BM35">
    <cfRule type="cellIs" dxfId="1231" priority="4581" operator="lessThan">
      <formula>$C$4</formula>
    </cfRule>
  </conditionalFormatting>
  <conditionalFormatting sqref="BM35">
    <cfRule type="cellIs" dxfId="1230" priority="4582" operator="lessThan">
      <formula>$C$4</formula>
    </cfRule>
  </conditionalFormatting>
  <conditionalFormatting sqref="BM36">
    <cfRule type="cellIs" dxfId="1229" priority="4583" operator="lessThan">
      <formula>$C$4</formula>
    </cfRule>
  </conditionalFormatting>
  <conditionalFormatting sqref="BM36">
    <cfRule type="cellIs" dxfId="1228" priority="4584" operator="lessThan">
      <formula>$C$4</formula>
    </cfRule>
  </conditionalFormatting>
  <conditionalFormatting sqref="BM37">
    <cfRule type="cellIs" dxfId="1227" priority="4585" operator="lessThan">
      <formula>$C$4</formula>
    </cfRule>
  </conditionalFormatting>
  <conditionalFormatting sqref="BM37">
    <cfRule type="cellIs" dxfId="1226" priority="4586" operator="lessThan">
      <formula>$C$4</formula>
    </cfRule>
  </conditionalFormatting>
  <conditionalFormatting sqref="BM38">
    <cfRule type="cellIs" dxfId="1225" priority="4587" operator="lessThan">
      <formula>$C$4</formula>
    </cfRule>
  </conditionalFormatting>
  <conditionalFormatting sqref="BM38">
    <cfRule type="cellIs" dxfId="1224" priority="4588" operator="lessThan">
      <formula>$C$4</formula>
    </cfRule>
  </conditionalFormatting>
  <conditionalFormatting sqref="BM39">
    <cfRule type="cellIs" dxfId="1223" priority="4589" operator="lessThan">
      <formula>$C$4</formula>
    </cfRule>
  </conditionalFormatting>
  <conditionalFormatting sqref="BM39">
    <cfRule type="cellIs" dxfId="1222" priority="4590" operator="lessThan">
      <formula>$C$4</formula>
    </cfRule>
  </conditionalFormatting>
  <conditionalFormatting sqref="BM40">
    <cfRule type="cellIs" dxfId="1221" priority="4591" operator="lessThan">
      <formula>$C$4</formula>
    </cfRule>
  </conditionalFormatting>
  <conditionalFormatting sqref="BM40">
    <cfRule type="cellIs" dxfId="1220" priority="4592" operator="lessThan">
      <formula>$C$4</formula>
    </cfRule>
  </conditionalFormatting>
  <conditionalFormatting sqref="BM41">
    <cfRule type="cellIs" dxfId="1219" priority="4593" operator="lessThan">
      <formula>$C$4</formula>
    </cfRule>
  </conditionalFormatting>
  <conditionalFormatting sqref="BM41">
    <cfRule type="cellIs" dxfId="1218" priority="4594" operator="lessThan">
      <formula>$C$4</formula>
    </cfRule>
  </conditionalFormatting>
  <conditionalFormatting sqref="BM42">
    <cfRule type="cellIs" dxfId="1217" priority="4595" operator="lessThan">
      <formula>$C$4</formula>
    </cfRule>
  </conditionalFormatting>
  <conditionalFormatting sqref="BM42">
    <cfRule type="cellIs" dxfId="1216" priority="4596" operator="lessThan">
      <formula>$C$4</formula>
    </cfRule>
  </conditionalFormatting>
  <conditionalFormatting sqref="BM43">
    <cfRule type="cellIs" dxfId="1215" priority="4597" operator="lessThan">
      <formula>$C$4</formula>
    </cfRule>
  </conditionalFormatting>
  <conditionalFormatting sqref="BM43">
    <cfRule type="cellIs" dxfId="1214" priority="4598" operator="lessThan">
      <formula>$C$4</formula>
    </cfRule>
  </conditionalFormatting>
  <conditionalFormatting sqref="BM44">
    <cfRule type="cellIs" dxfId="1213" priority="4599" operator="lessThan">
      <formula>$C$4</formula>
    </cfRule>
  </conditionalFormatting>
  <conditionalFormatting sqref="BM44">
    <cfRule type="cellIs" dxfId="1212" priority="4600" operator="lessThan">
      <formula>$C$4</formula>
    </cfRule>
  </conditionalFormatting>
  <conditionalFormatting sqref="BM45">
    <cfRule type="cellIs" dxfId="1211" priority="4601" operator="lessThan">
      <formula>$C$4</formula>
    </cfRule>
  </conditionalFormatting>
  <conditionalFormatting sqref="BM45">
    <cfRule type="cellIs" dxfId="1210" priority="4602" operator="lessThan">
      <formula>$C$4</formula>
    </cfRule>
  </conditionalFormatting>
  <conditionalFormatting sqref="BM46">
    <cfRule type="cellIs" dxfId="1209" priority="4603" operator="lessThan">
      <formula>$C$4</formula>
    </cfRule>
  </conditionalFormatting>
  <conditionalFormatting sqref="BM46">
    <cfRule type="cellIs" dxfId="1208" priority="4604" operator="lessThan">
      <formula>$C$4</formula>
    </cfRule>
  </conditionalFormatting>
  <conditionalFormatting sqref="BM47">
    <cfRule type="cellIs" dxfId="1207" priority="4605" operator="lessThan">
      <formula>$C$4</formula>
    </cfRule>
  </conditionalFormatting>
  <conditionalFormatting sqref="BM47">
    <cfRule type="cellIs" dxfId="1206" priority="4606" operator="lessThan">
      <formula>$C$4</formula>
    </cfRule>
  </conditionalFormatting>
  <conditionalFormatting sqref="BM48">
    <cfRule type="cellIs" dxfId="1205" priority="4607" operator="lessThan">
      <formula>$C$4</formula>
    </cfRule>
  </conditionalFormatting>
  <conditionalFormatting sqref="BM48">
    <cfRule type="cellIs" dxfId="1204" priority="4608" operator="lessThan">
      <formula>$C$4</formula>
    </cfRule>
  </conditionalFormatting>
  <conditionalFormatting sqref="BM49">
    <cfRule type="cellIs" dxfId="1203" priority="4609" operator="lessThan">
      <formula>$C$4</formula>
    </cfRule>
  </conditionalFormatting>
  <conditionalFormatting sqref="BM49">
    <cfRule type="cellIs" dxfId="1202" priority="4610" operator="lessThan">
      <formula>$C$4</formula>
    </cfRule>
  </conditionalFormatting>
  <conditionalFormatting sqref="BM50">
    <cfRule type="cellIs" dxfId="1201" priority="4611" operator="lessThan">
      <formula>$C$4</formula>
    </cfRule>
  </conditionalFormatting>
  <conditionalFormatting sqref="BM50">
    <cfRule type="cellIs" dxfId="1200" priority="4612" operator="lessThan">
      <formula>$C$4</formula>
    </cfRule>
  </conditionalFormatting>
  <conditionalFormatting sqref="BM51">
    <cfRule type="cellIs" dxfId="1199" priority="4613" operator="lessThan">
      <formula>$C$4</formula>
    </cfRule>
  </conditionalFormatting>
  <conditionalFormatting sqref="BM51">
    <cfRule type="cellIs" dxfId="1198" priority="4614" operator="lessThan">
      <formula>$C$4</formula>
    </cfRule>
  </conditionalFormatting>
  <conditionalFormatting sqref="BM52">
    <cfRule type="cellIs" dxfId="1197" priority="4615" operator="lessThan">
      <formula>$C$4</formula>
    </cfRule>
  </conditionalFormatting>
  <conditionalFormatting sqref="BM52">
    <cfRule type="cellIs" dxfId="1196" priority="4616" operator="lessThan">
      <formula>$C$4</formula>
    </cfRule>
  </conditionalFormatting>
  <conditionalFormatting sqref="BM53">
    <cfRule type="cellIs" dxfId="1195" priority="4617" operator="lessThan">
      <formula>$C$4</formula>
    </cfRule>
  </conditionalFormatting>
  <conditionalFormatting sqref="BM53">
    <cfRule type="cellIs" dxfId="1194" priority="4618" operator="lessThan">
      <formula>$C$4</formula>
    </cfRule>
  </conditionalFormatting>
  <conditionalFormatting sqref="BM54">
    <cfRule type="cellIs" dxfId="1193" priority="4619" operator="lessThan">
      <formula>$C$4</formula>
    </cfRule>
  </conditionalFormatting>
  <conditionalFormatting sqref="BM54">
    <cfRule type="cellIs" dxfId="1192" priority="4620" operator="lessThan">
      <formula>$C$4</formula>
    </cfRule>
  </conditionalFormatting>
  <conditionalFormatting sqref="BM55">
    <cfRule type="cellIs" dxfId="1191" priority="4621" operator="lessThan">
      <formula>$C$4</formula>
    </cfRule>
  </conditionalFormatting>
  <conditionalFormatting sqref="BM55">
    <cfRule type="cellIs" dxfId="1190" priority="4622" operator="lessThan">
      <formula>$C$4</formula>
    </cfRule>
  </conditionalFormatting>
  <conditionalFormatting sqref="BM56">
    <cfRule type="cellIs" dxfId="1189" priority="4623" operator="lessThan">
      <formula>$C$4</formula>
    </cfRule>
  </conditionalFormatting>
  <conditionalFormatting sqref="BM56">
    <cfRule type="cellIs" dxfId="1188" priority="4624" operator="lessThan">
      <formula>$C$4</formula>
    </cfRule>
  </conditionalFormatting>
  <conditionalFormatting sqref="BM57">
    <cfRule type="cellIs" dxfId="1187" priority="4625" operator="lessThan">
      <formula>$C$4</formula>
    </cfRule>
  </conditionalFormatting>
  <conditionalFormatting sqref="BM57">
    <cfRule type="cellIs" dxfId="1186" priority="4626" operator="lessThan">
      <formula>$C$4</formula>
    </cfRule>
  </conditionalFormatting>
  <conditionalFormatting sqref="BM58">
    <cfRule type="cellIs" dxfId="1185" priority="4627" operator="lessThan">
      <formula>$C$4</formula>
    </cfRule>
  </conditionalFormatting>
  <conditionalFormatting sqref="BM58">
    <cfRule type="cellIs" dxfId="1184" priority="4628" operator="lessThan">
      <formula>$C$4</formula>
    </cfRule>
  </conditionalFormatting>
  <conditionalFormatting sqref="BM59">
    <cfRule type="cellIs" dxfId="1183" priority="4629" operator="lessThan">
      <formula>$C$4</formula>
    </cfRule>
  </conditionalFormatting>
  <conditionalFormatting sqref="BM59">
    <cfRule type="cellIs" dxfId="1182" priority="4630" operator="lessThan">
      <formula>$C$4</formula>
    </cfRule>
  </conditionalFormatting>
  <conditionalFormatting sqref="BM60">
    <cfRule type="cellIs" dxfId="1181" priority="4631" operator="lessThan">
      <formula>$C$4</formula>
    </cfRule>
  </conditionalFormatting>
  <conditionalFormatting sqref="BM60">
    <cfRule type="cellIs" dxfId="1180" priority="4632" operator="lessThan">
      <formula>$C$4</formula>
    </cfRule>
  </conditionalFormatting>
  <conditionalFormatting sqref="BN11">
    <cfRule type="cellIs" dxfId="1179" priority="4633" operator="lessThan">
      <formula>$C$4</formula>
    </cfRule>
  </conditionalFormatting>
  <conditionalFormatting sqref="BN11">
    <cfRule type="cellIs" dxfId="1178" priority="4634" operator="lessThan">
      <formula>$C$4</formula>
    </cfRule>
  </conditionalFormatting>
  <conditionalFormatting sqref="BN12">
    <cfRule type="cellIs" dxfId="1177" priority="4635" operator="lessThan">
      <formula>$C$4</formula>
    </cfRule>
  </conditionalFormatting>
  <conditionalFormatting sqref="BN12">
    <cfRule type="cellIs" dxfId="1176" priority="4636" operator="lessThan">
      <formula>$C$4</formula>
    </cfRule>
  </conditionalFormatting>
  <conditionalFormatting sqref="BN13">
    <cfRule type="cellIs" dxfId="1175" priority="4637" operator="lessThan">
      <formula>$C$4</formula>
    </cfRule>
  </conditionalFormatting>
  <conditionalFormatting sqref="BN13">
    <cfRule type="cellIs" dxfId="1174" priority="4638" operator="lessThan">
      <formula>$C$4</formula>
    </cfRule>
  </conditionalFormatting>
  <conditionalFormatting sqref="BN14">
    <cfRule type="cellIs" dxfId="1173" priority="4639" operator="lessThan">
      <formula>$C$4</formula>
    </cfRule>
  </conditionalFormatting>
  <conditionalFormatting sqref="BN14">
    <cfRule type="cellIs" dxfId="1172" priority="4640" operator="lessThan">
      <formula>$C$4</formula>
    </cfRule>
  </conditionalFormatting>
  <conditionalFormatting sqref="BN15">
    <cfRule type="cellIs" dxfId="1171" priority="4641" operator="lessThan">
      <formula>$C$4</formula>
    </cfRule>
  </conditionalFormatting>
  <conditionalFormatting sqref="BN15">
    <cfRule type="cellIs" dxfId="1170" priority="4642" operator="lessThan">
      <formula>$C$4</formula>
    </cfRule>
  </conditionalFormatting>
  <conditionalFormatting sqref="BN16">
    <cfRule type="cellIs" dxfId="1169" priority="4643" operator="lessThan">
      <formula>$C$4</formula>
    </cfRule>
  </conditionalFormatting>
  <conditionalFormatting sqref="BN16">
    <cfRule type="cellIs" dxfId="1168" priority="4644" operator="lessThan">
      <formula>$C$4</formula>
    </cfRule>
  </conditionalFormatting>
  <conditionalFormatting sqref="BN17">
    <cfRule type="cellIs" dxfId="1167" priority="4645" operator="lessThan">
      <formula>$C$4</formula>
    </cfRule>
  </conditionalFormatting>
  <conditionalFormatting sqref="BN17">
    <cfRule type="cellIs" dxfId="1166" priority="4646" operator="lessThan">
      <formula>$C$4</formula>
    </cfRule>
  </conditionalFormatting>
  <conditionalFormatting sqref="BN18">
    <cfRule type="cellIs" dxfId="1165" priority="4647" operator="lessThan">
      <formula>$C$4</formula>
    </cfRule>
  </conditionalFormatting>
  <conditionalFormatting sqref="BN18">
    <cfRule type="cellIs" dxfId="1164" priority="4648" operator="lessThan">
      <formula>$C$4</formula>
    </cfRule>
  </conditionalFormatting>
  <conditionalFormatting sqref="BN19">
    <cfRule type="cellIs" dxfId="1163" priority="4649" operator="lessThan">
      <formula>$C$4</formula>
    </cfRule>
  </conditionalFormatting>
  <conditionalFormatting sqref="BN19">
    <cfRule type="cellIs" dxfId="1162" priority="4650" operator="lessThan">
      <formula>$C$4</formula>
    </cfRule>
  </conditionalFormatting>
  <conditionalFormatting sqref="BN20">
    <cfRule type="cellIs" dxfId="1161" priority="4651" operator="lessThan">
      <formula>$C$4</formula>
    </cfRule>
  </conditionalFormatting>
  <conditionalFormatting sqref="BN20">
    <cfRule type="cellIs" dxfId="1160" priority="4652" operator="lessThan">
      <formula>$C$4</formula>
    </cfRule>
  </conditionalFormatting>
  <conditionalFormatting sqref="BN21">
    <cfRule type="cellIs" dxfId="1159" priority="4653" operator="lessThan">
      <formula>$C$4</formula>
    </cfRule>
  </conditionalFormatting>
  <conditionalFormatting sqref="BN21">
    <cfRule type="cellIs" dxfId="1158" priority="4654" operator="lessThan">
      <formula>$C$4</formula>
    </cfRule>
  </conditionalFormatting>
  <conditionalFormatting sqref="BN22">
    <cfRule type="cellIs" dxfId="1157" priority="4655" operator="lessThan">
      <formula>$C$4</formula>
    </cfRule>
  </conditionalFormatting>
  <conditionalFormatting sqref="BN22">
    <cfRule type="cellIs" dxfId="1156" priority="4656" operator="lessThan">
      <formula>$C$4</formula>
    </cfRule>
  </conditionalFormatting>
  <conditionalFormatting sqref="BN23">
    <cfRule type="cellIs" dxfId="1155" priority="4657" operator="lessThan">
      <formula>$C$4</formula>
    </cfRule>
  </conditionalFormatting>
  <conditionalFormatting sqref="BN23">
    <cfRule type="cellIs" dxfId="1154" priority="4658" operator="lessThan">
      <formula>$C$4</formula>
    </cfRule>
  </conditionalFormatting>
  <conditionalFormatting sqref="BN24">
    <cfRule type="cellIs" dxfId="1153" priority="4659" operator="lessThan">
      <formula>$C$4</formula>
    </cfRule>
  </conditionalFormatting>
  <conditionalFormatting sqref="BN24">
    <cfRule type="cellIs" dxfId="1152" priority="4660" operator="lessThan">
      <formula>$C$4</formula>
    </cfRule>
  </conditionalFormatting>
  <conditionalFormatting sqref="BN25">
    <cfRule type="cellIs" dxfId="1151" priority="4661" operator="lessThan">
      <formula>$C$4</formula>
    </cfRule>
  </conditionalFormatting>
  <conditionalFormatting sqref="BN25">
    <cfRule type="cellIs" dxfId="1150" priority="4662" operator="lessThan">
      <formula>$C$4</formula>
    </cfRule>
  </conditionalFormatting>
  <conditionalFormatting sqref="BN26">
    <cfRule type="cellIs" dxfId="1149" priority="4663" operator="lessThan">
      <formula>$C$4</formula>
    </cfRule>
  </conditionalFormatting>
  <conditionalFormatting sqref="BN26">
    <cfRule type="cellIs" dxfId="1148" priority="4664" operator="lessThan">
      <formula>$C$4</formula>
    </cfRule>
  </conditionalFormatting>
  <conditionalFormatting sqref="BN27">
    <cfRule type="cellIs" dxfId="1147" priority="4665" operator="lessThan">
      <formula>$C$4</formula>
    </cfRule>
  </conditionalFormatting>
  <conditionalFormatting sqref="BN27">
    <cfRule type="cellIs" dxfId="1146" priority="4666" operator="lessThan">
      <formula>$C$4</formula>
    </cfRule>
  </conditionalFormatting>
  <conditionalFormatting sqref="BN28">
    <cfRule type="cellIs" dxfId="1145" priority="4667" operator="lessThan">
      <formula>$C$4</formula>
    </cfRule>
  </conditionalFormatting>
  <conditionalFormatting sqref="BN28">
    <cfRule type="cellIs" dxfId="1144" priority="4668" operator="lessThan">
      <formula>$C$4</formula>
    </cfRule>
  </conditionalFormatting>
  <conditionalFormatting sqref="BN29">
    <cfRule type="cellIs" dxfId="1143" priority="4669" operator="lessThan">
      <formula>$C$4</formula>
    </cfRule>
  </conditionalFormatting>
  <conditionalFormatting sqref="BN29">
    <cfRule type="cellIs" dxfId="1142" priority="4670" operator="lessThan">
      <formula>$C$4</formula>
    </cfRule>
  </conditionalFormatting>
  <conditionalFormatting sqref="BN30">
    <cfRule type="cellIs" dxfId="1141" priority="4671" operator="lessThan">
      <formula>$C$4</formula>
    </cfRule>
  </conditionalFormatting>
  <conditionalFormatting sqref="BN30">
    <cfRule type="cellIs" dxfId="1140" priority="4672" operator="lessThan">
      <formula>$C$4</formula>
    </cfRule>
  </conditionalFormatting>
  <conditionalFormatting sqref="BN31">
    <cfRule type="cellIs" dxfId="1139" priority="4673" operator="lessThan">
      <formula>$C$4</formula>
    </cfRule>
  </conditionalFormatting>
  <conditionalFormatting sqref="BN31">
    <cfRule type="cellIs" dxfId="1138" priority="4674" operator="lessThan">
      <formula>$C$4</formula>
    </cfRule>
  </conditionalFormatting>
  <conditionalFormatting sqref="BN32">
    <cfRule type="cellIs" dxfId="1137" priority="4675" operator="lessThan">
      <formula>$C$4</formula>
    </cfRule>
  </conditionalFormatting>
  <conditionalFormatting sqref="BN32">
    <cfRule type="cellIs" dxfId="1136" priority="4676" operator="lessThan">
      <formula>$C$4</formula>
    </cfRule>
  </conditionalFormatting>
  <conditionalFormatting sqref="BN33">
    <cfRule type="cellIs" dxfId="1135" priority="4677" operator="lessThan">
      <formula>$C$4</formula>
    </cfRule>
  </conditionalFormatting>
  <conditionalFormatting sqref="BN33">
    <cfRule type="cellIs" dxfId="1134" priority="4678" operator="lessThan">
      <formula>$C$4</formula>
    </cfRule>
  </conditionalFormatting>
  <conditionalFormatting sqref="BN34">
    <cfRule type="cellIs" dxfId="1133" priority="4679" operator="lessThan">
      <formula>$C$4</formula>
    </cfRule>
  </conditionalFormatting>
  <conditionalFormatting sqref="BN34">
    <cfRule type="cellIs" dxfId="1132" priority="4680" operator="lessThan">
      <formula>$C$4</formula>
    </cfRule>
  </conditionalFormatting>
  <conditionalFormatting sqref="BN35">
    <cfRule type="cellIs" dxfId="1131" priority="4681" operator="lessThan">
      <formula>$C$4</formula>
    </cfRule>
  </conditionalFormatting>
  <conditionalFormatting sqref="BN35">
    <cfRule type="cellIs" dxfId="1130" priority="4682" operator="lessThan">
      <formula>$C$4</formula>
    </cfRule>
  </conditionalFormatting>
  <conditionalFormatting sqref="BN36">
    <cfRule type="cellIs" dxfId="1129" priority="4683" operator="lessThan">
      <formula>$C$4</formula>
    </cfRule>
  </conditionalFormatting>
  <conditionalFormatting sqref="BN36">
    <cfRule type="cellIs" dxfId="1128" priority="4684" operator="lessThan">
      <formula>$C$4</formula>
    </cfRule>
  </conditionalFormatting>
  <conditionalFormatting sqref="BN37">
    <cfRule type="cellIs" dxfId="1127" priority="4685" operator="lessThan">
      <formula>$C$4</formula>
    </cfRule>
  </conditionalFormatting>
  <conditionalFormatting sqref="BN37">
    <cfRule type="cellIs" dxfId="1126" priority="4686" operator="lessThan">
      <formula>$C$4</formula>
    </cfRule>
  </conditionalFormatting>
  <conditionalFormatting sqref="BN38">
    <cfRule type="cellIs" dxfId="1125" priority="4687" operator="lessThan">
      <formula>$C$4</formula>
    </cfRule>
  </conditionalFormatting>
  <conditionalFormatting sqref="BN38">
    <cfRule type="cellIs" dxfId="1124" priority="4688" operator="lessThan">
      <formula>$C$4</formula>
    </cfRule>
  </conditionalFormatting>
  <conditionalFormatting sqref="BN39">
    <cfRule type="cellIs" dxfId="1123" priority="4689" operator="lessThan">
      <formula>$C$4</formula>
    </cfRule>
  </conditionalFormatting>
  <conditionalFormatting sqref="BN39">
    <cfRule type="cellIs" dxfId="1122" priority="4690" operator="lessThan">
      <formula>$C$4</formula>
    </cfRule>
  </conditionalFormatting>
  <conditionalFormatting sqref="BN40">
    <cfRule type="cellIs" dxfId="1121" priority="4691" operator="lessThan">
      <formula>$C$4</formula>
    </cfRule>
  </conditionalFormatting>
  <conditionalFormatting sqref="BN40">
    <cfRule type="cellIs" dxfId="1120" priority="4692" operator="lessThan">
      <formula>$C$4</formula>
    </cfRule>
  </conditionalFormatting>
  <conditionalFormatting sqref="BN41">
    <cfRule type="cellIs" dxfId="1119" priority="4693" operator="lessThan">
      <formula>$C$4</formula>
    </cfRule>
  </conditionalFormatting>
  <conditionalFormatting sqref="BN41">
    <cfRule type="cellIs" dxfId="1118" priority="4694" operator="lessThan">
      <formula>$C$4</formula>
    </cfRule>
  </conditionalFormatting>
  <conditionalFormatting sqref="BN42">
    <cfRule type="cellIs" dxfId="1117" priority="4695" operator="lessThan">
      <formula>$C$4</formula>
    </cfRule>
  </conditionalFormatting>
  <conditionalFormatting sqref="BN42">
    <cfRule type="cellIs" dxfId="1116" priority="4696" operator="lessThan">
      <formula>$C$4</formula>
    </cfRule>
  </conditionalFormatting>
  <conditionalFormatting sqref="BN43">
    <cfRule type="cellIs" dxfId="1115" priority="4697" operator="lessThan">
      <formula>$C$4</formula>
    </cfRule>
  </conditionalFormatting>
  <conditionalFormatting sqref="BN43">
    <cfRule type="cellIs" dxfId="1114" priority="4698" operator="lessThan">
      <formula>$C$4</formula>
    </cfRule>
  </conditionalFormatting>
  <conditionalFormatting sqref="BN44">
    <cfRule type="cellIs" dxfId="1113" priority="4699" operator="lessThan">
      <formula>$C$4</formula>
    </cfRule>
  </conditionalFormatting>
  <conditionalFormatting sqref="BN44">
    <cfRule type="cellIs" dxfId="1112" priority="4700" operator="lessThan">
      <formula>$C$4</formula>
    </cfRule>
  </conditionalFormatting>
  <conditionalFormatting sqref="BN45">
    <cfRule type="cellIs" dxfId="1111" priority="4701" operator="lessThan">
      <formula>$C$4</formula>
    </cfRule>
  </conditionalFormatting>
  <conditionalFormatting sqref="BN45">
    <cfRule type="cellIs" dxfId="1110" priority="4702" operator="lessThan">
      <formula>$C$4</formula>
    </cfRule>
  </conditionalFormatting>
  <conditionalFormatting sqref="BN46">
    <cfRule type="cellIs" dxfId="1109" priority="4703" operator="lessThan">
      <formula>$C$4</formula>
    </cfRule>
  </conditionalFormatting>
  <conditionalFormatting sqref="BN46">
    <cfRule type="cellIs" dxfId="1108" priority="4704" operator="lessThan">
      <formula>$C$4</formula>
    </cfRule>
  </conditionalFormatting>
  <conditionalFormatting sqref="BN47">
    <cfRule type="cellIs" dxfId="1107" priority="4705" operator="lessThan">
      <formula>$C$4</formula>
    </cfRule>
  </conditionalFormatting>
  <conditionalFormatting sqref="BN47">
    <cfRule type="cellIs" dxfId="1106" priority="4706" operator="lessThan">
      <formula>$C$4</formula>
    </cfRule>
  </conditionalFormatting>
  <conditionalFormatting sqref="BN48">
    <cfRule type="cellIs" dxfId="1105" priority="4707" operator="lessThan">
      <formula>$C$4</formula>
    </cfRule>
  </conditionalFormatting>
  <conditionalFormatting sqref="BN48">
    <cfRule type="cellIs" dxfId="1104" priority="4708" operator="lessThan">
      <formula>$C$4</formula>
    </cfRule>
  </conditionalFormatting>
  <conditionalFormatting sqref="BN49">
    <cfRule type="cellIs" dxfId="1103" priority="4709" operator="lessThan">
      <formula>$C$4</formula>
    </cfRule>
  </conditionalFormatting>
  <conditionalFormatting sqref="BN49">
    <cfRule type="cellIs" dxfId="1102" priority="4710" operator="lessThan">
      <formula>$C$4</formula>
    </cfRule>
  </conditionalFormatting>
  <conditionalFormatting sqref="BN50">
    <cfRule type="cellIs" dxfId="1101" priority="4711" operator="lessThan">
      <formula>$C$4</formula>
    </cfRule>
  </conditionalFormatting>
  <conditionalFormatting sqref="BN50">
    <cfRule type="cellIs" dxfId="1100" priority="4712" operator="lessThan">
      <formula>$C$4</formula>
    </cfRule>
  </conditionalFormatting>
  <conditionalFormatting sqref="BN51">
    <cfRule type="cellIs" dxfId="1099" priority="4713" operator="lessThan">
      <formula>$C$4</formula>
    </cfRule>
  </conditionalFormatting>
  <conditionalFormatting sqref="BN51">
    <cfRule type="cellIs" dxfId="1098" priority="4714" operator="lessThan">
      <formula>$C$4</formula>
    </cfRule>
  </conditionalFormatting>
  <conditionalFormatting sqref="BN52">
    <cfRule type="cellIs" dxfId="1097" priority="4715" operator="lessThan">
      <formula>$C$4</formula>
    </cfRule>
  </conditionalFormatting>
  <conditionalFormatting sqref="BN52">
    <cfRule type="cellIs" dxfId="1096" priority="4716" operator="lessThan">
      <formula>$C$4</formula>
    </cfRule>
  </conditionalFormatting>
  <conditionalFormatting sqref="BN53">
    <cfRule type="cellIs" dxfId="1095" priority="4717" operator="lessThan">
      <formula>$C$4</formula>
    </cfRule>
  </conditionalFormatting>
  <conditionalFormatting sqref="BN53">
    <cfRule type="cellIs" dxfId="1094" priority="4718" operator="lessThan">
      <formula>$C$4</formula>
    </cfRule>
  </conditionalFormatting>
  <conditionalFormatting sqref="BN54">
    <cfRule type="cellIs" dxfId="1093" priority="4719" operator="lessThan">
      <formula>$C$4</formula>
    </cfRule>
  </conditionalFormatting>
  <conditionalFormatting sqref="BN54">
    <cfRule type="cellIs" dxfId="1092" priority="4720" operator="lessThan">
      <formula>$C$4</formula>
    </cfRule>
  </conditionalFormatting>
  <conditionalFormatting sqref="BN55">
    <cfRule type="cellIs" dxfId="1091" priority="4721" operator="lessThan">
      <formula>$C$4</formula>
    </cfRule>
  </conditionalFormatting>
  <conditionalFormatting sqref="BN55">
    <cfRule type="cellIs" dxfId="1090" priority="4722" operator="lessThan">
      <formula>$C$4</formula>
    </cfRule>
  </conditionalFormatting>
  <conditionalFormatting sqref="BN56">
    <cfRule type="cellIs" dxfId="1089" priority="4723" operator="lessThan">
      <formula>$C$4</formula>
    </cfRule>
  </conditionalFormatting>
  <conditionalFormatting sqref="BN56">
    <cfRule type="cellIs" dxfId="1088" priority="4724" operator="lessThan">
      <formula>$C$4</formula>
    </cfRule>
  </conditionalFormatting>
  <conditionalFormatting sqref="BN57">
    <cfRule type="cellIs" dxfId="1087" priority="4725" operator="lessThan">
      <formula>$C$4</formula>
    </cfRule>
  </conditionalFormatting>
  <conditionalFormatting sqref="BN57">
    <cfRule type="cellIs" dxfId="1086" priority="4726" operator="lessThan">
      <formula>$C$4</formula>
    </cfRule>
  </conditionalFormatting>
  <conditionalFormatting sqref="BN58">
    <cfRule type="cellIs" dxfId="1085" priority="4727" operator="lessThan">
      <formula>$C$4</formula>
    </cfRule>
  </conditionalFormatting>
  <conditionalFormatting sqref="BN58">
    <cfRule type="cellIs" dxfId="1084" priority="4728" operator="lessThan">
      <formula>$C$4</formula>
    </cfRule>
  </conditionalFormatting>
  <conditionalFormatting sqref="BN59">
    <cfRule type="cellIs" dxfId="1083" priority="4729" operator="lessThan">
      <formula>$C$4</formula>
    </cfRule>
  </conditionalFormatting>
  <conditionalFormatting sqref="BN59">
    <cfRule type="cellIs" dxfId="1082" priority="4730" operator="lessThan">
      <formula>$C$4</formula>
    </cfRule>
  </conditionalFormatting>
  <conditionalFormatting sqref="BN60">
    <cfRule type="cellIs" dxfId="1081" priority="4731" operator="lessThan">
      <formula>$C$4</formula>
    </cfRule>
  </conditionalFormatting>
  <conditionalFormatting sqref="BN60">
    <cfRule type="cellIs" dxfId="1080" priority="4732" operator="lessThan">
      <formula>$C$4</formula>
    </cfRule>
  </conditionalFormatting>
  <conditionalFormatting sqref="BO11">
    <cfRule type="cellIs" dxfId="1079" priority="4733" operator="lessThan">
      <formula>$C$4</formula>
    </cfRule>
  </conditionalFormatting>
  <conditionalFormatting sqref="BO11">
    <cfRule type="cellIs" dxfId="1078" priority="4734" operator="lessThan">
      <formula>$C$4</formula>
    </cfRule>
  </conditionalFormatting>
  <conditionalFormatting sqref="BO12">
    <cfRule type="cellIs" dxfId="1077" priority="4735" operator="lessThan">
      <formula>$C$4</formula>
    </cfRule>
  </conditionalFormatting>
  <conditionalFormatting sqref="BO12">
    <cfRule type="cellIs" dxfId="1076" priority="4736" operator="lessThan">
      <formula>$C$4</formula>
    </cfRule>
  </conditionalFormatting>
  <conditionalFormatting sqref="BO13">
    <cfRule type="cellIs" dxfId="1075" priority="4737" operator="lessThan">
      <formula>$C$4</formula>
    </cfRule>
  </conditionalFormatting>
  <conditionalFormatting sqref="BO13">
    <cfRule type="cellIs" dxfId="1074" priority="4738" operator="lessThan">
      <formula>$C$4</formula>
    </cfRule>
  </conditionalFormatting>
  <conditionalFormatting sqref="BO14">
    <cfRule type="cellIs" dxfId="1073" priority="4739" operator="lessThan">
      <formula>$C$4</formula>
    </cfRule>
  </conditionalFormatting>
  <conditionalFormatting sqref="BO14">
    <cfRule type="cellIs" dxfId="1072" priority="4740" operator="lessThan">
      <formula>$C$4</formula>
    </cfRule>
  </conditionalFormatting>
  <conditionalFormatting sqref="BO15">
    <cfRule type="cellIs" dxfId="1071" priority="4741" operator="lessThan">
      <formula>$C$4</formula>
    </cfRule>
  </conditionalFormatting>
  <conditionalFormatting sqref="BO15">
    <cfRule type="cellIs" dxfId="1070" priority="4742" operator="lessThan">
      <formula>$C$4</formula>
    </cfRule>
  </conditionalFormatting>
  <conditionalFormatting sqref="BO16">
    <cfRule type="cellIs" dxfId="1069" priority="4743" operator="lessThan">
      <formula>$C$4</formula>
    </cfRule>
  </conditionalFormatting>
  <conditionalFormatting sqref="BO16">
    <cfRule type="cellIs" dxfId="1068" priority="4744" operator="lessThan">
      <formula>$C$4</formula>
    </cfRule>
  </conditionalFormatting>
  <conditionalFormatting sqref="BO17">
    <cfRule type="cellIs" dxfId="1067" priority="4745" operator="lessThan">
      <formula>$C$4</formula>
    </cfRule>
  </conditionalFormatting>
  <conditionalFormatting sqref="BO17">
    <cfRule type="cellIs" dxfId="1066" priority="4746" operator="lessThan">
      <formula>$C$4</formula>
    </cfRule>
  </conditionalFormatting>
  <conditionalFormatting sqref="BO18">
    <cfRule type="cellIs" dxfId="1065" priority="4747" operator="lessThan">
      <formula>$C$4</formula>
    </cfRule>
  </conditionalFormatting>
  <conditionalFormatting sqref="BO18">
    <cfRule type="cellIs" dxfId="1064" priority="4748" operator="lessThan">
      <formula>$C$4</formula>
    </cfRule>
  </conditionalFormatting>
  <conditionalFormatting sqref="BO19">
    <cfRule type="cellIs" dxfId="1063" priority="4749" operator="lessThan">
      <formula>$C$4</formula>
    </cfRule>
  </conditionalFormatting>
  <conditionalFormatting sqref="BO19">
    <cfRule type="cellIs" dxfId="1062" priority="4750" operator="lessThan">
      <formula>$C$4</formula>
    </cfRule>
  </conditionalFormatting>
  <conditionalFormatting sqref="BO20">
    <cfRule type="cellIs" dxfId="1061" priority="4751" operator="lessThan">
      <formula>$C$4</formula>
    </cfRule>
  </conditionalFormatting>
  <conditionalFormatting sqref="BO20">
    <cfRule type="cellIs" dxfId="1060" priority="4752" operator="lessThan">
      <formula>$C$4</formula>
    </cfRule>
  </conditionalFormatting>
  <conditionalFormatting sqref="BO21">
    <cfRule type="cellIs" dxfId="1059" priority="4753" operator="lessThan">
      <formula>$C$4</formula>
    </cfRule>
  </conditionalFormatting>
  <conditionalFormatting sqref="BO21">
    <cfRule type="cellIs" dxfId="1058" priority="4754" operator="lessThan">
      <formula>$C$4</formula>
    </cfRule>
  </conditionalFormatting>
  <conditionalFormatting sqref="BO22">
    <cfRule type="cellIs" dxfId="1057" priority="4755" operator="lessThan">
      <formula>$C$4</formula>
    </cfRule>
  </conditionalFormatting>
  <conditionalFormatting sqref="BO22">
    <cfRule type="cellIs" dxfId="1056" priority="4756" operator="lessThan">
      <formula>$C$4</formula>
    </cfRule>
  </conditionalFormatting>
  <conditionalFormatting sqref="BO23">
    <cfRule type="cellIs" dxfId="1055" priority="4757" operator="lessThan">
      <formula>$C$4</formula>
    </cfRule>
  </conditionalFormatting>
  <conditionalFormatting sqref="BO23">
    <cfRule type="cellIs" dxfId="1054" priority="4758" operator="lessThan">
      <formula>$C$4</formula>
    </cfRule>
  </conditionalFormatting>
  <conditionalFormatting sqref="BO24">
    <cfRule type="cellIs" dxfId="1053" priority="4759" operator="lessThan">
      <formula>$C$4</formula>
    </cfRule>
  </conditionalFormatting>
  <conditionalFormatting sqref="BO24">
    <cfRule type="cellIs" dxfId="1052" priority="4760" operator="lessThan">
      <formula>$C$4</formula>
    </cfRule>
  </conditionalFormatting>
  <conditionalFormatting sqref="BO25">
    <cfRule type="cellIs" dxfId="1051" priority="4761" operator="lessThan">
      <formula>$C$4</formula>
    </cfRule>
  </conditionalFormatting>
  <conditionalFormatting sqref="BO25">
    <cfRule type="cellIs" dxfId="1050" priority="4762" operator="lessThan">
      <formula>$C$4</formula>
    </cfRule>
  </conditionalFormatting>
  <conditionalFormatting sqref="BO26">
    <cfRule type="cellIs" dxfId="1049" priority="4763" operator="lessThan">
      <formula>$C$4</formula>
    </cfRule>
  </conditionalFormatting>
  <conditionalFormatting sqref="BO26">
    <cfRule type="cellIs" dxfId="1048" priority="4764" operator="lessThan">
      <formula>$C$4</formula>
    </cfRule>
  </conditionalFormatting>
  <conditionalFormatting sqref="BO27">
    <cfRule type="cellIs" dxfId="1047" priority="4765" operator="lessThan">
      <formula>$C$4</formula>
    </cfRule>
  </conditionalFormatting>
  <conditionalFormatting sqref="BO27">
    <cfRule type="cellIs" dxfId="1046" priority="4766" operator="lessThan">
      <formula>$C$4</formula>
    </cfRule>
  </conditionalFormatting>
  <conditionalFormatting sqref="BO28">
    <cfRule type="cellIs" dxfId="1045" priority="4767" operator="lessThan">
      <formula>$C$4</formula>
    </cfRule>
  </conditionalFormatting>
  <conditionalFormatting sqref="BO28">
    <cfRule type="cellIs" dxfId="1044" priority="4768" operator="lessThan">
      <formula>$C$4</formula>
    </cfRule>
  </conditionalFormatting>
  <conditionalFormatting sqref="BO29">
    <cfRule type="cellIs" dxfId="1043" priority="4769" operator="lessThan">
      <formula>$C$4</formula>
    </cfRule>
  </conditionalFormatting>
  <conditionalFormatting sqref="BO29">
    <cfRule type="cellIs" dxfId="1042" priority="4770" operator="lessThan">
      <formula>$C$4</formula>
    </cfRule>
  </conditionalFormatting>
  <conditionalFormatting sqref="BO30">
    <cfRule type="cellIs" dxfId="1041" priority="4771" operator="lessThan">
      <formula>$C$4</formula>
    </cfRule>
  </conditionalFormatting>
  <conditionalFormatting sqref="BO30">
    <cfRule type="cellIs" dxfId="1040" priority="4772" operator="lessThan">
      <formula>$C$4</formula>
    </cfRule>
  </conditionalFormatting>
  <conditionalFormatting sqref="BO31">
    <cfRule type="cellIs" dxfId="1039" priority="4773" operator="lessThan">
      <formula>$C$4</formula>
    </cfRule>
  </conditionalFormatting>
  <conditionalFormatting sqref="BO31">
    <cfRule type="cellIs" dxfId="1038" priority="4774" operator="lessThan">
      <formula>$C$4</formula>
    </cfRule>
  </conditionalFormatting>
  <conditionalFormatting sqref="BO32">
    <cfRule type="cellIs" dxfId="1037" priority="4775" operator="lessThan">
      <formula>$C$4</formula>
    </cfRule>
  </conditionalFormatting>
  <conditionalFormatting sqref="BO32">
    <cfRule type="cellIs" dxfId="1036" priority="4776" operator="lessThan">
      <formula>$C$4</formula>
    </cfRule>
  </conditionalFormatting>
  <conditionalFormatting sqref="BO33">
    <cfRule type="cellIs" dxfId="1035" priority="4777" operator="lessThan">
      <formula>$C$4</formula>
    </cfRule>
  </conditionalFormatting>
  <conditionalFormatting sqref="BO33">
    <cfRule type="cellIs" dxfId="1034" priority="4778" operator="lessThan">
      <formula>$C$4</formula>
    </cfRule>
  </conditionalFormatting>
  <conditionalFormatting sqref="BO34">
    <cfRule type="cellIs" dxfId="1033" priority="4779" operator="lessThan">
      <formula>$C$4</formula>
    </cfRule>
  </conditionalFormatting>
  <conditionalFormatting sqref="BO34">
    <cfRule type="cellIs" dxfId="1032" priority="4780" operator="lessThan">
      <formula>$C$4</formula>
    </cfRule>
  </conditionalFormatting>
  <conditionalFormatting sqref="BO35">
    <cfRule type="cellIs" dxfId="1031" priority="4781" operator="lessThan">
      <formula>$C$4</formula>
    </cfRule>
  </conditionalFormatting>
  <conditionalFormatting sqref="BO35">
    <cfRule type="cellIs" dxfId="1030" priority="4782" operator="lessThan">
      <formula>$C$4</formula>
    </cfRule>
  </conditionalFormatting>
  <conditionalFormatting sqref="BO36">
    <cfRule type="cellIs" dxfId="1029" priority="4783" operator="lessThan">
      <formula>$C$4</formula>
    </cfRule>
  </conditionalFormatting>
  <conditionalFormatting sqref="BO36">
    <cfRule type="cellIs" dxfId="1028" priority="4784" operator="lessThan">
      <formula>$C$4</formula>
    </cfRule>
  </conditionalFormatting>
  <conditionalFormatting sqref="BO37">
    <cfRule type="cellIs" dxfId="1027" priority="4785" operator="lessThan">
      <formula>$C$4</formula>
    </cfRule>
  </conditionalFormatting>
  <conditionalFormatting sqref="BO37">
    <cfRule type="cellIs" dxfId="1026" priority="4786" operator="lessThan">
      <formula>$C$4</formula>
    </cfRule>
  </conditionalFormatting>
  <conditionalFormatting sqref="BO38">
    <cfRule type="cellIs" dxfId="1025" priority="4787" operator="lessThan">
      <formula>$C$4</formula>
    </cfRule>
  </conditionalFormatting>
  <conditionalFormatting sqref="BO38">
    <cfRule type="cellIs" dxfId="1024" priority="4788" operator="lessThan">
      <formula>$C$4</formula>
    </cfRule>
  </conditionalFormatting>
  <conditionalFormatting sqref="BO39">
    <cfRule type="cellIs" dxfId="1023" priority="4789" operator="lessThan">
      <formula>$C$4</formula>
    </cfRule>
  </conditionalFormatting>
  <conditionalFormatting sqref="BO39">
    <cfRule type="cellIs" dxfId="1022" priority="4790" operator="lessThan">
      <formula>$C$4</formula>
    </cfRule>
  </conditionalFormatting>
  <conditionalFormatting sqref="BO40">
    <cfRule type="cellIs" dxfId="1021" priority="4791" operator="lessThan">
      <formula>$C$4</formula>
    </cfRule>
  </conditionalFormatting>
  <conditionalFormatting sqref="BO40">
    <cfRule type="cellIs" dxfId="1020" priority="4792" operator="lessThan">
      <formula>$C$4</formula>
    </cfRule>
  </conditionalFormatting>
  <conditionalFormatting sqref="BO41">
    <cfRule type="cellIs" dxfId="1019" priority="4793" operator="lessThan">
      <formula>$C$4</formula>
    </cfRule>
  </conditionalFormatting>
  <conditionalFormatting sqref="BO41">
    <cfRule type="cellIs" dxfId="1018" priority="4794" operator="lessThan">
      <formula>$C$4</formula>
    </cfRule>
  </conditionalFormatting>
  <conditionalFormatting sqref="BO42">
    <cfRule type="cellIs" dxfId="1017" priority="4795" operator="lessThan">
      <formula>$C$4</formula>
    </cfRule>
  </conditionalFormatting>
  <conditionalFormatting sqref="BO42">
    <cfRule type="cellIs" dxfId="1016" priority="4796" operator="lessThan">
      <formula>$C$4</formula>
    </cfRule>
  </conditionalFormatting>
  <conditionalFormatting sqref="BO43">
    <cfRule type="cellIs" dxfId="1015" priority="4797" operator="lessThan">
      <formula>$C$4</formula>
    </cfRule>
  </conditionalFormatting>
  <conditionalFormatting sqref="BO43">
    <cfRule type="cellIs" dxfId="1014" priority="4798" operator="lessThan">
      <formula>$C$4</formula>
    </cfRule>
  </conditionalFormatting>
  <conditionalFormatting sqref="BO44">
    <cfRule type="cellIs" dxfId="1013" priority="4799" operator="lessThan">
      <formula>$C$4</formula>
    </cfRule>
  </conditionalFormatting>
  <conditionalFormatting sqref="BO44">
    <cfRule type="cellIs" dxfId="1012" priority="4800" operator="lessThan">
      <formula>$C$4</formula>
    </cfRule>
  </conditionalFormatting>
  <conditionalFormatting sqref="BO45">
    <cfRule type="cellIs" dxfId="1011" priority="4801" operator="lessThan">
      <formula>$C$4</formula>
    </cfRule>
  </conditionalFormatting>
  <conditionalFormatting sqref="BO45">
    <cfRule type="cellIs" dxfId="1010" priority="4802" operator="lessThan">
      <formula>$C$4</formula>
    </cfRule>
  </conditionalFormatting>
  <conditionalFormatting sqref="BO46">
    <cfRule type="cellIs" dxfId="1009" priority="4803" operator="lessThan">
      <formula>$C$4</formula>
    </cfRule>
  </conditionalFormatting>
  <conditionalFormatting sqref="BO46">
    <cfRule type="cellIs" dxfId="1008" priority="4804" operator="lessThan">
      <formula>$C$4</formula>
    </cfRule>
  </conditionalFormatting>
  <conditionalFormatting sqref="BO47">
    <cfRule type="cellIs" dxfId="1007" priority="4805" operator="lessThan">
      <formula>$C$4</formula>
    </cfRule>
  </conditionalFormatting>
  <conditionalFormatting sqref="BO47">
    <cfRule type="cellIs" dxfId="1006" priority="4806" operator="lessThan">
      <formula>$C$4</formula>
    </cfRule>
  </conditionalFormatting>
  <conditionalFormatting sqref="BO48">
    <cfRule type="cellIs" dxfId="1005" priority="4807" operator="lessThan">
      <formula>$C$4</formula>
    </cfRule>
  </conditionalFormatting>
  <conditionalFormatting sqref="BO48">
    <cfRule type="cellIs" dxfId="1004" priority="4808" operator="lessThan">
      <formula>$C$4</formula>
    </cfRule>
  </conditionalFormatting>
  <conditionalFormatting sqref="BO49">
    <cfRule type="cellIs" dxfId="1003" priority="4809" operator="lessThan">
      <formula>$C$4</formula>
    </cfRule>
  </conditionalFormatting>
  <conditionalFormatting sqref="BO49">
    <cfRule type="cellIs" dxfId="1002" priority="4810" operator="lessThan">
      <formula>$C$4</formula>
    </cfRule>
  </conditionalFormatting>
  <conditionalFormatting sqref="BO50">
    <cfRule type="cellIs" dxfId="1001" priority="4811" operator="lessThan">
      <formula>$C$4</formula>
    </cfRule>
  </conditionalFormatting>
  <conditionalFormatting sqref="BO50">
    <cfRule type="cellIs" dxfId="1000" priority="4812" operator="lessThan">
      <formula>$C$4</formula>
    </cfRule>
  </conditionalFormatting>
  <conditionalFormatting sqref="BO51">
    <cfRule type="cellIs" dxfId="999" priority="4813" operator="lessThan">
      <formula>$C$4</formula>
    </cfRule>
  </conditionalFormatting>
  <conditionalFormatting sqref="BO51">
    <cfRule type="cellIs" dxfId="998" priority="4814" operator="lessThan">
      <formula>$C$4</formula>
    </cfRule>
  </conditionalFormatting>
  <conditionalFormatting sqref="BO52">
    <cfRule type="cellIs" dxfId="997" priority="4815" operator="lessThan">
      <formula>$C$4</formula>
    </cfRule>
  </conditionalFormatting>
  <conditionalFormatting sqref="BO52">
    <cfRule type="cellIs" dxfId="996" priority="4816" operator="lessThan">
      <formula>$C$4</formula>
    </cfRule>
  </conditionalFormatting>
  <conditionalFormatting sqref="BO53">
    <cfRule type="cellIs" dxfId="995" priority="4817" operator="lessThan">
      <formula>$C$4</formula>
    </cfRule>
  </conditionalFormatting>
  <conditionalFormatting sqref="BO53">
    <cfRule type="cellIs" dxfId="994" priority="4818" operator="lessThan">
      <formula>$C$4</formula>
    </cfRule>
  </conditionalFormatting>
  <conditionalFormatting sqref="BO54">
    <cfRule type="cellIs" dxfId="993" priority="4819" operator="lessThan">
      <formula>$C$4</formula>
    </cfRule>
  </conditionalFormatting>
  <conditionalFormatting sqref="BO54">
    <cfRule type="cellIs" dxfId="992" priority="4820" operator="lessThan">
      <formula>$C$4</formula>
    </cfRule>
  </conditionalFormatting>
  <conditionalFormatting sqref="BO55">
    <cfRule type="cellIs" dxfId="991" priority="4821" operator="lessThan">
      <formula>$C$4</formula>
    </cfRule>
  </conditionalFormatting>
  <conditionalFormatting sqref="BO55">
    <cfRule type="cellIs" dxfId="990" priority="4822" operator="lessThan">
      <formula>$C$4</formula>
    </cfRule>
  </conditionalFormatting>
  <conditionalFormatting sqref="BO56">
    <cfRule type="cellIs" dxfId="989" priority="4823" operator="lessThan">
      <formula>$C$4</formula>
    </cfRule>
  </conditionalFormatting>
  <conditionalFormatting sqref="BO56">
    <cfRule type="cellIs" dxfId="988" priority="4824" operator="lessThan">
      <formula>$C$4</formula>
    </cfRule>
  </conditionalFormatting>
  <conditionalFormatting sqref="BO57">
    <cfRule type="cellIs" dxfId="987" priority="4825" operator="lessThan">
      <formula>$C$4</formula>
    </cfRule>
  </conditionalFormatting>
  <conditionalFormatting sqref="BO57">
    <cfRule type="cellIs" dxfId="986" priority="4826" operator="lessThan">
      <formula>$C$4</formula>
    </cfRule>
  </conditionalFormatting>
  <conditionalFormatting sqref="BO58">
    <cfRule type="cellIs" dxfId="985" priority="4827" operator="lessThan">
      <formula>$C$4</formula>
    </cfRule>
  </conditionalFormatting>
  <conditionalFormatting sqref="BO58">
    <cfRule type="cellIs" dxfId="984" priority="4828" operator="lessThan">
      <formula>$C$4</formula>
    </cfRule>
  </conditionalFormatting>
  <conditionalFormatting sqref="BO59">
    <cfRule type="cellIs" dxfId="983" priority="4829" operator="lessThan">
      <formula>$C$4</formula>
    </cfRule>
  </conditionalFormatting>
  <conditionalFormatting sqref="BO59">
    <cfRule type="cellIs" dxfId="982" priority="4830" operator="lessThan">
      <formula>$C$4</formula>
    </cfRule>
  </conditionalFormatting>
  <conditionalFormatting sqref="BO60">
    <cfRule type="cellIs" dxfId="981" priority="4831" operator="lessThan">
      <formula>$C$4</formula>
    </cfRule>
  </conditionalFormatting>
  <conditionalFormatting sqref="BO60">
    <cfRule type="cellIs" dxfId="980" priority="4832" operator="lessThan">
      <formula>$C$4</formula>
    </cfRule>
  </conditionalFormatting>
  <conditionalFormatting sqref="BP11">
    <cfRule type="cellIs" dxfId="979" priority="4833" operator="lessThan">
      <formula>$C$4</formula>
    </cfRule>
  </conditionalFormatting>
  <conditionalFormatting sqref="BP11">
    <cfRule type="cellIs" dxfId="978" priority="4834" operator="lessThan">
      <formula>$C$4</formula>
    </cfRule>
  </conditionalFormatting>
  <conditionalFormatting sqref="BP12">
    <cfRule type="cellIs" dxfId="977" priority="4835" operator="lessThan">
      <formula>$C$4</formula>
    </cfRule>
  </conditionalFormatting>
  <conditionalFormatting sqref="BP12">
    <cfRule type="cellIs" dxfId="976" priority="4836" operator="lessThan">
      <formula>$C$4</formula>
    </cfRule>
  </conditionalFormatting>
  <conditionalFormatting sqref="BP13">
    <cfRule type="cellIs" dxfId="975" priority="4837" operator="lessThan">
      <formula>$C$4</formula>
    </cfRule>
  </conditionalFormatting>
  <conditionalFormatting sqref="BP13">
    <cfRule type="cellIs" dxfId="974" priority="4838" operator="lessThan">
      <formula>$C$4</formula>
    </cfRule>
  </conditionalFormatting>
  <conditionalFormatting sqref="BP14">
    <cfRule type="cellIs" dxfId="973" priority="4839" operator="lessThan">
      <formula>$C$4</formula>
    </cfRule>
  </conditionalFormatting>
  <conditionalFormatting sqref="BP14">
    <cfRule type="cellIs" dxfId="972" priority="4840" operator="lessThan">
      <formula>$C$4</formula>
    </cfRule>
  </conditionalFormatting>
  <conditionalFormatting sqref="BP15">
    <cfRule type="cellIs" dxfId="971" priority="4841" operator="lessThan">
      <formula>$C$4</formula>
    </cfRule>
  </conditionalFormatting>
  <conditionalFormatting sqref="BP15">
    <cfRule type="cellIs" dxfId="970" priority="4842" operator="lessThan">
      <formula>$C$4</formula>
    </cfRule>
  </conditionalFormatting>
  <conditionalFormatting sqref="BP16">
    <cfRule type="cellIs" dxfId="969" priority="4843" operator="lessThan">
      <formula>$C$4</formula>
    </cfRule>
  </conditionalFormatting>
  <conditionalFormatting sqref="BP16">
    <cfRule type="cellIs" dxfId="968" priority="4844" operator="lessThan">
      <formula>$C$4</formula>
    </cfRule>
  </conditionalFormatting>
  <conditionalFormatting sqref="BP17">
    <cfRule type="cellIs" dxfId="967" priority="4845" operator="lessThan">
      <formula>$C$4</formula>
    </cfRule>
  </conditionalFormatting>
  <conditionalFormatting sqref="BP17">
    <cfRule type="cellIs" dxfId="966" priority="4846" operator="lessThan">
      <formula>$C$4</formula>
    </cfRule>
  </conditionalFormatting>
  <conditionalFormatting sqref="BP18">
    <cfRule type="cellIs" dxfId="965" priority="4847" operator="lessThan">
      <formula>$C$4</formula>
    </cfRule>
  </conditionalFormatting>
  <conditionalFormatting sqref="BP18">
    <cfRule type="cellIs" dxfId="964" priority="4848" operator="lessThan">
      <formula>$C$4</formula>
    </cfRule>
  </conditionalFormatting>
  <conditionalFormatting sqref="BP19">
    <cfRule type="cellIs" dxfId="963" priority="4849" operator="lessThan">
      <formula>$C$4</formula>
    </cfRule>
  </conditionalFormatting>
  <conditionalFormatting sqref="BP19">
    <cfRule type="cellIs" dxfId="962" priority="4850" operator="lessThan">
      <formula>$C$4</formula>
    </cfRule>
  </conditionalFormatting>
  <conditionalFormatting sqref="BP20">
    <cfRule type="cellIs" dxfId="961" priority="4851" operator="lessThan">
      <formula>$C$4</formula>
    </cfRule>
  </conditionalFormatting>
  <conditionalFormatting sqref="BP20">
    <cfRule type="cellIs" dxfId="960" priority="4852" operator="lessThan">
      <formula>$C$4</formula>
    </cfRule>
  </conditionalFormatting>
  <conditionalFormatting sqref="BP21">
    <cfRule type="cellIs" dxfId="959" priority="4853" operator="lessThan">
      <formula>$C$4</formula>
    </cfRule>
  </conditionalFormatting>
  <conditionalFormatting sqref="BP21">
    <cfRule type="cellIs" dxfId="958" priority="4854" operator="lessThan">
      <formula>$C$4</formula>
    </cfRule>
  </conditionalFormatting>
  <conditionalFormatting sqref="BP22">
    <cfRule type="cellIs" dxfId="957" priority="4855" operator="lessThan">
      <formula>$C$4</formula>
    </cfRule>
  </conditionalFormatting>
  <conditionalFormatting sqref="BP22">
    <cfRule type="cellIs" dxfId="956" priority="4856" operator="lessThan">
      <formula>$C$4</formula>
    </cfRule>
  </conditionalFormatting>
  <conditionalFormatting sqref="BP23">
    <cfRule type="cellIs" dxfId="955" priority="4857" operator="lessThan">
      <formula>$C$4</formula>
    </cfRule>
  </conditionalFormatting>
  <conditionalFormatting sqref="BP23">
    <cfRule type="cellIs" dxfId="954" priority="4858" operator="lessThan">
      <formula>$C$4</formula>
    </cfRule>
  </conditionalFormatting>
  <conditionalFormatting sqref="BP24">
    <cfRule type="cellIs" dxfId="953" priority="4859" operator="lessThan">
      <formula>$C$4</formula>
    </cfRule>
  </conditionalFormatting>
  <conditionalFormatting sqref="BP24">
    <cfRule type="cellIs" dxfId="952" priority="4860" operator="lessThan">
      <formula>$C$4</formula>
    </cfRule>
  </conditionalFormatting>
  <conditionalFormatting sqref="BP25">
    <cfRule type="cellIs" dxfId="951" priority="4861" operator="lessThan">
      <formula>$C$4</formula>
    </cfRule>
  </conditionalFormatting>
  <conditionalFormatting sqref="BP25">
    <cfRule type="cellIs" dxfId="950" priority="4862" operator="lessThan">
      <formula>$C$4</formula>
    </cfRule>
  </conditionalFormatting>
  <conditionalFormatting sqref="BP26">
    <cfRule type="cellIs" dxfId="949" priority="4863" operator="lessThan">
      <formula>$C$4</formula>
    </cfRule>
  </conditionalFormatting>
  <conditionalFormatting sqref="BP26">
    <cfRule type="cellIs" dxfId="948" priority="4864" operator="lessThan">
      <formula>$C$4</formula>
    </cfRule>
  </conditionalFormatting>
  <conditionalFormatting sqref="BP27">
    <cfRule type="cellIs" dxfId="947" priority="4865" operator="lessThan">
      <formula>$C$4</formula>
    </cfRule>
  </conditionalFormatting>
  <conditionalFormatting sqref="BP27">
    <cfRule type="cellIs" dxfId="946" priority="4866" operator="lessThan">
      <formula>$C$4</formula>
    </cfRule>
  </conditionalFormatting>
  <conditionalFormatting sqref="BP28">
    <cfRule type="cellIs" dxfId="945" priority="4867" operator="lessThan">
      <formula>$C$4</formula>
    </cfRule>
  </conditionalFormatting>
  <conditionalFormatting sqref="BP28">
    <cfRule type="cellIs" dxfId="944" priority="4868" operator="lessThan">
      <formula>$C$4</formula>
    </cfRule>
  </conditionalFormatting>
  <conditionalFormatting sqref="BP29">
    <cfRule type="cellIs" dxfId="943" priority="4869" operator="lessThan">
      <formula>$C$4</formula>
    </cfRule>
  </conditionalFormatting>
  <conditionalFormatting sqref="BP29">
    <cfRule type="cellIs" dxfId="942" priority="4870" operator="lessThan">
      <formula>$C$4</formula>
    </cfRule>
  </conditionalFormatting>
  <conditionalFormatting sqref="BP30">
    <cfRule type="cellIs" dxfId="941" priority="4871" operator="lessThan">
      <formula>$C$4</formula>
    </cfRule>
  </conditionalFormatting>
  <conditionalFormatting sqref="BP30">
    <cfRule type="cellIs" dxfId="940" priority="4872" operator="lessThan">
      <formula>$C$4</formula>
    </cfRule>
  </conditionalFormatting>
  <conditionalFormatting sqref="BP31">
    <cfRule type="cellIs" dxfId="939" priority="4873" operator="lessThan">
      <formula>$C$4</formula>
    </cfRule>
  </conditionalFormatting>
  <conditionalFormatting sqref="BP31">
    <cfRule type="cellIs" dxfId="938" priority="4874" operator="lessThan">
      <formula>$C$4</formula>
    </cfRule>
  </conditionalFormatting>
  <conditionalFormatting sqref="BP32">
    <cfRule type="cellIs" dxfId="937" priority="4875" operator="lessThan">
      <formula>$C$4</formula>
    </cfRule>
  </conditionalFormatting>
  <conditionalFormatting sqref="BP32">
    <cfRule type="cellIs" dxfId="936" priority="4876" operator="lessThan">
      <formula>$C$4</formula>
    </cfRule>
  </conditionalFormatting>
  <conditionalFormatting sqref="BP33">
    <cfRule type="cellIs" dxfId="935" priority="4877" operator="lessThan">
      <formula>$C$4</formula>
    </cfRule>
  </conditionalFormatting>
  <conditionalFormatting sqref="BP33">
    <cfRule type="cellIs" dxfId="934" priority="4878" operator="lessThan">
      <formula>$C$4</formula>
    </cfRule>
  </conditionalFormatting>
  <conditionalFormatting sqref="BP34">
    <cfRule type="cellIs" dxfId="933" priority="4879" operator="lessThan">
      <formula>$C$4</formula>
    </cfRule>
  </conditionalFormatting>
  <conditionalFormatting sqref="BP34">
    <cfRule type="cellIs" dxfId="932" priority="4880" operator="lessThan">
      <formula>$C$4</formula>
    </cfRule>
  </conditionalFormatting>
  <conditionalFormatting sqref="BP35">
    <cfRule type="cellIs" dxfId="931" priority="4881" operator="lessThan">
      <formula>$C$4</formula>
    </cfRule>
  </conditionalFormatting>
  <conditionalFormatting sqref="BP35">
    <cfRule type="cellIs" dxfId="930" priority="4882" operator="lessThan">
      <formula>$C$4</formula>
    </cfRule>
  </conditionalFormatting>
  <conditionalFormatting sqref="BP36">
    <cfRule type="cellIs" dxfId="929" priority="4883" operator="lessThan">
      <formula>$C$4</formula>
    </cfRule>
  </conditionalFormatting>
  <conditionalFormatting sqref="BP36">
    <cfRule type="cellIs" dxfId="928" priority="4884" operator="lessThan">
      <formula>$C$4</formula>
    </cfRule>
  </conditionalFormatting>
  <conditionalFormatting sqref="BP37">
    <cfRule type="cellIs" dxfId="927" priority="4885" operator="lessThan">
      <formula>$C$4</formula>
    </cfRule>
  </conditionalFormatting>
  <conditionalFormatting sqref="BP37">
    <cfRule type="cellIs" dxfId="926" priority="4886" operator="lessThan">
      <formula>$C$4</formula>
    </cfRule>
  </conditionalFormatting>
  <conditionalFormatting sqref="BP38">
    <cfRule type="cellIs" dxfId="925" priority="4887" operator="lessThan">
      <formula>$C$4</formula>
    </cfRule>
  </conditionalFormatting>
  <conditionalFormatting sqref="BP38">
    <cfRule type="cellIs" dxfId="924" priority="4888" operator="lessThan">
      <formula>$C$4</formula>
    </cfRule>
  </conditionalFormatting>
  <conditionalFormatting sqref="BP39">
    <cfRule type="cellIs" dxfId="923" priority="4889" operator="lessThan">
      <formula>$C$4</formula>
    </cfRule>
  </conditionalFormatting>
  <conditionalFormatting sqref="BP39">
    <cfRule type="cellIs" dxfId="922" priority="4890" operator="lessThan">
      <formula>$C$4</formula>
    </cfRule>
  </conditionalFormatting>
  <conditionalFormatting sqref="BP40">
    <cfRule type="cellIs" dxfId="921" priority="4891" operator="lessThan">
      <formula>$C$4</formula>
    </cfRule>
  </conditionalFormatting>
  <conditionalFormatting sqref="BP40">
    <cfRule type="cellIs" dxfId="920" priority="4892" operator="lessThan">
      <formula>$C$4</formula>
    </cfRule>
  </conditionalFormatting>
  <conditionalFormatting sqref="BP41">
    <cfRule type="cellIs" dxfId="919" priority="4893" operator="lessThan">
      <formula>$C$4</formula>
    </cfRule>
  </conditionalFormatting>
  <conditionalFormatting sqref="BP41">
    <cfRule type="cellIs" dxfId="918" priority="4894" operator="lessThan">
      <formula>$C$4</formula>
    </cfRule>
  </conditionalFormatting>
  <conditionalFormatting sqref="BP42">
    <cfRule type="cellIs" dxfId="917" priority="4895" operator="lessThan">
      <formula>$C$4</formula>
    </cfRule>
  </conditionalFormatting>
  <conditionalFormatting sqref="BP42">
    <cfRule type="cellIs" dxfId="916" priority="4896" operator="lessThan">
      <formula>$C$4</formula>
    </cfRule>
  </conditionalFormatting>
  <conditionalFormatting sqref="BP43">
    <cfRule type="cellIs" dxfId="915" priority="4897" operator="lessThan">
      <formula>$C$4</formula>
    </cfRule>
  </conditionalFormatting>
  <conditionalFormatting sqref="BP43">
    <cfRule type="cellIs" dxfId="914" priority="4898" operator="lessThan">
      <formula>$C$4</formula>
    </cfRule>
  </conditionalFormatting>
  <conditionalFormatting sqref="BP44">
    <cfRule type="cellIs" dxfId="913" priority="4899" operator="lessThan">
      <formula>$C$4</formula>
    </cfRule>
  </conditionalFormatting>
  <conditionalFormatting sqref="BP44">
    <cfRule type="cellIs" dxfId="912" priority="4900" operator="lessThan">
      <formula>$C$4</formula>
    </cfRule>
  </conditionalFormatting>
  <conditionalFormatting sqref="BP45">
    <cfRule type="cellIs" dxfId="911" priority="4901" operator="lessThan">
      <formula>$C$4</formula>
    </cfRule>
  </conditionalFormatting>
  <conditionalFormatting sqref="BP45">
    <cfRule type="cellIs" dxfId="910" priority="4902" operator="lessThan">
      <formula>$C$4</formula>
    </cfRule>
  </conditionalFormatting>
  <conditionalFormatting sqref="BP46">
    <cfRule type="cellIs" dxfId="909" priority="4903" operator="lessThan">
      <formula>$C$4</formula>
    </cfRule>
  </conditionalFormatting>
  <conditionalFormatting sqref="BP46">
    <cfRule type="cellIs" dxfId="908" priority="4904" operator="lessThan">
      <formula>$C$4</formula>
    </cfRule>
  </conditionalFormatting>
  <conditionalFormatting sqref="BP47">
    <cfRule type="cellIs" dxfId="907" priority="4905" operator="lessThan">
      <formula>$C$4</formula>
    </cfRule>
  </conditionalFormatting>
  <conditionalFormatting sqref="BP47">
    <cfRule type="cellIs" dxfId="906" priority="4906" operator="lessThan">
      <formula>$C$4</formula>
    </cfRule>
  </conditionalFormatting>
  <conditionalFormatting sqref="BP48">
    <cfRule type="cellIs" dxfId="905" priority="4907" operator="lessThan">
      <formula>$C$4</formula>
    </cfRule>
  </conditionalFormatting>
  <conditionalFormatting sqref="BP48">
    <cfRule type="cellIs" dxfId="904" priority="4908" operator="lessThan">
      <formula>$C$4</formula>
    </cfRule>
  </conditionalFormatting>
  <conditionalFormatting sqref="BP49">
    <cfRule type="cellIs" dxfId="903" priority="4909" operator="lessThan">
      <formula>$C$4</formula>
    </cfRule>
  </conditionalFormatting>
  <conditionalFormatting sqref="BP49">
    <cfRule type="cellIs" dxfId="902" priority="4910" operator="lessThan">
      <formula>$C$4</formula>
    </cfRule>
  </conditionalFormatting>
  <conditionalFormatting sqref="BP50">
    <cfRule type="cellIs" dxfId="901" priority="4911" operator="lessThan">
      <formula>$C$4</formula>
    </cfRule>
  </conditionalFormatting>
  <conditionalFormatting sqref="BP50">
    <cfRule type="cellIs" dxfId="900" priority="4912" operator="lessThan">
      <formula>$C$4</formula>
    </cfRule>
  </conditionalFormatting>
  <conditionalFormatting sqref="BP51">
    <cfRule type="cellIs" dxfId="899" priority="4913" operator="lessThan">
      <formula>$C$4</formula>
    </cfRule>
  </conditionalFormatting>
  <conditionalFormatting sqref="BP51">
    <cfRule type="cellIs" dxfId="898" priority="4914" operator="lessThan">
      <formula>$C$4</formula>
    </cfRule>
  </conditionalFormatting>
  <conditionalFormatting sqref="BP52">
    <cfRule type="cellIs" dxfId="897" priority="4915" operator="lessThan">
      <formula>$C$4</formula>
    </cfRule>
  </conditionalFormatting>
  <conditionalFormatting sqref="BP52">
    <cfRule type="cellIs" dxfId="896" priority="4916" operator="lessThan">
      <formula>$C$4</formula>
    </cfRule>
  </conditionalFormatting>
  <conditionalFormatting sqref="BP53">
    <cfRule type="cellIs" dxfId="895" priority="4917" operator="lessThan">
      <formula>$C$4</formula>
    </cfRule>
  </conditionalFormatting>
  <conditionalFormatting sqref="BP53">
    <cfRule type="cellIs" dxfId="894" priority="4918" operator="lessThan">
      <formula>$C$4</formula>
    </cfRule>
  </conditionalFormatting>
  <conditionalFormatting sqref="BP54">
    <cfRule type="cellIs" dxfId="893" priority="4919" operator="lessThan">
      <formula>$C$4</formula>
    </cfRule>
  </conditionalFormatting>
  <conditionalFormatting sqref="BP54">
    <cfRule type="cellIs" dxfId="892" priority="4920" operator="lessThan">
      <formula>$C$4</formula>
    </cfRule>
  </conditionalFormatting>
  <conditionalFormatting sqref="BP55">
    <cfRule type="cellIs" dxfId="891" priority="4921" operator="lessThan">
      <formula>$C$4</formula>
    </cfRule>
  </conditionalFormatting>
  <conditionalFormatting sqref="BP55">
    <cfRule type="cellIs" dxfId="890" priority="4922" operator="lessThan">
      <formula>$C$4</formula>
    </cfRule>
  </conditionalFormatting>
  <conditionalFormatting sqref="BP56">
    <cfRule type="cellIs" dxfId="889" priority="4923" operator="lessThan">
      <formula>$C$4</formula>
    </cfRule>
  </conditionalFormatting>
  <conditionalFormatting sqref="BP56">
    <cfRule type="cellIs" dxfId="888" priority="4924" operator="lessThan">
      <formula>$C$4</formula>
    </cfRule>
  </conditionalFormatting>
  <conditionalFormatting sqref="BP57">
    <cfRule type="cellIs" dxfId="887" priority="4925" operator="lessThan">
      <formula>$C$4</formula>
    </cfRule>
  </conditionalFormatting>
  <conditionalFormatting sqref="BP57">
    <cfRule type="cellIs" dxfId="886" priority="4926" operator="lessThan">
      <formula>$C$4</formula>
    </cfRule>
  </conditionalFormatting>
  <conditionalFormatting sqref="BP58">
    <cfRule type="cellIs" dxfId="885" priority="4927" operator="lessThan">
      <formula>$C$4</formula>
    </cfRule>
  </conditionalFormatting>
  <conditionalFormatting sqref="BP58">
    <cfRule type="cellIs" dxfId="884" priority="4928" operator="lessThan">
      <formula>$C$4</formula>
    </cfRule>
  </conditionalFormatting>
  <conditionalFormatting sqref="BP59">
    <cfRule type="cellIs" dxfId="883" priority="4929" operator="lessThan">
      <formula>$C$4</formula>
    </cfRule>
  </conditionalFormatting>
  <conditionalFormatting sqref="BP59">
    <cfRule type="cellIs" dxfId="882" priority="4930" operator="lessThan">
      <formula>$C$4</formula>
    </cfRule>
  </conditionalFormatting>
  <conditionalFormatting sqref="BP60">
    <cfRule type="cellIs" dxfId="881" priority="4931" operator="lessThan">
      <formula>$C$4</formula>
    </cfRule>
  </conditionalFormatting>
  <conditionalFormatting sqref="BP60">
    <cfRule type="cellIs" dxfId="880" priority="4932" operator="lessThan">
      <formula>$C$4</formula>
    </cfRule>
  </conditionalFormatting>
  <conditionalFormatting sqref="BQ11">
    <cfRule type="cellIs" dxfId="879" priority="4933" operator="lessThan">
      <formula>$C$4</formula>
    </cfRule>
  </conditionalFormatting>
  <conditionalFormatting sqref="BQ11">
    <cfRule type="cellIs" dxfId="878" priority="4934" operator="lessThan">
      <formula>$C$4</formula>
    </cfRule>
  </conditionalFormatting>
  <conditionalFormatting sqref="BQ12">
    <cfRule type="cellIs" dxfId="877" priority="4935" operator="lessThan">
      <formula>$C$4</formula>
    </cfRule>
  </conditionalFormatting>
  <conditionalFormatting sqref="BQ12">
    <cfRule type="cellIs" dxfId="876" priority="4936" operator="lessThan">
      <formula>$C$4</formula>
    </cfRule>
  </conditionalFormatting>
  <conditionalFormatting sqref="BQ13">
    <cfRule type="cellIs" dxfId="875" priority="4937" operator="lessThan">
      <formula>$C$4</formula>
    </cfRule>
  </conditionalFormatting>
  <conditionalFormatting sqref="BQ13">
    <cfRule type="cellIs" dxfId="874" priority="4938" operator="lessThan">
      <formula>$C$4</formula>
    </cfRule>
  </conditionalFormatting>
  <conditionalFormatting sqref="BQ14">
    <cfRule type="cellIs" dxfId="873" priority="4939" operator="lessThan">
      <formula>$C$4</formula>
    </cfRule>
  </conditionalFormatting>
  <conditionalFormatting sqref="BQ14">
    <cfRule type="cellIs" dxfId="872" priority="4940" operator="lessThan">
      <formula>$C$4</formula>
    </cfRule>
  </conditionalFormatting>
  <conditionalFormatting sqref="BQ15">
    <cfRule type="cellIs" dxfId="871" priority="4941" operator="lessThan">
      <formula>$C$4</formula>
    </cfRule>
  </conditionalFormatting>
  <conditionalFormatting sqref="BQ15">
    <cfRule type="cellIs" dxfId="870" priority="4942" operator="lessThan">
      <formula>$C$4</formula>
    </cfRule>
  </conditionalFormatting>
  <conditionalFormatting sqref="BQ16">
    <cfRule type="cellIs" dxfId="869" priority="4943" operator="lessThan">
      <formula>$C$4</formula>
    </cfRule>
  </conditionalFormatting>
  <conditionalFormatting sqref="BQ16">
    <cfRule type="cellIs" dxfId="868" priority="4944" operator="lessThan">
      <formula>$C$4</formula>
    </cfRule>
  </conditionalFormatting>
  <conditionalFormatting sqref="BQ17">
    <cfRule type="cellIs" dxfId="867" priority="4945" operator="lessThan">
      <formula>$C$4</formula>
    </cfRule>
  </conditionalFormatting>
  <conditionalFormatting sqref="BQ17">
    <cfRule type="cellIs" dxfId="866" priority="4946" operator="lessThan">
      <formula>$C$4</formula>
    </cfRule>
  </conditionalFormatting>
  <conditionalFormatting sqref="BQ18">
    <cfRule type="cellIs" dxfId="865" priority="4947" operator="lessThan">
      <formula>$C$4</formula>
    </cfRule>
  </conditionalFormatting>
  <conditionalFormatting sqref="BQ18">
    <cfRule type="cellIs" dxfId="864" priority="4948" operator="lessThan">
      <formula>$C$4</formula>
    </cfRule>
  </conditionalFormatting>
  <conditionalFormatting sqref="BQ19">
    <cfRule type="cellIs" dxfId="863" priority="4949" operator="lessThan">
      <formula>$C$4</formula>
    </cfRule>
  </conditionalFormatting>
  <conditionalFormatting sqref="BQ19">
    <cfRule type="cellIs" dxfId="862" priority="4950" operator="lessThan">
      <formula>$C$4</formula>
    </cfRule>
  </conditionalFormatting>
  <conditionalFormatting sqref="BQ20">
    <cfRule type="cellIs" dxfId="861" priority="4951" operator="lessThan">
      <formula>$C$4</formula>
    </cfRule>
  </conditionalFormatting>
  <conditionalFormatting sqref="BQ20">
    <cfRule type="cellIs" dxfId="860" priority="4952" operator="lessThan">
      <formula>$C$4</formula>
    </cfRule>
  </conditionalFormatting>
  <conditionalFormatting sqref="BQ21">
    <cfRule type="cellIs" dxfId="859" priority="4953" operator="lessThan">
      <formula>$C$4</formula>
    </cfRule>
  </conditionalFormatting>
  <conditionalFormatting sqref="BQ21">
    <cfRule type="cellIs" dxfId="858" priority="4954" operator="lessThan">
      <formula>$C$4</formula>
    </cfRule>
  </conditionalFormatting>
  <conditionalFormatting sqref="BQ22">
    <cfRule type="cellIs" dxfId="857" priority="4955" operator="lessThan">
      <formula>$C$4</formula>
    </cfRule>
  </conditionalFormatting>
  <conditionalFormatting sqref="BQ22">
    <cfRule type="cellIs" dxfId="856" priority="4956" operator="lessThan">
      <formula>$C$4</formula>
    </cfRule>
  </conditionalFormatting>
  <conditionalFormatting sqref="BQ23">
    <cfRule type="cellIs" dxfId="855" priority="4957" operator="lessThan">
      <formula>$C$4</formula>
    </cfRule>
  </conditionalFormatting>
  <conditionalFormatting sqref="BQ23">
    <cfRule type="cellIs" dxfId="854" priority="4958" operator="lessThan">
      <formula>$C$4</formula>
    </cfRule>
  </conditionalFormatting>
  <conditionalFormatting sqref="BQ24">
    <cfRule type="cellIs" dxfId="853" priority="4959" operator="lessThan">
      <formula>$C$4</formula>
    </cfRule>
  </conditionalFormatting>
  <conditionalFormatting sqref="BQ24">
    <cfRule type="cellIs" dxfId="852" priority="4960" operator="lessThan">
      <formula>$C$4</formula>
    </cfRule>
  </conditionalFormatting>
  <conditionalFormatting sqref="BQ25">
    <cfRule type="cellIs" dxfId="851" priority="4961" operator="lessThan">
      <formula>$C$4</formula>
    </cfRule>
  </conditionalFormatting>
  <conditionalFormatting sqref="BQ25">
    <cfRule type="cellIs" dxfId="850" priority="4962" operator="lessThan">
      <formula>$C$4</formula>
    </cfRule>
  </conditionalFormatting>
  <conditionalFormatting sqref="BQ26">
    <cfRule type="cellIs" dxfId="849" priority="4963" operator="lessThan">
      <formula>$C$4</formula>
    </cfRule>
  </conditionalFormatting>
  <conditionalFormatting sqref="BQ26">
    <cfRule type="cellIs" dxfId="848" priority="4964" operator="lessThan">
      <formula>$C$4</formula>
    </cfRule>
  </conditionalFormatting>
  <conditionalFormatting sqref="BQ27">
    <cfRule type="cellIs" dxfId="847" priority="4965" operator="lessThan">
      <formula>$C$4</formula>
    </cfRule>
  </conditionalFormatting>
  <conditionalFormatting sqref="BQ27">
    <cfRule type="cellIs" dxfId="846" priority="4966" operator="lessThan">
      <formula>$C$4</formula>
    </cfRule>
  </conditionalFormatting>
  <conditionalFormatting sqref="BQ28">
    <cfRule type="cellIs" dxfId="845" priority="4967" operator="lessThan">
      <formula>$C$4</formula>
    </cfRule>
  </conditionalFormatting>
  <conditionalFormatting sqref="BQ28">
    <cfRule type="cellIs" dxfId="844" priority="4968" operator="lessThan">
      <formula>$C$4</formula>
    </cfRule>
  </conditionalFormatting>
  <conditionalFormatting sqref="BQ29">
    <cfRule type="cellIs" dxfId="843" priority="4969" operator="lessThan">
      <formula>$C$4</formula>
    </cfRule>
  </conditionalFormatting>
  <conditionalFormatting sqref="BQ29">
    <cfRule type="cellIs" dxfId="842" priority="4970" operator="lessThan">
      <formula>$C$4</formula>
    </cfRule>
  </conditionalFormatting>
  <conditionalFormatting sqref="BQ30">
    <cfRule type="cellIs" dxfId="841" priority="4971" operator="lessThan">
      <formula>$C$4</formula>
    </cfRule>
  </conditionalFormatting>
  <conditionalFormatting sqref="BQ30">
    <cfRule type="cellIs" dxfId="840" priority="4972" operator="lessThan">
      <formula>$C$4</formula>
    </cfRule>
  </conditionalFormatting>
  <conditionalFormatting sqref="BQ31">
    <cfRule type="cellIs" dxfId="839" priority="4973" operator="lessThan">
      <formula>$C$4</formula>
    </cfRule>
  </conditionalFormatting>
  <conditionalFormatting sqref="BQ31">
    <cfRule type="cellIs" dxfId="838" priority="4974" operator="lessThan">
      <formula>$C$4</formula>
    </cfRule>
  </conditionalFormatting>
  <conditionalFormatting sqref="BQ32">
    <cfRule type="cellIs" dxfId="837" priority="4975" operator="lessThan">
      <formula>$C$4</formula>
    </cfRule>
  </conditionalFormatting>
  <conditionalFormatting sqref="BQ32">
    <cfRule type="cellIs" dxfId="836" priority="4976" operator="lessThan">
      <formula>$C$4</formula>
    </cfRule>
  </conditionalFormatting>
  <conditionalFormatting sqref="BQ33">
    <cfRule type="cellIs" dxfId="835" priority="4977" operator="lessThan">
      <formula>$C$4</formula>
    </cfRule>
  </conditionalFormatting>
  <conditionalFormatting sqref="BQ33">
    <cfRule type="cellIs" dxfId="834" priority="4978" operator="lessThan">
      <formula>$C$4</formula>
    </cfRule>
  </conditionalFormatting>
  <conditionalFormatting sqref="BQ34">
    <cfRule type="cellIs" dxfId="833" priority="4979" operator="lessThan">
      <formula>$C$4</formula>
    </cfRule>
  </conditionalFormatting>
  <conditionalFormatting sqref="BQ34">
    <cfRule type="cellIs" dxfId="832" priority="4980" operator="lessThan">
      <formula>$C$4</formula>
    </cfRule>
  </conditionalFormatting>
  <conditionalFormatting sqref="BQ35">
    <cfRule type="cellIs" dxfId="831" priority="4981" operator="lessThan">
      <formula>$C$4</formula>
    </cfRule>
  </conditionalFormatting>
  <conditionalFormatting sqref="BQ35">
    <cfRule type="cellIs" dxfId="830" priority="4982" operator="lessThan">
      <formula>$C$4</formula>
    </cfRule>
  </conditionalFormatting>
  <conditionalFormatting sqref="BQ36">
    <cfRule type="cellIs" dxfId="829" priority="4983" operator="lessThan">
      <formula>$C$4</formula>
    </cfRule>
  </conditionalFormatting>
  <conditionalFormatting sqref="BQ36">
    <cfRule type="cellIs" dxfId="828" priority="4984" operator="lessThan">
      <formula>$C$4</formula>
    </cfRule>
  </conditionalFormatting>
  <conditionalFormatting sqref="BQ37">
    <cfRule type="cellIs" dxfId="827" priority="4985" operator="lessThan">
      <formula>$C$4</formula>
    </cfRule>
  </conditionalFormatting>
  <conditionalFormatting sqref="BQ37">
    <cfRule type="cellIs" dxfId="826" priority="4986" operator="lessThan">
      <formula>$C$4</formula>
    </cfRule>
  </conditionalFormatting>
  <conditionalFormatting sqref="BQ38">
    <cfRule type="cellIs" dxfId="825" priority="4987" operator="lessThan">
      <formula>$C$4</formula>
    </cfRule>
  </conditionalFormatting>
  <conditionalFormatting sqref="BQ38">
    <cfRule type="cellIs" dxfId="824" priority="4988" operator="lessThan">
      <formula>$C$4</formula>
    </cfRule>
  </conditionalFormatting>
  <conditionalFormatting sqref="BQ39">
    <cfRule type="cellIs" dxfId="823" priority="4989" operator="lessThan">
      <formula>$C$4</formula>
    </cfRule>
  </conditionalFormatting>
  <conditionalFormatting sqref="BQ39">
    <cfRule type="cellIs" dxfId="822" priority="4990" operator="lessThan">
      <formula>$C$4</formula>
    </cfRule>
  </conditionalFormatting>
  <conditionalFormatting sqref="BQ40">
    <cfRule type="cellIs" dxfId="821" priority="4991" operator="lessThan">
      <formula>$C$4</formula>
    </cfRule>
  </conditionalFormatting>
  <conditionalFormatting sqref="BQ40">
    <cfRule type="cellIs" dxfId="820" priority="4992" operator="lessThan">
      <formula>$C$4</formula>
    </cfRule>
  </conditionalFormatting>
  <conditionalFormatting sqref="BQ41">
    <cfRule type="cellIs" dxfId="819" priority="4993" operator="lessThan">
      <formula>$C$4</formula>
    </cfRule>
  </conditionalFormatting>
  <conditionalFormatting sqref="BQ41">
    <cfRule type="cellIs" dxfId="818" priority="4994" operator="lessThan">
      <formula>$C$4</formula>
    </cfRule>
  </conditionalFormatting>
  <conditionalFormatting sqref="BQ42">
    <cfRule type="cellIs" dxfId="817" priority="4995" operator="lessThan">
      <formula>$C$4</formula>
    </cfRule>
  </conditionalFormatting>
  <conditionalFormatting sqref="BQ42">
    <cfRule type="cellIs" dxfId="816" priority="4996" operator="lessThan">
      <formula>$C$4</formula>
    </cfRule>
  </conditionalFormatting>
  <conditionalFormatting sqref="BQ43">
    <cfRule type="cellIs" dxfId="815" priority="4997" operator="lessThan">
      <formula>$C$4</formula>
    </cfRule>
  </conditionalFormatting>
  <conditionalFormatting sqref="BQ43">
    <cfRule type="cellIs" dxfId="814" priority="4998" operator="lessThan">
      <formula>$C$4</formula>
    </cfRule>
  </conditionalFormatting>
  <conditionalFormatting sqref="BQ44">
    <cfRule type="cellIs" dxfId="813" priority="4999" operator="lessThan">
      <formula>$C$4</formula>
    </cfRule>
  </conditionalFormatting>
  <conditionalFormatting sqref="BQ44">
    <cfRule type="cellIs" dxfId="812" priority="5000" operator="lessThan">
      <formula>$C$4</formula>
    </cfRule>
  </conditionalFormatting>
  <conditionalFormatting sqref="BQ45">
    <cfRule type="cellIs" dxfId="811" priority="5001" operator="lessThan">
      <formula>$C$4</formula>
    </cfRule>
  </conditionalFormatting>
  <conditionalFormatting sqref="BQ45">
    <cfRule type="cellIs" dxfId="810" priority="5002" operator="lessThan">
      <formula>$C$4</formula>
    </cfRule>
  </conditionalFormatting>
  <conditionalFormatting sqref="BQ46">
    <cfRule type="cellIs" dxfId="809" priority="5003" operator="lessThan">
      <formula>$C$4</formula>
    </cfRule>
  </conditionalFormatting>
  <conditionalFormatting sqref="BQ46">
    <cfRule type="cellIs" dxfId="808" priority="5004" operator="lessThan">
      <formula>$C$4</formula>
    </cfRule>
  </conditionalFormatting>
  <conditionalFormatting sqref="BQ47">
    <cfRule type="cellIs" dxfId="807" priority="5005" operator="lessThan">
      <formula>$C$4</formula>
    </cfRule>
  </conditionalFormatting>
  <conditionalFormatting sqref="BQ47">
    <cfRule type="cellIs" dxfId="806" priority="5006" operator="lessThan">
      <formula>$C$4</formula>
    </cfRule>
  </conditionalFormatting>
  <conditionalFormatting sqref="BQ48">
    <cfRule type="cellIs" dxfId="805" priority="5007" operator="lessThan">
      <formula>$C$4</formula>
    </cfRule>
  </conditionalFormatting>
  <conditionalFormatting sqref="BQ48">
    <cfRule type="cellIs" dxfId="804" priority="5008" operator="lessThan">
      <formula>$C$4</formula>
    </cfRule>
  </conditionalFormatting>
  <conditionalFormatting sqref="BQ49">
    <cfRule type="cellIs" dxfId="803" priority="5009" operator="lessThan">
      <formula>$C$4</formula>
    </cfRule>
  </conditionalFormatting>
  <conditionalFormatting sqref="BQ49">
    <cfRule type="cellIs" dxfId="802" priority="5010" operator="lessThan">
      <formula>$C$4</formula>
    </cfRule>
  </conditionalFormatting>
  <conditionalFormatting sqref="BQ50">
    <cfRule type="cellIs" dxfId="801" priority="5011" operator="lessThan">
      <formula>$C$4</formula>
    </cfRule>
  </conditionalFormatting>
  <conditionalFormatting sqref="BQ50">
    <cfRule type="cellIs" dxfId="800" priority="5012" operator="lessThan">
      <formula>$C$4</formula>
    </cfRule>
  </conditionalFormatting>
  <conditionalFormatting sqref="BQ51">
    <cfRule type="cellIs" dxfId="799" priority="5013" operator="lessThan">
      <formula>$C$4</formula>
    </cfRule>
  </conditionalFormatting>
  <conditionalFormatting sqref="BQ51">
    <cfRule type="cellIs" dxfId="798" priority="5014" operator="lessThan">
      <formula>$C$4</formula>
    </cfRule>
  </conditionalFormatting>
  <conditionalFormatting sqref="BQ52">
    <cfRule type="cellIs" dxfId="797" priority="5015" operator="lessThan">
      <formula>$C$4</formula>
    </cfRule>
  </conditionalFormatting>
  <conditionalFormatting sqref="BQ52">
    <cfRule type="cellIs" dxfId="796" priority="5016" operator="lessThan">
      <formula>$C$4</formula>
    </cfRule>
  </conditionalFormatting>
  <conditionalFormatting sqref="BQ53">
    <cfRule type="cellIs" dxfId="795" priority="5017" operator="lessThan">
      <formula>$C$4</formula>
    </cfRule>
  </conditionalFormatting>
  <conditionalFormatting sqref="BQ53">
    <cfRule type="cellIs" dxfId="794" priority="5018" operator="lessThan">
      <formula>$C$4</formula>
    </cfRule>
  </conditionalFormatting>
  <conditionalFormatting sqref="BQ54">
    <cfRule type="cellIs" dxfId="793" priority="5019" operator="lessThan">
      <formula>$C$4</formula>
    </cfRule>
  </conditionalFormatting>
  <conditionalFormatting sqref="BQ54">
    <cfRule type="cellIs" dxfId="792" priority="5020" operator="lessThan">
      <formula>$C$4</formula>
    </cfRule>
  </conditionalFormatting>
  <conditionalFormatting sqref="BQ55">
    <cfRule type="cellIs" dxfId="791" priority="5021" operator="lessThan">
      <formula>$C$4</formula>
    </cfRule>
  </conditionalFormatting>
  <conditionalFormatting sqref="BQ55">
    <cfRule type="cellIs" dxfId="790" priority="5022" operator="lessThan">
      <formula>$C$4</formula>
    </cfRule>
  </conditionalFormatting>
  <conditionalFormatting sqref="BQ56">
    <cfRule type="cellIs" dxfId="789" priority="5023" operator="lessThan">
      <formula>$C$4</formula>
    </cfRule>
  </conditionalFormatting>
  <conditionalFormatting sqref="BQ56">
    <cfRule type="cellIs" dxfId="788" priority="5024" operator="lessThan">
      <formula>$C$4</formula>
    </cfRule>
  </conditionalFormatting>
  <conditionalFormatting sqref="BQ57">
    <cfRule type="cellIs" dxfId="787" priority="5025" operator="lessThan">
      <formula>$C$4</formula>
    </cfRule>
  </conditionalFormatting>
  <conditionalFormatting sqref="BQ57">
    <cfRule type="cellIs" dxfId="786" priority="5026" operator="lessThan">
      <formula>$C$4</formula>
    </cfRule>
  </conditionalFormatting>
  <conditionalFormatting sqref="BQ58">
    <cfRule type="cellIs" dxfId="785" priority="5027" operator="lessThan">
      <formula>$C$4</formula>
    </cfRule>
  </conditionalFormatting>
  <conditionalFormatting sqref="BQ58">
    <cfRule type="cellIs" dxfId="784" priority="5028" operator="lessThan">
      <formula>$C$4</formula>
    </cfRule>
  </conditionalFormatting>
  <conditionalFormatting sqref="BQ59">
    <cfRule type="cellIs" dxfId="783" priority="5029" operator="lessThan">
      <formula>$C$4</formula>
    </cfRule>
  </conditionalFormatting>
  <conditionalFormatting sqref="BQ59">
    <cfRule type="cellIs" dxfId="782" priority="5030" operator="lessThan">
      <formula>$C$4</formula>
    </cfRule>
  </conditionalFormatting>
  <conditionalFormatting sqref="BQ60">
    <cfRule type="cellIs" dxfId="781" priority="5031" operator="lessThan">
      <formula>$C$4</formula>
    </cfRule>
  </conditionalFormatting>
  <conditionalFormatting sqref="BQ60">
    <cfRule type="cellIs" dxfId="780" priority="5032" operator="lessThan">
      <formula>$C$4</formula>
    </cfRule>
  </conditionalFormatting>
  <conditionalFormatting sqref="CP11:CP44">
    <cfRule type="cellIs" dxfId="779" priority="5033" operator="lessThan">
      <formula>$C$4</formula>
    </cfRule>
  </conditionalFormatting>
  <conditionalFormatting sqref="CP11:CP44">
    <cfRule type="cellIs" dxfId="778" priority="5034" operator="lessThan">
      <formula>$C$4</formula>
    </cfRule>
  </conditionalFormatting>
  <conditionalFormatting sqref="CP45">
    <cfRule type="cellIs" dxfId="777" priority="5101" operator="lessThan">
      <formula>$C$4</formula>
    </cfRule>
  </conditionalFormatting>
  <conditionalFormatting sqref="CP45">
    <cfRule type="cellIs" dxfId="776" priority="5102" operator="lessThan">
      <formula>$C$4</formula>
    </cfRule>
  </conditionalFormatting>
  <conditionalFormatting sqref="CP46">
    <cfRule type="cellIs" dxfId="775" priority="5103" operator="lessThan">
      <formula>$C$4</formula>
    </cfRule>
  </conditionalFormatting>
  <conditionalFormatting sqref="CP46">
    <cfRule type="cellIs" dxfId="774" priority="5104" operator="lessThan">
      <formula>$C$4</formula>
    </cfRule>
  </conditionalFormatting>
  <conditionalFormatting sqref="CP47">
    <cfRule type="cellIs" dxfId="773" priority="5105" operator="lessThan">
      <formula>$C$4</formula>
    </cfRule>
  </conditionalFormatting>
  <conditionalFormatting sqref="CP47">
    <cfRule type="cellIs" dxfId="772" priority="5106" operator="lessThan">
      <formula>$C$4</formula>
    </cfRule>
  </conditionalFormatting>
  <conditionalFormatting sqref="CP48">
    <cfRule type="cellIs" dxfId="771" priority="5107" operator="lessThan">
      <formula>$C$4</formula>
    </cfRule>
  </conditionalFormatting>
  <conditionalFormatting sqref="CP48">
    <cfRule type="cellIs" dxfId="770" priority="5108" operator="lessThan">
      <formula>$C$4</formula>
    </cfRule>
  </conditionalFormatting>
  <conditionalFormatting sqref="CP49">
    <cfRule type="cellIs" dxfId="769" priority="5109" operator="lessThan">
      <formula>$C$4</formula>
    </cfRule>
  </conditionalFormatting>
  <conditionalFormatting sqref="CP49">
    <cfRule type="cellIs" dxfId="768" priority="5110" operator="lessThan">
      <formula>$C$4</formula>
    </cfRule>
  </conditionalFormatting>
  <conditionalFormatting sqref="CP50">
    <cfRule type="cellIs" dxfId="767" priority="5111" operator="lessThan">
      <formula>$C$4</formula>
    </cfRule>
  </conditionalFormatting>
  <conditionalFormatting sqref="CP50">
    <cfRule type="cellIs" dxfId="766" priority="5112" operator="lessThan">
      <formula>$C$4</formula>
    </cfRule>
  </conditionalFormatting>
  <conditionalFormatting sqref="CP51">
    <cfRule type="cellIs" dxfId="765" priority="5113" operator="lessThan">
      <formula>$C$4</formula>
    </cfRule>
  </conditionalFormatting>
  <conditionalFormatting sqref="CP51">
    <cfRule type="cellIs" dxfId="764" priority="5114" operator="lessThan">
      <formula>$C$4</formula>
    </cfRule>
  </conditionalFormatting>
  <conditionalFormatting sqref="CP52">
    <cfRule type="cellIs" dxfId="763" priority="5115" operator="lessThan">
      <formula>$C$4</formula>
    </cfRule>
  </conditionalFormatting>
  <conditionalFormatting sqref="CP52">
    <cfRule type="cellIs" dxfId="762" priority="5116" operator="lessThan">
      <formula>$C$4</formula>
    </cfRule>
  </conditionalFormatting>
  <conditionalFormatting sqref="CP53">
    <cfRule type="cellIs" dxfId="761" priority="5117" operator="lessThan">
      <formula>$C$4</formula>
    </cfRule>
  </conditionalFormatting>
  <conditionalFormatting sqref="CP53">
    <cfRule type="cellIs" dxfId="760" priority="5118" operator="lessThan">
      <formula>$C$4</formula>
    </cfRule>
  </conditionalFormatting>
  <conditionalFormatting sqref="CP54">
    <cfRule type="cellIs" dxfId="759" priority="5119" operator="lessThan">
      <formula>$C$4</formula>
    </cfRule>
  </conditionalFormatting>
  <conditionalFormatting sqref="CP54">
    <cfRule type="cellIs" dxfId="758" priority="5120" operator="lessThan">
      <formula>$C$4</formula>
    </cfRule>
  </conditionalFormatting>
  <conditionalFormatting sqref="CP55">
    <cfRule type="cellIs" dxfId="757" priority="5121" operator="lessThan">
      <formula>$C$4</formula>
    </cfRule>
  </conditionalFormatting>
  <conditionalFormatting sqref="CP55">
    <cfRule type="cellIs" dxfId="756" priority="5122" operator="lessThan">
      <formula>$C$4</formula>
    </cfRule>
  </conditionalFormatting>
  <conditionalFormatting sqref="CP56">
    <cfRule type="cellIs" dxfId="755" priority="5123" operator="lessThan">
      <formula>$C$4</formula>
    </cfRule>
  </conditionalFormatting>
  <conditionalFormatting sqref="CP56">
    <cfRule type="cellIs" dxfId="754" priority="5124" operator="lessThan">
      <formula>$C$4</formula>
    </cfRule>
  </conditionalFormatting>
  <conditionalFormatting sqref="CP57">
    <cfRule type="cellIs" dxfId="753" priority="5125" operator="lessThan">
      <formula>$C$4</formula>
    </cfRule>
  </conditionalFormatting>
  <conditionalFormatting sqref="CP57">
    <cfRule type="cellIs" dxfId="752" priority="5126" operator="lessThan">
      <formula>$C$4</formula>
    </cfRule>
  </conditionalFormatting>
  <conditionalFormatting sqref="CP58">
    <cfRule type="cellIs" dxfId="751" priority="5127" operator="lessThan">
      <formula>$C$4</formula>
    </cfRule>
  </conditionalFormatting>
  <conditionalFormatting sqref="CP58">
    <cfRule type="cellIs" dxfId="750" priority="5128" operator="lessThan">
      <formula>$C$4</formula>
    </cfRule>
  </conditionalFormatting>
  <conditionalFormatting sqref="CP59">
    <cfRule type="cellIs" dxfId="749" priority="5129" operator="lessThan">
      <formula>$C$4</formula>
    </cfRule>
  </conditionalFormatting>
  <conditionalFormatting sqref="CP59">
    <cfRule type="cellIs" dxfId="748" priority="5130" operator="lessThan">
      <formula>$C$4</formula>
    </cfRule>
  </conditionalFormatting>
  <conditionalFormatting sqref="CP60">
    <cfRule type="cellIs" dxfId="747" priority="5131" operator="lessThan">
      <formula>$C$4</formula>
    </cfRule>
  </conditionalFormatting>
  <conditionalFormatting sqref="CP60">
    <cfRule type="cellIs" dxfId="746" priority="5132" operator="lessThan">
      <formula>$C$4</formula>
    </cfRule>
  </conditionalFormatting>
  <conditionalFormatting sqref="CS11:CS44">
    <cfRule type="cellIs" dxfId="745" priority="5133" operator="lessThan">
      <formula>$C$4</formula>
    </cfRule>
  </conditionalFormatting>
  <conditionalFormatting sqref="CS11:CS44">
    <cfRule type="cellIs" dxfId="744" priority="5134" operator="lessThan">
      <formula>$C$4</formula>
    </cfRule>
  </conditionalFormatting>
  <conditionalFormatting sqref="CS45">
    <cfRule type="cellIs" dxfId="743" priority="5201" operator="lessThan">
      <formula>$C$4</formula>
    </cfRule>
  </conditionalFormatting>
  <conditionalFormatting sqref="CS45">
    <cfRule type="cellIs" dxfId="742" priority="5202" operator="lessThan">
      <formula>$C$4</formula>
    </cfRule>
  </conditionalFormatting>
  <conditionalFormatting sqref="CS46">
    <cfRule type="cellIs" dxfId="741" priority="5203" operator="lessThan">
      <formula>$C$4</formula>
    </cfRule>
  </conditionalFormatting>
  <conditionalFormatting sqref="CS46">
    <cfRule type="cellIs" dxfId="740" priority="5204" operator="lessThan">
      <formula>$C$4</formula>
    </cfRule>
  </conditionalFormatting>
  <conditionalFormatting sqref="CS47">
    <cfRule type="cellIs" dxfId="739" priority="5205" operator="lessThan">
      <formula>$C$4</formula>
    </cfRule>
  </conditionalFormatting>
  <conditionalFormatting sqref="CS47">
    <cfRule type="cellIs" dxfId="738" priority="5206" operator="lessThan">
      <formula>$C$4</formula>
    </cfRule>
  </conditionalFormatting>
  <conditionalFormatting sqref="CS48">
    <cfRule type="cellIs" dxfId="737" priority="5207" operator="lessThan">
      <formula>$C$4</formula>
    </cfRule>
  </conditionalFormatting>
  <conditionalFormatting sqref="CS48">
    <cfRule type="cellIs" dxfId="736" priority="5208" operator="lessThan">
      <formula>$C$4</formula>
    </cfRule>
  </conditionalFormatting>
  <conditionalFormatting sqref="CS49">
    <cfRule type="cellIs" dxfId="735" priority="5209" operator="lessThan">
      <formula>$C$4</formula>
    </cfRule>
  </conditionalFormatting>
  <conditionalFormatting sqref="CS49">
    <cfRule type="cellIs" dxfId="734" priority="5210" operator="lessThan">
      <formula>$C$4</formula>
    </cfRule>
  </conditionalFormatting>
  <conditionalFormatting sqref="CS50">
    <cfRule type="cellIs" dxfId="733" priority="5211" operator="lessThan">
      <formula>$C$4</formula>
    </cfRule>
  </conditionalFormatting>
  <conditionalFormatting sqref="CS50">
    <cfRule type="cellIs" dxfId="732" priority="5212" operator="lessThan">
      <formula>$C$4</formula>
    </cfRule>
  </conditionalFormatting>
  <conditionalFormatting sqref="CS51">
    <cfRule type="cellIs" dxfId="731" priority="5213" operator="lessThan">
      <formula>$C$4</formula>
    </cfRule>
  </conditionalFormatting>
  <conditionalFormatting sqref="CS51">
    <cfRule type="cellIs" dxfId="730" priority="5214" operator="lessThan">
      <formula>$C$4</formula>
    </cfRule>
  </conditionalFormatting>
  <conditionalFormatting sqref="CS52">
    <cfRule type="cellIs" dxfId="729" priority="5215" operator="lessThan">
      <formula>$C$4</formula>
    </cfRule>
  </conditionalFormatting>
  <conditionalFormatting sqref="CS52">
    <cfRule type="cellIs" dxfId="728" priority="5216" operator="lessThan">
      <formula>$C$4</formula>
    </cfRule>
  </conditionalFormatting>
  <conditionalFormatting sqref="CS53">
    <cfRule type="cellIs" dxfId="727" priority="5217" operator="lessThan">
      <formula>$C$4</formula>
    </cfRule>
  </conditionalFormatting>
  <conditionalFormatting sqref="CS53">
    <cfRule type="cellIs" dxfId="726" priority="5218" operator="lessThan">
      <formula>$C$4</formula>
    </cfRule>
  </conditionalFormatting>
  <conditionalFormatting sqref="CS54">
    <cfRule type="cellIs" dxfId="725" priority="5219" operator="lessThan">
      <formula>$C$4</formula>
    </cfRule>
  </conditionalFormatting>
  <conditionalFormatting sqref="CS54">
    <cfRule type="cellIs" dxfId="724" priority="5220" operator="lessThan">
      <formula>$C$4</formula>
    </cfRule>
  </conditionalFormatting>
  <conditionalFormatting sqref="CS55">
    <cfRule type="cellIs" dxfId="723" priority="5221" operator="lessThan">
      <formula>$C$4</formula>
    </cfRule>
  </conditionalFormatting>
  <conditionalFormatting sqref="CS55">
    <cfRule type="cellIs" dxfId="722" priority="5222" operator="lessThan">
      <formula>$C$4</formula>
    </cfRule>
  </conditionalFormatting>
  <conditionalFormatting sqref="CS56">
    <cfRule type="cellIs" dxfId="721" priority="5223" operator="lessThan">
      <formula>$C$4</formula>
    </cfRule>
  </conditionalFormatting>
  <conditionalFormatting sqref="CS56">
    <cfRule type="cellIs" dxfId="720" priority="5224" operator="lessThan">
      <formula>$C$4</formula>
    </cfRule>
  </conditionalFormatting>
  <conditionalFormatting sqref="CS57">
    <cfRule type="cellIs" dxfId="719" priority="5225" operator="lessThan">
      <formula>$C$4</formula>
    </cfRule>
  </conditionalFormatting>
  <conditionalFormatting sqref="CS57">
    <cfRule type="cellIs" dxfId="718" priority="5226" operator="lessThan">
      <formula>$C$4</formula>
    </cfRule>
  </conditionalFormatting>
  <conditionalFormatting sqref="CS58">
    <cfRule type="cellIs" dxfId="717" priority="5227" operator="lessThan">
      <formula>$C$4</formula>
    </cfRule>
  </conditionalFormatting>
  <conditionalFormatting sqref="CS58">
    <cfRule type="cellIs" dxfId="716" priority="5228" operator="lessThan">
      <formula>$C$4</formula>
    </cfRule>
  </conditionalFormatting>
  <conditionalFormatting sqref="CS59">
    <cfRule type="cellIs" dxfId="715" priority="5229" operator="lessThan">
      <formula>$C$4</formula>
    </cfRule>
  </conditionalFormatting>
  <conditionalFormatting sqref="CS59">
    <cfRule type="cellIs" dxfId="714" priority="5230" operator="lessThan">
      <formula>$C$4</formula>
    </cfRule>
  </conditionalFormatting>
  <conditionalFormatting sqref="CS60">
    <cfRule type="cellIs" dxfId="713" priority="5231" operator="lessThan">
      <formula>$C$4</formula>
    </cfRule>
  </conditionalFormatting>
  <conditionalFormatting sqref="CS60">
    <cfRule type="cellIs" dxfId="712" priority="5232" operator="lessThan">
      <formula>$C$4</formula>
    </cfRule>
  </conditionalFormatting>
  <conditionalFormatting sqref="CH11">
    <cfRule type="cellIs" dxfId="711" priority="5233" operator="lessThan">
      <formula>$C$4</formula>
    </cfRule>
  </conditionalFormatting>
  <conditionalFormatting sqref="CH11">
    <cfRule type="cellIs" dxfId="710" priority="5234" operator="lessThan">
      <formula>$C$4</formula>
    </cfRule>
  </conditionalFormatting>
  <conditionalFormatting sqref="CH12">
    <cfRule type="cellIs" dxfId="709" priority="5235" operator="lessThan">
      <formula>$C$4</formula>
    </cfRule>
  </conditionalFormatting>
  <conditionalFormatting sqref="CH12">
    <cfRule type="cellIs" dxfId="708" priority="5236" operator="lessThan">
      <formula>$C$4</formula>
    </cfRule>
  </conditionalFormatting>
  <conditionalFormatting sqref="CH13">
    <cfRule type="cellIs" dxfId="707" priority="5237" operator="lessThan">
      <formula>$C$4</formula>
    </cfRule>
  </conditionalFormatting>
  <conditionalFormatting sqref="CH13">
    <cfRule type="cellIs" dxfId="706" priority="5238" operator="lessThan">
      <formula>$C$4</formula>
    </cfRule>
  </conditionalFormatting>
  <conditionalFormatting sqref="CH14">
    <cfRule type="cellIs" dxfId="705" priority="5239" operator="lessThan">
      <formula>$C$4</formula>
    </cfRule>
  </conditionalFormatting>
  <conditionalFormatting sqref="CH14">
    <cfRule type="cellIs" dxfId="704" priority="5240" operator="lessThan">
      <formula>$C$4</formula>
    </cfRule>
  </conditionalFormatting>
  <conditionalFormatting sqref="CH15">
    <cfRule type="cellIs" dxfId="703" priority="5241" operator="lessThan">
      <formula>$C$4</formula>
    </cfRule>
  </conditionalFormatting>
  <conditionalFormatting sqref="CH15">
    <cfRule type="cellIs" dxfId="702" priority="5242" operator="lessThan">
      <formula>$C$4</formula>
    </cfRule>
  </conditionalFormatting>
  <conditionalFormatting sqref="CH16">
    <cfRule type="cellIs" dxfId="701" priority="5243" operator="lessThan">
      <formula>$C$4</formula>
    </cfRule>
  </conditionalFormatting>
  <conditionalFormatting sqref="CH16">
    <cfRule type="cellIs" dxfId="700" priority="5244" operator="lessThan">
      <formula>$C$4</formula>
    </cfRule>
  </conditionalFormatting>
  <conditionalFormatting sqref="CH17">
    <cfRule type="cellIs" dxfId="699" priority="5245" operator="lessThan">
      <formula>$C$4</formula>
    </cfRule>
  </conditionalFormatting>
  <conditionalFormatting sqref="CH17">
    <cfRule type="cellIs" dxfId="698" priority="5246" operator="lessThan">
      <formula>$C$4</formula>
    </cfRule>
  </conditionalFormatting>
  <conditionalFormatting sqref="CH18">
    <cfRule type="cellIs" dxfId="697" priority="5247" operator="lessThan">
      <formula>$C$4</formula>
    </cfRule>
  </conditionalFormatting>
  <conditionalFormatting sqref="CH18">
    <cfRule type="cellIs" dxfId="696" priority="5248" operator="lessThan">
      <formula>$C$4</formula>
    </cfRule>
  </conditionalFormatting>
  <conditionalFormatting sqref="CH19">
    <cfRule type="cellIs" dxfId="695" priority="5249" operator="lessThan">
      <formula>$C$4</formula>
    </cfRule>
  </conditionalFormatting>
  <conditionalFormatting sqref="CH19">
    <cfRule type="cellIs" dxfId="694" priority="5250" operator="lessThan">
      <formula>$C$4</formula>
    </cfRule>
  </conditionalFormatting>
  <conditionalFormatting sqref="CH20">
    <cfRule type="cellIs" dxfId="693" priority="5251" operator="lessThan">
      <formula>$C$4</formula>
    </cfRule>
  </conditionalFormatting>
  <conditionalFormatting sqref="CH20">
    <cfRule type="cellIs" dxfId="692" priority="5252" operator="lessThan">
      <formula>$C$4</formula>
    </cfRule>
  </conditionalFormatting>
  <conditionalFormatting sqref="CH21">
    <cfRule type="cellIs" dxfId="691" priority="5253" operator="lessThan">
      <formula>$C$4</formula>
    </cfRule>
  </conditionalFormatting>
  <conditionalFormatting sqref="CH21">
    <cfRule type="cellIs" dxfId="690" priority="5254" operator="lessThan">
      <formula>$C$4</formula>
    </cfRule>
  </conditionalFormatting>
  <conditionalFormatting sqref="CH22">
    <cfRule type="cellIs" dxfId="689" priority="5255" operator="lessThan">
      <formula>$C$4</formula>
    </cfRule>
  </conditionalFormatting>
  <conditionalFormatting sqref="CH22">
    <cfRule type="cellIs" dxfId="688" priority="5256" operator="lessThan">
      <formula>$C$4</formula>
    </cfRule>
  </conditionalFormatting>
  <conditionalFormatting sqref="CH23">
    <cfRule type="cellIs" dxfId="687" priority="5257" operator="lessThan">
      <formula>$C$4</formula>
    </cfRule>
  </conditionalFormatting>
  <conditionalFormatting sqref="CH23">
    <cfRule type="cellIs" dxfId="686" priority="5258" operator="lessThan">
      <formula>$C$4</formula>
    </cfRule>
  </conditionalFormatting>
  <conditionalFormatting sqref="CH24">
    <cfRule type="cellIs" dxfId="685" priority="5259" operator="lessThan">
      <formula>$C$4</formula>
    </cfRule>
  </conditionalFormatting>
  <conditionalFormatting sqref="CH24">
    <cfRule type="cellIs" dxfId="684" priority="5260" operator="lessThan">
      <formula>$C$4</formula>
    </cfRule>
  </conditionalFormatting>
  <conditionalFormatting sqref="CH25">
    <cfRule type="cellIs" dxfId="683" priority="5261" operator="lessThan">
      <formula>$C$4</formula>
    </cfRule>
  </conditionalFormatting>
  <conditionalFormatting sqref="CH25">
    <cfRule type="cellIs" dxfId="682" priority="5262" operator="lessThan">
      <formula>$C$4</formula>
    </cfRule>
  </conditionalFormatting>
  <conditionalFormatting sqref="CH26">
    <cfRule type="cellIs" dxfId="681" priority="5263" operator="lessThan">
      <formula>$C$4</formula>
    </cfRule>
  </conditionalFormatting>
  <conditionalFormatting sqref="CH26">
    <cfRule type="cellIs" dxfId="680" priority="5264" operator="lessThan">
      <formula>$C$4</formula>
    </cfRule>
  </conditionalFormatting>
  <conditionalFormatting sqref="CH27">
    <cfRule type="cellIs" dxfId="679" priority="5265" operator="lessThan">
      <formula>$C$4</formula>
    </cfRule>
  </conditionalFormatting>
  <conditionalFormatting sqref="CH27">
    <cfRule type="cellIs" dxfId="678" priority="5266" operator="lessThan">
      <formula>$C$4</formula>
    </cfRule>
  </conditionalFormatting>
  <conditionalFormatting sqref="CH28">
    <cfRule type="cellIs" dxfId="677" priority="5267" operator="lessThan">
      <formula>$C$4</formula>
    </cfRule>
  </conditionalFormatting>
  <conditionalFormatting sqref="CH28">
    <cfRule type="cellIs" dxfId="676" priority="5268" operator="lessThan">
      <formula>$C$4</formula>
    </cfRule>
  </conditionalFormatting>
  <conditionalFormatting sqref="CH29">
    <cfRule type="cellIs" dxfId="675" priority="5269" operator="lessThan">
      <formula>$C$4</formula>
    </cfRule>
  </conditionalFormatting>
  <conditionalFormatting sqref="CH29">
    <cfRule type="cellIs" dxfId="674" priority="5270" operator="lessThan">
      <formula>$C$4</formula>
    </cfRule>
  </conditionalFormatting>
  <conditionalFormatting sqref="CH30">
    <cfRule type="cellIs" dxfId="673" priority="5271" operator="lessThan">
      <formula>$C$4</formula>
    </cfRule>
  </conditionalFormatting>
  <conditionalFormatting sqref="CH30">
    <cfRule type="cellIs" dxfId="672" priority="5272" operator="lessThan">
      <formula>$C$4</formula>
    </cfRule>
  </conditionalFormatting>
  <conditionalFormatting sqref="CH31">
    <cfRule type="cellIs" dxfId="671" priority="5273" operator="lessThan">
      <formula>$C$4</formula>
    </cfRule>
  </conditionalFormatting>
  <conditionalFormatting sqref="CH31">
    <cfRule type="cellIs" dxfId="670" priority="5274" operator="lessThan">
      <formula>$C$4</formula>
    </cfRule>
  </conditionalFormatting>
  <conditionalFormatting sqref="CH32">
    <cfRule type="cellIs" dxfId="669" priority="5275" operator="lessThan">
      <formula>$C$4</formula>
    </cfRule>
  </conditionalFormatting>
  <conditionalFormatting sqref="CH32">
    <cfRule type="cellIs" dxfId="668" priority="5276" operator="lessThan">
      <formula>$C$4</formula>
    </cfRule>
  </conditionalFormatting>
  <conditionalFormatting sqref="CH33">
    <cfRule type="cellIs" dxfId="667" priority="5277" operator="lessThan">
      <formula>$C$4</formula>
    </cfRule>
  </conditionalFormatting>
  <conditionalFormatting sqref="CH33">
    <cfRule type="cellIs" dxfId="666" priority="5278" operator="lessThan">
      <formula>$C$4</formula>
    </cfRule>
  </conditionalFormatting>
  <conditionalFormatting sqref="CH34">
    <cfRule type="cellIs" dxfId="665" priority="5279" operator="lessThan">
      <formula>$C$4</formula>
    </cfRule>
  </conditionalFormatting>
  <conditionalFormatting sqref="CH34">
    <cfRule type="cellIs" dxfId="664" priority="5280" operator="lessThan">
      <formula>$C$4</formula>
    </cfRule>
  </conditionalFormatting>
  <conditionalFormatting sqref="CH35">
    <cfRule type="cellIs" dxfId="663" priority="5281" operator="lessThan">
      <formula>$C$4</formula>
    </cfRule>
  </conditionalFormatting>
  <conditionalFormatting sqref="CH35">
    <cfRule type="cellIs" dxfId="662" priority="5282" operator="lessThan">
      <formula>$C$4</formula>
    </cfRule>
  </conditionalFormatting>
  <conditionalFormatting sqref="CH36">
    <cfRule type="cellIs" dxfId="661" priority="5283" operator="lessThan">
      <formula>$C$4</formula>
    </cfRule>
  </conditionalFormatting>
  <conditionalFormatting sqref="CH36">
    <cfRule type="cellIs" dxfId="660" priority="5284" operator="lessThan">
      <formula>$C$4</formula>
    </cfRule>
  </conditionalFormatting>
  <conditionalFormatting sqref="CH37">
    <cfRule type="cellIs" dxfId="659" priority="5285" operator="lessThan">
      <formula>$C$4</formula>
    </cfRule>
  </conditionalFormatting>
  <conditionalFormatting sqref="CH37">
    <cfRule type="cellIs" dxfId="658" priority="5286" operator="lessThan">
      <formula>$C$4</formula>
    </cfRule>
  </conditionalFormatting>
  <conditionalFormatting sqref="CH38">
    <cfRule type="cellIs" dxfId="657" priority="5287" operator="lessThan">
      <formula>$C$4</formula>
    </cfRule>
  </conditionalFormatting>
  <conditionalFormatting sqref="CH38">
    <cfRule type="cellIs" dxfId="656" priority="5288" operator="lessThan">
      <formula>$C$4</formula>
    </cfRule>
  </conditionalFormatting>
  <conditionalFormatting sqref="CH39">
    <cfRule type="cellIs" dxfId="655" priority="5289" operator="lessThan">
      <formula>$C$4</formula>
    </cfRule>
  </conditionalFormatting>
  <conditionalFormatting sqref="CH39">
    <cfRule type="cellIs" dxfId="654" priority="5290" operator="lessThan">
      <formula>$C$4</formula>
    </cfRule>
  </conditionalFormatting>
  <conditionalFormatting sqref="CH40">
    <cfRule type="cellIs" dxfId="653" priority="5291" operator="lessThan">
      <formula>$C$4</formula>
    </cfRule>
  </conditionalFormatting>
  <conditionalFormatting sqref="CH40">
    <cfRule type="cellIs" dxfId="652" priority="5292" operator="lessThan">
      <formula>$C$4</formula>
    </cfRule>
  </conditionalFormatting>
  <conditionalFormatting sqref="CH41">
    <cfRule type="cellIs" dxfId="651" priority="5293" operator="lessThan">
      <formula>$C$4</formula>
    </cfRule>
  </conditionalFormatting>
  <conditionalFormatting sqref="CH41">
    <cfRule type="cellIs" dxfId="650" priority="5294" operator="lessThan">
      <formula>$C$4</formula>
    </cfRule>
  </conditionalFormatting>
  <conditionalFormatting sqref="CH42">
    <cfRule type="cellIs" dxfId="649" priority="5295" operator="lessThan">
      <formula>$C$4</formula>
    </cfRule>
  </conditionalFormatting>
  <conditionalFormatting sqref="CH42">
    <cfRule type="cellIs" dxfId="648" priority="5296" operator="lessThan">
      <formula>$C$4</formula>
    </cfRule>
  </conditionalFormatting>
  <conditionalFormatting sqref="CH43">
    <cfRule type="cellIs" dxfId="647" priority="5297" operator="lessThan">
      <formula>$C$4</formula>
    </cfRule>
  </conditionalFormatting>
  <conditionalFormatting sqref="CH43">
    <cfRule type="cellIs" dxfId="646" priority="5298" operator="lessThan">
      <formula>$C$4</formula>
    </cfRule>
  </conditionalFormatting>
  <conditionalFormatting sqref="CH44">
    <cfRule type="cellIs" dxfId="645" priority="5299" operator="lessThan">
      <formula>$C$4</formula>
    </cfRule>
  </conditionalFormatting>
  <conditionalFormatting sqref="CH44">
    <cfRule type="cellIs" dxfId="644" priority="5300" operator="lessThan">
      <formula>$C$4</formula>
    </cfRule>
  </conditionalFormatting>
  <conditionalFormatting sqref="CH45">
    <cfRule type="cellIs" dxfId="643" priority="5301" operator="lessThan">
      <formula>$C$4</formula>
    </cfRule>
  </conditionalFormatting>
  <conditionalFormatting sqref="CH45">
    <cfRule type="cellIs" dxfId="642" priority="5302" operator="lessThan">
      <formula>$C$4</formula>
    </cfRule>
  </conditionalFormatting>
  <conditionalFormatting sqref="CH46">
    <cfRule type="cellIs" dxfId="641" priority="5303" operator="lessThan">
      <formula>$C$4</formula>
    </cfRule>
  </conditionalFormatting>
  <conditionalFormatting sqref="CH46">
    <cfRule type="cellIs" dxfId="640" priority="5304" operator="lessThan">
      <formula>$C$4</formula>
    </cfRule>
  </conditionalFormatting>
  <conditionalFormatting sqref="CH47">
    <cfRule type="cellIs" dxfId="639" priority="5305" operator="lessThan">
      <formula>$C$4</formula>
    </cfRule>
  </conditionalFormatting>
  <conditionalFormatting sqref="CH47">
    <cfRule type="cellIs" dxfId="638" priority="5306" operator="lessThan">
      <formula>$C$4</formula>
    </cfRule>
  </conditionalFormatting>
  <conditionalFormatting sqref="CH48">
    <cfRule type="cellIs" dxfId="637" priority="5307" operator="lessThan">
      <formula>$C$4</formula>
    </cfRule>
  </conditionalFormatting>
  <conditionalFormatting sqref="CH48">
    <cfRule type="cellIs" dxfId="636" priority="5308" operator="lessThan">
      <formula>$C$4</formula>
    </cfRule>
  </conditionalFormatting>
  <conditionalFormatting sqref="CH49">
    <cfRule type="cellIs" dxfId="635" priority="5309" operator="lessThan">
      <formula>$C$4</formula>
    </cfRule>
  </conditionalFormatting>
  <conditionalFormatting sqref="CH49">
    <cfRule type="cellIs" dxfId="634" priority="5310" operator="lessThan">
      <formula>$C$4</formula>
    </cfRule>
  </conditionalFormatting>
  <conditionalFormatting sqref="CH50">
    <cfRule type="cellIs" dxfId="633" priority="5311" operator="lessThan">
      <formula>$C$4</formula>
    </cfRule>
  </conditionalFormatting>
  <conditionalFormatting sqref="CH50">
    <cfRule type="cellIs" dxfId="632" priority="5312" operator="lessThan">
      <formula>$C$4</formula>
    </cfRule>
  </conditionalFormatting>
  <conditionalFormatting sqref="CH51">
    <cfRule type="cellIs" dxfId="631" priority="5313" operator="lessThan">
      <formula>$C$4</formula>
    </cfRule>
  </conditionalFormatting>
  <conditionalFormatting sqref="CH51">
    <cfRule type="cellIs" dxfId="630" priority="5314" operator="lessThan">
      <formula>$C$4</formula>
    </cfRule>
  </conditionalFormatting>
  <conditionalFormatting sqref="CH52">
    <cfRule type="cellIs" dxfId="629" priority="5315" operator="lessThan">
      <formula>$C$4</formula>
    </cfRule>
  </conditionalFormatting>
  <conditionalFormatting sqref="CH52">
    <cfRule type="cellIs" dxfId="628" priority="5316" operator="lessThan">
      <formula>$C$4</formula>
    </cfRule>
  </conditionalFormatting>
  <conditionalFormatting sqref="CH53">
    <cfRule type="cellIs" dxfId="627" priority="5317" operator="lessThan">
      <formula>$C$4</formula>
    </cfRule>
  </conditionalFormatting>
  <conditionalFormatting sqref="CH53">
    <cfRule type="cellIs" dxfId="626" priority="5318" operator="lessThan">
      <formula>$C$4</formula>
    </cfRule>
  </conditionalFormatting>
  <conditionalFormatting sqref="CH54">
    <cfRule type="cellIs" dxfId="625" priority="5319" operator="lessThan">
      <formula>$C$4</formula>
    </cfRule>
  </conditionalFormatting>
  <conditionalFormatting sqref="CH54">
    <cfRule type="cellIs" dxfId="624" priority="5320" operator="lessThan">
      <formula>$C$4</formula>
    </cfRule>
  </conditionalFormatting>
  <conditionalFormatting sqref="CH55">
    <cfRule type="cellIs" dxfId="623" priority="5321" operator="lessThan">
      <formula>$C$4</formula>
    </cfRule>
  </conditionalFormatting>
  <conditionalFormatting sqref="CH55">
    <cfRule type="cellIs" dxfId="622" priority="5322" operator="lessThan">
      <formula>$C$4</formula>
    </cfRule>
  </conditionalFormatting>
  <conditionalFormatting sqref="CH56">
    <cfRule type="cellIs" dxfId="621" priority="5323" operator="lessThan">
      <formula>$C$4</formula>
    </cfRule>
  </conditionalFormatting>
  <conditionalFormatting sqref="CH56">
    <cfRule type="cellIs" dxfId="620" priority="5324" operator="lessThan">
      <formula>$C$4</formula>
    </cfRule>
  </conditionalFormatting>
  <conditionalFormatting sqref="CH57">
    <cfRule type="cellIs" dxfId="619" priority="5325" operator="lessThan">
      <formula>$C$4</formula>
    </cfRule>
  </conditionalFormatting>
  <conditionalFormatting sqref="CH57">
    <cfRule type="cellIs" dxfId="618" priority="5326" operator="lessThan">
      <formula>$C$4</formula>
    </cfRule>
  </conditionalFormatting>
  <conditionalFormatting sqref="CH58">
    <cfRule type="cellIs" dxfId="617" priority="5327" operator="lessThan">
      <formula>$C$4</formula>
    </cfRule>
  </conditionalFormatting>
  <conditionalFormatting sqref="CH58">
    <cfRule type="cellIs" dxfId="616" priority="5328" operator="lessThan">
      <formula>$C$4</formula>
    </cfRule>
  </conditionalFormatting>
  <conditionalFormatting sqref="CH59">
    <cfRule type="cellIs" dxfId="615" priority="5329" operator="lessThan">
      <formula>$C$4</formula>
    </cfRule>
  </conditionalFormatting>
  <conditionalFormatting sqref="CH59">
    <cfRule type="cellIs" dxfId="614" priority="5330" operator="lessThan">
      <formula>$C$4</formula>
    </cfRule>
  </conditionalFormatting>
  <conditionalFormatting sqref="CH60">
    <cfRule type="cellIs" dxfId="613" priority="5331" operator="lessThan">
      <formula>$C$4</formula>
    </cfRule>
  </conditionalFormatting>
  <conditionalFormatting sqref="CH60">
    <cfRule type="cellIs" dxfId="612" priority="5332" operator="lessThan">
      <formula>$C$4</formula>
    </cfRule>
  </conditionalFormatting>
  <conditionalFormatting sqref="CI11">
    <cfRule type="cellIs" dxfId="611" priority="5333" operator="lessThan">
      <formula>$C$4</formula>
    </cfRule>
  </conditionalFormatting>
  <conditionalFormatting sqref="CI11">
    <cfRule type="cellIs" dxfId="610" priority="5334" operator="lessThan">
      <formula>$C$4</formula>
    </cfRule>
  </conditionalFormatting>
  <conditionalFormatting sqref="CI12">
    <cfRule type="cellIs" dxfId="609" priority="5335" operator="lessThan">
      <formula>$C$4</formula>
    </cfRule>
  </conditionalFormatting>
  <conditionalFormatting sqref="CI12">
    <cfRule type="cellIs" dxfId="608" priority="5336" operator="lessThan">
      <formula>$C$4</formula>
    </cfRule>
  </conditionalFormatting>
  <conditionalFormatting sqref="CI13">
    <cfRule type="cellIs" dxfId="607" priority="5337" operator="lessThan">
      <formula>$C$4</formula>
    </cfRule>
  </conditionalFormatting>
  <conditionalFormatting sqref="CI13">
    <cfRule type="cellIs" dxfId="606" priority="5338" operator="lessThan">
      <formula>$C$4</formula>
    </cfRule>
  </conditionalFormatting>
  <conditionalFormatting sqref="CI14">
    <cfRule type="cellIs" dxfId="605" priority="5339" operator="lessThan">
      <formula>$C$4</formula>
    </cfRule>
  </conditionalFormatting>
  <conditionalFormatting sqref="CI14">
    <cfRule type="cellIs" dxfId="604" priority="5340" operator="lessThan">
      <formula>$C$4</formula>
    </cfRule>
  </conditionalFormatting>
  <conditionalFormatting sqref="CI15">
    <cfRule type="cellIs" dxfId="603" priority="5341" operator="lessThan">
      <formula>$C$4</formula>
    </cfRule>
  </conditionalFormatting>
  <conditionalFormatting sqref="CI15">
    <cfRule type="cellIs" dxfId="602" priority="5342" operator="lessThan">
      <formula>$C$4</formula>
    </cfRule>
  </conditionalFormatting>
  <conditionalFormatting sqref="CI16">
    <cfRule type="cellIs" dxfId="601" priority="5343" operator="lessThan">
      <formula>$C$4</formula>
    </cfRule>
  </conditionalFormatting>
  <conditionalFormatting sqref="CI16">
    <cfRule type="cellIs" dxfId="600" priority="5344" operator="lessThan">
      <formula>$C$4</formula>
    </cfRule>
  </conditionalFormatting>
  <conditionalFormatting sqref="CI17">
    <cfRule type="cellIs" dxfId="599" priority="5345" operator="lessThan">
      <formula>$C$4</formula>
    </cfRule>
  </conditionalFormatting>
  <conditionalFormatting sqref="CI17">
    <cfRule type="cellIs" dxfId="598" priority="5346" operator="lessThan">
      <formula>$C$4</formula>
    </cfRule>
  </conditionalFormatting>
  <conditionalFormatting sqref="CI18">
    <cfRule type="cellIs" dxfId="597" priority="5347" operator="lessThan">
      <formula>$C$4</formula>
    </cfRule>
  </conditionalFormatting>
  <conditionalFormatting sqref="CI18">
    <cfRule type="cellIs" dxfId="596" priority="5348" operator="lessThan">
      <formula>$C$4</formula>
    </cfRule>
  </conditionalFormatting>
  <conditionalFormatting sqref="CI19">
    <cfRule type="cellIs" dxfId="595" priority="5349" operator="lessThan">
      <formula>$C$4</formula>
    </cfRule>
  </conditionalFormatting>
  <conditionalFormatting sqref="CI19">
    <cfRule type="cellIs" dxfId="594" priority="5350" operator="lessThan">
      <formula>$C$4</formula>
    </cfRule>
  </conditionalFormatting>
  <conditionalFormatting sqref="CI20">
    <cfRule type="cellIs" dxfId="593" priority="5351" operator="lessThan">
      <formula>$C$4</formula>
    </cfRule>
  </conditionalFormatting>
  <conditionalFormatting sqref="CI20">
    <cfRule type="cellIs" dxfId="592" priority="5352" operator="lessThan">
      <formula>$C$4</formula>
    </cfRule>
  </conditionalFormatting>
  <conditionalFormatting sqref="CI21">
    <cfRule type="cellIs" dxfId="591" priority="5353" operator="lessThan">
      <formula>$C$4</formula>
    </cfRule>
  </conditionalFormatting>
  <conditionalFormatting sqref="CI21">
    <cfRule type="cellIs" dxfId="590" priority="5354" operator="lessThan">
      <formula>$C$4</formula>
    </cfRule>
  </conditionalFormatting>
  <conditionalFormatting sqref="CI22">
    <cfRule type="cellIs" dxfId="589" priority="5355" operator="lessThan">
      <formula>$C$4</formula>
    </cfRule>
  </conditionalFormatting>
  <conditionalFormatting sqref="CI22">
    <cfRule type="cellIs" dxfId="588" priority="5356" operator="lessThan">
      <formula>$C$4</formula>
    </cfRule>
  </conditionalFormatting>
  <conditionalFormatting sqref="CI23">
    <cfRule type="cellIs" dxfId="587" priority="5357" operator="lessThan">
      <formula>$C$4</formula>
    </cfRule>
  </conditionalFormatting>
  <conditionalFormatting sqref="CI23">
    <cfRule type="cellIs" dxfId="586" priority="5358" operator="lessThan">
      <formula>$C$4</formula>
    </cfRule>
  </conditionalFormatting>
  <conditionalFormatting sqref="CI24">
    <cfRule type="cellIs" dxfId="585" priority="5359" operator="lessThan">
      <formula>$C$4</formula>
    </cfRule>
  </conditionalFormatting>
  <conditionalFormatting sqref="CI24">
    <cfRule type="cellIs" dxfId="584" priority="5360" operator="lessThan">
      <formula>$C$4</formula>
    </cfRule>
  </conditionalFormatting>
  <conditionalFormatting sqref="CI25">
    <cfRule type="cellIs" dxfId="583" priority="5361" operator="lessThan">
      <formula>$C$4</formula>
    </cfRule>
  </conditionalFormatting>
  <conditionalFormatting sqref="CI25">
    <cfRule type="cellIs" dxfId="582" priority="5362" operator="lessThan">
      <formula>$C$4</formula>
    </cfRule>
  </conditionalFormatting>
  <conditionalFormatting sqref="CI26">
    <cfRule type="cellIs" dxfId="581" priority="5363" operator="lessThan">
      <formula>$C$4</formula>
    </cfRule>
  </conditionalFormatting>
  <conditionalFormatting sqref="CI26">
    <cfRule type="cellIs" dxfId="580" priority="5364" operator="lessThan">
      <formula>$C$4</formula>
    </cfRule>
  </conditionalFormatting>
  <conditionalFormatting sqref="CI27">
    <cfRule type="cellIs" dxfId="579" priority="5365" operator="lessThan">
      <formula>$C$4</formula>
    </cfRule>
  </conditionalFormatting>
  <conditionalFormatting sqref="CI27">
    <cfRule type="cellIs" dxfId="578" priority="5366" operator="lessThan">
      <formula>$C$4</formula>
    </cfRule>
  </conditionalFormatting>
  <conditionalFormatting sqref="CI28">
    <cfRule type="cellIs" dxfId="577" priority="5367" operator="lessThan">
      <formula>$C$4</formula>
    </cfRule>
  </conditionalFormatting>
  <conditionalFormatting sqref="CI28">
    <cfRule type="cellIs" dxfId="576" priority="5368" operator="lessThan">
      <formula>$C$4</formula>
    </cfRule>
  </conditionalFormatting>
  <conditionalFormatting sqref="CI29">
    <cfRule type="cellIs" dxfId="575" priority="5369" operator="lessThan">
      <formula>$C$4</formula>
    </cfRule>
  </conditionalFormatting>
  <conditionalFormatting sqref="CI29">
    <cfRule type="cellIs" dxfId="574" priority="5370" operator="lessThan">
      <formula>$C$4</formula>
    </cfRule>
  </conditionalFormatting>
  <conditionalFormatting sqref="CI30">
    <cfRule type="cellIs" dxfId="573" priority="5371" operator="lessThan">
      <formula>$C$4</formula>
    </cfRule>
  </conditionalFormatting>
  <conditionalFormatting sqref="CI30">
    <cfRule type="cellIs" dxfId="572" priority="5372" operator="lessThan">
      <formula>$C$4</formula>
    </cfRule>
  </conditionalFormatting>
  <conditionalFormatting sqref="CI31">
    <cfRule type="cellIs" dxfId="571" priority="5373" operator="lessThan">
      <formula>$C$4</formula>
    </cfRule>
  </conditionalFormatting>
  <conditionalFormatting sqref="CI31">
    <cfRule type="cellIs" dxfId="570" priority="5374" operator="lessThan">
      <formula>$C$4</formula>
    </cfRule>
  </conditionalFormatting>
  <conditionalFormatting sqref="CI32">
    <cfRule type="cellIs" dxfId="569" priority="5375" operator="lessThan">
      <formula>$C$4</formula>
    </cfRule>
  </conditionalFormatting>
  <conditionalFormatting sqref="CI32">
    <cfRule type="cellIs" dxfId="568" priority="5376" operator="lessThan">
      <formula>$C$4</formula>
    </cfRule>
  </conditionalFormatting>
  <conditionalFormatting sqref="CI33">
    <cfRule type="cellIs" dxfId="567" priority="5377" operator="lessThan">
      <formula>$C$4</formula>
    </cfRule>
  </conditionalFormatting>
  <conditionalFormatting sqref="CI33">
    <cfRule type="cellIs" dxfId="566" priority="5378" operator="lessThan">
      <formula>$C$4</formula>
    </cfRule>
  </conditionalFormatting>
  <conditionalFormatting sqref="CI34">
    <cfRule type="cellIs" dxfId="565" priority="5379" operator="lessThan">
      <formula>$C$4</formula>
    </cfRule>
  </conditionalFormatting>
  <conditionalFormatting sqref="CI34">
    <cfRule type="cellIs" dxfId="564" priority="5380" operator="lessThan">
      <formula>$C$4</formula>
    </cfRule>
  </conditionalFormatting>
  <conditionalFormatting sqref="CI35">
    <cfRule type="cellIs" dxfId="563" priority="5381" operator="lessThan">
      <formula>$C$4</formula>
    </cfRule>
  </conditionalFormatting>
  <conditionalFormatting sqref="CI35">
    <cfRule type="cellIs" dxfId="562" priority="5382" operator="lessThan">
      <formula>$C$4</formula>
    </cfRule>
  </conditionalFormatting>
  <conditionalFormatting sqref="CI36">
    <cfRule type="cellIs" dxfId="561" priority="5383" operator="lessThan">
      <formula>$C$4</formula>
    </cfRule>
  </conditionalFormatting>
  <conditionalFormatting sqref="CI36">
    <cfRule type="cellIs" dxfId="560" priority="5384" operator="lessThan">
      <formula>$C$4</formula>
    </cfRule>
  </conditionalFormatting>
  <conditionalFormatting sqref="CI37">
    <cfRule type="cellIs" dxfId="559" priority="5385" operator="lessThan">
      <formula>$C$4</formula>
    </cfRule>
  </conditionalFormatting>
  <conditionalFormatting sqref="CI37">
    <cfRule type="cellIs" dxfId="558" priority="5386" operator="lessThan">
      <formula>$C$4</formula>
    </cfRule>
  </conditionalFormatting>
  <conditionalFormatting sqref="CI38">
    <cfRule type="cellIs" dxfId="557" priority="5387" operator="lessThan">
      <formula>$C$4</formula>
    </cfRule>
  </conditionalFormatting>
  <conditionalFormatting sqref="CI38">
    <cfRule type="cellIs" dxfId="556" priority="5388" operator="lessThan">
      <formula>$C$4</formula>
    </cfRule>
  </conditionalFormatting>
  <conditionalFormatting sqref="CI39">
    <cfRule type="cellIs" dxfId="555" priority="5389" operator="lessThan">
      <formula>$C$4</formula>
    </cfRule>
  </conditionalFormatting>
  <conditionalFormatting sqref="CI39">
    <cfRule type="cellIs" dxfId="554" priority="5390" operator="lessThan">
      <formula>$C$4</formula>
    </cfRule>
  </conditionalFormatting>
  <conditionalFormatting sqref="CI40">
    <cfRule type="cellIs" dxfId="553" priority="5391" operator="lessThan">
      <formula>$C$4</formula>
    </cfRule>
  </conditionalFormatting>
  <conditionalFormatting sqref="CI40">
    <cfRule type="cellIs" dxfId="552" priority="5392" operator="lessThan">
      <formula>$C$4</formula>
    </cfRule>
  </conditionalFormatting>
  <conditionalFormatting sqref="CI41">
    <cfRule type="cellIs" dxfId="551" priority="5393" operator="lessThan">
      <formula>$C$4</formula>
    </cfRule>
  </conditionalFormatting>
  <conditionalFormatting sqref="CI41">
    <cfRule type="cellIs" dxfId="550" priority="5394" operator="lessThan">
      <formula>$C$4</formula>
    </cfRule>
  </conditionalFormatting>
  <conditionalFormatting sqref="CI42">
    <cfRule type="cellIs" dxfId="549" priority="5395" operator="lessThan">
      <formula>$C$4</formula>
    </cfRule>
  </conditionalFormatting>
  <conditionalFormatting sqref="CI42">
    <cfRule type="cellIs" dxfId="548" priority="5396" operator="lessThan">
      <formula>$C$4</formula>
    </cfRule>
  </conditionalFormatting>
  <conditionalFormatting sqref="CI43">
    <cfRule type="cellIs" dxfId="547" priority="5397" operator="lessThan">
      <formula>$C$4</formula>
    </cfRule>
  </conditionalFormatting>
  <conditionalFormatting sqref="CI43">
    <cfRule type="cellIs" dxfId="546" priority="5398" operator="lessThan">
      <formula>$C$4</formula>
    </cfRule>
  </conditionalFormatting>
  <conditionalFormatting sqref="CI44">
    <cfRule type="cellIs" dxfId="545" priority="5399" operator="lessThan">
      <formula>$C$4</formula>
    </cfRule>
  </conditionalFormatting>
  <conditionalFormatting sqref="CI44">
    <cfRule type="cellIs" dxfId="544" priority="5400" operator="lessThan">
      <formula>$C$4</formula>
    </cfRule>
  </conditionalFormatting>
  <conditionalFormatting sqref="CI45">
    <cfRule type="cellIs" dxfId="543" priority="5401" operator="lessThan">
      <formula>$C$4</formula>
    </cfRule>
  </conditionalFormatting>
  <conditionalFormatting sqref="CI45">
    <cfRule type="cellIs" dxfId="542" priority="5402" operator="lessThan">
      <formula>$C$4</formula>
    </cfRule>
  </conditionalFormatting>
  <conditionalFormatting sqref="CI46">
    <cfRule type="cellIs" dxfId="541" priority="5403" operator="lessThan">
      <formula>$C$4</formula>
    </cfRule>
  </conditionalFormatting>
  <conditionalFormatting sqref="CI46">
    <cfRule type="cellIs" dxfId="540" priority="5404" operator="lessThan">
      <formula>$C$4</formula>
    </cfRule>
  </conditionalFormatting>
  <conditionalFormatting sqref="CI47">
    <cfRule type="cellIs" dxfId="539" priority="5405" operator="lessThan">
      <formula>$C$4</formula>
    </cfRule>
  </conditionalFormatting>
  <conditionalFormatting sqref="CI47">
    <cfRule type="cellIs" dxfId="538" priority="5406" operator="lessThan">
      <formula>$C$4</formula>
    </cfRule>
  </conditionalFormatting>
  <conditionalFormatting sqref="CI48">
    <cfRule type="cellIs" dxfId="537" priority="5407" operator="lessThan">
      <formula>$C$4</formula>
    </cfRule>
  </conditionalFormatting>
  <conditionalFormatting sqref="CI48">
    <cfRule type="cellIs" dxfId="536" priority="5408" operator="lessThan">
      <formula>$C$4</formula>
    </cfRule>
  </conditionalFormatting>
  <conditionalFormatting sqref="CI49">
    <cfRule type="cellIs" dxfId="535" priority="5409" operator="lessThan">
      <formula>$C$4</formula>
    </cfRule>
  </conditionalFormatting>
  <conditionalFormatting sqref="CI49">
    <cfRule type="cellIs" dxfId="534" priority="5410" operator="lessThan">
      <formula>$C$4</formula>
    </cfRule>
  </conditionalFormatting>
  <conditionalFormatting sqref="CI50">
    <cfRule type="cellIs" dxfId="533" priority="5411" operator="lessThan">
      <formula>$C$4</formula>
    </cfRule>
  </conditionalFormatting>
  <conditionalFormatting sqref="CI50">
    <cfRule type="cellIs" dxfId="532" priority="5412" operator="lessThan">
      <formula>$C$4</formula>
    </cfRule>
  </conditionalFormatting>
  <conditionalFormatting sqref="CI51">
    <cfRule type="cellIs" dxfId="531" priority="5413" operator="lessThan">
      <formula>$C$4</formula>
    </cfRule>
  </conditionalFormatting>
  <conditionalFormatting sqref="CI51">
    <cfRule type="cellIs" dxfId="530" priority="5414" operator="lessThan">
      <formula>$C$4</formula>
    </cfRule>
  </conditionalFormatting>
  <conditionalFormatting sqref="CI52">
    <cfRule type="cellIs" dxfId="529" priority="5415" operator="lessThan">
      <formula>$C$4</formula>
    </cfRule>
  </conditionalFormatting>
  <conditionalFormatting sqref="CI52">
    <cfRule type="cellIs" dxfId="528" priority="5416" operator="lessThan">
      <formula>$C$4</formula>
    </cfRule>
  </conditionalFormatting>
  <conditionalFormatting sqref="CI53">
    <cfRule type="cellIs" dxfId="527" priority="5417" operator="lessThan">
      <formula>$C$4</formula>
    </cfRule>
  </conditionalFormatting>
  <conditionalFormatting sqref="CI53">
    <cfRule type="cellIs" dxfId="526" priority="5418" operator="lessThan">
      <formula>$C$4</formula>
    </cfRule>
  </conditionalFormatting>
  <conditionalFormatting sqref="CI54">
    <cfRule type="cellIs" dxfId="525" priority="5419" operator="lessThan">
      <formula>$C$4</formula>
    </cfRule>
  </conditionalFormatting>
  <conditionalFormatting sqref="CI54">
    <cfRule type="cellIs" dxfId="524" priority="5420" operator="lessThan">
      <formula>$C$4</formula>
    </cfRule>
  </conditionalFormatting>
  <conditionalFormatting sqref="CI55">
    <cfRule type="cellIs" dxfId="523" priority="5421" operator="lessThan">
      <formula>$C$4</formula>
    </cfRule>
  </conditionalFormatting>
  <conditionalFormatting sqref="CI55">
    <cfRule type="cellIs" dxfId="522" priority="5422" operator="lessThan">
      <formula>$C$4</formula>
    </cfRule>
  </conditionalFormatting>
  <conditionalFormatting sqref="CI56">
    <cfRule type="cellIs" dxfId="521" priority="5423" operator="lessThan">
      <formula>$C$4</formula>
    </cfRule>
  </conditionalFormatting>
  <conditionalFormatting sqref="CI56">
    <cfRule type="cellIs" dxfId="520" priority="5424" operator="lessThan">
      <formula>$C$4</formula>
    </cfRule>
  </conditionalFormatting>
  <conditionalFormatting sqref="CI57">
    <cfRule type="cellIs" dxfId="519" priority="5425" operator="lessThan">
      <formula>$C$4</formula>
    </cfRule>
  </conditionalFormatting>
  <conditionalFormatting sqref="CI57">
    <cfRule type="cellIs" dxfId="518" priority="5426" operator="lessThan">
      <formula>$C$4</formula>
    </cfRule>
  </conditionalFormatting>
  <conditionalFormatting sqref="CI58">
    <cfRule type="cellIs" dxfId="517" priority="5427" operator="lessThan">
      <formula>$C$4</formula>
    </cfRule>
  </conditionalFormatting>
  <conditionalFormatting sqref="CI58">
    <cfRule type="cellIs" dxfId="516" priority="5428" operator="lessThan">
      <formula>$C$4</formula>
    </cfRule>
  </conditionalFormatting>
  <conditionalFormatting sqref="CI59">
    <cfRule type="cellIs" dxfId="515" priority="5429" operator="lessThan">
      <formula>$C$4</formula>
    </cfRule>
  </conditionalFormatting>
  <conditionalFormatting sqref="CI59">
    <cfRule type="cellIs" dxfId="514" priority="5430" operator="lessThan">
      <formula>$C$4</formula>
    </cfRule>
  </conditionalFormatting>
  <conditionalFormatting sqref="CI60">
    <cfRule type="cellIs" dxfId="513" priority="5431" operator="lessThan">
      <formula>$C$4</formula>
    </cfRule>
  </conditionalFormatting>
  <conditionalFormatting sqref="CI60">
    <cfRule type="cellIs" dxfId="512" priority="5432" operator="lessThan">
      <formula>$C$4</formula>
    </cfRule>
  </conditionalFormatting>
  <conditionalFormatting sqref="CJ11">
    <cfRule type="cellIs" dxfId="511" priority="5433" operator="lessThan">
      <formula>$C$4</formula>
    </cfRule>
  </conditionalFormatting>
  <conditionalFormatting sqref="CJ11">
    <cfRule type="cellIs" dxfId="510" priority="5434" operator="lessThan">
      <formula>$C$4</formula>
    </cfRule>
  </conditionalFormatting>
  <conditionalFormatting sqref="CJ12">
    <cfRule type="cellIs" dxfId="509" priority="5435" operator="lessThan">
      <formula>$C$4</formula>
    </cfRule>
  </conditionalFormatting>
  <conditionalFormatting sqref="CJ12">
    <cfRule type="cellIs" dxfId="508" priority="5436" operator="lessThan">
      <formula>$C$4</formula>
    </cfRule>
  </conditionalFormatting>
  <conditionalFormatting sqref="CJ13">
    <cfRule type="cellIs" dxfId="507" priority="5437" operator="lessThan">
      <formula>$C$4</formula>
    </cfRule>
  </conditionalFormatting>
  <conditionalFormatting sqref="CJ13">
    <cfRule type="cellIs" dxfId="506" priority="5438" operator="lessThan">
      <formula>$C$4</formula>
    </cfRule>
  </conditionalFormatting>
  <conditionalFormatting sqref="CJ14">
    <cfRule type="cellIs" dxfId="505" priority="5439" operator="lessThan">
      <formula>$C$4</formula>
    </cfRule>
  </conditionalFormatting>
  <conditionalFormatting sqref="CJ14">
    <cfRule type="cellIs" dxfId="504" priority="5440" operator="lessThan">
      <formula>$C$4</formula>
    </cfRule>
  </conditionalFormatting>
  <conditionalFormatting sqref="CJ15">
    <cfRule type="cellIs" dxfId="503" priority="5441" operator="lessThan">
      <formula>$C$4</formula>
    </cfRule>
  </conditionalFormatting>
  <conditionalFormatting sqref="CJ15">
    <cfRule type="cellIs" dxfId="502" priority="5442" operator="lessThan">
      <formula>$C$4</formula>
    </cfRule>
  </conditionalFormatting>
  <conditionalFormatting sqref="CJ16">
    <cfRule type="cellIs" dxfId="501" priority="5443" operator="lessThan">
      <formula>$C$4</formula>
    </cfRule>
  </conditionalFormatting>
  <conditionalFormatting sqref="CJ16">
    <cfRule type="cellIs" dxfId="500" priority="5444" operator="lessThan">
      <formula>$C$4</formula>
    </cfRule>
  </conditionalFormatting>
  <conditionalFormatting sqref="CJ17">
    <cfRule type="cellIs" dxfId="499" priority="5445" operator="lessThan">
      <formula>$C$4</formula>
    </cfRule>
  </conditionalFormatting>
  <conditionalFormatting sqref="CJ17">
    <cfRule type="cellIs" dxfId="498" priority="5446" operator="lessThan">
      <formula>$C$4</formula>
    </cfRule>
  </conditionalFormatting>
  <conditionalFormatting sqref="CJ18">
    <cfRule type="cellIs" dxfId="497" priority="5447" operator="lessThan">
      <formula>$C$4</formula>
    </cfRule>
  </conditionalFormatting>
  <conditionalFormatting sqref="CJ18">
    <cfRule type="cellIs" dxfId="496" priority="5448" operator="lessThan">
      <formula>$C$4</formula>
    </cfRule>
  </conditionalFormatting>
  <conditionalFormatting sqref="CJ19">
    <cfRule type="cellIs" dxfId="495" priority="5449" operator="lessThan">
      <formula>$C$4</formula>
    </cfRule>
  </conditionalFormatting>
  <conditionalFormatting sqref="CJ19">
    <cfRule type="cellIs" dxfId="494" priority="5450" operator="lessThan">
      <formula>$C$4</formula>
    </cfRule>
  </conditionalFormatting>
  <conditionalFormatting sqref="CJ20">
    <cfRule type="cellIs" dxfId="493" priority="5451" operator="lessThan">
      <formula>$C$4</formula>
    </cfRule>
  </conditionalFormatting>
  <conditionalFormatting sqref="CJ20">
    <cfRule type="cellIs" dxfId="492" priority="5452" operator="lessThan">
      <formula>$C$4</formula>
    </cfRule>
  </conditionalFormatting>
  <conditionalFormatting sqref="CJ21">
    <cfRule type="cellIs" dxfId="491" priority="5453" operator="lessThan">
      <formula>$C$4</formula>
    </cfRule>
  </conditionalFormatting>
  <conditionalFormatting sqref="CJ21">
    <cfRule type="cellIs" dxfId="490" priority="5454" operator="lessThan">
      <formula>$C$4</formula>
    </cfRule>
  </conditionalFormatting>
  <conditionalFormatting sqref="CJ22">
    <cfRule type="cellIs" dxfId="489" priority="5455" operator="lessThan">
      <formula>$C$4</formula>
    </cfRule>
  </conditionalFormatting>
  <conditionalFormatting sqref="CJ22">
    <cfRule type="cellIs" dxfId="488" priority="5456" operator="lessThan">
      <formula>$C$4</formula>
    </cfRule>
  </conditionalFormatting>
  <conditionalFormatting sqref="CJ23">
    <cfRule type="cellIs" dxfId="487" priority="5457" operator="lessThan">
      <formula>$C$4</formula>
    </cfRule>
  </conditionalFormatting>
  <conditionalFormatting sqref="CJ23">
    <cfRule type="cellIs" dxfId="486" priority="5458" operator="lessThan">
      <formula>$C$4</formula>
    </cfRule>
  </conditionalFormatting>
  <conditionalFormatting sqref="CJ24">
    <cfRule type="cellIs" dxfId="485" priority="5459" operator="lessThan">
      <formula>$C$4</formula>
    </cfRule>
  </conditionalFormatting>
  <conditionalFormatting sqref="CJ24">
    <cfRule type="cellIs" dxfId="484" priority="5460" operator="lessThan">
      <formula>$C$4</formula>
    </cfRule>
  </conditionalFormatting>
  <conditionalFormatting sqref="CJ25">
    <cfRule type="cellIs" dxfId="483" priority="5461" operator="lessThan">
      <formula>$C$4</formula>
    </cfRule>
  </conditionalFormatting>
  <conditionalFormatting sqref="CJ25">
    <cfRule type="cellIs" dxfId="482" priority="5462" operator="lessThan">
      <formula>$C$4</formula>
    </cfRule>
  </conditionalFormatting>
  <conditionalFormatting sqref="CJ26">
    <cfRule type="cellIs" dxfId="481" priority="5463" operator="lessThan">
      <formula>$C$4</formula>
    </cfRule>
  </conditionalFormatting>
  <conditionalFormatting sqref="CJ26">
    <cfRule type="cellIs" dxfId="480" priority="5464" operator="lessThan">
      <formula>$C$4</formula>
    </cfRule>
  </conditionalFormatting>
  <conditionalFormatting sqref="CJ27">
    <cfRule type="cellIs" dxfId="479" priority="5465" operator="lessThan">
      <formula>$C$4</formula>
    </cfRule>
  </conditionalFormatting>
  <conditionalFormatting sqref="CJ27">
    <cfRule type="cellIs" dxfId="478" priority="5466" operator="lessThan">
      <formula>$C$4</formula>
    </cfRule>
  </conditionalFormatting>
  <conditionalFormatting sqref="CJ28">
    <cfRule type="cellIs" dxfId="477" priority="5467" operator="lessThan">
      <formula>$C$4</formula>
    </cfRule>
  </conditionalFormatting>
  <conditionalFormatting sqref="CJ28">
    <cfRule type="cellIs" dxfId="476" priority="5468" operator="lessThan">
      <formula>$C$4</formula>
    </cfRule>
  </conditionalFormatting>
  <conditionalFormatting sqref="CJ29">
    <cfRule type="cellIs" dxfId="475" priority="5469" operator="lessThan">
      <formula>$C$4</formula>
    </cfRule>
  </conditionalFormatting>
  <conditionalFormatting sqref="CJ29">
    <cfRule type="cellIs" dxfId="474" priority="5470" operator="lessThan">
      <formula>$C$4</formula>
    </cfRule>
  </conditionalFormatting>
  <conditionalFormatting sqref="CJ30">
    <cfRule type="cellIs" dxfId="473" priority="5471" operator="lessThan">
      <formula>$C$4</formula>
    </cfRule>
  </conditionalFormatting>
  <conditionalFormatting sqref="CJ30">
    <cfRule type="cellIs" dxfId="472" priority="5472" operator="lessThan">
      <formula>$C$4</formula>
    </cfRule>
  </conditionalFormatting>
  <conditionalFormatting sqref="CJ31">
    <cfRule type="cellIs" dxfId="471" priority="5473" operator="lessThan">
      <formula>$C$4</formula>
    </cfRule>
  </conditionalFormatting>
  <conditionalFormatting sqref="CJ31">
    <cfRule type="cellIs" dxfId="470" priority="5474" operator="lessThan">
      <formula>$C$4</formula>
    </cfRule>
  </conditionalFormatting>
  <conditionalFormatting sqref="CJ32">
    <cfRule type="cellIs" dxfId="469" priority="5475" operator="lessThan">
      <formula>$C$4</formula>
    </cfRule>
  </conditionalFormatting>
  <conditionalFormatting sqref="CJ32">
    <cfRule type="cellIs" dxfId="468" priority="5476" operator="lessThan">
      <formula>$C$4</formula>
    </cfRule>
  </conditionalFormatting>
  <conditionalFormatting sqref="CJ33">
    <cfRule type="cellIs" dxfId="467" priority="5477" operator="lessThan">
      <formula>$C$4</formula>
    </cfRule>
  </conditionalFormatting>
  <conditionalFormatting sqref="CJ33">
    <cfRule type="cellIs" dxfId="466" priority="5478" operator="lessThan">
      <formula>$C$4</formula>
    </cfRule>
  </conditionalFormatting>
  <conditionalFormatting sqref="CJ34">
    <cfRule type="cellIs" dxfId="465" priority="5479" operator="lessThan">
      <formula>$C$4</formula>
    </cfRule>
  </conditionalFormatting>
  <conditionalFormatting sqref="CJ34">
    <cfRule type="cellIs" dxfId="464" priority="5480" operator="lessThan">
      <formula>$C$4</formula>
    </cfRule>
  </conditionalFormatting>
  <conditionalFormatting sqref="CJ35">
    <cfRule type="cellIs" dxfId="463" priority="5481" operator="lessThan">
      <formula>$C$4</formula>
    </cfRule>
  </conditionalFormatting>
  <conditionalFormatting sqref="CJ35">
    <cfRule type="cellIs" dxfId="462" priority="5482" operator="lessThan">
      <formula>$C$4</formula>
    </cfRule>
  </conditionalFormatting>
  <conditionalFormatting sqref="CJ36">
    <cfRule type="cellIs" dxfId="461" priority="5483" operator="lessThan">
      <formula>$C$4</formula>
    </cfRule>
  </conditionalFormatting>
  <conditionalFormatting sqref="CJ36">
    <cfRule type="cellIs" dxfId="460" priority="5484" operator="lessThan">
      <formula>$C$4</formula>
    </cfRule>
  </conditionalFormatting>
  <conditionalFormatting sqref="CJ37">
    <cfRule type="cellIs" dxfId="459" priority="5485" operator="lessThan">
      <formula>$C$4</formula>
    </cfRule>
  </conditionalFormatting>
  <conditionalFormatting sqref="CJ37">
    <cfRule type="cellIs" dxfId="458" priority="5486" operator="lessThan">
      <formula>$C$4</formula>
    </cfRule>
  </conditionalFormatting>
  <conditionalFormatting sqref="CJ38">
    <cfRule type="cellIs" dxfId="457" priority="5487" operator="lessThan">
      <formula>$C$4</formula>
    </cfRule>
  </conditionalFormatting>
  <conditionalFormatting sqref="CJ38">
    <cfRule type="cellIs" dxfId="456" priority="5488" operator="lessThan">
      <formula>$C$4</formula>
    </cfRule>
  </conditionalFormatting>
  <conditionalFormatting sqref="CJ39">
    <cfRule type="cellIs" dxfId="455" priority="5489" operator="lessThan">
      <formula>$C$4</formula>
    </cfRule>
  </conditionalFormatting>
  <conditionalFormatting sqref="CJ39">
    <cfRule type="cellIs" dxfId="454" priority="5490" operator="lessThan">
      <formula>$C$4</formula>
    </cfRule>
  </conditionalFormatting>
  <conditionalFormatting sqref="CJ40">
    <cfRule type="cellIs" dxfId="453" priority="5491" operator="lessThan">
      <formula>$C$4</formula>
    </cfRule>
  </conditionalFormatting>
  <conditionalFormatting sqref="CJ40">
    <cfRule type="cellIs" dxfId="452" priority="5492" operator="lessThan">
      <formula>$C$4</formula>
    </cfRule>
  </conditionalFormatting>
  <conditionalFormatting sqref="CJ41">
    <cfRule type="cellIs" dxfId="451" priority="5493" operator="lessThan">
      <formula>$C$4</formula>
    </cfRule>
  </conditionalFormatting>
  <conditionalFormatting sqref="CJ41">
    <cfRule type="cellIs" dxfId="450" priority="5494" operator="lessThan">
      <formula>$C$4</formula>
    </cfRule>
  </conditionalFormatting>
  <conditionalFormatting sqref="CJ42">
    <cfRule type="cellIs" dxfId="449" priority="5495" operator="lessThan">
      <formula>$C$4</formula>
    </cfRule>
  </conditionalFormatting>
  <conditionalFormatting sqref="CJ42">
    <cfRule type="cellIs" dxfId="448" priority="5496" operator="lessThan">
      <formula>$C$4</formula>
    </cfRule>
  </conditionalFormatting>
  <conditionalFormatting sqref="CJ43">
    <cfRule type="cellIs" dxfId="447" priority="5497" operator="lessThan">
      <formula>$C$4</formula>
    </cfRule>
  </conditionalFormatting>
  <conditionalFormatting sqref="CJ43">
    <cfRule type="cellIs" dxfId="446" priority="5498" operator="lessThan">
      <formula>$C$4</formula>
    </cfRule>
  </conditionalFormatting>
  <conditionalFormatting sqref="CJ44">
    <cfRule type="cellIs" dxfId="445" priority="5499" operator="lessThan">
      <formula>$C$4</formula>
    </cfRule>
  </conditionalFormatting>
  <conditionalFormatting sqref="CJ44">
    <cfRule type="cellIs" dxfId="444" priority="5500" operator="lessThan">
      <formula>$C$4</formula>
    </cfRule>
  </conditionalFormatting>
  <conditionalFormatting sqref="CJ45">
    <cfRule type="cellIs" dxfId="443" priority="5501" operator="lessThan">
      <formula>$C$4</formula>
    </cfRule>
  </conditionalFormatting>
  <conditionalFormatting sqref="CJ45">
    <cfRule type="cellIs" dxfId="442" priority="5502" operator="lessThan">
      <formula>$C$4</formula>
    </cfRule>
  </conditionalFormatting>
  <conditionalFormatting sqref="CJ46">
    <cfRule type="cellIs" dxfId="441" priority="5503" operator="lessThan">
      <formula>$C$4</formula>
    </cfRule>
  </conditionalFormatting>
  <conditionalFormatting sqref="CJ46">
    <cfRule type="cellIs" dxfId="440" priority="5504" operator="lessThan">
      <formula>$C$4</formula>
    </cfRule>
  </conditionalFormatting>
  <conditionalFormatting sqref="CJ47">
    <cfRule type="cellIs" dxfId="439" priority="5505" operator="lessThan">
      <formula>$C$4</formula>
    </cfRule>
  </conditionalFormatting>
  <conditionalFormatting sqref="CJ47">
    <cfRule type="cellIs" dxfId="438" priority="5506" operator="lessThan">
      <formula>$C$4</formula>
    </cfRule>
  </conditionalFormatting>
  <conditionalFormatting sqref="CJ48">
    <cfRule type="cellIs" dxfId="437" priority="5507" operator="lessThan">
      <formula>$C$4</formula>
    </cfRule>
  </conditionalFormatting>
  <conditionalFormatting sqref="CJ48">
    <cfRule type="cellIs" dxfId="436" priority="5508" operator="lessThan">
      <formula>$C$4</formula>
    </cfRule>
  </conditionalFormatting>
  <conditionalFormatting sqref="CJ49">
    <cfRule type="cellIs" dxfId="435" priority="5509" operator="lessThan">
      <formula>$C$4</formula>
    </cfRule>
  </conditionalFormatting>
  <conditionalFormatting sqref="CJ49">
    <cfRule type="cellIs" dxfId="434" priority="5510" operator="lessThan">
      <formula>$C$4</formula>
    </cfRule>
  </conditionalFormatting>
  <conditionalFormatting sqref="CJ50">
    <cfRule type="cellIs" dxfId="433" priority="5511" operator="lessThan">
      <formula>$C$4</formula>
    </cfRule>
  </conditionalFormatting>
  <conditionalFormatting sqref="CJ50">
    <cfRule type="cellIs" dxfId="432" priority="5512" operator="lessThan">
      <formula>$C$4</formula>
    </cfRule>
  </conditionalFormatting>
  <conditionalFormatting sqref="CJ51">
    <cfRule type="cellIs" dxfId="431" priority="5513" operator="lessThan">
      <formula>$C$4</formula>
    </cfRule>
  </conditionalFormatting>
  <conditionalFormatting sqref="CJ51">
    <cfRule type="cellIs" dxfId="430" priority="5514" operator="lessThan">
      <formula>$C$4</formula>
    </cfRule>
  </conditionalFormatting>
  <conditionalFormatting sqref="CJ52">
    <cfRule type="cellIs" dxfId="429" priority="5515" operator="lessThan">
      <formula>$C$4</formula>
    </cfRule>
  </conditionalFormatting>
  <conditionalFormatting sqref="CJ52">
    <cfRule type="cellIs" dxfId="428" priority="5516" operator="lessThan">
      <formula>$C$4</formula>
    </cfRule>
  </conditionalFormatting>
  <conditionalFormatting sqref="CJ53">
    <cfRule type="cellIs" dxfId="427" priority="5517" operator="lessThan">
      <formula>$C$4</formula>
    </cfRule>
  </conditionalFormatting>
  <conditionalFormatting sqref="CJ53">
    <cfRule type="cellIs" dxfId="426" priority="5518" operator="lessThan">
      <formula>$C$4</formula>
    </cfRule>
  </conditionalFormatting>
  <conditionalFormatting sqref="CJ54">
    <cfRule type="cellIs" dxfId="425" priority="5519" operator="lessThan">
      <formula>$C$4</formula>
    </cfRule>
  </conditionalFormatting>
  <conditionalFormatting sqref="CJ54">
    <cfRule type="cellIs" dxfId="424" priority="5520" operator="lessThan">
      <formula>$C$4</formula>
    </cfRule>
  </conditionalFormatting>
  <conditionalFormatting sqref="CJ55">
    <cfRule type="cellIs" dxfId="423" priority="5521" operator="lessThan">
      <formula>$C$4</formula>
    </cfRule>
  </conditionalFormatting>
  <conditionalFormatting sqref="CJ55">
    <cfRule type="cellIs" dxfId="422" priority="5522" operator="lessThan">
      <formula>$C$4</formula>
    </cfRule>
  </conditionalFormatting>
  <conditionalFormatting sqref="CJ56">
    <cfRule type="cellIs" dxfId="421" priority="5523" operator="lessThan">
      <formula>$C$4</formula>
    </cfRule>
  </conditionalFormatting>
  <conditionalFormatting sqref="CJ56">
    <cfRule type="cellIs" dxfId="420" priority="5524" operator="lessThan">
      <formula>$C$4</formula>
    </cfRule>
  </conditionalFormatting>
  <conditionalFormatting sqref="CJ57">
    <cfRule type="cellIs" dxfId="419" priority="5525" operator="lessThan">
      <formula>$C$4</formula>
    </cfRule>
  </conditionalFormatting>
  <conditionalFormatting sqref="CJ57">
    <cfRule type="cellIs" dxfId="418" priority="5526" operator="lessThan">
      <formula>$C$4</formula>
    </cfRule>
  </conditionalFormatting>
  <conditionalFormatting sqref="CJ58">
    <cfRule type="cellIs" dxfId="417" priority="5527" operator="lessThan">
      <formula>$C$4</formula>
    </cfRule>
  </conditionalFormatting>
  <conditionalFormatting sqref="CJ58">
    <cfRule type="cellIs" dxfId="416" priority="5528" operator="lessThan">
      <formula>$C$4</formula>
    </cfRule>
  </conditionalFormatting>
  <conditionalFormatting sqref="CJ59">
    <cfRule type="cellIs" dxfId="415" priority="5529" operator="lessThan">
      <formula>$C$4</formula>
    </cfRule>
  </conditionalFormatting>
  <conditionalFormatting sqref="CJ59">
    <cfRule type="cellIs" dxfId="414" priority="5530" operator="lessThan">
      <formula>$C$4</formula>
    </cfRule>
  </conditionalFormatting>
  <conditionalFormatting sqref="CJ60">
    <cfRule type="cellIs" dxfId="413" priority="5531" operator="lessThan">
      <formula>$C$4</formula>
    </cfRule>
  </conditionalFormatting>
  <conditionalFormatting sqref="CJ60">
    <cfRule type="cellIs" dxfId="412" priority="5532" operator="lessThan">
      <formula>$C$4</formula>
    </cfRule>
  </conditionalFormatting>
  <conditionalFormatting sqref="CK11">
    <cfRule type="cellIs" dxfId="411" priority="5533" operator="lessThan">
      <formula>$C$4</formula>
    </cfRule>
  </conditionalFormatting>
  <conditionalFormatting sqref="CK11">
    <cfRule type="cellIs" dxfId="410" priority="5534" operator="lessThan">
      <formula>$C$4</formula>
    </cfRule>
  </conditionalFormatting>
  <conditionalFormatting sqref="CK12">
    <cfRule type="cellIs" dxfId="409" priority="5535" operator="lessThan">
      <formula>$C$4</formula>
    </cfRule>
  </conditionalFormatting>
  <conditionalFormatting sqref="CK12">
    <cfRule type="cellIs" dxfId="408" priority="5536" operator="lessThan">
      <formula>$C$4</formula>
    </cfRule>
  </conditionalFormatting>
  <conditionalFormatting sqref="CK13">
    <cfRule type="cellIs" dxfId="407" priority="5537" operator="lessThan">
      <formula>$C$4</formula>
    </cfRule>
  </conditionalFormatting>
  <conditionalFormatting sqref="CK13">
    <cfRule type="cellIs" dxfId="406" priority="5538" operator="lessThan">
      <formula>$C$4</formula>
    </cfRule>
  </conditionalFormatting>
  <conditionalFormatting sqref="CK14">
    <cfRule type="cellIs" dxfId="405" priority="5539" operator="lessThan">
      <formula>$C$4</formula>
    </cfRule>
  </conditionalFormatting>
  <conditionalFormatting sqref="CK14">
    <cfRule type="cellIs" dxfId="404" priority="5540" operator="lessThan">
      <formula>$C$4</formula>
    </cfRule>
  </conditionalFormatting>
  <conditionalFormatting sqref="CK15">
    <cfRule type="cellIs" dxfId="403" priority="5541" operator="lessThan">
      <formula>$C$4</formula>
    </cfRule>
  </conditionalFormatting>
  <conditionalFormatting sqref="CK15">
    <cfRule type="cellIs" dxfId="402" priority="5542" operator="lessThan">
      <formula>$C$4</formula>
    </cfRule>
  </conditionalFormatting>
  <conditionalFormatting sqref="CK16">
    <cfRule type="cellIs" dxfId="401" priority="5543" operator="lessThan">
      <formula>$C$4</formula>
    </cfRule>
  </conditionalFormatting>
  <conditionalFormatting sqref="CK16">
    <cfRule type="cellIs" dxfId="400" priority="5544" operator="lessThan">
      <formula>$C$4</formula>
    </cfRule>
  </conditionalFormatting>
  <conditionalFormatting sqref="CK17">
    <cfRule type="cellIs" dxfId="399" priority="5545" operator="lessThan">
      <formula>$C$4</formula>
    </cfRule>
  </conditionalFormatting>
  <conditionalFormatting sqref="CK17">
    <cfRule type="cellIs" dxfId="398" priority="5546" operator="lessThan">
      <formula>$C$4</formula>
    </cfRule>
  </conditionalFormatting>
  <conditionalFormatting sqref="CK18">
    <cfRule type="cellIs" dxfId="397" priority="5547" operator="lessThan">
      <formula>$C$4</formula>
    </cfRule>
  </conditionalFormatting>
  <conditionalFormatting sqref="CK18">
    <cfRule type="cellIs" dxfId="396" priority="5548" operator="lessThan">
      <formula>$C$4</formula>
    </cfRule>
  </conditionalFormatting>
  <conditionalFormatting sqref="CK19">
    <cfRule type="cellIs" dxfId="395" priority="5549" operator="lessThan">
      <formula>$C$4</formula>
    </cfRule>
  </conditionalFormatting>
  <conditionalFormatting sqref="CK19">
    <cfRule type="cellIs" dxfId="394" priority="5550" operator="lessThan">
      <formula>$C$4</formula>
    </cfRule>
  </conditionalFormatting>
  <conditionalFormatting sqref="CK20">
    <cfRule type="cellIs" dxfId="393" priority="5551" operator="lessThan">
      <formula>$C$4</formula>
    </cfRule>
  </conditionalFormatting>
  <conditionalFormatting sqref="CK20">
    <cfRule type="cellIs" dxfId="392" priority="5552" operator="lessThan">
      <formula>$C$4</formula>
    </cfRule>
  </conditionalFormatting>
  <conditionalFormatting sqref="CK21">
    <cfRule type="cellIs" dxfId="391" priority="5553" operator="lessThan">
      <formula>$C$4</formula>
    </cfRule>
  </conditionalFormatting>
  <conditionalFormatting sqref="CK21">
    <cfRule type="cellIs" dxfId="390" priority="5554" operator="lessThan">
      <formula>$C$4</formula>
    </cfRule>
  </conditionalFormatting>
  <conditionalFormatting sqref="CK22">
    <cfRule type="cellIs" dxfId="389" priority="5555" operator="lessThan">
      <formula>$C$4</formula>
    </cfRule>
  </conditionalFormatting>
  <conditionalFormatting sqref="CK22">
    <cfRule type="cellIs" dxfId="388" priority="5556" operator="lessThan">
      <formula>$C$4</formula>
    </cfRule>
  </conditionalFormatting>
  <conditionalFormatting sqref="CK23">
    <cfRule type="cellIs" dxfId="387" priority="5557" operator="lessThan">
      <formula>$C$4</formula>
    </cfRule>
  </conditionalFormatting>
  <conditionalFormatting sqref="CK23">
    <cfRule type="cellIs" dxfId="386" priority="5558" operator="lessThan">
      <formula>$C$4</formula>
    </cfRule>
  </conditionalFormatting>
  <conditionalFormatting sqref="CK24">
    <cfRule type="cellIs" dxfId="385" priority="5559" operator="lessThan">
      <formula>$C$4</formula>
    </cfRule>
  </conditionalFormatting>
  <conditionalFormatting sqref="CK24">
    <cfRule type="cellIs" dxfId="384" priority="5560" operator="lessThan">
      <formula>$C$4</formula>
    </cfRule>
  </conditionalFormatting>
  <conditionalFormatting sqref="CK25">
    <cfRule type="cellIs" dxfId="383" priority="5561" operator="lessThan">
      <formula>$C$4</formula>
    </cfRule>
  </conditionalFormatting>
  <conditionalFormatting sqref="CK25">
    <cfRule type="cellIs" dxfId="382" priority="5562" operator="lessThan">
      <formula>$C$4</formula>
    </cfRule>
  </conditionalFormatting>
  <conditionalFormatting sqref="CK26">
    <cfRule type="cellIs" dxfId="381" priority="5563" operator="lessThan">
      <formula>$C$4</formula>
    </cfRule>
  </conditionalFormatting>
  <conditionalFormatting sqref="CK26">
    <cfRule type="cellIs" dxfId="380" priority="5564" operator="lessThan">
      <formula>$C$4</formula>
    </cfRule>
  </conditionalFormatting>
  <conditionalFormatting sqref="CK27">
    <cfRule type="cellIs" dxfId="379" priority="5565" operator="lessThan">
      <formula>$C$4</formula>
    </cfRule>
  </conditionalFormatting>
  <conditionalFormatting sqref="CK27">
    <cfRule type="cellIs" dxfId="378" priority="5566" operator="lessThan">
      <formula>$C$4</formula>
    </cfRule>
  </conditionalFormatting>
  <conditionalFormatting sqref="CK28">
    <cfRule type="cellIs" dxfId="377" priority="5567" operator="lessThan">
      <formula>$C$4</formula>
    </cfRule>
  </conditionalFormatting>
  <conditionalFormatting sqref="CK28">
    <cfRule type="cellIs" dxfId="376" priority="5568" operator="lessThan">
      <formula>$C$4</formula>
    </cfRule>
  </conditionalFormatting>
  <conditionalFormatting sqref="CK29">
    <cfRule type="cellIs" dxfId="375" priority="5569" operator="lessThan">
      <formula>$C$4</formula>
    </cfRule>
  </conditionalFormatting>
  <conditionalFormatting sqref="CK29">
    <cfRule type="cellIs" dxfId="374" priority="5570" operator="lessThan">
      <formula>$C$4</formula>
    </cfRule>
  </conditionalFormatting>
  <conditionalFormatting sqref="CK30">
    <cfRule type="cellIs" dxfId="373" priority="5571" operator="lessThan">
      <formula>$C$4</formula>
    </cfRule>
  </conditionalFormatting>
  <conditionalFormatting sqref="CK30">
    <cfRule type="cellIs" dxfId="372" priority="5572" operator="lessThan">
      <formula>$C$4</formula>
    </cfRule>
  </conditionalFormatting>
  <conditionalFormatting sqref="CK31">
    <cfRule type="cellIs" dxfId="371" priority="5573" operator="lessThan">
      <formula>$C$4</formula>
    </cfRule>
  </conditionalFormatting>
  <conditionalFormatting sqref="CK31">
    <cfRule type="cellIs" dxfId="370" priority="5574" operator="lessThan">
      <formula>$C$4</formula>
    </cfRule>
  </conditionalFormatting>
  <conditionalFormatting sqref="CK32">
    <cfRule type="cellIs" dxfId="369" priority="5575" operator="lessThan">
      <formula>$C$4</formula>
    </cfRule>
  </conditionalFormatting>
  <conditionalFormatting sqref="CK32">
    <cfRule type="cellIs" dxfId="368" priority="5576" operator="lessThan">
      <formula>$C$4</formula>
    </cfRule>
  </conditionalFormatting>
  <conditionalFormatting sqref="CK33">
    <cfRule type="cellIs" dxfId="367" priority="5577" operator="lessThan">
      <formula>$C$4</formula>
    </cfRule>
  </conditionalFormatting>
  <conditionalFormatting sqref="CK33">
    <cfRule type="cellIs" dxfId="366" priority="5578" operator="lessThan">
      <formula>$C$4</formula>
    </cfRule>
  </conditionalFormatting>
  <conditionalFormatting sqref="CK34">
    <cfRule type="cellIs" dxfId="365" priority="5579" operator="lessThan">
      <formula>$C$4</formula>
    </cfRule>
  </conditionalFormatting>
  <conditionalFormatting sqref="CK34">
    <cfRule type="cellIs" dxfId="364" priority="5580" operator="lessThan">
      <formula>$C$4</formula>
    </cfRule>
  </conditionalFormatting>
  <conditionalFormatting sqref="CK35">
    <cfRule type="cellIs" dxfId="363" priority="5581" operator="lessThan">
      <formula>$C$4</formula>
    </cfRule>
  </conditionalFormatting>
  <conditionalFormatting sqref="CK35">
    <cfRule type="cellIs" dxfId="362" priority="5582" operator="lessThan">
      <formula>$C$4</formula>
    </cfRule>
  </conditionalFormatting>
  <conditionalFormatting sqref="CK36">
    <cfRule type="cellIs" dxfId="361" priority="5583" operator="lessThan">
      <formula>$C$4</formula>
    </cfRule>
  </conditionalFormatting>
  <conditionalFormatting sqref="CK36">
    <cfRule type="cellIs" dxfId="360" priority="5584" operator="lessThan">
      <formula>$C$4</formula>
    </cfRule>
  </conditionalFormatting>
  <conditionalFormatting sqref="CK37">
    <cfRule type="cellIs" dxfId="359" priority="5585" operator="lessThan">
      <formula>$C$4</formula>
    </cfRule>
  </conditionalFormatting>
  <conditionalFormatting sqref="CK37">
    <cfRule type="cellIs" dxfId="358" priority="5586" operator="lessThan">
      <formula>$C$4</formula>
    </cfRule>
  </conditionalFormatting>
  <conditionalFormatting sqref="CK38">
    <cfRule type="cellIs" dxfId="357" priority="5587" operator="lessThan">
      <formula>$C$4</formula>
    </cfRule>
  </conditionalFormatting>
  <conditionalFormatting sqref="CK38">
    <cfRule type="cellIs" dxfId="356" priority="5588" operator="lessThan">
      <formula>$C$4</formula>
    </cfRule>
  </conditionalFormatting>
  <conditionalFormatting sqref="CK39">
    <cfRule type="cellIs" dxfId="355" priority="5589" operator="lessThan">
      <formula>$C$4</formula>
    </cfRule>
  </conditionalFormatting>
  <conditionalFormatting sqref="CK39">
    <cfRule type="cellIs" dxfId="354" priority="5590" operator="lessThan">
      <formula>$C$4</formula>
    </cfRule>
  </conditionalFormatting>
  <conditionalFormatting sqref="CK40">
    <cfRule type="cellIs" dxfId="353" priority="5591" operator="lessThan">
      <formula>$C$4</formula>
    </cfRule>
  </conditionalFormatting>
  <conditionalFormatting sqref="CK40">
    <cfRule type="cellIs" dxfId="352" priority="5592" operator="lessThan">
      <formula>$C$4</formula>
    </cfRule>
  </conditionalFormatting>
  <conditionalFormatting sqref="CK41">
    <cfRule type="cellIs" dxfId="351" priority="5593" operator="lessThan">
      <formula>$C$4</formula>
    </cfRule>
  </conditionalFormatting>
  <conditionalFormatting sqref="CK41">
    <cfRule type="cellIs" dxfId="350" priority="5594" operator="lessThan">
      <formula>$C$4</formula>
    </cfRule>
  </conditionalFormatting>
  <conditionalFormatting sqref="CK42">
    <cfRule type="cellIs" dxfId="349" priority="5595" operator="lessThan">
      <formula>$C$4</formula>
    </cfRule>
  </conditionalFormatting>
  <conditionalFormatting sqref="CK42">
    <cfRule type="cellIs" dxfId="348" priority="5596" operator="lessThan">
      <formula>$C$4</formula>
    </cfRule>
  </conditionalFormatting>
  <conditionalFormatting sqref="CK43">
    <cfRule type="cellIs" dxfId="347" priority="5597" operator="lessThan">
      <formula>$C$4</formula>
    </cfRule>
  </conditionalFormatting>
  <conditionalFormatting sqref="CK43">
    <cfRule type="cellIs" dxfId="346" priority="5598" operator="lessThan">
      <formula>$C$4</formula>
    </cfRule>
  </conditionalFormatting>
  <conditionalFormatting sqref="CK44">
    <cfRule type="cellIs" dxfId="345" priority="5599" operator="lessThan">
      <formula>$C$4</formula>
    </cfRule>
  </conditionalFormatting>
  <conditionalFormatting sqref="CK44">
    <cfRule type="cellIs" dxfId="344" priority="5600" operator="lessThan">
      <formula>$C$4</formula>
    </cfRule>
  </conditionalFormatting>
  <conditionalFormatting sqref="CK45">
    <cfRule type="cellIs" dxfId="343" priority="5601" operator="lessThan">
      <formula>$C$4</formula>
    </cfRule>
  </conditionalFormatting>
  <conditionalFormatting sqref="CK45">
    <cfRule type="cellIs" dxfId="342" priority="5602" operator="lessThan">
      <formula>$C$4</formula>
    </cfRule>
  </conditionalFormatting>
  <conditionalFormatting sqref="CK46">
    <cfRule type="cellIs" dxfId="341" priority="5603" operator="lessThan">
      <formula>$C$4</formula>
    </cfRule>
  </conditionalFormatting>
  <conditionalFormatting sqref="CK46">
    <cfRule type="cellIs" dxfId="340" priority="5604" operator="lessThan">
      <formula>$C$4</formula>
    </cfRule>
  </conditionalFormatting>
  <conditionalFormatting sqref="CK47">
    <cfRule type="cellIs" dxfId="339" priority="5605" operator="lessThan">
      <formula>$C$4</formula>
    </cfRule>
  </conditionalFormatting>
  <conditionalFormatting sqref="CK47">
    <cfRule type="cellIs" dxfId="338" priority="5606" operator="lessThan">
      <formula>$C$4</formula>
    </cfRule>
  </conditionalFormatting>
  <conditionalFormatting sqref="CK48">
    <cfRule type="cellIs" dxfId="337" priority="5607" operator="lessThan">
      <formula>$C$4</formula>
    </cfRule>
  </conditionalFormatting>
  <conditionalFormatting sqref="CK48">
    <cfRule type="cellIs" dxfId="336" priority="5608" operator="lessThan">
      <formula>$C$4</formula>
    </cfRule>
  </conditionalFormatting>
  <conditionalFormatting sqref="CK49">
    <cfRule type="cellIs" dxfId="335" priority="5609" operator="lessThan">
      <formula>$C$4</formula>
    </cfRule>
  </conditionalFormatting>
  <conditionalFormatting sqref="CK49">
    <cfRule type="cellIs" dxfId="334" priority="5610" operator="lessThan">
      <formula>$C$4</formula>
    </cfRule>
  </conditionalFormatting>
  <conditionalFormatting sqref="CK50">
    <cfRule type="cellIs" dxfId="333" priority="5611" operator="lessThan">
      <formula>$C$4</formula>
    </cfRule>
  </conditionalFormatting>
  <conditionalFormatting sqref="CK50">
    <cfRule type="cellIs" dxfId="332" priority="5612" operator="lessThan">
      <formula>$C$4</formula>
    </cfRule>
  </conditionalFormatting>
  <conditionalFormatting sqref="CK51">
    <cfRule type="cellIs" dxfId="331" priority="5613" operator="lessThan">
      <formula>$C$4</formula>
    </cfRule>
  </conditionalFormatting>
  <conditionalFormatting sqref="CK51">
    <cfRule type="cellIs" dxfId="330" priority="5614" operator="lessThan">
      <formula>$C$4</formula>
    </cfRule>
  </conditionalFormatting>
  <conditionalFormatting sqref="CK52">
    <cfRule type="cellIs" dxfId="329" priority="5615" operator="lessThan">
      <formula>$C$4</formula>
    </cfRule>
  </conditionalFormatting>
  <conditionalFormatting sqref="CK52">
    <cfRule type="cellIs" dxfId="328" priority="5616" operator="lessThan">
      <formula>$C$4</formula>
    </cfRule>
  </conditionalFormatting>
  <conditionalFormatting sqref="CK53">
    <cfRule type="cellIs" dxfId="327" priority="5617" operator="lessThan">
      <formula>$C$4</formula>
    </cfRule>
  </conditionalFormatting>
  <conditionalFormatting sqref="CK53">
    <cfRule type="cellIs" dxfId="326" priority="5618" operator="lessThan">
      <formula>$C$4</formula>
    </cfRule>
  </conditionalFormatting>
  <conditionalFormatting sqref="CK54">
    <cfRule type="cellIs" dxfId="325" priority="5619" operator="lessThan">
      <formula>$C$4</formula>
    </cfRule>
  </conditionalFormatting>
  <conditionalFormatting sqref="CK54">
    <cfRule type="cellIs" dxfId="324" priority="5620" operator="lessThan">
      <formula>$C$4</formula>
    </cfRule>
  </conditionalFormatting>
  <conditionalFormatting sqref="CK55">
    <cfRule type="cellIs" dxfId="323" priority="5621" operator="lessThan">
      <formula>$C$4</formula>
    </cfRule>
  </conditionalFormatting>
  <conditionalFormatting sqref="CK55">
    <cfRule type="cellIs" dxfId="322" priority="5622" operator="lessThan">
      <formula>$C$4</formula>
    </cfRule>
  </conditionalFormatting>
  <conditionalFormatting sqref="CK56">
    <cfRule type="cellIs" dxfId="321" priority="5623" operator="lessThan">
      <formula>$C$4</formula>
    </cfRule>
  </conditionalFormatting>
  <conditionalFormatting sqref="CK56">
    <cfRule type="cellIs" dxfId="320" priority="5624" operator="lessThan">
      <formula>$C$4</formula>
    </cfRule>
  </conditionalFormatting>
  <conditionalFormatting sqref="CK57">
    <cfRule type="cellIs" dxfId="319" priority="5625" operator="lessThan">
      <formula>$C$4</formula>
    </cfRule>
  </conditionalFormatting>
  <conditionalFormatting sqref="CK57">
    <cfRule type="cellIs" dxfId="318" priority="5626" operator="lessThan">
      <formula>$C$4</formula>
    </cfRule>
  </conditionalFormatting>
  <conditionalFormatting sqref="CK58">
    <cfRule type="cellIs" dxfId="317" priority="5627" operator="lessThan">
      <formula>$C$4</formula>
    </cfRule>
  </conditionalFormatting>
  <conditionalFormatting sqref="CK58">
    <cfRule type="cellIs" dxfId="316" priority="5628" operator="lessThan">
      <formula>$C$4</formula>
    </cfRule>
  </conditionalFormatting>
  <conditionalFormatting sqref="CK59">
    <cfRule type="cellIs" dxfId="315" priority="5629" operator="lessThan">
      <formula>$C$4</formula>
    </cfRule>
  </conditionalFormatting>
  <conditionalFormatting sqref="CK59">
    <cfRule type="cellIs" dxfId="314" priority="5630" operator="lessThan">
      <formula>$C$4</formula>
    </cfRule>
  </conditionalFormatting>
  <conditionalFormatting sqref="CK60">
    <cfRule type="cellIs" dxfId="313" priority="5631" operator="lessThan">
      <formula>$C$4</formula>
    </cfRule>
  </conditionalFormatting>
  <conditionalFormatting sqref="CK60">
    <cfRule type="cellIs" dxfId="312" priority="5632" operator="lessThan">
      <formula>$C$4</formula>
    </cfRule>
  </conditionalFormatting>
  <conditionalFormatting sqref="CL11">
    <cfRule type="cellIs" dxfId="311" priority="5633" operator="lessThan">
      <formula>$C$4</formula>
    </cfRule>
  </conditionalFormatting>
  <conditionalFormatting sqref="CL11">
    <cfRule type="cellIs" dxfId="310" priority="5634" operator="lessThan">
      <formula>$C$4</formula>
    </cfRule>
  </conditionalFormatting>
  <conditionalFormatting sqref="CL12">
    <cfRule type="cellIs" dxfId="309" priority="5635" operator="lessThan">
      <formula>$C$4</formula>
    </cfRule>
  </conditionalFormatting>
  <conditionalFormatting sqref="CL12">
    <cfRule type="cellIs" dxfId="308" priority="5636" operator="lessThan">
      <formula>$C$4</formula>
    </cfRule>
  </conditionalFormatting>
  <conditionalFormatting sqref="CL13">
    <cfRule type="cellIs" dxfId="307" priority="5637" operator="lessThan">
      <formula>$C$4</formula>
    </cfRule>
  </conditionalFormatting>
  <conditionalFormatting sqref="CL13">
    <cfRule type="cellIs" dxfId="306" priority="5638" operator="lessThan">
      <formula>$C$4</formula>
    </cfRule>
  </conditionalFormatting>
  <conditionalFormatting sqref="CL14">
    <cfRule type="cellIs" dxfId="305" priority="5639" operator="lessThan">
      <formula>$C$4</formula>
    </cfRule>
  </conditionalFormatting>
  <conditionalFormatting sqref="CL14">
    <cfRule type="cellIs" dxfId="304" priority="5640" operator="lessThan">
      <formula>$C$4</formula>
    </cfRule>
  </conditionalFormatting>
  <conditionalFormatting sqref="CL15">
    <cfRule type="cellIs" dxfId="303" priority="5641" operator="lessThan">
      <formula>$C$4</formula>
    </cfRule>
  </conditionalFormatting>
  <conditionalFormatting sqref="CL15">
    <cfRule type="cellIs" dxfId="302" priority="5642" operator="lessThan">
      <formula>$C$4</formula>
    </cfRule>
  </conditionalFormatting>
  <conditionalFormatting sqref="CL16">
    <cfRule type="cellIs" dxfId="301" priority="5643" operator="lessThan">
      <formula>$C$4</formula>
    </cfRule>
  </conditionalFormatting>
  <conditionalFormatting sqref="CL16">
    <cfRule type="cellIs" dxfId="300" priority="5644" operator="lessThan">
      <formula>$C$4</formula>
    </cfRule>
  </conditionalFormatting>
  <conditionalFormatting sqref="CL17">
    <cfRule type="cellIs" dxfId="299" priority="5645" operator="lessThan">
      <formula>$C$4</formula>
    </cfRule>
  </conditionalFormatting>
  <conditionalFormatting sqref="CL17">
    <cfRule type="cellIs" dxfId="298" priority="5646" operator="lessThan">
      <formula>$C$4</formula>
    </cfRule>
  </conditionalFormatting>
  <conditionalFormatting sqref="CL18">
    <cfRule type="cellIs" dxfId="297" priority="5647" operator="lessThan">
      <formula>$C$4</formula>
    </cfRule>
  </conditionalFormatting>
  <conditionalFormatting sqref="CL18">
    <cfRule type="cellIs" dxfId="296" priority="5648" operator="lessThan">
      <formula>$C$4</formula>
    </cfRule>
  </conditionalFormatting>
  <conditionalFormatting sqref="CL19">
    <cfRule type="cellIs" dxfId="295" priority="5649" operator="lessThan">
      <formula>$C$4</formula>
    </cfRule>
  </conditionalFormatting>
  <conditionalFormatting sqref="CL19">
    <cfRule type="cellIs" dxfId="294" priority="5650" operator="lessThan">
      <formula>$C$4</formula>
    </cfRule>
  </conditionalFormatting>
  <conditionalFormatting sqref="CL20">
    <cfRule type="cellIs" dxfId="293" priority="5651" operator="lessThan">
      <formula>$C$4</formula>
    </cfRule>
  </conditionalFormatting>
  <conditionalFormatting sqref="CL20">
    <cfRule type="cellIs" dxfId="292" priority="5652" operator="lessThan">
      <formula>$C$4</formula>
    </cfRule>
  </conditionalFormatting>
  <conditionalFormatting sqref="CL21">
    <cfRule type="cellIs" dxfId="291" priority="5653" operator="lessThan">
      <formula>$C$4</formula>
    </cfRule>
  </conditionalFormatting>
  <conditionalFormatting sqref="CL21">
    <cfRule type="cellIs" dxfId="290" priority="5654" operator="lessThan">
      <formula>$C$4</formula>
    </cfRule>
  </conditionalFormatting>
  <conditionalFormatting sqref="CL22">
    <cfRule type="cellIs" dxfId="289" priority="5655" operator="lessThan">
      <formula>$C$4</formula>
    </cfRule>
  </conditionalFormatting>
  <conditionalFormatting sqref="CL22">
    <cfRule type="cellIs" dxfId="288" priority="5656" operator="lessThan">
      <formula>$C$4</formula>
    </cfRule>
  </conditionalFormatting>
  <conditionalFormatting sqref="CL23">
    <cfRule type="cellIs" dxfId="287" priority="5657" operator="lessThan">
      <formula>$C$4</formula>
    </cfRule>
  </conditionalFormatting>
  <conditionalFormatting sqref="CL23">
    <cfRule type="cellIs" dxfId="286" priority="5658" operator="lessThan">
      <formula>$C$4</formula>
    </cfRule>
  </conditionalFormatting>
  <conditionalFormatting sqref="CL24">
    <cfRule type="cellIs" dxfId="285" priority="5659" operator="lessThan">
      <formula>$C$4</formula>
    </cfRule>
  </conditionalFormatting>
  <conditionalFormatting sqref="CL24">
    <cfRule type="cellIs" dxfId="284" priority="5660" operator="lessThan">
      <formula>$C$4</formula>
    </cfRule>
  </conditionalFormatting>
  <conditionalFormatting sqref="CL25">
    <cfRule type="cellIs" dxfId="283" priority="5661" operator="lessThan">
      <formula>$C$4</formula>
    </cfRule>
  </conditionalFormatting>
  <conditionalFormatting sqref="CL25">
    <cfRule type="cellIs" dxfId="282" priority="5662" operator="lessThan">
      <formula>$C$4</formula>
    </cfRule>
  </conditionalFormatting>
  <conditionalFormatting sqref="CL26">
    <cfRule type="cellIs" dxfId="281" priority="5663" operator="lessThan">
      <formula>$C$4</formula>
    </cfRule>
  </conditionalFormatting>
  <conditionalFormatting sqref="CL26">
    <cfRule type="cellIs" dxfId="280" priority="5664" operator="lessThan">
      <formula>$C$4</formula>
    </cfRule>
  </conditionalFormatting>
  <conditionalFormatting sqref="CL27">
    <cfRule type="cellIs" dxfId="279" priority="5665" operator="lessThan">
      <formula>$C$4</formula>
    </cfRule>
  </conditionalFormatting>
  <conditionalFormatting sqref="CL27">
    <cfRule type="cellIs" dxfId="278" priority="5666" operator="lessThan">
      <formula>$C$4</formula>
    </cfRule>
  </conditionalFormatting>
  <conditionalFormatting sqref="CL28">
    <cfRule type="cellIs" dxfId="277" priority="5667" operator="lessThan">
      <formula>$C$4</formula>
    </cfRule>
  </conditionalFormatting>
  <conditionalFormatting sqref="CL28">
    <cfRule type="cellIs" dxfId="276" priority="5668" operator="lessThan">
      <formula>$C$4</formula>
    </cfRule>
  </conditionalFormatting>
  <conditionalFormatting sqref="CL29">
    <cfRule type="cellIs" dxfId="275" priority="5669" operator="lessThan">
      <formula>$C$4</formula>
    </cfRule>
  </conditionalFormatting>
  <conditionalFormatting sqref="CL29">
    <cfRule type="cellIs" dxfId="274" priority="5670" operator="lessThan">
      <formula>$C$4</formula>
    </cfRule>
  </conditionalFormatting>
  <conditionalFormatting sqref="CL30">
    <cfRule type="cellIs" dxfId="273" priority="5671" operator="lessThan">
      <formula>$C$4</formula>
    </cfRule>
  </conditionalFormatting>
  <conditionalFormatting sqref="CL30">
    <cfRule type="cellIs" dxfId="272" priority="5672" operator="lessThan">
      <formula>$C$4</formula>
    </cfRule>
  </conditionalFormatting>
  <conditionalFormatting sqref="CL31">
    <cfRule type="cellIs" dxfId="271" priority="5673" operator="lessThan">
      <formula>$C$4</formula>
    </cfRule>
  </conditionalFormatting>
  <conditionalFormatting sqref="CL31">
    <cfRule type="cellIs" dxfId="270" priority="5674" operator="lessThan">
      <formula>$C$4</formula>
    </cfRule>
  </conditionalFormatting>
  <conditionalFormatting sqref="CL32">
    <cfRule type="cellIs" dxfId="269" priority="5675" operator="lessThan">
      <formula>$C$4</formula>
    </cfRule>
  </conditionalFormatting>
  <conditionalFormatting sqref="CL32">
    <cfRule type="cellIs" dxfId="268" priority="5676" operator="lessThan">
      <formula>$C$4</formula>
    </cfRule>
  </conditionalFormatting>
  <conditionalFormatting sqref="CL33">
    <cfRule type="cellIs" dxfId="267" priority="5677" operator="lessThan">
      <formula>$C$4</formula>
    </cfRule>
  </conditionalFormatting>
  <conditionalFormatting sqref="CL33">
    <cfRule type="cellIs" dxfId="266" priority="5678" operator="lessThan">
      <formula>$C$4</formula>
    </cfRule>
  </conditionalFormatting>
  <conditionalFormatting sqref="CL34">
    <cfRule type="cellIs" dxfId="265" priority="5679" operator="lessThan">
      <formula>$C$4</formula>
    </cfRule>
  </conditionalFormatting>
  <conditionalFormatting sqref="CL34">
    <cfRule type="cellIs" dxfId="264" priority="5680" operator="lessThan">
      <formula>$C$4</formula>
    </cfRule>
  </conditionalFormatting>
  <conditionalFormatting sqref="CL35">
    <cfRule type="cellIs" dxfId="263" priority="5681" operator="lessThan">
      <formula>$C$4</formula>
    </cfRule>
  </conditionalFormatting>
  <conditionalFormatting sqref="CL35">
    <cfRule type="cellIs" dxfId="262" priority="5682" operator="lessThan">
      <formula>$C$4</formula>
    </cfRule>
  </conditionalFormatting>
  <conditionalFormatting sqref="CL36">
    <cfRule type="cellIs" dxfId="261" priority="5683" operator="lessThan">
      <formula>$C$4</formula>
    </cfRule>
  </conditionalFormatting>
  <conditionalFormatting sqref="CL36">
    <cfRule type="cellIs" dxfId="260" priority="5684" operator="lessThan">
      <formula>$C$4</formula>
    </cfRule>
  </conditionalFormatting>
  <conditionalFormatting sqref="CL37">
    <cfRule type="cellIs" dxfId="259" priority="5685" operator="lessThan">
      <formula>$C$4</formula>
    </cfRule>
  </conditionalFormatting>
  <conditionalFormatting sqref="CL37">
    <cfRule type="cellIs" dxfId="258" priority="5686" operator="lessThan">
      <formula>$C$4</formula>
    </cfRule>
  </conditionalFormatting>
  <conditionalFormatting sqref="CL38">
    <cfRule type="cellIs" dxfId="257" priority="5687" operator="lessThan">
      <formula>$C$4</formula>
    </cfRule>
  </conditionalFormatting>
  <conditionalFormatting sqref="CL38">
    <cfRule type="cellIs" dxfId="256" priority="5688" operator="lessThan">
      <formula>$C$4</formula>
    </cfRule>
  </conditionalFormatting>
  <conditionalFormatting sqref="CL39">
    <cfRule type="cellIs" dxfId="255" priority="5689" operator="lessThan">
      <formula>$C$4</formula>
    </cfRule>
  </conditionalFormatting>
  <conditionalFormatting sqref="CL39">
    <cfRule type="cellIs" dxfId="254" priority="5690" operator="lessThan">
      <formula>$C$4</formula>
    </cfRule>
  </conditionalFormatting>
  <conditionalFormatting sqref="CL40">
    <cfRule type="cellIs" dxfId="253" priority="5691" operator="lessThan">
      <formula>$C$4</formula>
    </cfRule>
  </conditionalFormatting>
  <conditionalFormatting sqref="CL40">
    <cfRule type="cellIs" dxfId="252" priority="5692" operator="lessThan">
      <formula>$C$4</formula>
    </cfRule>
  </conditionalFormatting>
  <conditionalFormatting sqref="CL41">
    <cfRule type="cellIs" dxfId="251" priority="5693" operator="lessThan">
      <formula>$C$4</formula>
    </cfRule>
  </conditionalFormatting>
  <conditionalFormatting sqref="CL41">
    <cfRule type="cellIs" dxfId="250" priority="5694" operator="lessThan">
      <formula>$C$4</formula>
    </cfRule>
  </conditionalFormatting>
  <conditionalFormatting sqref="CL42">
    <cfRule type="cellIs" dxfId="249" priority="5695" operator="lessThan">
      <formula>$C$4</formula>
    </cfRule>
  </conditionalFormatting>
  <conditionalFormatting sqref="CL42">
    <cfRule type="cellIs" dxfId="248" priority="5696" operator="lessThan">
      <formula>$C$4</formula>
    </cfRule>
  </conditionalFormatting>
  <conditionalFormatting sqref="CL43">
    <cfRule type="cellIs" dxfId="247" priority="5697" operator="lessThan">
      <formula>$C$4</formula>
    </cfRule>
  </conditionalFormatting>
  <conditionalFormatting sqref="CL43">
    <cfRule type="cellIs" dxfId="246" priority="5698" operator="lessThan">
      <formula>$C$4</formula>
    </cfRule>
  </conditionalFormatting>
  <conditionalFormatting sqref="CL44">
    <cfRule type="cellIs" dxfId="245" priority="5699" operator="lessThan">
      <formula>$C$4</formula>
    </cfRule>
  </conditionalFormatting>
  <conditionalFormatting sqref="CL44">
    <cfRule type="cellIs" dxfId="244" priority="5700" operator="lessThan">
      <formula>$C$4</formula>
    </cfRule>
  </conditionalFormatting>
  <conditionalFormatting sqref="CL45">
    <cfRule type="cellIs" dxfId="243" priority="5701" operator="lessThan">
      <formula>$C$4</formula>
    </cfRule>
  </conditionalFormatting>
  <conditionalFormatting sqref="CL45">
    <cfRule type="cellIs" dxfId="242" priority="5702" operator="lessThan">
      <formula>$C$4</formula>
    </cfRule>
  </conditionalFormatting>
  <conditionalFormatting sqref="CL46">
    <cfRule type="cellIs" dxfId="241" priority="5703" operator="lessThan">
      <formula>$C$4</formula>
    </cfRule>
  </conditionalFormatting>
  <conditionalFormatting sqref="CL46">
    <cfRule type="cellIs" dxfId="240" priority="5704" operator="lessThan">
      <formula>$C$4</formula>
    </cfRule>
  </conditionalFormatting>
  <conditionalFormatting sqref="CL47">
    <cfRule type="cellIs" dxfId="239" priority="5705" operator="lessThan">
      <formula>$C$4</formula>
    </cfRule>
  </conditionalFormatting>
  <conditionalFormatting sqref="CL47">
    <cfRule type="cellIs" dxfId="238" priority="5706" operator="lessThan">
      <formula>$C$4</formula>
    </cfRule>
  </conditionalFormatting>
  <conditionalFormatting sqref="CL48">
    <cfRule type="cellIs" dxfId="237" priority="5707" operator="lessThan">
      <formula>$C$4</formula>
    </cfRule>
  </conditionalFormatting>
  <conditionalFormatting sqref="CL48">
    <cfRule type="cellIs" dxfId="236" priority="5708" operator="lessThan">
      <formula>$C$4</formula>
    </cfRule>
  </conditionalFormatting>
  <conditionalFormatting sqref="CL49">
    <cfRule type="cellIs" dxfId="235" priority="5709" operator="lessThan">
      <formula>$C$4</formula>
    </cfRule>
  </conditionalFormatting>
  <conditionalFormatting sqref="CL49">
    <cfRule type="cellIs" dxfId="234" priority="5710" operator="lessThan">
      <formula>$C$4</formula>
    </cfRule>
  </conditionalFormatting>
  <conditionalFormatting sqref="CL50">
    <cfRule type="cellIs" dxfId="233" priority="5711" operator="lessThan">
      <formula>$C$4</formula>
    </cfRule>
  </conditionalFormatting>
  <conditionalFormatting sqref="CL50">
    <cfRule type="cellIs" dxfId="232" priority="5712" operator="lessThan">
      <formula>$C$4</formula>
    </cfRule>
  </conditionalFormatting>
  <conditionalFormatting sqref="CL51">
    <cfRule type="cellIs" dxfId="231" priority="5713" operator="lessThan">
      <formula>$C$4</formula>
    </cfRule>
  </conditionalFormatting>
  <conditionalFormatting sqref="CL51">
    <cfRule type="cellIs" dxfId="230" priority="5714" operator="lessThan">
      <formula>$C$4</formula>
    </cfRule>
  </conditionalFormatting>
  <conditionalFormatting sqref="CL52">
    <cfRule type="cellIs" dxfId="229" priority="5715" operator="lessThan">
      <formula>$C$4</formula>
    </cfRule>
  </conditionalFormatting>
  <conditionalFormatting sqref="CL52">
    <cfRule type="cellIs" dxfId="228" priority="5716" operator="lessThan">
      <formula>$C$4</formula>
    </cfRule>
  </conditionalFormatting>
  <conditionalFormatting sqref="CL53">
    <cfRule type="cellIs" dxfId="227" priority="5717" operator="lessThan">
      <formula>$C$4</formula>
    </cfRule>
  </conditionalFormatting>
  <conditionalFormatting sqref="CL53">
    <cfRule type="cellIs" dxfId="226" priority="5718" operator="lessThan">
      <formula>$C$4</formula>
    </cfRule>
  </conditionalFormatting>
  <conditionalFormatting sqref="CL54">
    <cfRule type="cellIs" dxfId="225" priority="5719" operator="lessThan">
      <formula>$C$4</formula>
    </cfRule>
  </conditionalFormatting>
  <conditionalFormatting sqref="CL54">
    <cfRule type="cellIs" dxfId="224" priority="5720" operator="lessThan">
      <formula>$C$4</formula>
    </cfRule>
  </conditionalFormatting>
  <conditionalFormatting sqref="CL55">
    <cfRule type="cellIs" dxfId="223" priority="5721" operator="lessThan">
      <formula>$C$4</formula>
    </cfRule>
  </conditionalFormatting>
  <conditionalFormatting sqref="CL55">
    <cfRule type="cellIs" dxfId="222" priority="5722" operator="lessThan">
      <formula>$C$4</formula>
    </cfRule>
  </conditionalFormatting>
  <conditionalFormatting sqref="CL56">
    <cfRule type="cellIs" dxfId="221" priority="5723" operator="lessThan">
      <formula>$C$4</formula>
    </cfRule>
  </conditionalFormatting>
  <conditionalFormatting sqref="CL56">
    <cfRule type="cellIs" dxfId="220" priority="5724" operator="lessThan">
      <formula>$C$4</formula>
    </cfRule>
  </conditionalFormatting>
  <conditionalFormatting sqref="CL57">
    <cfRule type="cellIs" dxfId="219" priority="5725" operator="lessThan">
      <formula>$C$4</formula>
    </cfRule>
  </conditionalFormatting>
  <conditionalFormatting sqref="CL57">
    <cfRule type="cellIs" dxfId="218" priority="5726" operator="lessThan">
      <formula>$C$4</formula>
    </cfRule>
  </conditionalFormatting>
  <conditionalFormatting sqref="CL58">
    <cfRule type="cellIs" dxfId="217" priority="5727" operator="lessThan">
      <formula>$C$4</formula>
    </cfRule>
  </conditionalFormatting>
  <conditionalFormatting sqref="CL58">
    <cfRule type="cellIs" dxfId="216" priority="5728" operator="lessThan">
      <formula>$C$4</formula>
    </cfRule>
  </conditionalFormatting>
  <conditionalFormatting sqref="CL59">
    <cfRule type="cellIs" dxfId="215" priority="5729" operator="lessThan">
      <formula>$C$4</formula>
    </cfRule>
  </conditionalFormatting>
  <conditionalFormatting sqref="CL59">
    <cfRule type="cellIs" dxfId="214" priority="5730" operator="lessThan">
      <formula>$C$4</formula>
    </cfRule>
  </conditionalFormatting>
  <conditionalFormatting sqref="CL60">
    <cfRule type="cellIs" dxfId="213" priority="5731" operator="lessThan">
      <formula>$C$4</formula>
    </cfRule>
  </conditionalFormatting>
  <conditionalFormatting sqref="CL60">
    <cfRule type="cellIs" dxfId="212" priority="5732" operator="lessThan">
      <formula>$C$4</formula>
    </cfRule>
  </conditionalFormatting>
  <conditionalFormatting sqref="P11">
    <cfRule type="cellIs" dxfId="211" priority="145" operator="lessThan">
      <formula>$C$4</formula>
    </cfRule>
  </conditionalFormatting>
  <conditionalFormatting sqref="P12">
    <cfRule type="cellIs" dxfId="210" priority="146" operator="lessThan">
      <formula>$C$4</formula>
    </cfRule>
  </conditionalFormatting>
  <conditionalFormatting sqref="P13">
    <cfRule type="cellIs" dxfId="209" priority="147" operator="lessThan">
      <formula>$C$4</formula>
    </cfRule>
  </conditionalFormatting>
  <conditionalFormatting sqref="P14">
    <cfRule type="cellIs" dxfId="208" priority="148" operator="lessThan">
      <formula>$C$4</formula>
    </cfRule>
  </conditionalFormatting>
  <conditionalFormatting sqref="P15">
    <cfRule type="cellIs" dxfId="207" priority="149" operator="lessThan">
      <formula>$C$4</formula>
    </cfRule>
  </conditionalFormatting>
  <conditionalFormatting sqref="P16">
    <cfRule type="cellIs" dxfId="206" priority="150" operator="lessThan">
      <formula>$C$4</formula>
    </cfRule>
  </conditionalFormatting>
  <conditionalFormatting sqref="P17">
    <cfRule type="cellIs" dxfId="205" priority="151" operator="lessThan">
      <formula>$C$4</formula>
    </cfRule>
  </conditionalFormatting>
  <conditionalFormatting sqref="P18">
    <cfRule type="cellIs" dxfId="204" priority="152" operator="lessThan">
      <formula>$C$4</formula>
    </cfRule>
  </conditionalFormatting>
  <conditionalFormatting sqref="P19">
    <cfRule type="cellIs" dxfId="203" priority="153" operator="lessThan">
      <formula>$C$4</formula>
    </cfRule>
  </conditionalFormatting>
  <conditionalFormatting sqref="P20">
    <cfRule type="cellIs" dxfId="202" priority="154" operator="lessThan">
      <formula>$C$4</formula>
    </cfRule>
  </conditionalFormatting>
  <conditionalFormatting sqref="P21">
    <cfRule type="cellIs" dxfId="201" priority="155" operator="lessThan">
      <formula>$C$4</formula>
    </cfRule>
  </conditionalFormatting>
  <conditionalFormatting sqref="P22">
    <cfRule type="cellIs" dxfId="200" priority="156" operator="lessThan">
      <formula>$C$4</formula>
    </cfRule>
  </conditionalFormatting>
  <conditionalFormatting sqref="P23">
    <cfRule type="cellIs" dxfId="199" priority="157" operator="lessThan">
      <formula>$C$4</formula>
    </cfRule>
  </conditionalFormatting>
  <conditionalFormatting sqref="P24">
    <cfRule type="cellIs" dxfId="198" priority="158" operator="lessThan">
      <formula>$C$4</formula>
    </cfRule>
  </conditionalFormatting>
  <conditionalFormatting sqref="P25">
    <cfRule type="cellIs" dxfId="197" priority="159" operator="lessThan">
      <formula>$C$4</formula>
    </cfRule>
  </conditionalFormatting>
  <conditionalFormatting sqref="P26">
    <cfRule type="cellIs" dxfId="196" priority="160" operator="lessThan">
      <formula>$C$4</formula>
    </cfRule>
  </conditionalFormatting>
  <conditionalFormatting sqref="P27">
    <cfRule type="cellIs" dxfId="195" priority="161" operator="lessThan">
      <formula>$C$4</formula>
    </cfRule>
  </conditionalFormatting>
  <conditionalFormatting sqref="P28">
    <cfRule type="cellIs" dxfId="194" priority="162" operator="lessThan">
      <formula>$C$4</formula>
    </cfRule>
  </conditionalFormatting>
  <conditionalFormatting sqref="P29">
    <cfRule type="cellIs" dxfId="193" priority="163" operator="lessThan">
      <formula>$C$4</formula>
    </cfRule>
  </conditionalFormatting>
  <conditionalFormatting sqref="P30">
    <cfRule type="cellIs" dxfId="192" priority="164" operator="lessThan">
      <formula>$C$4</formula>
    </cfRule>
  </conditionalFormatting>
  <conditionalFormatting sqref="P31">
    <cfRule type="cellIs" dxfId="191" priority="165" operator="lessThan">
      <formula>$C$4</formula>
    </cfRule>
  </conditionalFormatting>
  <conditionalFormatting sqref="P32">
    <cfRule type="cellIs" dxfId="190" priority="166" operator="lessThan">
      <formula>$C$4</formula>
    </cfRule>
  </conditionalFormatting>
  <conditionalFormatting sqref="P33">
    <cfRule type="cellIs" dxfId="189" priority="167" operator="lessThan">
      <formula>$C$4</formula>
    </cfRule>
  </conditionalFormatting>
  <conditionalFormatting sqref="P34">
    <cfRule type="cellIs" dxfId="188" priority="168" operator="lessThan">
      <formula>$C$4</formula>
    </cfRule>
  </conditionalFormatting>
  <conditionalFormatting sqref="P35">
    <cfRule type="cellIs" dxfId="187" priority="169" operator="lessThan">
      <formula>$C$4</formula>
    </cfRule>
  </conditionalFormatting>
  <conditionalFormatting sqref="P36">
    <cfRule type="cellIs" dxfId="186" priority="170" operator="lessThan">
      <formula>$C$4</formula>
    </cfRule>
  </conditionalFormatting>
  <conditionalFormatting sqref="P37">
    <cfRule type="cellIs" dxfId="185" priority="171" operator="lessThan">
      <formula>$C$4</formula>
    </cfRule>
  </conditionalFormatting>
  <conditionalFormatting sqref="P38">
    <cfRule type="cellIs" dxfId="184" priority="172" operator="lessThan">
      <formula>$C$4</formula>
    </cfRule>
  </conditionalFormatting>
  <conditionalFormatting sqref="P39">
    <cfRule type="cellIs" dxfId="183" priority="173" operator="lessThan">
      <formula>$C$4</formula>
    </cfRule>
  </conditionalFormatting>
  <conditionalFormatting sqref="P40">
    <cfRule type="cellIs" dxfId="182" priority="174" operator="lessThan">
      <formula>$C$4</formula>
    </cfRule>
  </conditionalFormatting>
  <conditionalFormatting sqref="P41">
    <cfRule type="cellIs" dxfId="181" priority="175" operator="lessThan">
      <formula>$C$4</formula>
    </cfRule>
  </conditionalFormatting>
  <conditionalFormatting sqref="P42">
    <cfRule type="cellIs" dxfId="180" priority="176" operator="lessThan">
      <formula>$C$4</formula>
    </cfRule>
  </conditionalFormatting>
  <conditionalFormatting sqref="P43">
    <cfRule type="cellIs" dxfId="179" priority="177" operator="lessThan">
      <formula>$C$4</formula>
    </cfRule>
  </conditionalFormatting>
  <conditionalFormatting sqref="P44">
    <cfRule type="cellIs" dxfId="178" priority="178" operator="lessThan">
      <formula>$C$4</formula>
    </cfRule>
  </conditionalFormatting>
  <conditionalFormatting sqref="Q11">
    <cfRule type="cellIs" dxfId="177" priority="179" operator="lessThan">
      <formula>$C$4</formula>
    </cfRule>
  </conditionalFormatting>
  <conditionalFormatting sqref="Q12">
    <cfRule type="cellIs" dxfId="176" priority="180" operator="lessThan">
      <formula>$C$4</formula>
    </cfRule>
  </conditionalFormatting>
  <conditionalFormatting sqref="Q13">
    <cfRule type="cellIs" dxfId="175" priority="181" operator="lessThan">
      <formula>$C$4</formula>
    </cfRule>
  </conditionalFormatting>
  <conditionalFormatting sqref="Q14">
    <cfRule type="cellIs" dxfId="174" priority="182" operator="lessThan">
      <formula>$C$4</formula>
    </cfRule>
  </conditionalFormatting>
  <conditionalFormatting sqref="Q15">
    <cfRule type="cellIs" dxfId="173" priority="183" operator="lessThan">
      <formula>$C$4</formula>
    </cfRule>
  </conditionalFormatting>
  <conditionalFormatting sqref="Q16">
    <cfRule type="cellIs" dxfId="172" priority="184" operator="lessThan">
      <formula>$C$4</formula>
    </cfRule>
  </conditionalFormatting>
  <conditionalFormatting sqref="Q17">
    <cfRule type="cellIs" dxfId="171" priority="185" operator="lessThan">
      <formula>$C$4</formula>
    </cfRule>
  </conditionalFormatting>
  <conditionalFormatting sqref="Q18">
    <cfRule type="cellIs" dxfId="170" priority="186" operator="lessThan">
      <formula>$C$4</formula>
    </cfRule>
  </conditionalFormatting>
  <conditionalFormatting sqref="Q19">
    <cfRule type="cellIs" dxfId="169" priority="187" operator="lessThan">
      <formula>$C$4</formula>
    </cfRule>
  </conditionalFormatting>
  <conditionalFormatting sqref="Q20">
    <cfRule type="cellIs" dxfId="168" priority="188" operator="lessThan">
      <formula>$C$4</formula>
    </cfRule>
  </conditionalFormatting>
  <conditionalFormatting sqref="Q21">
    <cfRule type="cellIs" dxfId="167" priority="189" operator="lessThan">
      <formula>$C$4</formula>
    </cfRule>
  </conditionalFormatting>
  <conditionalFormatting sqref="Q22">
    <cfRule type="cellIs" dxfId="166" priority="190" operator="lessThan">
      <formula>$C$4</formula>
    </cfRule>
  </conditionalFormatting>
  <conditionalFormatting sqref="Q23">
    <cfRule type="cellIs" dxfId="165" priority="191" operator="lessThan">
      <formula>$C$4</formula>
    </cfRule>
  </conditionalFormatting>
  <conditionalFormatting sqref="Q24">
    <cfRule type="cellIs" dxfId="164" priority="192" operator="lessThan">
      <formula>$C$4</formula>
    </cfRule>
  </conditionalFormatting>
  <conditionalFormatting sqref="Q25">
    <cfRule type="cellIs" dxfId="163" priority="193" operator="lessThan">
      <formula>$C$4</formula>
    </cfRule>
  </conditionalFormatting>
  <conditionalFormatting sqref="Q26">
    <cfRule type="cellIs" dxfId="162" priority="194" operator="lessThan">
      <formula>$C$4</formula>
    </cfRule>
  </conditionalFormatting>
  <conditionalFormatting sqref="Q27">
    <cfRule type="cellIs" dxfId="161" priority="195" operator="lessThan">
      <formula>$C$4</formula>
    </cfRule>
  </conditionalFormatting>
  <conditionalFormatting sqref="Q28">
    <cfRule type="cellIs" dxfId="160" priority="196" operator="lessThan">
      <formula>$C$4</formula>
    </cfRule>
  </conditionalFormatting>
  <conditionalFormatting sqref="Q29">
    <cfRule type="cellIs" dxfId="159" priority="197" operator="lessThan">
      <formula>$C$4</formula>
    </cfRule>
  </conditionalFormatting>
  <conditionalFormatting sqref="Q30">
    <cfRule type="cellIs" dxfId="158" priority="198" operator="lessThan">
      <formula>$C$4</formula>
    </cfRule>
  </conditionalFormatting>
  <conditionalFormatting sqref="Q31">
    <cfRule type="cellIs" dxfId="157" priority="199" operator="lessThan">
      <formula>$C$4</formula>
    </cfRule>
  </conditionalFormatting>
  <conditionalFormatting sqref="Q32">
    <cfRule type="cellIs" dxfId="156" priority="200" operator="lessThan">
      <formula>$C$4</formula>
    </cfRule>
  </conditionalFormatting>
  <conditionalFormatting sqref="Q33">
    <cfRule type="cellIs" dxfId="155" priority="201" operator="lessThan">
      <formula>$C$4</formula>
    </cfRule>
  </conditionalFormatting>
  <conditionalFormatting sqref="Q34">
    <cfRule type="cellIs" dxfId="154" priority="202" operator="lessThan">
      <formula>$C$4</formula>
    </cfRule>
  </conditionalFormatting>
  <conditionalFormatting sqref="Q35">
    <cfRule type="cellIs" dxfId="153" priority="203" operator="lessThan">
      <formula>$C$4</formula>
    </cfRule>
  </conditionalFormatting>
  <conditionalFormatting sqref="Q36">
    <cfRule type="cellIs" dxfId="152" priority="204" operator="lessThan">
      <formula>$C$4</formula>
    </cfRule>
  </conditionalFormatting>
  <conditionalFormatting sqref="Q37">
    <cfRule type="cellIs" dxfId="151" priority="205" operator="lessThan">
      <formula>$C$4</formula>
    </cfRule>
  </conditionalFormatting>
  <conditionalFormatting sqref="Q38">
    <cfRule type="cellIs" dxfId="150" priority="206" operator="lessThan">
      <formula>$C$4</formula>
    </cfRule>
  </conditionalFormatting>
  <conditionalFormatting sqref="Q39">
    <cfRule type="cellIs" dxfId="149" priority="207" operator="lessThan">
      <formula>$C$4</formula>
    </cfRule>
  </conditionalFormatting>
  <conditionalFormatting sqref="Q40">
    <cfRule type="cellIs" dxfId="148" priority="208" operator="lessThan">
      <formula>$C$4</formula>
    </cfRule>
  </conditionalFormatting>
  <conditionalFormatting sqref="Q41">
    <cfRule type="cellIs" dxfId="147" priority="209" operator="lessThan">
      <formula>$C$4</formula>
    </cfRule>
  </conditionalFormatting>
  <conditionalFormatting sqref="Q42">
    <cfRule type="cellIs" dxfId="146" priority="210" operator="lessThan">
      <formula>$C$4</formula>
    </cfRule>
  </conditionalFormatting>
  <conditionalFormatting sqref="Q43">
    <cfRule type="cellIs" dxfId="145" priority="211" operator="lessThan">
      <formula>$C$4</formula>
    </cfRule>
  </conditionalFormatting>
  <conditionalFormatting sqref="Q44">
    <cfRule type="cellIs" dxfId="144" priority="212" operator="lessThan">
      <formula>$C$4</formula>
    </cfRule>
  </conditionalFormatting>
  <conditionalFormatting sqref="AX11">
    <cfRule type="cellIs" dxfId="143" priority="77" operator="lessThan">
      <formula>$C$4</formula>
    </cfRule>
  </conditionalFormatting>
  <conditionalFormatting sqref="AX11">
    <cfRule type="cellIs" dxfId="142" priority="78" operator="lessThan">
      <formula>$C$4</formula>
    </cfRule>
  </conditionalFormatting>
  <conditionalFormatting sqref="AX12">
    <cfRule type="cellIs" dxfId="141" priority="79" operator="lessThan">
      <formula>$C$4</formula>
    </cfRule>
  </conditionalFormatting>
  <conditionalFormatting sqref="AX12">
    <cfRule type="cellIs" dxfId="140" priority="80" operator="lessThan">
      <formula>$C$4</formula>
    </cfRule>
  </conditionalFormatting>
  <conditionalFormatting sqref="AX13">
    <cfRule type="cellIs" dxfId="139" priority="81" operator="lessThan">
      <formula>$C$4</formula>
    </cfRule>
  </conditionalFormatting>
  <conditionalFormatting sqref="AX13">
    <cfRule type="cellIs" dxfId="138" priority="82" operator="lessThan">
      <formula>$C$4</formula>
    </cfRule>
  </conditionalFormatting>
  <conditionalFormatting sqref="AX14">
    <cfRule type="cellIs" dxfId="137" priority="83" operator="lessThan">
      <formula>$C$4</formula>
    </cfRule>
  </conditionalFormatting>
  <conditionalFormatting sqref="AX14">
    <cfRule type="cellIs" dxfId="136" priority="84" operator="lessThan">
      <formula>$C$4</formula>
    </cfRule>
  </conditionalFormatting>
  <conditionalFormatting sqref="AX15">
    <cfRule type="cellIs" dxfId="135" priority="85" operator="lessThan">
      <formula>$C$4</formula>
    </cfRule>
  </conditionalFormatting>
  <conditionalFormatting sqref="AX15">
    <cfRule type="cellIs" dxfId="134" priority="86" operator="lessThan">
      <formula>$C$4</formula>
    </cfRule>
  </conditionalFormatting>
  <conditionalFormatting sqref="AX16">
    <cfRule type="cellIs" dxfId="133" priority="87" operator="lessThan">
      <formula>$C$4</formula>
    </cfRule>
  </conditionalFormatting>
  <conditionalFormatting sqref="AX16">
    <cfRule type="cellIs" dxfId="132" priority="88" operator="lessThan">
      <formula>$C$4</formula>
    </cfRule>
  </conditionalFormatting>
  <conditionalFormatting sqref="AX17">
    <cfRule type="cellIs" dxfId="131" priority="89" operator="lessThan">
      <formula>$C$4</formula>
    </cfRule>
  </conditionalFormatting>
  <conditionalFormatting sqref="AX17">
    <cfRule type="cellIs" dxfId="130" priority="90" operator="lessThan">
      <formula>$C$4</formula>
    </cfRule>
  </conditionalFormatting>
  <conditionalFormatting sqref="AX18">
    <cfRule type="cellIs" dxfId="129" priority="91" operator="lessThan">
      <formula>$C$4</formula>
    </cfRule>
  </conditionalFormatting>
  <conditionalFormatting sqref="AX18">
    <cfRule type="cellIs" dxfId="128" priority="92" operator="lessThan">
      <formula>$C$4</formula>
    </cfRule>
  </conditionalFormatting>
  <conditionalFormatting sqref="AX19">
    <cfRule type="cellIs" dxfId="127" priority="93" operator="lessThan">
      <formula>$C$4</formula>
    </cfRule>
  </conditionalFormatting>
  <conditionalFormatting sqref="AX19">
    <cfRule type="cellIs" dxfId="126" priority="94" operator="lessThan">
      <formula>$C$4</formula>
    </cfRule>
  </conditionalFormatting>
  <conditionalFormatting sqref="AX20">
    <cfRule type="cellIs" dxfId="125" priority="95" operator="lessThan">
      <formula>$C$4</formula>
    </cfRule>
  </conditionalFormatting>
  <conditionalFormatting sqref="AX20">
    <cfRule type="cellIs" dxfId="124" priority="96" operator="lessThan">
      <formula>$C$4</formula>
    </cfRule>
  </conditionalFormatting>
  <conditionalFormatting sqref="AX21">
    <cfRule type="cellIs" dxfId="123" priority="97" operator="lessThan">
      <formula>$C$4</formula>
    </cfRule>
  </conditionalFormatting>
  <conditionalFormatting sqref="AX21">
    <cfRule type="cellIs" dxfId="122" priority="98" operator="lessThan">
      <formula>$C$4</formula>
    </cfRule>
  </conditionalFormatting>
  <conditionalFormatting sqref="AX22">
    <cfRule type="cellIs" dxfId="121" priority="99" operator="lessThan">
      <formula>$C$4</formula>
    </cfRule>
  </conditionalFormatting>
  <conditionalFormatting sqref="AX22">
    <cfRule type="cellIs" dxfId="120" priority="100" operator="lessThan">
      <formula>$C$4</formula>
    </cfRule>
  </conditionalFormatting>
  <conditionalFormatting sqref="AX23">
    <cfRule type="cellIs" dxfId="119" priority="101" operator="lessThan">
      <formula>$C$4</formula>
    </cfRule>
  </conditionalFormatting>
  <conditionalFormatting sqref="AX23">
    <cfRule type="cellIs" dxfId="118" priority="102" operator="lessThan">
      <formula>$C$4</formula>
    </cfRule>
  </conditionalFormatting>
  <conditionalFormatting sqref="AX24">
    <cfRule type="cellIs" dxfId="117" priority="103" operator="lessThan">
      <formula>$C$4</formula>
    </cfRule>
  </conditionalFormatting>
  <conditionalFormatting sqref="AX24">
    <cfRule type="cellIs" dxfId="116" priority="104" operator="lessThan">
      <formula>$C$4</formula>
    </cfRule>
  </conditionalFormatting>
  <conditionalFormatting sqref="AX25">
    <cfRule type="cellIs" dxfId="115" priority="105" operator="lessThan">
      <formula>$C$4</formula>
    </cfRule>
  </conditionalFormatting>
  <conditionalFormatting sqref="AX25">
    <cfRule type="cellIs" dxfId="114" priority="106" operator="lessThan">
      <formula>$C$4</formula>
    </cfRule>
  </conditionalFormatting>
  <conditionalFormatting sqref="AX26">
    <cfRule type="cellIs" dxfId="113" priority="107" operator="lessThan">
      <formula>$C$4</formula>
    </cfRule>
  </conditionalFormatting>
  <conditionalFormatting sqref="AX26">
    <cfRule type="cellIs" dxfId="112" priority="108" operator="lessThan">
      <formula>$C$4</formula>
    </cfRule>
  </conditionalFormatting>
  <conditionalFormatting sqref="AX27">
    <cfRule type="cellIs" dxfId="111" priority="109" operator="lessThan">
      <formula>$C$4</formula>
    </cfRule>
  </conditionalFormatting>
  <conditionalFormatting sqref="AX27">
    <cfRule type="cellIs" dxfId="110" priority="110" operator="lessThan">
      <formula>$C$4</formula>
    </cfRule>
  </conditionalFormatting>
  <conditionalFormatting sqref="AX28">
    <cfRule type="cellIs" dxfId="109" priority="111" operator="lessThan">
      <formula>$C$4</formula>
    </cfRule>
  </conditionalFormatting>
  <conditionalFormatting sqref="AX28">
    <cfRule type="cellIs" dxfId="108" priority="112" operator="lessThan">
      <formula>$C$4</formula>
    </cfRule>
  </conditionalFormatting>
  <conditionalFormatting sqref="AX29">
    <cfRule type="cellIs" dxfId="107" priority="113" operator="lessThan">
      <formula>$C$4</formula>
    </cfRule>
  </conditionalFormatting>
  <conditionalFormatting sqref="AX29">
    <cfRule type="cellIs" dxfId="106" priority="114" operator="lessThan">
      <formula>$C$4</formula>
    </cfRule>
  </conditionalFormatting>
  <conditionalFormatting sqref="AX30">
    <cfRule type="cellIs" dxfId="105" priority="115" operator="lessThan">
      <formula>$C$4</formula>
    </cfRule>
  </conditionalFormatting>
  <conditionalFormatting sqref="AX30">
    <cfRule type="cellIs" dxfId="104" priority="116" operator="lessThan">
      <formula>$C$4</formula>
    </cfRule>
  </conditionalFormatting>
  <conditionalFormatting sqref="AX31">
    <cfRule type="cellIs" dxfId="103" priority="117" operator="lessThan">
      <formula>$C$4</formula>
    </cfRule>
  </conditionalFormatting>
  <conditionalFormatting sqref="AX31">
    <cfRule type="cellIs" dxfId="102" priority="118" operator="lessThan">
      <formula>$C$4</formula>
    </cfRule>
  </conditionalFormatting>
  <conditionalFormatting sqref="AX32">
    <cfRule type="cellIs" dxfId="101" priority="119" operator="lessThan">
      <formula>$C$4</formula>
    </cfRule>
  </conditionalFormatting>
  <conditionalFormatting sqref="AX32">
    <cfRule type="cellIs" dxfId="100" priority="120" operator="lessThan">
      <formula>$C$4</formula>
    </cfRule>
  </conditionalFormatting>
  <conditionalFormatting sqref="AX33">
    <cfRule type="cellIs" dxfId="99" priority="121" operator="lessThan">
      <formula>$C$4</formula>
    </cfRule>
  </conditionalFormatting>
  <conditionalFormatting sqref="AX33">
    <cfRule type="cellIs" dxfId="98" priority="122" operator="lessThan">
      <formula>$C$4</formula>
    </cfRule>
  </conditionalFormatting>
  <conditionalFormatting sqref="AX34">
    <cfRule type="cellIs" dxfId="97" priority="123" operator="lessThan">
      <formula>$C$4</formula>
    </cfRule>
  </conditionalFormatting>
  <conditionalFormatting sqref="AX34">
    <cfRule type="cellIs" dxfId="96" priority="124" operator="lessThan">
      <formula>$C$4</formula>
    </cfRule>
  </conditionalFormatting>
  <conditionalFormatting sqref="AX35">
    <cfRule type="cellIs" dxfId="95" priority="125" operator="lessThan">
      <formula>$C$4</formula>
    </cfRule>
  </conditionalFormatting>
  <conditionalFormatting sqref="AX35">
    <cfRule type="cellIs" dxfId="94" priority="126" operator="lessThan">
      <formula>$C$4</formula>
    </cfRule>
  </conditionalFormatting>
  <conditionalFormatting sqref="AX36">
    <cfRule type="cellIs" dxfId="93" priority="127" operator="lessThan">
      <formula>$C$4</formula>
    </cfRule>
  </conditionalFormatting>
  <conditionalFormatting sqref="AX36">
    <cfRule type="cellIs" dxfId="92" priority="128" operator="lessThan">
      <formula>$C$4</formula>
    </cfRule>
  </conditionalFormatting>
  <conditionalFormatting sqref="AX37">
    <cfRule type="cellIs" dxfId="91" priority="129" operator="lessThan">
      <formula>$C$4</formula>
    </cfRule>
  </conditionalFormatting>
  <conditionalFormatting sqref="AX37">
    <cfRule type="cellIs" dxfId="90" priority="130" operator="lessThan">
      <formula>$C$4</formula>
    </cfRule>
  </conditionalFormatting>
  <conditionalFormatting sqref="AX38">
    <cfRule type="cellIs" dxfId="89" priority="131" operator="lessThan">
      <formula>$C$4</formula>
    </cfRule>
  </conditionalFormatting>
  <conditionalFormatting sqref="AX38">
    <cfRule type="cellIs" dxfId="88" priority="132" operator="lessThan">
      <formula>$C$4</formula>
    </cfRule>
  </conditionalFormatting>
  <conditionalFormatting sqref="AX39">
    <cfRule type="cellIs" dxfId="87" priority="133" operator="lessThan">
      <formula>$C$4</formula>
    </cfRule>
  </conditionalFormatting>
  <conditionalFormatting sqref="AX39">
    <cfRule type="cellIs" dxfId="86" priority="134" operator="lessThan">
      <formula>$C$4</formula>
    </cfRule>
  </conditionalFormatting>
  <conditionalFormatting sqref="AX40">
    <cfRule type="cellIs" dxfId="85" priority="135" operator="lessThan">
      <formula>$C$4</formula>
    </cfRule>
  </conditionalFormatting>
  <conditionalFormatting sqref="AX40">
    <cfRule type="cellIs" dxfId="84" priority="136" operator="lessThan">
      <formula>$C$4</formula>
    </cfRule>
  </conditionalFormatting>
  <conditionalFormatting sqref="AX41">
    <cfRule type="cellIs" dxfId="83" priority="137" operator="lessThan">
      <formula>$C$4</formula>
    </cfRule>
  </conditionalFormatting>
  <conditionalFormatting sqref="AX41">
    <cfRule type="cellIs" dxfId="82" priority="138" operator="lessThan">
      <formula>$C$4</formula>
    </cfRule>
  </conditionalFormatting>
  <conditionalFormatting sqref="AX42">
    <cfRule type="cellIs" dxfId="81" priority="139" operator="lessThan">
      <formula>$C$4</formula>
    </cfRule>
  </conditionalFormatting>
  <conditionalFormatting sqref="AX42">
    <cfRule type="cellIs" dxfId="80" priority="140" operator="lessThan">
      <formula>$C$4</formula>
    </cfRule>
  </conditionalFormatting>
  <conditionalFormatting sqref="AX43">
    <cfRule type="cellIs" dxfId="79" priority="141" operator="lessThan">
      <formula>$C$4</formula>
    </cfRule>
  </conditionalFormatting>
  <conditionalFormatting sqref="AX43">
    <cfRule type="cellIs" dxfId="78" priority="142" operator="lessThan">
      <formula>$C$4</formula>
    </cfRule>
  </conditionalFormatting>
  <conditionalFormatting sqref="AX44">
    <cfRule type="cellIs" dxfId="77" priority="143" operator="lessThan">
      <formula>$C$4</formula>
    </cfRule>
  </conditionalFormatting>
  <conditionalFormatting sqref="AX44">
    <cfRule type="cellIs" dxfId="76" priority="144" operator="lessThan">
      <formula>$C$4</formula>
    </cfRule>
  </conditionalFormatting>
  <conditionalFormatting sqref="BS11">
    <cfRule type="cellIs" dxfId="75" priority="43" operator="lessThan">
      <formula>$C$4</formula>
    </cfRule>
  </conditionalFormatting>
  <conditionalFormatting sqref="BS12">
    <cfRule type="cellIs" dxfId="74" priority="44" operator="lessThan">
      <formula>$C$4</formula>
    </cfRule>
  </conditionalFormatting>
  <conditionalFormatting sqref="BS13">
    <cfRule type="cellIs" dxfId="73" priority="45" operator="lessThan">
      <formula>$C$4</formula>
    </cfRule>
  </conditionalFormatting>
  <conditionalFormatting sqref="BS14">
    <cfRule type="cellIs" dxfId="72" priority="46" operator="lessThan">
      <formula>$C$4</formula>
    </cfRule>
  </conditionalFormatting>
  <conditionalFormatting sqref="BS15">
    <cfRule type="cellIs" dxfId="71" priority="47" operator="lessThan">
      <formula>$C$4</formula>
    </cfRule>
  </conditionalFormatting>
  <conditionalFormatting sqref="BS16">
    <cfRule type="cellIs" dxfId="70" priority="48" operator="lessThan">
      <formula>$C$4</formula>
    </cfRule>
  </conditionalFormatting>
  <conditionalFormatting sqref="BS17">
    <cfRule type="cellIs" dxfId="69" priority="49" operator="lessThan">
      <formula>$C$4</formula>
    </cfRule>
  </conditionalFormatting>
  <conditionalFormatting sqref="BS18">
    <cfRule type="cellIs" dxfId="68" priority="50" operator="lessThan">
      <formula>$C$4</formula>
    </cfRule>
  </conditionalFormatting>
  <conditionalFormatting sqref="BS19">
    <cfRule type="cellIs" dxfId="67" priority="51" operator="lessThan">
      <formula>$C$4</formula>
    </cfRule>
  </conditionalFormatting>
  <conditionalFormatting sqref="BS20">
    <cfRule type="cellIs" dxfId="66" priority="52" operator="lessThan">
      <formula>$C$4</formula>
    </cfRule>
  </conditionalFormatting>
  <conditionalFormatting sqref="BS21">
    <cfRule type="cellIs" dxfId="65" priority="53" operator="lessThan">
      <formula>$C$4</formula>
    </cfRule>
  </conditionalFormatting>
  <conditionalFormatting sqref="BS22">
    <cfRule type="cellIs" dxfId="64" priority="54" operator="lessThan">
      <formula>$C$4</formula>
    </cfRule>
  </conditionalFormatting>
  <conditionalFormatting sqref="BS23">
    <cfRule type="cellIs" dxfId="63" priority="55" operator="lessThan">
      <formula>$C$4</formula>
    </cfRule>
  </conditionalFormatting>
  <conditionalFormatting sqref="BS24">
    <cfRule type="cellIs" dxfId="62" priority="56" operator="lessThan">
      <formula>$C$4</formula>
    </cfRule>
  </conditionalFormatting>
  <conditionalFormatting sqref="BS25">
    <cfRule type="cellIs" dxfId="61" priority="57" operator="lessThan">
      <formula>$C$4</formula>
    </cfRule>
  </conditionalFormatting>
  <conditionalFormatting sqref="BS26">
    <cfRule type="cellIs" dxfId="60" priority="58" operator="lessThan">
      <formula>$C$4</formula>
    </cfRule>
  </conditionalFormatting>
  <conditionalFormatting sqref="BS27">
    <cfRule type="cellIs" dxfId="59" priority="59" operator="lessThan">
      <formula>$C$4</formula>
    </cfRule>
  </conditionalFormatting>
  <conditionalFormatting sqref="BS28">
    <cfRule type="cellIs" dxfId="58" priority="60" operator="lessThan">
      <formula>$C$4</formula>
    </cfRule>
  </conditionalFormatting>
  <conditionalFormatting sqref="BS29">
    <cfRule type="cellIs" dxfId="57" priority="61" operator="lessThan">
      <formula>$C$4</formula>
    </cfRule>
  </conditionalFormatting>
  <conditionalFormatting sqref="BS30">
    <cfRule type="cellIs" dxfId="56" priority="62" operator="lessThan">
      <formula>$C$4</formula>
    </cfRule>
  </conditionalFormatting>
  <conditionalFormatting sqref="BS31">
    <cfRule type="cellIs" dxfId="55" priority="63" operator="lessThan">
      <formula>$C$4</formula>
    </cfRule>
  </conditionalFormatting>
  <conditionalFormatting sqref="BS32">
    <cfRule type="cellIs" dxfId="54" priority="64" operator="lessThan">
      <formula>$C$4</formula>
    </cfRule>
  </conditionalFormatting>
  <conditionalFormatting sqref="BS33">
    <cfRule type="cellIs" dxfId="53" priority="65" operator="lessThan">
      <formula>$C$4</formula>
    </cfRule>
  </conditionalFormatting>
  <conditionalFormatting sqref="BS34">
    <cfRule type="cellIs" dxfId="52" priority="66" operator="lessThan">
      <formula>$C$4</formula>
    </cfRule>
  </conditionalFormatting>
  <conditionalFormatting sqref="BS35">
    <cfRule type="cellIs" dxfId="51" priority="67" operator="lessThan">
      <formula>$C$4</formula>
    </cfRule>
  </conditionalFormatting>
  <conditionalFormatting sqref="BS36">
    <cfRule type="cellIs" dxfId="50" priority="68" operator="lessThan">
      <formula>$C$4</formula>
    </cfRule>
  </conditionalFormatting>
  <conditionalFormatting sqref="BS37">
    <cfRule type="cellIs" dxfId="49" priority="69" operator="lessThan">
      <formula>$C$4</formula>
    </cfRule>
  </conditionalFormatting>
  <conditionalFormatting sqref="BS38">
    <cfRule type="cellIs" dxfId="48" priority="70" operator="lessThan">
      <formula>$C$4</formula>
    </cfRule>
  </conditionalFormatting>
  <conditionalFormatting sqref="BS39">
    <cfRule type="cellIs" dxfId="47" priority="71" operator="lessThan">
      <formula>$C$4</formula>
    </cfRule>
  </conditionalFormatting>
  <conditionalFormatting sqref="BS40">
    <cfRule type="cellIs" dxfId="46" priority="72" operator="lessThan">
      <formula>$C$4</formula>
    </cfRule>
  </conditionalFormatting>
  <conditionalFormatting sqref="BS41">
    <cfRule type="cellIs" dxfId="45" priority="73" operator="lessThan">
      <formula>$C$4</formula>
    </cfRule>
  </conditionalFormatting>
  <conditionalFormatting sqref="BS42">
    <cfRule type="cellIs" dxfId="44" priority="74" operator="lessThan">
      <formula>$C$4</formula>
    </cfRule>
  </conditionalFormatting>
  <conditionalFormatting sqref="BS43">
    <cfRule type="cellIs" dxfId="43" priority="75" operator="lessThan">
      <formula>$C$4</formula>
    </cfRule>
  </conditionalFormatting>
  <conditionalFormatting sqref="BS44">
    <cfRule type="cellIs" dxfId="42" priority="76" operator="lessThan">
      <formula>$C$4</formula>
    </cfRule>
  </conditionalFormatting>
  <conditionalFormatting sqref="BT11">
    <cfRule type="cellIs" dxfId="41" priority="9" operator="lessThan">
      <formula>$C$4</formula>
    </cfRule>
  </conditionalFormatting>
  <conditionalFormatting sqref="BT12">
    <cfRule type="cellIs" dxfId="40" priority="10" operator="lessThan">
      <formula>$C$4</formula>
    </cfRule>
  </conditionalFormatting>
  <conditionalFormatting sqref="BT13">
    <cfRule type="cellIs" dxfId="39" priority="11" operator="lessThan">
      <formula>$C$4</formula>
    </cfRule>
  </conditionalFormatting>
  <conditionalFormatting sqref="BT14">
    <cfRule type="cellIs" dxfId="38" priority="12" operator="lessThan">
      <formula>$C$4</formula>
    </cfRule>
  </conditionalFormatting>
  <conditionalFormatting sqref="BT15">
    <cfRule type="cellIs" dxfId="37" priority="13" operator="lessThan">
      <formula>$C$4</formula>
    </cfRule>
  </conditionalFormatting>
  <conditionalFormatting sqref="BT16">
    <cfRule type="cellIs" dxfId="36" priority="14" operator="lessThan">
      <formula>$C$4</formula>
    </cfRule>
  </conditionalFormatting>
  <conditionalFormatting sqref="BT17">
    <cfRule type="cellIs" dxfId="35" priority="15" operator="lessThan">
      <formula>$C$4</formula>
    </cfRule>
  </conditionalFormatting>
  <conditionalFormatting sqref="BT18">
    <cfRule type="cellIs" dxfId="34" priority="16" operator="lessThan">
      <formula>$C$4</formula>
    </cfRule>
  </conditionalFormatting>
  <conditionalFormatting sqref="BT19">
    <cfRule type="cellIs" dxfId="33" priority="17" operator="lessThan">
      <formula>$C$4</formula>
    </cfRule>
  </conditionalFormatting>
  <conditionalFormatting sqref="BT20">
    <cfRule type="cellIs" dxfId="32" priority="18" operator="lessThan">
      <formula>$C$4</formula>
    </cfRule>
  </conditionalFormatting>
  <conditionalFormatting sqref="BT21">
    <cfRule type="cellIs" dxfId="31" priority="19" operator="lessThan">
      <formula>$C$4</formula>
    </cfRule>
  </conditionalFormatting>
  <conditionalFormatting sqref="BT22">
    <cfRule type="cellIs" dxfId="30" priority="20" operator="lessThan">
      <formula>$C$4</formula>
    </cfRule>
  </conditionalFormatting>
  <conditionalFormatting sqref="BT23">
    <cfRule type="cellIs" dxfId="29" priority="21" operator="lessThan">
      <formula>$C$4</formula>
    </cfRule>
  </conditionalFormatting>
  <conditionalFormatting sqref="BT24">
    <cfRule type="cellIs" dxfId="28" priority="22" operator="lessThan">
      <formula>$C$4</formula>
    </cfRule>
  </conditionalFormatting>
  <conditionalFormatting sqref="BT25">
    <cfRule type="cellIs" dxfId="27" priority="23" operator="lessThan">
      <formula>$C$4</formula>
    </cfRule>
  </conditionalFormatting>
  <conditionalFormatting sqref="BT26">
    <cfRule type="cellIs" dxfId="26" priority="24" operator="lessThan">
      <formula>$C$4</formula>
    </cfRule>
  </conditionalFormatting>
  <conditionalFormatting sqref="BT27">
    <cfRule type="cellIs" dxfId="25" priority="25" operator="lessThan">
      <formula>$C$4</formula>
    </cfRule>
  </conditionalFormatting>
  <conditionalFormatting sqref="BT28">
    <cfRule type="cellIs" dxfId="24" priority="26" operator="lessThan">
      <formula>$C$4</formula>
    </cfRule>
  </conditionalFormatting>
  <conditionalFormatting sqref="BT29">
    <cfRule type="cellIs" dxfId="23" priority="27" operator="lessThan">
      <formula>$C$4</formula>
    </cfRule>
  </conditionalFormatting>
  <conditionalFormatting sqref="BT30">
    <cfRule type="cellIs" dxfId="22" priority="28" operator="lessThan">
      <formula>$C$4</formula>
    </cfRule>
  </conditionalFormatting>
  <conditionalFormatting sqref="BT31">
    <cfRule type="cellIs" dxfId="21" priority="29" operator="lessThan">
      <formula>$C$4</formula>
    </cfRule>
  </conditionalFormatting>
  <conditionalFormatting sqref="BT32">
    <cfRule type="cellIs" dxfId="20" priority="30" operator="lessThan">
      <formula>$C$4</formula>
    </cfRule>
  </conditionalFormatting>
  <conditionalFormatting sqref="BT33">
    <cfRule type="cellIs" dxfId="19" priority="31" operator="lessThan">
      <formula>$C$4</formula>
    </cfRule>
  </conditionalFormatting>
  <conditionalFormatting sqref="BT34">
    <cfRule type="cellIs" dxfId="18" priority="32" operator="lessThan">
      <formula>$C$4</formula>
    </cfRule>
  </conditionalFormatting>
  <conditionalFormatting sqref="BT35">
    <cfRule type="cellIs" dxfId="17" priority="33" operator="lessThan">
      <formula>$C$4</formula>
    </cfRule>
  </conditionalFormatting>
  <conditionalFormatting sqref="BT36">
    <cfRule type="cellIs" dxfId="16" priority="34" operator="lessThan">
      <formula>$C$4</formula>
    </cfRule>
  </conditionalFormatting>
  <conditionalFormatting sqref="BT37">
    <cfRule type="cellIs" dxfId="15" priority="35" operator="lessThan">
      <formula>$C$4</formula>
    </cfRule>
  </conditionalFormatting>
  <conditionalFormatting sqref="BT38">
    <cfRule type="cellIs" dxfId="14" priority="36" operator="lessThan">
      <formula>$C$4</formula>
    </cfRule>
  </conditionalFormatting>
  <conditionalFormatting sqref="BT39">
    <cfRule type="cellIs" dxfId="13" priority="37" operator="lessThan">
      <formula>$C$4</formula>
    </cfRule>
  </conditionalFormatting>
  <conditionalFormatting sqref="BT40">
    <cfRule type="cellIs" dxfId="12" priority="38" operator="lessThan">
      <formula>$C$4</formula>
    </cfRule>
  </conditionalFormatting>
  <conditionalFormatting sqref="BT41">
    <cfRule type="cellIs" dxfId="11" priority="39" operator="lessThan">
      <formula>$C$4</formula>
    </cfRule>
  </conditionalFormatting>
  <conditionalFormatting sqref="BT42">
    <cfRule type="cellIs" dxfId="10" priority="40" operator="lessThan">
      <formula>$C$4</formula>
    </cfRule>
  </conditionalFormatting>
  <conditionalFormatting sqref="BT43">
    <cfRule type="cellIs" dxfId="9" priority="41" operator="lessThan">
      <formula>$C$4</formula>
    </cfRule>
  </conditionalFormatting>
  <conditionalFormatting sqref="BT44">
    <cfRule type="cellIs" dxfId="8" priority="42" operator="lessThan">
      <formula>$C$4</formula>
    </cfRule>
  </conditionalFormatting>
  <conditionalFormatting sqref="CW10">
    <cfRule type="cellIs" dxfId="7" priority="7" operator="lessThan">
      <formula>1</formula>
    </cfRule>
  </conditionalFormatting>
  <conditionalFormatting sqref="CW11">
    <cfRule type="cellIs" dxfId="6" priority="8" operator="lessThan">
      <formula>1</formula>
    </cfRule>
  </conditionalFormatting>
  <conditionalFormatting sqref="CW12">
    <cfRule type="cellIs" dxfId="5" priority="5" operator="lessThan">
      <formula>1</formula>
    </cfRule>
  </conditionalFormatting>
  <conditionalFormatting sqref="CW13">
    <cfRule type="cellIs" dxfId="4" priority="6" operator="lessThan">
      <formula>1</formula>
    </cfRule>
  </conditionalFormatting>
  <conditionalFormatting sqref="CW26">
    <cfRule type="cellIs" dxfId="3" priority="4" operator="lessThan">
      <formula>1</formula>
    </cfRule>
  </conditionalFormatting>
  <conditionalFormatting sqref="CW23">
    <cfRule type="cellIs" dxfId="2" priority="3" operator="lessThan">
      <formula>1</formula>
    </cfRule>
  </conditionalFormatting>
  <conditionalFormatting sqref="CW24">
    <cfRule type="cellIs" dxfId="1" priority="1" operator="lessThan">
      <formula>1</formula>
    </cfRule>
  </conditionalFormatting>
  <conditionalFormatting sqref="CW25">
    <cfRule type="cellIs" dxfId="0" priority="2" operator="lessThan">
      <formula>1</formula>
    </cfRule>
  </conditionalFormatting>
  <dataValidations count="1600">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
    <dataValidation allowBlank="1" showInputMessage="1" showErrorMessage="1" sqref="Q12"/>
    <dataValidation allowBlank="1" showInputMessage="1" showErrorMessage="1" sqref="Q13"/>
    <dataValidation allowBlank="1" showInputMessage="1" showErrorMessage="1" sqref="Q14"/>
    <dataValidation allowBlank="1" showInputMessage="1" showErrorMessage="1" sqref="Q15"/>
    <dataValidation allowBlank="1" showInputMessage="1" showErrorMessage="1" sqref="Q16"/>
    <dataValidation allowBlank="1" showInputMessage="1" showErrorMessage="1" sqref="Q17"/>
    <dataValidation allowBlank="1" showInputMessage="1" showErrorMessage="1" sqref="Q18"/>
    <dataValidation allowBlank="1" showInputMessage="1" showErrorMessage="1" sqref="Q19"/>
    <dataValidation allowBlank="1" showInputMessage="1" showErrorMessage="1" sqref="Q20"/>
    <dataValidation allowBlank="1" showInputMessage="1" showErrorMessage="1" sqref="Q21"/>
    <dataValidation allowBlank="1" showInputMessage="1" showErrorMessage="1" sqref="Q22"/>
    <dataValidation allowBlank="1" showInputMessage="1" showErrorMessage="1" sqref="Q23"/>
    <dataValidation allowBlank="1" showInputMessage="1" showErrorMessage="1" sqref="Q24"/>
    <dataValidation allowBlank="1" showInputMessage="1" showErrorMessage="1" sqref="Q25"/>
    <dataValidation allowBlank="1" showInputMessage="1" showErrorMessage="1" sqref="Q26"/>
    <dataValidation allowBlank="1" showInputMessage="1" showErrorMessage="1" sqref="Q27"/>
    <dataValidation allowBlank="1" showInputMessage="1" showErrorMessage="1" sqref="Q28"/>
    <dataValidation allowBlank="1" showInputMessage="1" showErrorMessage="1" sqref="Q29"/>
    <dataValidation allowBlank="1" showInputMessage="1" showErrorMessage="1" sqref="Q30"/>
    <dataValidation allowBlank="1" showInputMessage="1" showErrorMessage="1" sqref="Q31"/>
    <dataValidation allowBlank="1" showInputMessage="1" showErrorMessage="1" sqref="Q32"/>
    <dataValidation allowBlank="1" showInputMessage="1" showErrorMessage="1" sqref="Q33"/>
    <dataValidation allowBlank="1" showInputMessage="1" showErrorMessage="1" sqref="Q34"/>
    <dataValidation allowBlank="1" showInputMessage="1" showErrorMessage="1" sqref="Q35"/>
    <dataValidation allowBlank="1" showInputMessage="1" showErrorMessage="1" sqref="Q36"/>
    <dataValidation allowBlank="1" showInputMessage="1" showErrorMessage="1" sqref="Q37"/>
    <dataValidation allowBlank="1" showInputMessage="1" showErrorMessage="1" sqref="Q38"/>
    <dataValidation allowBlank="1" showInputMessage="1" showErrorMessage="1" sqref="Q39"/>
    <dataValidation allowBlank="1" showInputMessage="1" showErrorMessage="1" sqref="Q40"/>
    <dataValidation allowBlank="1" showInputMessage="1" showErrorMessage="1" sqref="Q41"/>
    <dataValidation allowBlank="1" showInputMessage="1" showErrorMessage="1" sqref="Q42"/>
    <dataValidation allowBlank="1" showInputMessage="1" showErrorMessage="1" sqref="Q43"/>
    <dataValidation allowBlank="1" showInputMessage="1" showErrorMessage="1" sqref="Q44"/>
    <dataValidation allowBlank="1" showInputMessage="1" showErrorMessage="1" sqref="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
    <dataValidation allowBlank="1" showInputMessage="1" showErrorMessage="1" sqref="AG12"/>
    <dataValidation allowBlank="1" showInputMessage="1" showErrorMessage="1" sqref="AG13"/>
    <dataValidation allowBlank="1" showInputMessage="1" showErrorMessage="1" sqref="AG14"/>
    <dataValidation allowBlank="1" showInputMessage="1" showErrorMessage="1" sqref="AG15"/>
    <dataValidation allowBlank="1" showInputMessage="1" showErrorMessage="1" sqref="AG16"/>
    <dataValidation allowBlank="1" showInputMessage="1" showErrorMessage="1" sqref="AG17"/>
    <dataValidation allowBlank="1" showInputMessage="1" showErrorMessage="1" sqref="AG18"/>
    <dataValidation allowBlank="1" showInputMessage="1" showErrorMessage="1" sqref="AG19"/>
    <dataValidation allowBlank="1" showInputMessage="1" showErrorMessage="1" sqref="AG20"/>
    <dataValidation allowBlank="1" showInputMessage="1" showErrorMessage="1" sqref="AG21"/>
    <dataValidation allowBlank="1" showInputMessage="1" showErrorMessage="1" sqref="AG22"/>
    <dataValidation allowBlank="1" showInputMessage="1" showErrorMessage="1" sqref="AG23"/>
    <dataValidation allowBlank="1" showInputMessage="1" showErrorMessage="1" sqref="AG24"/>
    <dataValidation allowBlank="1" showInputMessage="1" showErrorMessage="1" sqref="AG25"/>
    <dataValidation allowBlank="1" showInputMessage="1" showErrorMessage="1" sqref="AG26"/>
    <dataValidation allowBlank="1" showInputMessage="1" showErrorMessage="1" sqref="AG27"/>
    <dataValidation allowBlank="1" showInputMessage="1" showErrorMessage="1" sqref="AG28"/>
    <dataValidation allowBlank="1" showInputMessage="1" showErrorMessage="1" sqref="AG29"/>
    <dataValidation allowBlank="1" showInputMessage="1" showErrorMessage="1" sqref="AG30"/>
    <dataValidation allowBlank="1" showInputMessage="1" showErrorMessage="1" sqref="AG31"/>
    <dataValidation allowBlank="1" showInputMessage="1" showErrorMessage="1" sqref="AG32"/>
    <dataValidation allowBlank="1" showInputMessage="1" showErrorMessage="1" sqref="AG33"/>
    <dataValidation allowBlank="1" showInputMessage="1" showErrorMessage="1" sqref="AG34"/>
    <dataValidation allowBlank="1" showInputMessage="1" showErrorMessage="1" sqref="AG35"/>
    <dataValidation allowBlank="1" showInputMessage="1" showErrorMessage="1" sqref="AG36"/>
    <dataValidation allowBlank="1" showInputMessage="1" showErrorMessage="1" sqref="AG37"/>
    <dataValidation allowBlank="1" showInputMessage="1" showErrorMessage="1" sqref="AG38"/>
    <dataValidation allowBlank="1" showInputMessage="1" showErrorMessage="1" sqref="AG39"/>
    <dataValidation allowBlank="1" showInputMessage="1" showErrorMessage="1" sqref="AG40"/>
    <dataValidation allowBlank="1" showInputMessage="1" showErrorMessage="1" sqref="AG41"/>
    <dataValidation allowBlank="1" showInputMessage="1" showErrorMessage="1" sqref="AG42"/>
    <dataValidation allowBlank="1" showInputMessage="1" showErrorMessage="1" sqref="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
    <dataValidation allowBlank="1" showInputMessage="1" showErrorMessage="1" sqref="T12"/>
    <dataValidation allowBlank="1" showInputMessage="1" showErrorMessage="1" sqref="T13"/>
    <dataValidation allowBlank="1" showInputMessage="1" showErrorMessage="1" sqref="T14"/>
    <dataValidation allowBlank="1" showInputMessage="1" showErrorMessage="1" sqref="T15"/>
    <dataValidation allowBlank="1" showInputMessage="1" showErrorMessage="1" sqref="T16"/>
    <dataValidation allowBlank="1" showInputMessage="1" showErrorMessage="1" sqref="T17"/>
    <dataValidation allowBlank="1" showInputMessage="1" showErrorMessage="1" sqref="T18"/>
    <dataValidation allowBlank="1" showInputMessage="1" showErrorMessage="1" sqref="T19"/>
    <dataValidation allowBlank="1" showInputMessage="1" showErrorMessage="1" sqref="T20"/>
    <dataValidation allowBlank="1" showInputMessage="1" showErrorMessage="1" sqref="T21"/>
    <dataValidation allowBlank="1" showInputMessage="1" showErrorMessage="1" sqref="T22"/>
    <dataValidation allowBlank="1" showInputMessage="1" showErrorMessage="1" sqref="T23"/>
    <dataValidation allowBlank="1" showInputMessage="1" showErrorMessage="1" sqref="T24"/>
    <dataValidation allowBlank="1" showInputMessage="1" showErrorMessage="1" sqref="T25"/>
    <dataValidation allowBlank="1" showInputMessage="1" showErrorMessage="1" sqref="T26"/>
    <dataValidation allowBlank="1" showInputMessage="1" showErrorMessage="1" sqref="T27"/>
    <dataValidation allowBlank="1" showInputMessage="1" showErrorMessage="1" sqref="T28"/>
    <dataValidation allowBlank="1" showInputMessage="1" showErrorMessage="1" sqref="T29"/>
    <dataValidation allowBlank="1" showInputMessage="1" showErrorMessage="1" sqref="T30"/>
    <dataValidation allowBlank="1" showInputMessage="1" showErrorMessage="1" sqref="T31"/>
    <dataValidation allowBlank="1" showInputMessage="1" showErrorMessage="1" sqref="T32"/>
    <dataValidation allowBlank="1" showInputMessage="1" showErrorMessage="1" sqref="T33"/>
    <dataValidation allowBlank="1" showInputMessage="1" showErrorMessage="1" sqref="T34"/>
    <dataValidation allowBlank="1" showInputMessage="1" showErrorMessage="1" sqref="T35"/>
    <dataValidation allowBlank="1" showInputMessage="1" showErrorMessage="1" sqref="T36"/>
    <dataValidation allowBlank="1" showInputMessage="1" showErrorMessage="1" sqref="T37"/>
    <dataValidation allowBlank="1" showInputMessage="1" showErrorMessage="1" sqref="T38"/>
    <dataValidation allowBlank="1" showInputMessage="1" showErrorMessage="1" sqref="T39"/>
    <dataValidation allowBlank="1" showInputMessage="1" showErrorMessage="1" sqref="T40"/>
    <dataValidation allowBlank="1" showInputMessage="1" showErrorMessage="1" sqref="T41"/>
    <dataValidation allowBlank="1" showInputMessage="1" showErrorMessage="1" sqref="T42"/>
    <dataValidation allowBlank="1" showInputMessage="1" showErrorMessage="1" sqref="T43"/>
    <dataValidation allowBlank="1" showInputMessage="1" showErrorMessage="1" sqref="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XI IPS 1</vt:lpstr>
      <vt:lpstr>XI IPS 2</vt:lpstr>
      <vt:lpstr>XI IPS 3</vt:lpstr>
      <vt:lpstr>XI IPS 4</vt:lpstr>
      <vt:lpstr>XI IPS 5</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dwis</dc:creator>
  <cp:keywords/>
  <dc:description/>
  <cp:lastModifiedBy>Dekstop</cp:lastModifiedBy>
  <dcterms:created xsi:type="dcterms:W3CDTF">2015-09-01T09:01:01Z</dcterms:created>
  <dcterms:modified xsi:type="dcterms:W3CDTF">2020-06-12T05:50:36Z</dcterms:modified>
  <cp:category/>
</cp:coreProperties>
</file>