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X IPS 5" sheetId="1" r:id="rId4"/>
  </sheets>
  <definedNames/>
  <calcPr/>
  <extLst>
    <ext uri="GoogleSheetsCustomDataVersion1">
      <go:sheetsCustomData xmlns:go="http://customooxmlschemas.google.com/" r:id="rId5" roundtripDataSignature="AMtx7miOljwCat6PbA7eWmrCD6qqnjI9TQ=="/>
    </ext>
  </extLst>
</workbook>
</file>

<file path=xl/sharedStrings.xml><?xml version="1.0" encoding="utf-8"?>
<sst xmlns="http://schemas.openxmlformats.org/spreadsheetml/2006/main" count="176" uniqueCount="97">
  <si>
    <t>PERINGATAN :: KOLOM INI TIDAK BOLEH DIGESER POSISINYA</t>
  </si>
  <si>
    <t>DAFTAR NILAI PESERTA DIDIK SMA NEGERI 8 SEMARANG</t>
  </si>
  <si>
    <t>Guru :</t>
  </si>
  <si>
    <t>Sunjoyo S.Ag</t>
  </si>
  <si>
    <t>Kelas X IPS 5</t>
  </si>
  <si>
    <t xml:space="preserve">KELAS </t>
  </si>
  <si>
    <t>:</t>
  </si>
  <si>
    <t>X IPS 5</t>
  </si>
  <si>
    <t>NAMA MATERI PENGETAHUAN (untuk mapel TIK)</t>
  </si>
  <si>
    <t>NAMA MATERI KETERAMPILAN (untuk mapel TIK)</t>
  </si>
  <si>
    <t>Mapel :</t>
  </si>
  <si>
    <t>Pendidikan Agama dan Budi Pekerti [ Kelompok A (Wajib) ]</t>
  </si>
  <si>
    <t>didownload 01/06/2020</t>
  </si>
  <si>
    <t>DAFTAR NILAI SEMESTER GENAP</t>
  </si>
  <si>
    <t xml:space="preserve">Wali Kelas </t>
  </si>
  <si>
    <t>Dessy Megawati</t>
  </si>
  <si>
    <t>KKM :</t>
  </si>
  <si>
    <t>TAHUN PELAJARAN 2019/2020</t>
  </si>
  <si>
    <t>SEMESTER GENAP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</si>
  <si>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</si>
  <si>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</si>
  <si>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</si>
  <si>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</si>
  <si>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</si>
  <si>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</si>
  <si>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</si>
  <si>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</si>
  <si>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</si>
  <si>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</si>
  <si>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</si>
  <si>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</si>
  <si>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</si>
  <si>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</si>
  <si>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</si>
  <si>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</si>
  <si>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</si>
  <si>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</si>
  <si>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</si>
  <si>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</si>
  <si>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</si>
  <si>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</si>
  <si>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</si>
  <si>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</si>
  <si>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</si>
  <si>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</si>
  <si>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</si>
  <si>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</si>
  <si>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</si>
  <si>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Menjaga Martabat Manusia dengan Menjauhi Pergaulan Bebas dan Perbuatan Zina</t>
  </si>
  <si>
    <t>ADINDA PUTRI RAHMAWATI</t>
  </si>
  <si>
    <t>Iman Kepada Malaikat</t>
  </si>
  <si>
    <t>Predikat Pengetahuan</t>
  </si>
  <si>
    <t>ADISTA SUCI AFSARI</t>
  </si>
  <si>
    <t>Berbusana Muslim dan Muslimah Merupakan Cermin Kepribadian dan Keindahan Diri</t>
  </si>
  <si>
    <t>Minimal</t>
  </si>
  <si>
    <t>Maximal</t>
  </si>
  <si>
    <t>Predikat</t>
  </si>
  <si>
    <t>ADRIYAN MAULANA ARBI</t>
  </si>
  <si>
    <t>Mempertahankan Kejujuran sebagai Cermin Kepribadian</t>
  </si>
  <si>
    <t>D</t>
  </si>
  <si>
    <t>AKMAL RIZKY BAIHAKI</t>
  </si>
  <si>
    <t>Hikmah Ibadah Haji, Zakat, dan Wakaf dalam Kehidupan</t>
  </si>
  <si>
    <t>C</t>
  </si>
  <si>
    <t>ANGGINA DAROIN</t>
  </si>
  <si>
    <t>Meneladani Perjuangan Dakwah Rasululah saw. di Madinah</t>
  </si>
  <si>
    <t>B</t>
  </si>
  <si>
    <t>ARENTA PUTRI WIDYANINGSIH</t>
  </si>
  <si>
    <t>AULYA RAHMA FITRIANI</t>
  </si>
  <si>
    <t>AURELIA ZHAFIRA PRAMUSINTHO</t>
  </si>
  <si>
    <t>AZNATYFA ZETTA SYAWALIA</t>
  </si>
  <si>
    <t>CINTA MIRTA PUTRI OKTAVIANI</t>
  </si>
  <si>
    <t>DAFIN WAHYU INDARTO</t>
  </si>
  <si>
    <t>KETERANGAN KETERAMPILAN</t>
  </si>
  <si>
    <t>DESTA AYU LISTIYANI</t>
  </si>
  <si>
    <t>DITA AFRIANI</t>
  </si>
  <si>
    <t>Membaca QS. Al Isra (17) : 32 dan QS. An Nur (24) : 2</t>
  </si>
  <si>
    <t>DUWI JULIYANTI</t>
  </si>
  <si>
    <t>EGI FADLY OKTAVIANO</t>
  </si>
  <si>
    <t>Predikat Keterampilan</t>
  </si>
  <si>
    <t>FAHRI ROFIQ ZAIN</t>
  </si>
  <si>
    <t>GAUM MERBAWANI</t>
  </si>
  <si>
    <t>HENY NUR AINI</t>
  </si>
  <si>
    <t>INTAN AYU SUCIATI</t>
  </si>
  <si>
    <t>IQBAL SETYA PRADANA</t>
  </si>
  <si>
    <t>JIMMY CEFIRO PRASETYA</t>
  </si>
  <si>
    <t>KHAIZA RIZKI NYLA AMANTA</t>
  </si>
  <si>
    <t>MUHAMAD DIKA ASFIYAN</t>
  </si>
  <si>
    <t>MUHAMAD RACHEL BRAMASTA NADYA</t>
  </si>
  <si>
    <t>NABILLA ARTA MEVIA</t>
  </si>
  <si>
    <t>NINDI AULIA PRATAMI</t>
  </si>
  <si>
    <t>NURUL HIDAYAH</t>
  </si>
  <si>
    <t>RISNALDI BAGUS DARMAWAN</t>
  </si>
  <si>
    <t>SARI DIAN WULANDARI</t>
  </si>
  <si>
    <t>SRI RAHAYU</t>
  </si>
  <si>
    <t>VALENCIA SHEKA PUTRI</t>
  </si>
  <si>
    <t>ZAKI ALFARESI</t>
  </si>
  <si>
    <t>ZULFA SUROYA AMANI</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</si>
</sst>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rgb="FF000000"/>
      <name val="Calibri"/>
    </font>
    <font>
      <sz val="10.0"/>
      <color rgb="FFFF0000"/>
      <name val="Times New Roman"/>
    </font>
    <font>
      <b/>
      <sz val="14.0"/>
      <color rgb="FF000000"/>
      <name val="Times New Roman"/>
    </font>
    <font>
      <b/>
      <sz val="12.0"/>
      <color rgb="FF000000"/>
      <name val="Arial"/>
    </font>
    <font>
      <b/>
      <sz val="14.0"/>
      <color rgb="FF000000"/>
      <name val="Quattrocento Sans"/>
    </font>
    <font>
      <b/>
      <sz val="11.0"/>
      <color rgb="FF000000"/>
      <name val="Calibri"/>
    </font>
    <font>
      <b/>
      <sz val="10.0"/>
      <color rgb="FF000000"/>
      <name val="Calibri"/>
    </font>
    <font>
      <b/>
      <sz val="10.0"/>
      <color rgb="FF000000"/>
      <name val="Arial"/>
    </font>
    <font>
      <sz val="11.0"/>
      <color rgb="FF000000"/>
      <name val="Arial"/>
    </font>
    <font>
      <sz val="8.0"/>
      <color rgb="FF000000"/>
      <name val="Arial"/>
    </font>
    <font>
      <sz val="10.0"/>
      <color rgb="FF000000"/>
      <name val="Arial"/>
    </font>
    <font>
      <b/>
      <sz val="8.0"/>
      <color rgb="FF000000"/>
      <name val="Quattrocento Sans"/>
    </font>
    <font/>
    <font>
      <b/>
      <sz val="11.0"/>
      <color rgb="FF000000"/>
      <name val="Times New Roman"/>
    </font>
    <font>
      <b/>
      <sz val="8.0"/>
      <color rgb="FF000000"/>
      <name val="Arial"/>
    </font>
    <font>
      <sz val="9.0"/>
      <color rgb="FF000000"/>
      <name val="Calibri"/>
    </font>
    <font>
      <b/>
      <sz val="10.0"/>
      <color rgb="FF000000"/>
      <name val="Quattrocento Sans"/>
    </font>
    <font>
      <b/>
      <sz val="12.0"/>
      <color rgb="FF000000"/>
      <name val="Quattrocento Sans"/>
    </font>
    <font>
      <b/>
      <sz val="10.0"/>
      <color rgb="FF000000"/>
      <name val="Times New Roman"/>
    </font>
    <font>
      <sz val="10.0"/>
      <color rgb="FF000000"/>
      <name val="Quattrocento Sans"/>
    </font>
    <font>
      <color theme="1"/>
      <name val="Calibri"/>
    </font>
    <font>
      <sz val="11.0"/>
      <color theme="1"/>
      <name val="Calibri"/>
    </font>
    <font>
      <sz val="11.0"/>
      <name val="Calibri"/>
    </font>
    <font>
      <sz val="10.0"/>
      <color rgb="FF000000"/>
      <name val="Times New Roman"/>
    </font>
    <font>
      <b/>
      <sz val="10.0"/>
      <color rgb="FFFF0000"/>
      <name val="Quattrocento Sans"/>
    </font>
  </fonts>
  <fills count="12">
    <fill>
      <patternFill patternType="none"/>
    </fill>
    <fill>
      <patternFill patternType="lightGray"/>
    </fill>
    <fill>
      <patternFill patternType="solid">
        <fgColor rgb="FFFF0000"/>
        <bgColor rgb="FFFF0000"/>
      </patternFill>
    </fill>
    <fill>
      <patternFill patternType="solid">
        <fgColor rgb="FFF2DBDB"/>
        <bgColor rgb="FFF2DBDB"/>
      </patternFill>
    </fill>
    <fill>
      <patternFill patternType="solid">
        <fgColor rgb="FFFBD4B4"/>
        <bgColor rgb="FFFBD4B4"/>
      </patternFill>
    </fill>
    <fill>
      <patternFill patternType="solid">
        <fgColor rgb="FFFFFF00"/>
        <bgColor rgb="FFFFFF00"/>
      </patternFill>
    </fill>
    <fill>
      <patternFill patternType="solid">
        <fgColor rgb="FF92D050"/>
        <bgColor rgb="FF92D050"/>
      </patternFill>
    </fill>
    <fill>
      <patternFill patternType="solid">
        <fgColor rgb="FFBFBFBF"/>
        <bgColor rgb="FFBFBFBF"/>
      </patternFill>
    </fill>
    <fill>
      <patternFill patternType="solid">
        <fgColor rgb="FFD99694"/>
        <bgColor rgb="FFD99694"/>
      </patternFill>
    </fill>
    <fill>
      <patternFill patternType="solid">
        <fgColor rgb="FFFFC000"/>
        <bgColor rgb="FFFFC000"/>
      </patternFill>
    </fill>
    <fill>
      <patternFill patternType="solid">
        <fgColor rgb="FFE5B8B7"/>
        <bgColor rgb="FFE5B8B7"/>
      </patternFill>
    </fill>
    <fill>
      <patternFill patternType="solid">
        <fgColor rgb="FFD99594"/>
        <bgColor rgb="FFD99594"/>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border>
    <border>
      <right style="medium">
        <color rgb="FF000000"/>
      </righ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0"/>
    </xf>
    <xf borderId="0" fillId="0" fontId="2" numFmtId="0" xfId="0" applyAlignment="1" applyFont="1">
      <alignment shrinkToFit="0" vertical="bottom" wrapText="0"/>
    </xf>
    <xf borderId="0" fillId="2" fontId="3" numFmtId="0" xfId="0" applyAlignment="1" applyFont="1">
      <alignment horizontal="center" shrinkToFit="0" vertical="center" wrapText="0"/>
    </xf>
    <xf borderId="0" fillId="0" fontId="0" numFmtId="0" xfId="0" applyAlignment="1" applyFont="1">
      <alignment shrinkToFit="0" vertical="bottom" wrapText="0"/>
    </xf>
    <xf borderId="0" fillId="0" fontId="4" numFmtId="0" xfId="0" applyAlignment="1" applyFont="1">
      <alignment horizontal="left" shrinkToFit="0" vertical="center" wrapText="0"/>
    </xf>
    <xf borderId="0" fillId="0" fontId="5" numFmtId="0" xfId="0" applyAlignment="1" applyFont="1">
      <alignment horizontal="left" shrinkToFit="0" vertical="bottom" wrapText="0"/>
    </xf>
    <xf borderId="0" fillId="0" fontId="6" numFmtId="0" xfId="0" applyAlignment="1" applyFont="1">
      <alignment horizontal="left" shrinkToFit="0" vertical="bottom" wrapText="0"/>
    </xf>
    <xf borderId="0" fillId="0" fontId="7" numFmtId="0" xfId="0" applyAlignment="1" applyFont="1">
      <alignment shrinkToFit="1" vertical="bottom" wrapText="0"/>
    </xf>
    <xf borderId="0" fillId="0" fontId="8" numFmtId="0" xfId="0" applyAlignment="1" applyFont="1">
      <alignment shrinkToFit="0" vertical="top" wrapText="0"/>
    </xf>
    <xf borderId="0" fillId="0" fontId="9" numFmtId="0" xfId="0" applyAlignment="1" applyFont="1">
      <alignment shrinkToFit="0" vertical="center" wrapText="0"/>
    </xf>
    <xf borderId="0" fillId="0" fontId="10" numFmtId="0" xfId="0" applyAlignment="1" applyFont="1">
      <alignment shrinkToFit="0" vertical="top" wrapText="0"/>
    </xf>
    <xf borderId="1" fillId="3" fontId="11" numFmtId="0" xfId="0" applyAlignment="1" applyBorder="1" applyFill="1" applyFont="1">
      <alignment horizontal="center" shrinkToFit="0" vertical="center" wrapText="0"/>
    </xf>
    <xf borderId="2" fillId="0" fontId="12" numFmtId="0" xfId="0" applyBorder="1" applyFont="1"/>
    <xf borderId="3" fillId="0" fontId="12" numFmtId="0" xfId="0" applyBorder="1" applyFont="1"/>
    <xf borderId="1" fillId="4" fontId="11" numFmtId="0" xfId="0" applyAlignment="1" applyBorder="1" applyFill="1" applyFont="1">
      <alignment horizontal="center" shrinkToFit="0" vertical="center" wrapText="0"/>
    </xf>
    <xf borderId="4" fillId="0" fontId="5" numFmtId="0" xfId="0" applyAlignment="1" applyBorder="1" applyFont="1">
      <alignment horizontal="center" shrinkToFit="0" vertical="bottom" wrapText="0"/>
    </xf>
    <xf borderId="5" fillId="0" fontId="12" numFmtId="0" xfId="0" applyBorder="1" applyFont="1"/>
    <xf borderId="6" fillId="0" fontId="12" numFmtId="0" xfId="0" applyBorder="1" applyFont="1"/>
    <xf borderId="4" fillId="0" fontId="0" numFmtId="0" xfId="0" applyAlignment="1" applyBorder="1" applyFont="1">
      <alignment horizontal="center" shrinkToFit="0" vertical="bottom" wrapText="0"/>
    </xf>
    <xf borderId="7" fillId="5" fontId="5" numFmtId="0" xfId="0" applyAlignment="1" applyBorder="1" applyFill="1" applyFont="1">
      <alignment horizontal="left" shrinkToFit="0" vertical="bottom" wrapText="0"/>
    </xf>
    <xf borderId="7" fillId="0" fontId="7" numFmtId="0" xfId="0" applyAlignment="1" applyBorder="1" applyFont="1">
      <alignment shrinkToFit="1" vertical="bottom" wrapText="0"/>
    </xf>
    <xf borderId="8" fillId="0" fontId="5" numFmtId="0" xfId="0" applyAlignment="1" applyBorder="1" applyFont="1">
      <alignment horizontal="center" shrinkToFit="0" vertical="bottom" wrapText="0"/>
    </xf>
    <xf borderId="9" fillId="0" fontId="12" numFmtId="0" xfId="0" applyBorder="1" applyFont="1"/>
    <xf borderId="10" fillId="0" fontId="12" numFmtId="0" xfId="0" applyBorder="1" applyFont="1"/>
    <xf borderId="0" fillId="0" fontId="7" numFmtId="0" xfId="0" applyAlignment="1" applyFont="1">
      <alignment shrinkToFit="0" vertical="center" wrapText="0"/>
    </xf>
    <xf borderId="8" fillId="0" fontId="12" numFmtId="0" xfId="0" applyBorder="1" applyFont="1"/>
    <xf borderId="0" fillId="6" fontId="0" numFmtId="0" xfId="0" applyAlignment="1" applyFill="1" applyFont="1">
      <alignment shrinkToFit="0" vertical="bottom" wrapText="0"/>
    </xf>
    <xf borderId="1" fillId="5" fontId="13" numFmtId="0" xfId="0" applyAlignment="1" applyBorder="1" applyFont="1">
      <alignment horizontal="center" shrinkToFit="0" vertical="center" wrapText="0"/>
    </xf>
    <xf borderId="0" fillId="0" fontId="14" numFmtId="0" xfId="0" applyAlignment="1" applyFont="1">
      <alignment horizontal="center" shrinkToFit="0" vertical="center" wrapText="0"/>
    </xf>
    <xf borderId="11" fillId="7" fontId="13" numFmtId="0" xfId="0" applyAlignment="1" applyBorder="1" applyFill="1" applyFont="1">
      <alignment horizontal="center" shrinkToFit="0" vertical="center" wrapText="0"/>
    </xf>
    <xf borderId="11" fillId="2" fontId="13" numFmtId="0" xfId="0" applyAlignment="1" applyBorder="1" applyFont="1">
      <alignment horizontal="center" shrinkToFit="0" vertical="center" wrapText="0"/>
    </xf>
    <xf borderId="1" fillId="8" fontId="13" numFmtId="0" xfId="0" applyAlignment="1" applyBorder="1" applyFill="1" applyFont="1">
      <alignment horizontal="center" shrinkToFit="0" vertical="center" wrapText="0"/>
    </xf>
    <xf borderId="1" fillId="9" fontId="13" numFmtId="0" xfId="0" applyAlignment="1" applyBorder="1" applyFill="1" applyFont="1">
      <alignment horizontal="center" shrinkToFit="0" vertical="bottom" wrapText="0"/>
    </xf>
    <xf borderId="0" fillId="0" fontId="15" numFmtId="0" xfId="0" applyAlignment="1" applyFont="1">
      <alignment shrinkToFit="0" vertical="bottom" wrapText="0"/>
    </xf>
    <xf borderId="1" fillId="3" fontId="16" numFmtId="0" xfId="0" applyAlignment="1" applyBorder="1" applyFont="1">
      <alignment horizontal="center" shrinkToFit="0" vertical="center" wrapText="0"/>
    </xf>
    <xf borderId="11" fillId="3" fontId="16" numFmtId="0" xfId="0" applyAlignment="1" applyBorder="1" applyFont="1">
      <alignment horizontal="center" shrinkToFit="0" vertical="center" wrapText="1"/>
    </xf>
    <xf borderId="11" fillId="3" fontId="16" numFmtId="0" xfId="0" applyAlignment="1" applyBorder="1" applyFont="1">
      <alignment horizontal="center" shrinkToFit="0" vertical="center" wrapText="0"/>
    </xf>
    <xf borderId="11" fillId="3" fontId="17" numFmtId="0" xfId="0" applyAlignment="1" applyBorder="1" applyFont="1">
      <alignment horizontal="center" shrinkToFit="0" vertical="center" wrapText="0"/>
    </xf>
    <xf borderId="12" fillId="0" fontId="0" numFmtId="0" xfId="0" applyAlignment="1" applyBorder="1" applyFont="1">
      <alignment shrinkToFit="0" vertical="bottom" wrapText="0"/>
    </xf>
    <xf borderId="1" fillId="4" fontId="16" numFmtId="0" xfId="0" applyAlignment="1" applyBorder="1" applyFont="1">
      <alignment horizontal="center" shrinkToFit="0" vertical="center" wrapText="0"/>
    </xf>
    <xf borderId="11" fillId="4" fontId="16" numFmtId="0" xfId="0" applyAlignment="1" applyBorder="1" applyFont="1">
      <alignment horizontal="center" shrinkToFit="0" vertical="center" wrapText="0"/>
    </xf>
    <xf borderId="11" fillId="4" fontId="17" numFmtId="0" xfId="0" applyAlignment="1" applyBorder="1" applyFont="1">
      <alignment horizontal="center" shrinkToFit="0" vertical="center" wrapText="0"/>
    </xf>
    <xf borderId="11" fillId="3" fontId="5" numFmtId="0" xfId="0" applyAlignment="1" applyBorder="1" applyFont="1">
      <alignment horizontal="center" shrinkToFit="0" vertical="center" wrapText="0"/>
    </xf>
    <xf borderId="11" fillId="4" fontId="5" numFmtId="0" xfId="0" applyAlignment="1" applyBorder="1" applyFont="1">
      <alignment horizontal="center" shrinkToFit="0" vertical="center" wrapText="0"/>
    </xf>
    <xf borderId="12" fillId="0" fontId="12" numFmtId="0" xfId="0" applyBorder="1" applyFont="1"/>
    <xf borderId="1" fillId="10" fontId="18" numFmtId="0" xfId="0" applyAlignment="1" applyBorder="1" applyFill="1" applyFont="1">
      <alignment horizontal="center" shrinkToFit="0" vertical="center" wrapText="0"/>
    </xf>
    <xf borderId="1" fillId="8" fontId="18" numFmtId="0" xfId="0" applyAlignment="1" applyBorder="1" applyFont="1">
      <alignment horizontal="center" shrinkToFit="0" vertical="center" wrapText="0"/>
    </xf>
    <xf borderId="1" fillId="5" fontId="18" numFmtId="0" xfId="0" applyAlignment="1" applyBorder="1" applyFont="1">
      <alignment horizontal="center" shrinkToFit="0" vertical="center" wrapText="0"/>
    </xf>
    <xf borderId="1" fillId="3" fontId="19" numFmtId="0" xfId="0" applyAlignment="1" applyBorder="1" applyFont="1">
      <alignment horizontal="center" shrinkToFit="0" vertical="center" wrapText="0"/>
    </xf>
    <xf borderId="1" fillId="4" fontId="19" numFmtId="0" xfId="0" applyAlignment="1" applyBorder="1" applyFont="1">
      <alignment horizontal="center" shrinkToFit="0" vertical="center" wrapText="0"/>
    </xf>
    <xf borderId="6" fillId="4" fontId="19" numFmtId="0" xfId="0" applyAlignment="1" applyBorder="1" applyFont="1">
      <alignment horizontal="center" shrinkToFit="0" vertical="center" wrapText="0"/>
    </xf>
    <xf borderId="13" fillId="4" fontId="19" numFmtId="0" xfId="0" applyAlignment="1" applyBorder="1" applyFont="1">
      <alignment horizontal="center" shrinkToFit="0" vertical="center" wrapText="0"/>
    </xf>
    <xf borderId="1" fillId="0" fontId="0" numFmtId="0" xfId="0" applyAlignment="1" applyBorder="1" applyFont="1">
      <alignment horizontal="center" shrinkToFit="0" vertical="bottom" wrapText="0"/>
    </xf>
    <xf borderId="7" fillId="0" fontId="0" numFmtId="0" xfId="0" applyAlignment="1" applyBorder="1" applyFont="1">
      <alignment shrinkToFit="0" vertical="bottom" wrapText="0"/>
    </xf>
    <xf borderId="14" fillId="0" fontId="12" numFmtId="0" xfId="0" applyBorder="1" applyFont="1"/>
    <xf borderId="7" fillId="10" fontId="18" numFmtId="0" xfId="0" applyAlignment="1" applyBorder="1" applyFont="1">
      <alignment horizontal="center" shrinkToFit="0" vertical="center" wrapText="0"/>
    </xf>
    <xf borderId="7" fillId="8" fontId="18" numFmtId="0" xfId="0" applyAlignment="1" applyBorder="1" applyFont="1">
      <alignment horizontal="center" shrinkToFit="0" vertical="center" wrapText="0"/>
    </xf>
    <xf borderId="7" fillId="5" fontId="18" numFmtId="0" xfId="0" applyAlignment="1" applyBorder="1" applyFont="1">
      <alignment horizontal="center" shrinkToFit="0" vertical="center" wrapText="0"/>
    </xf>
    <xf borderId="7" fillId="9" fontId="18" numFmtId="0" xfId="0" applyAlignment="1" applyBorder="1" applyFont="1">
      <alignment horizontal="center" shrinkToFit="0" vertical="center" wrapText="0"/>
    </xf>
    <xf borderId="12" fillId="3" fontId="19" numFmtId="0" xfId="0" applyAlignment="1" applyBorder="1" applyFont="1">
      <alignment horizontal="center" shrinkToFit="0" vertical="center" wrapText="0"/>
    </xf>
    <xf borderId="15" fillId="0" fontId="0" numFmtId="0" xfId="0" applyAlignment="1" applyBorder="1" applyFont="1">
      <alignment shrinkToFit="0" vertical="bottom" wrapText="0"/>
    </xf>
    <xf borderId="7" fillId="4" fontId="19" numFmtId="0" xfId="0" applyAlignment="1" applyBorder="1" applyFont="1">
      <alignment horizontal="center" shrinkToFit="1" vertical="center" wrapText="0"/>
    </xf>
    <xf borderId="13" fillId="4" fontId="19" numFmtId="0" xfId="0" applyAlignment="1" applyBorder="1" applyFont="1">
      <alignment horizontal="center" shrinkToFit="1" vertical="center" wrapText="0"/>
    </xf>
    <xf borderId="12" fillId="4" fontId="19" numFmtId="0" xfId="0" applyAlignment="1" applyBorder="1" applyFont="1">
      <alignment horizontal="center" shrinkToFit="1" vertical="center" wrapText="0"/>
    </xf>
    <xf borderId="1" fillId="0" fontId="0" numFmtId="0" xfId="0" applyAlignment="1" applyBorder="1" applyFont="1">
      <alignment horizontal="center" shrinkToFit="0" vertical="center" wrapText="0"/>
    </xf>
    <xf borderId="0" fillId="0" fontId="20" numFmtId="0" xfId="0" applyAlignment="1" applyFont="1">
      <alignment readingOrder="0"/>
    </xf>
    <xf borderId="14" fillId="0" fontId="0" numFmtId="0" xfId="0" applyAlignment="1" applyBorder="1" applyFont="1">
      <alignment shrinkToFit="0" vertical="bottom" wrapText="0"/>
    </xf>
    <xf borderId="14" fillId="0" fontId="0" numFmtId="1" xfId="0" applyAlignment="1" applyBorder="1" applyFont="1" applyNumberFormat="1">
      <alignment shrinkToFit="0" vertical="bottom" wrapText="0"/>
    </xf>
    <xf borderId="7" fillId="0" fontId="0" numFmtId="1" xfId="0" applyAlignment="1" applyBorder="1" applyFont="1" applyNumberFormat="1">
      <alignment shrinkToFit="0" vertical="bottom" wrapText="0"/>
    </xf>
    <xf borderId="0" fillId="0" fontId="0" numFmtId="0" xfId="0" applyAlignment="1" applyFont="1">
      <alignment horizontal="right" readingOrder="0" vertical="bottom"/>
    </xf>
    <xf borderId="7" fillId="0" fontId="21" numFmtId="0" xfId="0" applyAlignment="1" applyBorder="1" applyFont="1">
      <alignment vertical="bottom"/>
    </xf>
    <xf borderId="7" fillId="0" fontId="21" numFmtId="0" xfId="0" applyBorder="1" applyFont="1"/>
    <xf borderId="7" fillId="0" fontId="0" numFmtId="0" xfId="0" applyAlignment="1" applyBorder="1" applyFont="1">
      <alignment horizontal="right" vertical="bottom"/>
    </xf>
    <xf borderId="7" fillId="0" fontId="0" numFmtId="0" xfId="0" applyAlignment="1" applyBorder="1" applyFont="1">
      <alignment shrinkToFit="1" vertical="bottom" wrapText="0"/>
    </xf>
    <xf borderId="7" fillId="0" fontId="19" numFmtId="0" xfId="0" applyAlignment="1" applyBorder="1" applyFont="1">
      <alignment horizontal="center" shrinkToFit="1" vertical="center" wrapText="0"/>
    </xf>
    <xf borderId="0" fillId="0" fontId="9" numFmtId="0" xfId="0" applyAlignment="1" applyFont="1">
      <alignment horizontal="center" vertical="bottom"/>
    </xf>
    <xf borderId="7" fillId="0" fontId="22" numFmtId="0" xfId="0" applyAlignment="1" applyBorder="1" applyFont="1">
      <alignment readingOrder="0" vertical="bottom"/>
    </xf>
    <xf borderId="0" fillId="0" fontId="9" numFmtId="0" xfId="0" applyAlignment="1" applyFont="1">
      <alignment horizontal="center" readingOrder="0" vertical="bottom"/>
    </xf>
    <xf borderId="7" fillId="0" fontId="19" numFmtId="2" xfId="0" applyAlignment="1" applyBorder="1" applyFont="1" applyNumberFormat="1">
      <alignment horizontal="center" shrinkToFit="1" vertical="center" wrapText="0"/>
    </xf>
    <xf borderId="7" fillId="0" fontId="16" numFmtId="1" xfId="0" applyAlignment="1" applyBorder="1" applyFont="1" applyNumberFormat="1">
      <alignment horizontal="center" shrinkToFit="1" vertical="center" wrapText="0"/>
    </xf>
    <xf borderId="12" fillId="0" fontId="0" numFmtId="0" xfId="0" applyAlignment="1" applyBorder="1" applyFont="1">
      <alignment shrinkToFit="1" vertical="bottom" wrapText="0"/>
    </xf>
    <xf borderId="0" fillId="0" fontId="0" numFmtId="0" xfId="0" applyAlignment="1" applyFont="1">
      <alignment horizontal="right" vertical="bottom"/>
    </xf>
    <xf borderId="7" fillId="0" fontId="0" numFmtId="0" xfId="0" applyAlignment="1" applyBorder="1" applyFont="1">
      <alignment readingOrder="0" shrinkToFit="1" vertical="bottom" wrapText="0"/>
    </xf>
    <xf borderId="16" fillId="0" fontId="23" numFmtId="0" xfId="0" applyAlignment="1" applyBorder="1" applyFont="1">
      <alignment horizontal="left" shrinkToFit="0" vertical="center" wrapText="0"/>
    </xf>
    <xf borderId="1" fillId="11" fontId="0" numFmtId="0" xfId="0" applyAlignment="1" applyBorder="1" applyFill="1" applyFont="1">
      <alignment horizontal="center" shrinkToFit="0" vertical="bottom" wrapText="0"/>
    </xf>
    <xf borderId="7" fillId="0" fontId="0" numFmtId="0" xfId="0" applyAlignment="1" applyBorder="1" applyFont="1">
      <alignment horizontal="right" readingOrder="0" vertical="bottom"/>
    </xf>
    <xf borderId="7" fillId="0" fontId="9" numFmtId="0" xfId="0" applyAlignment="1" applyBorder="1" applyFont="1">
      <alignment horizontal="center" vertical="bottom"/>
    </xf>
    <xf borderId="7" fillId="0" fontId="9" numFmtId="0" xfId="0" applyAlignment="1" applyBorder="1" applyFont="1">
      <alignment horizontal="center" readingOrder="0" vertical="bottom"/>
    </xf>
    <xf borderId="7" fillId="11" fontId="0" numFmtId="0" xfId="0" applyAlignment="1" applyBorder="1" applyFont="1">
      <alignment horizontal="center" shrinkToFit="0" vertical="bottom" wrapText="0"/>
    </xf>
    <xf borderId="7" fillId="11" fontId="0" numFmtId="0" xfId="0" applyAlignment="1" applyBorder="1" applyFont="1">
      <alignment horizontal="center" shrinkToFit="0" vertical="center" wrapText="0"/>
    </xf>
    <xf borderId="7" fillId="0" fontId="0" numFmtId="0" xfId="0" applyAlignment="1" applyBorder="1" applyFont="1">
      <alignment horizontal="center" shrinkToFit="0" vertical="bottom" wrapText="0"/>
    </xf>
    <xf borderId="14" fillId="0" fontId="0" numFmtId="3" xfId="0" applyAlignment="1" applyBorder="1" applyFont="1" applyNumberFormat="1">
      <alignment horizontal="center" shrinkToFit="0" vertical="top" wrapText="0"/>
    </xf>
    <xf borderId="14" fillId="0" fontId="0" numFmtId="0" xfId="0" applyAlignment="1" applyBorder="1" applyFont="1">
      <alignment horizontal="center" shrinkToFit="0" vertical="top" wrapText="0"/>
    </xf>
    <xf borderId="7" fillId="0" fontId="0" numFmtId="3" xfId="0" applyAlignment="1" applyBorder="1" applyFont="1" applyNumberFormat="1">
      <alignment horizontal="center" shrinkToFit="0" vertical="top" wrapText="0"/>
    </xf>
    <xf borderId="7" fillId="0" fontId="0" numFmtId="0" xfId="0" applyAlignment="1" applyBorder="1" applyFont="1">
      <alignment horizontal="center" shrinkToFit="0" vertical="top" wrapText="0"/>
    </xf>
    <xf borderId="7" fillId="0" fontId="9" numFmtId="0" xfId="0" applyAlignment="1" applyBorder="1" applyFont="1">
      <alignment horizontal="center" vertical="bottom"/>
    </xf>
    <xf borderId="0" fillId="0" fontId="0" numFmtId="0" xfId="0" applyAlignment="1" applyFont="1">
      <alignment horizontal="center" shrinkToFit="0" vertical="bottom" wrapText="0"/>
    </xf>
    <xf borderId="1" fillId="9" fontId="0" numFmtId="0" xfId="0" applyAlignment="1" applyBorder="1" applyFont="1">
      <alignment horizontal="center" shrinkToFit="0" vertical="bottom" wrapText="0"/>
    </xf>
    <xf borderId="7" fillId="9" fontId="0" numFmtId="0" xfId="0" applyAlignment="1" applyBorder="1" applyFont="1">
      <alignment horizontal="center" shrinkToFit="0" vertical="bottom" wrapText="0"/>
    </xf>
    <xf borderId="7" fillId="9" fontId="0" numFmtId="0" xfId="0" applyAlignment="1" applyBorder="1" applyFont="1">
      <alignment horizontal="center" shrinkToFit="0" vertical="center" wrapText="0"/>
    </xf>
    <xf borderId="7" fillId="0" fontId="24" numFmtId="1" xfId="0" applyAlignment="1" applyBorder="1" applyFont="1" applyNumberFormat="1">
      <alignment horizontal="center" shrinkToFit="1" vertical="center" wrapText="0"/>
    </xf>
  </cellXfs>
  <cellStyles count="1">
    <cellStyle xfId="0" name="Normal" builtinId="0"/>
  </cellStyles>
  <dxfs count="2">
    <dxf>
      <font>
        <sz val="10.0"/>
        <color rgb="FFFF0000"/>
        <name val="Calibri"/>
      </font>
      <numFmt numFmtId="0" formatCode=""/>
      <fill>
        <patternFill patternType="solid">
          <fgColor rgb="FFFFFF99"/>
          <bgColor rgb="FFFFFF99"/>
        </patternFill>
      </fill>
      <border/>
    </dxf>
    <dxf>
      <font>
        <sz val="10.0"/>
        <color rgb="FFFF0000"/>
        <name val="Calibri"/>
      </font>
      <numFmt numFmtId="0" formatCode=""/>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0" topLeftCell="D11" activePane="bottomRight" state="frozen"/>
      <selection activeCell="D1" sqref="D1" pane="topRight"/>
      <selection activeCell="A11" sqref="A11" pane="bottomLeft"/>
      <selection activeCell="D11" sqref="D11" pane="bottomRight"/>
    </sheetView>
  </sheetViews>
  <sheetFormatPr customHeight="1" defaultColWidth="14.43" defaultRowHeight="15.0"/>
  <cols>
    <col customWidth="1" min="1" max="1" width="6.57"/>
    <col customWidth="1" hidden="1" min="2" max="2" width="9.14"/>
    <col customWidth="1" min="3" max="3" width="37.29"/>
    <col customWidth="1" min="4" max="7" width="8.71"/>
    <col customWidth="1" min="8" max="8" width="25.71"/>
    <col customWidth="1" min="9" max="12" width="8.71"/>
    <col customWidth="1" min="13" max="13" width="25.71"/>
    <col customWidth="1" min="14" max="14" width="7.14"/>
    <col customWidth="1" min="15" max="29" width="3.29"/>
    <col customWidth="1" min="30" max="30" width="4.29"/>
    <col customWidth="1" min="31" max="45" width="3.29"/>
    <col customWidth="1" min="46" max="48" width="4.29"/>
    <col customWidth="1" min="49" max="64" width="3.29"/>
    <col customWidth="1" hidden="1" min="65" max="69" width="3.29"/>
    <col customWidth="1" min="70" max="70" width="4.29"/>
    <col customWidth="1" min="71" max="85" width="3.29"/>
    <col customWidth="1" hidden="1" min="86" max="90" width="3.29"/>
    <col customWidth="1" min="91" max="92" width="4.29"/>
    <col customWidth="1" min="93" max="93" width="3.29"/>
    <col customWidth="1" min="94" max="94" width="5.86"/>
    <col customWidth="1" min="95" max="95" width="51.57"/>
    <col customWidth="1" min="96" max="96" width="3.29"/>
    <col customWidth="1" min="97" max="97" width="5.86"/>
    <col customWidth="1" min="98" max="98" width="51.57"/>
    <col customWidth="1" min="99" max="99" width="51.14"/>
    <col customWidth="1" min="100" max="100" width="8.57"/>
    <col customWidth="1" min="101" max="101" width="34.14"/>
    <col customWidth="1" min="102" max="102" width="9.14"/>
    <col customWidth="1" min="103" max="107" width="8.71"/>
    <col customWidth="1" min="108" max="108" width="9.0"/>
    <col customWidth="1" hidden="1" min="109" max="110" width="9.0"/>
  </cols>
  <sheetData>
    <row r="1" ht="20.25" customHeight="1">
      <c r="A1" s="1">
        <v>1097.0</v>
      </c>
      <c r="B1" s="2"/>
      <c r="C1" s="3" t="s">
        <v>0</v>
      </c>
      <c r="N1" s="4"/>
      <c r="O1" s="5" t="s">
        <v>1</v>
      </c>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5"/>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DD1" s="4"/>
      <c r="DE1" s="4"/>
      <c r="DF1" s="4"/>
    </row>
    <row r="2" ht="14.25" customHeight="1">
      <c r="A2" s="6" t="s">
        <v>2</v>
      </c>
      <c r="B2" s="7"/>
      <c r="C2" s="8" t="s">
        <v>3</v>
      </c>
      <c r="D2" s="4"/>
      <c r="E2" s="4" t="s">
        <v>4</v>
      </c>
      <c r="F2" s="9"/>
      <c r="G2" s="4"/>
      <c r="H2" s="4"/>
      <c r="I2" s="4"/>
      <c r="J2" s="4"/>
      <c r="K2" s="4"/>
      <c r="L2" s="4"/>
      <c r="M2" s="4"/>
      <c r="N2" s="4"/>
      <c r="O2" s="4" t="s">
        <v>5</v>
      </c>
      <c r="P2" s="10"/>
      <c r="Q2" s="10"/>
      <c r="R2" s="10"/>
      <c r="S2" s="10" t="s">
        <v>6</v>
      </c>
      <c r="T2" s="10" t="s">
        <v>7</v>
      </c>
      <c r="U2" s="10"/>
      <c r="V2" s="10"/>
      <c r="W2" s="10"/>
      <c r="X2" s="10"/>
      <c r="Y2" s="10"/>
      <c r="Z2" s="10"/>
      <c r="AA2" s="11"/>
      <c r="AB2" s="11"/>
      <c r="AC2" s="11"/>
      <c r="AD2" s="11"/>
      <c r="AE2" s="11"/>
      <c r="AF2" s="11"/>
      <c r="AG2" s="4"/>
      <c r="AH2" s="4"/>
      <c r="AI2" s="4"/>
      <c r="AJ2" s="4"/>
      <c r="AK2" s="4"/>
      <c r="AL2" s="4"/>
      <c r="AM2" s="4"/>
      <c r="AN2" s="4"/>
      <c r="AO2" s="4"/>
      <c r="AP2" s="4"/>
      <c r="AQ2" s="4"/>
      <c r="AR2" s="4"/>
      <c r="AS2" s="4"/>
      <c r="AT2" s="4"/>
      <c r="AU2" s="4"/>
      <c r="AV2" s="4"/>
      <c r="AW2" s="4"/>
      <c r="AX2" s="12" t="s">
        <v>8</v>
      </c>
      <c r="AY2" s="13"/>
      <c r="AZ2" s="13"/>
      <c r="BA2" s="13"/>
      <c r="BB2" s="13"/>
      <c r="BC2" s="13"/>
      <c r="BD2" s="13"/>
      <c r="BE2" s="13"/>
      <c r="BF2" s="13"/>
      <c r="BG2" s="13"/>
      <c r="BH2" s="13"/>
      <c r="BI2" s="13"/>
      <c r="BJ2" s="13"/>
      <c r="BK2" s="13"/>
      <c r="BL2" s="14"/>
      <c r="BM2" s="11"/>
      <c r="BN2" s="11"/>
      <c r="BO2" s="11"/>
      <c r="BP2" s="11"/>
      <c r="BQ2" s="11"/>
      <c r="BR2" s="11"/>
      <c r="BS2" s="15" t="s">
        <v>9</v>
      </c>
      <c r="BT2" s="13"/>
      <c r="BU2" s="13"/>
      <c r="BV2" s="13"/>
      <c r="BW2" s="13"/>
      <c r="BX2" s="13"/>
      <c r="BY2" s="13"/>
      <c r="BZ2" s="13"/>
      <c r="CA2" s="13"/>
      <c r="CB2" s="13"/>
      <c r="CC2" s="13"/>
      <c r="CD2" s="13"/>
      <c r="CE2" s="13"/>
      <c r="CF2" s="13"/>
      <c r="CG2" s="14"/>
      <c r="CH2" s="4"/>
      <c r="CI2" s="4"/>
      <c r="CJ2" s="4"/>
      <c r="CK2" s="4"/>
      <c r="CL2" s="4"/>
      <c r="CM2" s="4"/>
      <c r="CN2" s="4"/>
      <c r="CO2" s="4"/>
      <c r="CP2" s="4"/>
      <c r="CQ2" s="4"/>
      <c r="CR2" s="4"/>
      <c r="CS2" s="4"/>
      <c r="CT2" s="4"/>
      <c r="CU2" s="4"/>
      <c r="CV2" s="4"/>
      <c r="CW2" s="4"/>
      <c r="DD2" s="4"/>
      <c r="DE2" s="4"/>
      <c r="DF2" s="4"/>
    </row>
    <row r="3" ht="14.25" customHeight="1">
      <c r="A3" s="6" t="s">
        <v>10</v>
      </c>
      <c r="B3" s="7">
        <v>1097.0</v>
      </c>
      <c r="C3" s="8" t="s">
        <v>11</v>
      </c>
      <c r="D3" s="4"/>
      <c r="E3" s="4" t="s">
        <v>12</v>
      </c>
      <c r="F3" s="11"/>
      <c r="G3" s="4"/>
      <c r="H3" s="16" t="s">
        <v>13</v>
      </c>
      <c r="I3" s="17"/>
      <c r="J3" s="18"/>
      <c r="K3" s="4"/>
      <c r="L3" s="4"/>
      <c r="M3" s="4"/>
      <c r="N3" s="4"/>
      <c r="O3" s="4" t="s">
        <v>14</v>
      </c>
      <c r="P3" s="10"/>
      <c r="Q3" s="10"/>
      <c r="R3" s="10"/>
      <c r="S3" s="10" t="s">
        <v>6</v>
      </c>
      <c r="T3" s="10" t="s">
        <v>15</v>
      </c>
      <c r="U3" s="10"/>
      <c r="V3" s="10"/>
      <c r="W3" s="10"/>
      <c r="X3" s="10"/>
      <c r="Y3" s="10"/>
      <c r="Z3" s="10"/>
      <c r="AA3" s="11"/>
      <c r="AB3" s="11"/>
      <c r="AC3" s="11"/>
      <c r="AD3" s="11"/>
      <c r="AE3" s="11"/>
      <c r="AF3" s="11"/>
      <c r="AG3" s="4"/>
      <c r="AH3" s="4"/>
      <c r="AI3" s="4"/>
      <c r="AJ3" s="4"/>
      <c r="AK3" s="4"/>
      <c r="AL3" s="4"/>
      <c r="AM3" s="4"/>
      <c r="AN3" s="4"/>
      <c r="AO3" s="4"/>
      <c r="AP3" s="4"/>
      <c r="AQ3" s="4"/>
      <c r="AR3" s="4"/>
      <c r="AS3" s="4"/>
      <c r="AT3" s="4"/>
      <c r="AU3" s="4"/>
      <c r="AV3" s="4"/>
      <c r="AW3" s="4"/>
      <c r="AX3" s="19"/>
      <c r="AY3" s="17"/>
      <c r="AZ3" s="17"/>
      <c r="BA3" s="17"/>
      <c r="BB3" s="17"/>
      <c r="BC3" s="17"/>
      <c r="BD3" s="17"/>
      <c r="BE3" s="17"/>
      <c r="BF3" s="17"/>
      <c r="BG3" s="17"/>
      <c r="BH3" s="17"/>
      <c r="BI3" s="17"/>
      <c r="BJ3" s="17"/>
      <c r="BK3" s="17"/>
      <c r="BL3" s="18"/>
      <c r="BM3" s="11"/>
      <c r="BN3" s="11"/>
      <c r="BO3" s="11"/>
      <c r="BP3" s="11"/>
      <c r="BQ3" s="11"/>
      <c r="BR3" s="11"/>
      <c r="BS3" s="19"/>
      <c r="BT3" s="17"/>
      <c r="BU3" s="17"/>
      <c r="BV3" s="17"/>
      <c r="BW3" s="17"/>
      <c r="BX3" s="17"/>
      <c r="BY3" s="17"/>
      <c r="BZ3" s="17"/>
      <c r="CA3" s="17"/>
      <c r="CB3" s="17"/>
      <c r="CC3" s="17"/>
      <c r="CD3" s="17"/>
      <c r="CE3" s="17"/>
      <c r="CF3" s="17"/>
      <c r="CG3" s="18"/>
      <c r="CH3" s="4"/>
      <c r="CI3" s="4"/>
      <c r="CJ3" s="4"/>
      <c r="CK3" s="4"/>
      <c r="CL3" s="4"/>
      <c r="CM3" s="4"/>
      <c r="CN3" s="4"/>
      <c r="CO3" s="4"/>
      <c r="CP3" s="4"/>
      <c r="CQ3" s="4"/>
      <c r="CR3" s="4"/>
      <c r="CS3" s="4"/>
      <c r="CT3" s="4"/>
      <c r="CU3" s="4"/>
      <c r="CV3" s="4"/>
      <c r="CW3" s="4"/>
      <c r="CX3" s="4"/>
      <c r="CY3" s="4"/>
      <c r="CZ3" s="4"/>
      <c r="DA3" s="4"/>
      <c r="DD3" s="4"/>
      <c r="DE3" s="4"/>
      <c r="DF3" s="4"/>
    </row>
    <row r="4" ht="14.25" customHeight="1">
      <c r="A4" s="20" t="s">
        <v>16</v>
      </c>
      <c r="B4" s="7"/>
      <c r="C4" s="21">
        <v>70.0</v>
      </c>
      <c r="D4" s="4"/>
      <c r="E4" s="4"/>
      <c r="F4" s="4"/>
      <c r="G4" s="4"/>
      <c r="H4" s="22" t="s">
        <v>17</v>
      </c>
      <c r="I4" s="23"/>
      <c r="J4" s="24"/>
      <c r="K4" s="4"/>
      <c r="L4" s="4"/>
      <c r="M4" s="4"/>
      <c r="N4" s="4"/>
      <c r="O4" s="25" t="s">
        <v>18</v>
      </c>
      <c r="P4" s="10"/>
      <c r="Q4" s="10"/>
      <c r="R4" s="10"/>
      <c r="S4" s="10"/>
      <c r="T4" s="10"/>
      <c r="U4" s="10"/>
      <c r="V4" s="10"/>
      <c r="W4" s="10"/>
      <c r="X4" s="10"/>
      <c r="Y4" s="10"/>
      <c r="Z4" s="10"/>
      <c r="AA4" s="11"/>
      <c r="AB4" s="11"/>
      <c r="AC4" s="11"/>
      <c r="AD4" s="11"/>
      <c r="AE4" s="11"/>
      <c r="AF4" s="11"/>
      <c r="AG4" s="4"/>
      <c r="AH4" s="4"/>
      <c r="AI4" s="4"/>
      <c r="AJ4" s="4"/>
      <c r="AK4" s="4"/>
      <c r="AL4" s="4"/>
      <c r="AM4" s="4"/>
      <c r="AN4" s="4"/>
      <c r="AO4" s="4"/>
      <c r="AP4" s="4"/>
      <c r="AQ4" s="4"/>
      <c r="AR4" s="4"/>
      <c r="AS4" s="4"/>
      <c r="AT4" s="4"/>
      <c r="AU4" s="4"/>
      <c r="AV4" s="4"/>
      <c r="AW4" s="4"/>
      <c r="AX4" s="26"/>
      <c r="AY4" s="23"/>
      <c r="AZ4" s="23"/>
      <c r="BA4" s="23"/>
      <c r="BB4" s="23"/>
      <c r="BC4" s="23"/>
      <c r="BD4" s="23"/>
      <c r="BE4" s="23"/>
      <c r="BF4" s="23"/>
      <c r="BG4" s="23"/>
      <c r="BH4" s="23"/>
      <c r="BI4" s="23"/>
      <c r="BJ4" s="23"/>
      <c r="BK4" s="23"/>
      <c r="BL4" s="24"/>
      <c r="BM4" s="11"/>
      <c r="BN4" s="11"/>
      <c r="BO4" s="11"/>
      <c r="BP4" s="11"/>
      <c r="BQ4" s="11"/>
      <c r="BR4" s="11"/>
      <c r="BS4" s="26"/>
      <c r="BT4" s="23"/>
      <c r="BU4" s="23"/>
      <c r="BV4" s="23"/>
      <c r="BW4" s="23"/>
      <c r="BX4" s="23"/>
      <c r="BY4" s="23"/>
      <c r="BZ4" s="23"/>
      <c r="CA4" s="23"/>
      <c r="CB4" s="23"/>
      <c r="CC4" s="23"/>
      <c r="CD4" s="23"/>
      <c r="CE4" s="23"/>
      <c r="CF4" s="23"/>
      <c r="CG4" s="24"/>
      <c r="CH4" s="4"/>
      <c r="CI4" s="4"/>
      <c r="CJ4" s="4"/>
      <c r="CK4" s="4"/>
      <c r="CL4" s="4"/>
      <c r="CM4" s="4"/>
      <c r="CN4" s="4"/>
      <c r="CO4" s="4"/>
      <c r="CP4" s="4"/>
      <c r="CQ4" s="4"/>
      <c r="CR4" s="4"/>
      <c r="CS4" s="4"/>
      <c r="CT4" s="4"/>
      <c r="CU4" s="4"/>
      <c r="CV4" s="4"/>
      <c r="CW4" s="4"/>
      <c r="CX4" s="4"/>
      <c r="CY4" s="4"/>
      <c r="CZ4" s="4"/>
      <c r="DA4" s="4"/>
      <c r="DD4" s="4"/>
      <c r="DE4" s="4"/>
      <c r="DF4" s="4"/>
    </row>
    <row r="5" ht="14.25" hidden="1" customHeight="1">
      <c r="A5" s="4"/>
      <c r="B5" s="4"/>
      <c r="C5" s="4"/>
      <c r="D5" s="4"/>
      <c r="E5" s="4"/>
      <c r="F5" s="4"/>
      <c r="G5" s="4"/>
      <c r="H5" s="4"/>
      <c r="I5" s="4"/>
      <c r="J5" s="4"/>
      <c r="K5" s="4"/>
      <c r="L5" s="4"/>
      <c r="M5" s="4"/>
      <c r="N5" s="4"/>
      <c r="O5" s="10"/>
      <c r="P5" s="10"/>
      <c r="Q5" s="10"/>
      <c r="R5" s="10"/>
      <c r="S5" s="10"/>
      <c r="T5" s="10"/>
      <c r="U5" s="10"/>
      <c r="V5" s="10"/>
      <c r="W5" s="10"/>
      <c r="X5" s="10"/>
      <c r="Y5" s="10"/>
      <c r="Z5" s="10"/>
      <c r="AA5" s="11"/>
      <c r="AB5" s="11"/>
      <c r="AC5" s="11"/>
      <c r="AD5" s="11"/>
      <c r="AE5" s="11"/>
      <c r="AF5" s="11"/>
      <c r="AG5" s="4"/>
      <c r="AH5" s="4"/>
      <c r="AI5" s="4"/>
      <c r="AJ5" s="4"/>
      <c r="AK5" s="4"/>
      <c r="AL5" s="4"/>
      <c r="AM5" s="4"/>
      <c r="AN5" s="4"/>
      <c r="AO5" s="4"/>
      <c r="AP5" s="4"/>
      <c r="AQ5" s="4"/>
      <c r="AR5" s="4"/>
      <c r="AS5" s="4"/>
      <c r="AT5" s="4"/>
      <c r="AU5" s="4"/>
      <c r="AV5" s="4"/>
      <c r="AW5" s="4"/>
      <c r="AX5" s="10"/>
      <c r="AY5" s="10"/>
      <c r="AZ5" s="10"/>
      <c r="BA5" s="10"/>
      <c r="BB5" s="10"/>
      <c r="BC5" s="10"/>
      <c r="BD5" s="10"/>
      <c r="BE5" s="10"/>
      <c r="BF5" s="10"/>
      <c r="BG5" s="10"/>
      <c r="BH5" s="10"/>
      <c r="BI5" s="10"/>
      <c r="BJ5" s="11"/>
      <c r="BK5" s="11"/>
      <c r="BL5" s="11"/>
      <c r="BM5" s="11"/>
      <c r="BN5" s="11"/>
      <c r="BO5" s="11"/>
      <c r="BP5" s="11"/>
      <c r="BQ5" s="11"/>
      <c r="BR5" s="11"/>
      <c r="BS5" s="11"/>
      <c r="BT5" s="11"/>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D5" s="4"/>
      <c r="DE5" s="4"/>
      <c r="DF5" s="4"/>
    </row>
    <row r="6" ht="14.25" hidden="1" customHeight="1">
      <c r="A6" s="4"/>
      <c r="B6" s="4"/>
      <c r="C6" s="4"/>
      <c r="D6" s="4"/>
      <c r="E6" s="4"/>
      <c r="F6" s="4"/>
      <c r="G6" s="4"/>
      <c r="H6" s="4"/>
      <c r="I6" s="4"/>
      <c r="J6" s="4"/>
      <c r="K6" s="4"/>
      <c r="L6" s="4"/>
      <c r="M6" s="4"/>
      <c r="N6" s="27" t="s">
        <v>19</v>
      </c>
      <c r="O6" s="10"/>
      <c r="P6" s="10"/>
      <c r="Q6" s="10"/>
      <c r="R6" s="10"/>
      <c r="S6" s="10"/>
      <c r="T6" s="10"/>
      <c r="U6" s="10"/>
      <c r="V6" s="10"/>
      <c r="W6" s="10"/>
      <c r="X6" s="10"/>
      <c r="Y6" s="10"/>
      <c r="Z6" s="10"/>
      <c r="AA6" s="11"/>
      <c r="AB6" s="11"/>
      <c r="AC6" s="11"/>
      <c r="AD6" s="11"/>
      <c r="AE6" s="11"/>
      <c r="AF6" s="11"/>
      <c r="AG6" s="4"/>
      <c r="AH6" s="4"/>
      <c r="AI6" s="4"/>
      <c r="AJ6" s="4"/>
      <c r="AK6" s="4"/>
      <c r="AL6" s="4"/>
      <c r="AM6" s="4"/>
      <c r="AN6" s="4"/>
      <c r="AO6" s="4"/>
      <c r="AP6" s="4"/>
      <c r="AQ6" s="4"/>
      <c r="AR6" s="4"/>
      <c r="AS6" s="4"/>
      <c r="AT6" s="4"/>
      <c r="AU6" s="4"/>
      <c r="AV6" s="4"/>
      <c r="AW6" s="4"/>
      <c r="AX6" s="10"/>
      <c r="AY6" s="10"/>
      <c r="AZ6" s="10"/>
      <c r="BA6" s="10"/>
      <c r="BB6" s="10"/>
      <c r="BC6" s="10"/>
      <c r="BD6" s="10"/>
      <c r="BE6" s="10"/>
      <c r="BF6" s="10"/>
      <c r="BG6" s="10"/>
      <c r="BH6" s="10"/>
      <c r="BI6" s="10"/>
      <c r="BJ6" s="11"/>
      <c r="BK6" s="11"/>
      <c r="BL6" s="11"/>
      <c r="BM6" s="11"/>
      <c r="BN6" s="11"/>
      <c r="BO6" s="11"/>
      <c r="BP6" s="11"/>
      <c r="BQ6" s="11"/>
      <c r="BR6" s="11"/>
      <c r="BS6" s="11"/>
      <c r="BT6" s="11"/>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D6" s="4"/>
      <c r="DE6" s="4"/>
      <c r="DF6" s="4"/>
    </row>
    <row r="7" ht="15.0" customHeight="1">
      <c r="A7" s="4"/>
      <c r="B7" s="4">
        <v>305.0</v>
      </c>
      <c r="C7" s="4"/>
      <c r="D7" s="28" t="s">
        <v>20</v>
      </c>
      <c r="E7" s="13"/>
      <c r="F7" s="13"/>
      <c r="G7" s="13"/>
      <c r="H7" s="13"/>
      <c r="I7" s="13"/>
      <c r="J7" s="13"/>
      <c r="K7" s="13"/>
      <c r="L7" s="13"/>
      <c r="M7" s="14"/>
      <c r="N7" s="4"/>
      <c r="O7" s="10"/>
      <c r="P7" s="10"/>
      <c r="Q7" s="10"/>
      <c r="R7" s="10"/>
      <c r="S7" s="10"/>
      <c r="T7" s="29">
        <v>10.0</v>
      </c>
      <c r="U7" s="10"/>
      <c r="V7" s="10"/>
      <c r="W7" s="10"/>
      <c r="X7" s="10"/>
      <c r="Y7" s="10"/>
      <c r="Z7" s="10"/>
      <c r="AA7" s="11"/>
      <c r="AB7" s="11"/>
      <c r="AC7" s="11"/>
      <c r="AD7" s="11"/>
      <c r="AE7" s="11"/>
      <c r="AF7" s="11"/>
      <c r="AG7" s="4"/>
      <c r="AH7" s="4"/>
      <c r="AI7" s="4"/>
      <c r="AJ7" s="4"/>
      <c r="AK7" s="4"/>
      <c r="AL7" s="4"/>
      <c r="AM7" s="4"/>
      <c r="AN7" s="4"/>
      <c r="AO7" s="4"/>
      <c r="AP7" s="4"/>
      <c r="AQ7" s="4"/>
      <c r="AR7" s="4"/>
      <c r="AS7" s="4"/>
      <c r="AT7" s="4"/>
      <c r="AU7" s="4"/>
      <c r="AV7" s="4"/>
      <c r="AW7" s="4"/>
      <c r="AX7" s="10"/>
      <c r="AY7" s="10"/>
      <c r="AZ7" s="10"/>
      <c r="BA7" s="10"/>
      <c r="BB7" s="10"/>
      <c r="BC7" s="10"/>
      <c r="BD7" s="10"/>
      <c r="BE7" s="10"/>
      <c r="BF7" s="10"/>
      <c r="BG7" s="10"/>
      <c r="BH7" s="10"/>
      <c r="BI7" s="10"/>
      <c r="BJ7" s="11"/>
      <c r="BK7" s="11"/>
      <c r="BL7" s="11"/>
      <c r="BM7" s="11"/>
      <c r="BN7" s="11"/>
      <c r="BO7" s="11"/>
      <c r="BP7" s="11"/>
      <c r="BQ7" s="11"/>
      <c r="BR7" s="11"/>
      <c r="BS7" s="11"/>
      <c r="BT7" s="11"/>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D7" s="4"/>
      <c r="DE7" s="4"/>
      <c r="DF7" s="4"/>
    </row>
    <row r="8" ht="18.75" customHeight="1">
      <c r="A8" s="30" t="s">
        <v>21</v>
      </c>
      <c r="B8" s="31" t="s">
        <v>22</v>
      </c>
      <c r="C8" s="30" t="s">
        <v>23</v>
      </c>
      <c r="D8" s="32" t="s">
        <v>24</v>
      </c>
      <c r="E8" s="13"/>
      <c r="F8" s="13"/>
      <c r="G8" s="13"/>
      <c r="H8" s="14"/>
      <c r="I8" s="33" t="s">
        <v>25</v>
      </c>
      <c r="J8" s="13"/>
      <c r="K8" s="13"/>
      <c r="L8" s="13"/>
      <c r="M8" s="14"/>
      <c r="N8" s="34"/>
      <c r="O8" s="35" t="s">
        <v>26</v>
      </c>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4"/>
      <c r="AT8" s="36" t="s">
        <v>27</v>
      </c>
      <c r="AU8" s="37" t="s">
        <v>28</v>
      </c>
      <c r="AV8" s="38" t="s">
        <v>29</v>
      </c>
      <c r="AW8" s="39"/>
      <c r="AX8" s="40" t="s">
        <v>30</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4"/>
      <c r="CM8" s="41" t="s">
        <v>28</v>
      </c>
      <c r="CN8" s="42" t="s">
        <v>29</v>
      </c>
      <c r="CO8" s="39"/>
      <c r="CP8" s="43" t="s">
        <v>31</v>
      </c>
      <c r="CQ8" s="43" t="s">
        <v>32</v>
      </c>
      <c r="CR8" s="39"/>
      <c r="CS8" s="44" t="s">
        <v>31</v>
      </c>
      <c r="CT8" s="44" t="s">
        <v>33</v>
      </c>
      <c r="CU8" s="4"/>
      <c r="CV8" s="2" t="s">
        <v>34</v>
      </c>
      <c r="CW8" s="4"/>
      <c r="CX8" s="4"/>
      <c r="CY8" s="4"/>
      <c r="CZ8" s="4"/>
      <c r="DA8" s="4"/>
      <c r="DD8" s="4"/>
      <c r="DE8" s="4"/>
      <c r="DF8" s="4"/>
    </row>
    <row r="9" ht="15.0" customHeight="1">
      <c r="A9" s="45"/>
      <c r="B9" s="45"/>
      <c r="C9" s="45"/>
      <c r="D9" s="46" t="s">
        <v>35</v>
      </c>
      <c r="E9" s="14"/>
      <c r="F9" s="47" t="s">
        <v>36</v>
      </c>
      <c r="G9" s="13"/>
      <c r="H9" s="14"/>
      <c r="I9" s="48" t="s">
        <v>35</v>
      </c>
      <c r="J9" s="14"/>
      <c r="K9" s="33" t="s">
        <v>36</v>
      </c>
      <c r="L9" s="13"/>
      <c r="M9" s="14"/>
      <c r="N9" s="34"/>
      <c r="O9" s="49">
        <v>1.0</v>
      </c>
      <c r="P9" s="13"/>
      <c r="Q9" s="14"/>
      <c r="R9" s="49">
        <v>2.0</v>
      </c>
      <c r="S9" s="13"/>
      <c r="T9" s="14"/>
      <c r="U9" s="49">
        <v>3.0</v>
      </c>
      <c r="V9" s="13"/>
      <c r="W9" s="14"/>
      <c r="X9" s="49">
        <v>4.0</v>
      </c>
      <c r="Y9" s="13"/>
      <c r="Z9" s="14"/>
      <c r="AA9" s="49">
        <v>5.0</v>
      </c>
      <c r="AB9" s="13"/>
      <c r="AC9" s="14"/>
      <c r="AD9" s="37" t="s">
        <v>35</v>
      </c>
      <c r="AE9" s="49">
        <v>6.0</v>
      </c>
      <c r="AF9" s="13"/>
      <c r="AG9" s="14"/>
      <c r="AH9" s="49">
        <v>7.0</v>
      </c>
      <c r="AI9" s="13"/>
      <c r="AJ9" s="14"/>
      <c r="AK9" s="49">
        <v>8.0</v>
      </c>
      <c r="AL9" s="13"/>
      <c r="AM9" s="14"/>
      <c r="AN9" s="49">
        <v>9.0</v>
      </c>
      <c r="AO9" s="13"/>
      <c r="AP9" s="14"/>
      <c r="AQ9" s="49">
        <v>10.0</v>
      </c>
      <c r="AR9" s="13"/>
      <c r="AS9" s="14"/>
      <c r="AT9" s="45"/>
      <c r="AU9" s="45"/>
      <c r="AV9" s="45"/>
      <c r="AW9" s="39"/>
      <c r="AX9" s="50">
        <v>1.0</v>
      </c>
      <c r="AY9" s="13"/>
      <c r="AZ9" s="14"/>
      <c r="BA9" s="50">
        <v>2.0</v>
      </c>
      <c r="BB9" s="13"/>
      <c r="BC9" s="14"/>
      <c r="BD9" s="50">
        <v>3.0</v>
      </c>
      <c r="BE9" s="13"/>
      <c r="BF9" s="14"/>
      <c r="BG9" s="50">
        <v>4.0</v>
      </c>
      <c r="BH9" s="13"/>
      <c r="BI9" s="14"/>
      <c r="BJ9" s="50">
        <v>5.0</v>
      </c>
      <c r="BK9" s="13"/>
      <c r="BL9" s="14"/>
      <c r="BM9" s="51"/>
      <c r="BN9" s="51"/>
      <c r="BO9" s="51"/>
      <c r="BP9" s="51"/>
      <c r="BQ9" s="51"/>
      <c r="BR9" s="41" t="s">
        <v>35</v>
      </c>
      <c r="BS9" s="50">
        <v>6.0</v>
      </c>
      <c r="BT9" s="13"/>
      <c r="BU9" s="14"/>
      <c r="BV9" s="50">
        <v>7.0</v>
      </c>
      <c r="BW9" s="13"/>
      <c r="BX9" s="14"/>
      <c r="BY9" s="50">
        <v>8.0</v>
      </c>
      <c r="BZ9" s="13"/>
      <c r="CA9" s="14"/>
      <c r="CB9" s="50">
        <v>9.0</v>
      </c>
      <c r="CC9" s="13"/>
      <c r="CD9" s="14"/>
      <c r="CE9" s="50">
        <v>10.0</v>
      </c>
      <c r="CF9" s="13"/>
      <c r="CG9" s="14"/>
      <c r="CH9" s="52"/>
      <c r="CI9" s="52"/>
      <c r="CJ9" s="52"/>
      <c r="CK9" s="52"/>
      <c r="CL9" s="52"/>
      <c r="CM9" s="45"/>
      <c r="CN9" s="45"/>
      <c r="CO9" s="39"/>
      <c r="CP9" s="45"/>
      <c r="CQ9" s="45"/>
      <c r="CR9" s="39"/>
      <c r="CS9" s="45"/>
      <c r="CT9" s="45"/>
      <c r="CU9" s="4"/>
      <c r="CV9" s="53" t="s">
        <v>37</v>
      </c>
      <c r="CW9" s="54" t="s">
        <v>38</v>
      </c>
      <c r="CX9" s="4"/>
      <c r="CY9" s="4"/>
      <c r="CZ9" s="4"/>
      <c r="DA9" s="4"/>
      <c r="DD9" s="4"/>
      <c r="DE9" s="4">
        <v>0.0</v>
      </c>
      <c r="DF9" s="4" t="str">
        <f>(IF(CW10="","","Perlu peningkatan pemahaman  "))&amp;(IF(CW10="","",CW10&amp;", "))&amp;(IF(CW11="","",CW11&amp;", "))&amp;(IF(CW12="","",CW12&amp;", "))&amp;(IF(CW13="","",CW13&amp;", "))&amp;(IF(CW14="","",CW14&amp;", "))&amp;(IF(CW15="","",CW15&amp;", "))&amp;(IF(CW16="","",CW16&amp;", "))&amp;(IF(CW17="","",CW17&amp;", "))&amp;(IF(CW18="","",CW18&amp;", "))&amp;(IF(CW19="","",CW19&amp;"."))</f>
        <v>Perlu peningkatan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row>
    <row r="10" ht="14.25" customHeight="1">
      <c r="A10" s="55"/>
      <c r="B10" s="55"/>
      <c r="C10" s="55"/>
      <c r="D10" s="56" t="s">
        <v>39</v>
      </c>
      <c r="E10" s="56" t="s">
        <v>40</v>
      </c>
      <c r="F10" s="57" t="s">
        <v>39</v>
      </c>
      <c r="G10" s="57" t="s">
        <v>40</v>
      </c>
      <c r="H10" s="57" t="s">
        <v>41</v>
      </c>
      <c r="I10" s="58" t="s">
        <v>39</v>
      </c>
      <c r="J10" s="58" t="s">
        <v>40</v>
      </c>
      <c r="K10" s="59" t="s">
        <v>39</v>
      </c>
      <c r="L10" s="59" t="s">
        <v>40</v>
      </c>
      <c r="M10" s="59" t="s">
        <v>41</v>
      </c>
      <c r="N10" s="34"/>
      <c r="O10" s="60" t="s">
        <v>42</v>
      </c>
      <c r="P10" s="60" t="s">
        <v>43</v>
      </c>
      <c r="Q10" s="60" t="s">
        <v>44</v>
      </c>
      <c r="R10" s="60" t="s">
        <v>42</v>
      </c>
      <c r="S10" s="60" t="s">
        <v>43</v>
      </c>
      <c r="T10" s="60" t="s">
        <v>44</v>
      </c>
      <c r="U10" s="60" t="s">
        <v>42</v>
      </c>
      <c r="V10" s="60" t="s">
        <v>43</v>
      </c>
      <c r="W10" s="60" t="s">
        <v>44</v>
      </c>
      <c r="X10" s="60" t="s">
        <v>42</v>
      </c>
      <c r="Y10" s="60" t="s">
        <v>43</v>
      </c>
      <c r="Z10" s="60" t="s">
        <v>44</v>
      </c>
      <c r="AA10" s="60" t="s">
        <v>42</v>
      </c>
      <c r="AB10" s="60" t="s">
        <v>43</v>
      </c>
      <c r="AC10" s="60" t="s">
        <v>44</v>
      </c>
      <c r="AD10" s="55"/>
      <c r="AE10" s="60" t="s">
        <v>42</v>
      </c>
      <c r="AF10" s="60" t="s">
        <v>43</v>
      </c>
      <c r="AG10" s="60" t="s">
        <v>44</v>
      </c>
      <c r="AH10" s="60" t="s">
        <v>42</v>
      </c>
      <c r="AI10" s="60" t="s">
        <v>43</v>
      </c>
      <c r="AJ10" s="60" t="s">
        <v>44</v>
      </c>
      <c r="AK10" s="60" t="s">
        <v>42</v>
      </c>
      <c r="AL10" s="60" t="s">
        <v>43</v>
      </c>
      <c r="AM10" s="60" t="s">
        <v>44</v>
      </c>
      <c r="AN10" s="60" t="s">
        <v>42</v>
      </c>
      <c r="AO10" s="60" t="s">
        <v>43</v>
      </c>
      <c r="AP10" s="60" t="s">
        <v>44</v>
      </c>
      <c r="AQ10" s="60" t="s">
        <v>42</v>
      </c>
      <c r="AR10" s="60" t="s">
        <v>43</v>
      </c>
      <c r="AS10" s="60" t="s">
        <v>44</v>
      </c>
      <c r="AT10" s="45"/>
      <c r="AU10" s="45"/>
      <c r="AV10" s="45"/>
      <c r="AW10" s="61"/>
      <c r="AX10" s="62" t="s">
        <v>45</v>
      </c>
      <c r="AY10" s="63" t="s">
        <v>46</v>
      </c>
      <c r="AZ10" s="64" t="s">
        <v>47</v>
      </c>
      <c r="BA10" s="64" t="s">
        <v>45</v>
      </c>
      <c r="BB10" s="64" t="s">
        <v>46</v>
      </c>
      <c r="BC10" s="64" t="s">
        <v>47</v>
      </c>
      <c r="BD10" s="64" t="s">
        <v>45</v>
      </c>
      <c r="BE10" s="64" t="s">
        <v>46</v>
      </c>
      <c r="BF10" s="64" t="s">
        <v>47</v>
      </c>
      <c r="BG10" s="64" t="s">
        <v>45</v>
      </c>
      <c r="BH10" s="64" t="s">
        <v>46</v>
      </c>
      <c r="BI10" s="64" t="s">
        <v>47</v>
      </c>
      <c r="BJ10" s="64" t="s">
        <v>45</v>
      </c>
      <c r="BK10" s="64" t="s">
        <v>46</v>
      </c>
      <c r="BL10" s="64" t="s">
        <v>47</v>
      </c>
      <c r="BM10" s="64"/>
      <c r="BN10" s="64"/>
      <c r="BO10" s="64"/>
      <c r="BP10" s="64"/>
      <c r="BQ10" s="64"/>
      <c r="BR10" s="55"/>
      <c r="BS10" s="64" t="s">
        <v>45</v>
      </c>
      <c r="BT10" s="64" t="s">
        <v>46</v>
      </c>
      <c r="BU10" s="64" t="s">
        <v>47</v>
      </c>
      <c r="BV10" s="64" t="s">
        <v>45</v>
      </c>
      <c r="BW10" s="64" t="s">
        <v>46</v>
      </c>
      <c r="BX10" s="64" t="s">
        <v>47</v>
      </c>
      <c r="BY10" s="64" t="s">
        <v>45</v>
      </c>
      <c r="BZ10" s="64" t="s">
        <v>46</v>
      </c>
      <c r="CA10" s="64" t="s">
        <v>47</v>
      </c>
      <c r="CB10" s="64" t="s">
        <v>45</v>
      </c>
      <c r="CC10" s="64" t="s">
        <v>46</v>
      </c>
      <c r="CD10" s="64" t="s">
        <v>47</v>
      </c>
      <c r="CE10" s="64" t="s">
        <v>45</v>
      </c>
      <c r="CF10" s="64" t="s">
        <v>46</v>
      </c>
      <c r="CG10" s="64" t="s">
        <v>47</v>
      </c>
      <c r="CH10" s="64"/>
      <c r="CI10" s="64"/>
      <c r="CJ10" s="64"/>
      <c r="CK10" s="64"/>
      <c r="CL10" s="64"/>
      <c r="CM10" s="45"/>
      <c r="CN10" s="45"/>
      <c r="CO10" s="39"/>
      <c r="CP10" s="55"/>
      <c r="CQ10" s="55"/>
      <c r="CR10" s="39"/>
      <c r="CS10" s="55"/>
      <c r="CT10" s="55"/>
      <c r="CU10" s="4"/>
      <c r="CV10" s="65">
        <v>1.0</v>
      </c>
      <c r="CW10" s="66" t="s">
        <v>48</v>
      </c>
      <c r="CX10" s="4">
        <v>15301.0</v>
      </c>
      <c r="CY10" s="4"/>
      <c r="CZ10" s="4"/>
      <c r="DA10" s="4"/>
      <c r="DD10" s="4"/>
      <c r="DE10" s="4">
        <v>1.0</v>
      </c>
      <c r="DF10" s="4"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Malaikat, Berbusana Muslim dan Muslimah Merupakan Cermin Kepribadian dan Keindahan Diri, Mempertahankan Kejujuran sebagai Cermin Kepribadian, Hikmah Ibadah Haji, Zakat, dan Wakaf dalam Kehidupan, Meneladani Perjuangan Dakwah Rasululah saw. di Madinah, Masih perlu peningkatan pemahaman Menjaga Martabat Manusia dengan Menjauhi Pergaulan Bebas dan Perbuatan Zina.</v>
      </c>
    </row>
    <row r="11" ht="14.25" customHeight="1">
      <c r="A11" s="54">
        <v>1.0</v>
      </c>
      <c r="B11" s="54">
        <v>154488.0</v>
      </c>
      <c r="C11" s="54" t="s">
        <v>49</v>
      </c>
      <c r="D11" s="54">
        <f t="shared" ref="D11:D60" si="1">AD11</f>
        <v>84</v>
      </c>
      <c r="E11" s="67" t="str">
        <f t="shared" ref="E11:E60" si="2">IF(D11="","",IF(D11&lt;=$CZ$13,"D",IF(D11&lt;=$CZ$14,"C",IF(D11&lt;=$CZ$15,"B",IF(D11&lt;=$CZ$16,"A","E")))))</f>
        <v>B</v>
      </c>
      <c r="F11" s="68">
        <f t="shared" ref="F11:F60" si="3">AV11</f>
        <v>80</v>
      </c>
      <c r="G11" s="67" t="str">
        <f t="shared" ref="G11:G60" si="4">IF(F11="","",IF(F11&lt;=$CZ$13,"D",IF(F11&lt;=$CZ$14,"C",IF(F11&lt;=$CZ$15,"B",IF(F11&lt;=$CZ$16,"A","E")))))</f>
        <v>B</v>
      </c>
      <c r="H11" s="67" t="str">
        <f t="shared" ref="H11:H60" si="5">CQ11</f>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1" s="54">
        <f t="shared" ref="I11:I60" si="6">BR11</f>
        <v>79</v>
      </c>
      <c r="J11" s="67" t="str">
        <f t="shared" ref="J11:J60" si="7">IF(I11="","",IF(I11&lt;=$CZ$27,"D",IF(I11&lt;=$CZ$28,"C",IF(I11&lt;=$CZ$29,"B",IF(I11&lt;=$CZ$30,"A","E")))))</f>
        <v>C</v>
      </c>
      <c r="K11" s="69">
        <f t="shared" ref="K11:K60" si="8">CN11</f>
        <v>85</v>
      </c>
      <c r="L11" s="67" t="str">
        <f t="shared" ref="L11:L60" si="9">IF(K11="","",IF(K11&lt;=$CZ$27,"D",IF(K11&lt;=$CZ$28,"C",IF(K11&lt;=$CZ$29,"B",IF(K11&lt;=$CZ$30,"A","E")))))</f>
        <v>B</v>
      </c>
      <c r="M11" s="54" t="str">
        <f t="shared" ref="M11:M60" si="10">CT11</f>
        <v>Membaca QS. Al Isra (17) : 32 dan QS. An Nur (24) : 2, </v>
      </c>
      <c r="N11" s="4"/>
      <c r="O11" s="70">
        <v>80.0</v>
      </c>
      <c r="P11" s="71"/>
      <c r="Q11" s="72"/>
      <c r="R11" s="71"/>
      <c r="S11" s="73"/>
      <c r="T11" s="72"/>
      <c r="U11" s="73">
        <v>90.0</v>
      </c>
      <c r="V11" s="74"/>
      <c r="W11" s="75"/>
      <c r="X11" s="76">
        <v>82.0</v>
      </c>
      <c r="Y11" s="74"/>
      <c r="Z11" s="75"/>
      <c r="AA11" s="74"/>
      <c r="AB11" s="74"/>
      <c r="AC11" s="75"/>
      <c r="AD11" s="75">
        <f t="shared" ref="AD11:AD60" si="11">IF(AND(O11="",P11="",Q11=""),"",ROUND(AVERAGE(O11:AC11),0))</f>
        <v>84</v>
      </c>
      <c r="AE11" s="70">
        <v>80.0</v>
      </c>
      <c r="AF11" s="71"/>
      <c r="AG11" s="72"/>
      <c r="AH11" s="77">
        <v>80.0</v>
      </c>
      <c r="AI11" s="73"/>
      <c r="AJ11" s="72"/>
      <c r="AK11" s="73"/>
      <c r="AL11" s="74"/>
      <c r="AM11" s="75"/>
      <c r="AN11" s="74"/>
      <c r="AO11" s="74"/>
      <c r="AP11" s="75"/>
      <c r="AQ11" s="74"/>
      <c r="AR11" s="74"/>
      <c r="AS11" s="75"/>
      <c r="AT11" s="78">
        <v>70.0</v>
      </c>
      <c r="AU11" s="79">
        <f t="shared" ref="AU11:AU12" si="12">IF($T$7=12,IF(SUM(O11:AC11,AE11:AS11)&gt;0,AVERAGE(O11:AC11,AE11:AT11),""),IF(AT11="","",AVERAGE(O11:AC11,AE11:AT11)))</f>
        <v>80.33333333</v>
      </c>
      <c r="AV11" s="80">
        <f t="shared" ref="AV11:AV60" si="13">IF(AU11="","",ROUND(AU11,0))</f>
        <v>80</v>
      </c>
      <c r="AW11" s="81"/>
      <c r="AX11" s="82">
        <v>80.0</v>
      </c>
      <c r="AY11" s="71"/>
      <c r="AZ11" s="72"/>
      <c r="BA11" s="73">
        <v>78.0</v>
      </c>
      <c r="BB11" s="74"/>
      <c r="BC11" s="75"/>
      <c r="BD11" s="74"/>
      <c r="BE11" s="74"/>
      <c r="BF11" s="75"/>
      <c r="BG11" s="74"/>
      <c r="BH11" s="74"/>
      <c r="BI11" s="75"/>
      <c r="BJ11" s="74"/>
      <c r="BK11" s="74"/>
      <c r="BL11" s="75"/>
      <c r="BM11" s="75">
        <f t="shared" ref="BM11:BM60" si="14">IF(AND(AZ11="",AY11="",AX11=""),"",MAX(AX11:AZ11))</f>
        <v>80</v>
      </c>
      <c r="BN11" s="75">
        <f t="shared" ref="BN11:BN60" si="15">IF(AND(BB11="",BC11="",BA11=""),"",MAX(BA11:BC11))</f>
        <v>78</v>
      </c>
      <c r="BO11" s="75" t="str">
        <f t="shared" ref="BO11:BO60" si="16">IF(AND(BD11="",BE11="",BF11=""),"",MAX(BD11:BF11))</f>
        <v/>
      </c>
      <c r="BP11" s="75" t="str">
        <f t="shared" ref="BP11:BP60" si="17">IF(AND(BG11="",BH11="",BI11=""),"",MAX(BG11:BI11))</f>
        <v/>
      </c>
      <c r="BQ11" s="75" t="str">
        <f t="shared" ref="BQ11:BQ60" si="18">IF(AND(BJ11="",BK11="",BL11=""),"",MAX(BJ11:BL11))</f>
        <v/>
      </c>
      <c r="BR11" s="75">
        <f t="shared" ref="BR11:BR60" si="19">IF(AND(BM11=""),"",ROUND(AVERAGE(BM11:BQ11),0))</f>
        <v>79</v>
      </c>
      <c r="BS11" s="82">
        <v>90.0</v>
      </c>
      <c r="BT11" s="71"/>
      <c r="BU11" s="72"/>
      <c r="BV11" s="73"/>
      <c r="BW11" s="74"/>
      <c r="BX11" s="75"/>
      <c r="BY11" s="74"/>
      <c r="BZ11" s="74"/>
      <c r="CA11" s="75"/>
      <c r="CB11" s="74"/>
      <c r="CC11" s="74"/>
      <c r="CD11" s="75"/>
      <c r="CE11" s="74"/>
      <c r="CF11" s="74"/>
      <c r="CG11" s="75"/>
      <c r="CH11" s="75">
        <f t="shared" ref="CH11:CH60" si="20">IF(AND(BU11="",BT11="",BS11=""),"",MAX(BS11:BU11))</f>
        <v>90</v>
      </c>
      <c r="CI11" s="75" t="str">
        <f t="shared" ref="CI11:CI60" si="21">IF(AND(BW11="",BX11="",BV11=""),"",MAX(BV11:BX11))</f>
        <v/>
      </c>
      <c r="CJ11" s="75" t="str">
        <f t="shared" ref="CJ11:CJ60" si="22">IF(AND(BY11="",BZ11="",CA11=""),"",MAX(BY11:CA11))</f>
        <v/>
      </c>
      <c r="CK11" s="75" t="str">
        <f t="shared" ref="CK11:CK60" si="23">IF(AND(CB11="",CC11="",CD11=""),"",MAX(CB11:CD11))</f>
        <v/>
      </c>
      <c r="CL11" s="75" t="str">
        <f t="shared" ref="CL11:CL60" si="24">IF(AND(CE11="",CF11="",CG11=""),"",MAX(CE11:CG11))</f>
        <v/>
      </c>
      <c r="CM11" s="79">
        <f t="shared" ref="CM11:CM60" si="25">IF(AND(CH11=""),"",AVERAGE(BR11,CH11:CL11))</f>
        <v>84.5</v>
      </c>
      <c r="CN11" s="80">
        <f t="shared" ref="CN11:CN60" si="26">IF(CM11="","",ROUND(CM11,0))</f>
        <v>85</v>
      </c>
      <c r="CO11" s="81"/>
      <c r="CP11" s="83">
        <v>7.0</v>
      </c>
      <c r="CQ11" s="84" t="str">
        <f t="shared" ref="CQ11:CQ60" si="27">IF(CP11="","",VLOOKUP(CP11,$DE$9:$DF$20,2,0))</f>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1" s="81"/>
      <c r="CS11" s="83">
        <v>2.0</v>
      </c>
      <c r="CT11" s="84" t="str">
        <f t="shared" ref="CT11:CT60" si="28">IF(CS11="","",VLOOKUP(CS11,$DE$22:$DF$33,2,0))</f>
        <v>Membaca QS. Al Isra (17) : 32 dan QS. An Nur (24) : 2, </v>
      </c>
      <c r="CU11" s="4"/>
      <c r="CV11" s="65">
        <v>2.0</v>
      </c>
      <c r="CW11" s="83" t="s">
        <v>50</v>
      </c>
      <c r="CX11" s="4">
        <v>15302.0</v>
      </c>
      <c r="CY11" s="85" t="s">
        <v>51</v>
      </c>
      <c r="CZ11" s="13"/>
      <c r="DA11" s="14"/>
      <c r="DD11" s="4"/>
      <c r="DE11" s="4">
        <v>2.0</v>
      </c>
      <c r="DF11" s="4"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Menjaga Martabat Manusia dengan Menjauhi Pergaulan Bebas dan Perbuatan Zina, Berbusana Muslim dan Muslimah Merupakan Cermin Kepribadian dan Keindahan Diri, Mempertahankan Kejujuran sebagai Cermin Kepribadian, Hikmah Ibadah Haji, Zakat, dan Wakaf dalam Kehidupan, Meneladani Perjuangan Dakwah Rasululah saw. di Madinah, Masih perlu peningkatan pemahaman Iman Kepada Malaikat.</v>
      </c>
    </row>
    <row r="12" ht="14.25" customHeight="1">
      <c r="A12" s="54">
        <v>2.0</v>
      </c>
      <c r="B12" s="54">
        <v>154505.0</v>
      </c>
      <c r="C12" s="54" t="s">
        <v>52</v>
      </c>
      <c r="D12" s="54">
        <f t="shared" si="1"/>
        <v>80</v>
      </c>
      <c r="E12" s="67" t="str">
        <f t="shared" si="2"/>
        <v>B</v>
      </c>
      <c r="F12" s="68">
        <f t="shared" si="3"/>
        <v>80</v>
      </c>
      <c r="G12" s="67" t="str">
        <f t="shared" si="4"/>
        <v>B</v>
      </c>
      <c r="H12"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2" s="54">
        <f t="shared" si="6"/>
        <v>77</v>
      </c>
      <c r="J12" s="67" t="str">
        <f t="shared" si="7"/>
        <v>C</v>
      </c>
      <c r="K12" s="69">
        <f t="shared" si="8"/>
        <v>81</v>
      </c>
      <c r="L12" s="67" t="str">
        <f t="shared" si="9"/>
        <v>B</v>
      </c>
      <c r="M12" s="54" t="str">
        <f t="shared" si="10"/>
        <v>Membaca QS. Al Isra (17) : 32 dan QS. An Nur (24) : 2, </v>
      </c>
      <c r="N12" s="4"/>
      <c r="O12" s="86">
        <v>75.0</v>
      </c>
      <c r="P12" s="71"/>
      <c r="Q12" s="72"/>
      <c r="R12" s="71"/>
      <c r="S12" s="73"/>
      <c r="T12" s="72"/>
      <c r="U12" s="73">
        <v>84.0</v>
      </c>
      <c r="V12" s="74"/>
      <c r="W12" s="75"/>
      <c r="X12" s="87">
        <v>82.0</v>
      </c>
      <c r="Y12" s="74"/>
      <c r="Z12" s="75"/>
      <c r="AA12" s="74"/>
      <c r="AB12" s="74"/>
      <c r="AC12" s="75"/>
      <c r="AD12" s="75">
        <f t="shared" si="11"/>
        <v>80</v>
      </c>
      <c r="AE12" s="86">
        <v>85.0</v>
      </c>
      <c r="AF12" s="71"/>
      <c r="AG12" s="72"/>
      <c r="AH12" s="77">
        <v>85.0</v>
      </c>
      <c r="AI12" s="73"/>
      <c r="AJ12" s="72"/>
      <c r="AK12" s="73"/>
      <c r="AL12" s="74"/>
      <c r="AM12" s="75"/>
      <c r="AN12" s="74"/>
      <c r="AO12" s="74"/>
      <c r="AP12" s="75"/>
      <c r="AQ12" s="74"/>
      <c r="AR12" s="74"/>
      <c r="AS12" s="75"/>
      <c r="AT12" s="88">
        <v>70.0</v>
      </c>
      <c r="AU12" s="79">
        <f t="shared" si="12"/>
        <v>80.16666667</v>
      </c>
      <c r="AV12" s="80">
        <f t="shared" si="13"/>
        <v>80</v>
      </c>
      <c r="AW12" s="81"/>
      <c r="AX12" s="73">
        <v>75.0</v>
      </c>
      <c r="AY12" s="71"/>
      <c r="AZ12" s="72"/>
      <c r="BA12" s="73">
        <v>78.0</v>
      </c>
      <c r="BB12" s="74"/>
      <c r="BC12" s="75"/>
      <c r="BD12" s="74"/>
      <c r="BE12" s="74"/>
      <c r="BF12" s="75"/>
      <c r="BG12" s="74"/>
      <c r="BH12" s="74"/>
      <c r="BI12" s="75"/>
      <c r="BJ12" s="74"/>
      <c r="BK12" s="74"/>
      <c r="BL12" s="75"/>
      <c r="BM12" s="75">
        <f t="shared" si="14"/>
        <v>75</v>
      </c>
      <c r="BN12" s="75">
        <f t="shared" si="15"/>
        <v>78</v>
      </c>
      <c r="BO12" s="75" t="str">
        <f t="shared" si="16"/>
        <v/>
      </c>
      <c r="BP12" s="75" t="str">
        <f t="shared" si="17"/>
        <v/>
      </c>
      <c r="BQ12" s="75" t="str">
        <f t="shared" si="18"/>
        <v/>
      </c>
      <c r="BR12" s="75">
        <f t="shared" si="19"/>
        <v>77</v>
      </c>
      <c r="BS12" s="73">
        <v>85.0</v>
      </c>
      <c r="BT12" s="71"/>
      <c r="BU12" s="72"/>
      <c r="BV12" s="73"/>
      <c r="BW12" s="74"/>
      <c r="BX12" s="75"/>
      <c r="BY12" s="74"/>
      <c r="BZ12" s="74"/>
      <c r="CA12" s="75"/>
      <c r="CB12" s="74"/>
      <c r="CC12" s="74"/>
      <c r="CD12" s="75"/>
      <c r="CE12" s="74"/>
      <c r="CF12" s="74"/>
      <c r="CG12" s="75"/>
      <c r="CH12" s="75">
        <f t="shared" si="20"/>
        <v>85</v>
      </c>
      <c r="CI12" s="75" t="str">
        <f t="shared" si="21"/>
        <v/>
      </c>
      <c r="CJ12" s="75" t="str">
        <f t="shared" si="22"/>
        <v/>
      </c>
      <c r="CK12" s="75" t="str">
        <f t="shared" si="23"/>
        <v/>
      </c>
      <c r="CL12" s="75" t="str">
        <f t="shared" si="24"/>
        <v/>
      </c>
      <c r="CM12" s="79">
        <f t="shared" si="25"/>
        <v>81</v>
      </c>
      <c r="CN12" s="80">
        <f t="shared" si="26"/>
        <v>81</v>
      </c>
      <c r="CO12" s="81"/>
      <c r="CP12" s="83">
        <v>7.0</v>
      </c>
      <c r="CQ12"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2" s="81"/>
      <c r="CS12" s="83">
        <v>2.0</v>
      </c>
      <c r="CT12" s="84" t="str">
        <f t="shared" si="28"/>
        <v>Membaca QS. Al Isra (17) : 32 dan QS. An Nur (24) : 2, </v>
      </c>
      <c r="CU12" s="4"/>
      <c r="CV12" s="65">
        <v>3.0</v>
      </c>
      <c r="CW12" s="66" t="s">
        <v>53</v>
      </c>
      <c r="CX12" s="4">
        <v>15303.0</v>
      </c>
      <c r="CY12" s="89" t="s">
        <v>54</v>
      </c>
      <c r="CZ12" s="90" t="s">
        <v>55</v>
      </c>
      <c r="DA12" s="90" t="s">
        <v>56</v>
      </c>
      <c r="DD12" s="4"/>
      <c r="DE12" s="4">
        <v>3.0</v>
      </c>
      <c r="DF12" s="4"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Menjaga Martabat Manusia dengan Menjauhi Pergaulan Bebas dan Perbuatan Zina, Iman Kepada Malaikat, Mempertahankan Kejujuran sebagai Cermin Kepribadian, Hikmah Ibadah Haji, Zakat, dan Wakaf dalam Kehidupan, Meneladani Perjuangan Dakwah Rasululah saw. di Madinah, Masih perlu peningkatan pemahaman Berbusana Muslim dan Muslimah Merupakan Cermin Kepribadian dan Keindahan Diri.</v>
      </c>
    </row>
    <row r="13" ht="14.25" customHeight="1">
      <c r="A13" s="54">
        <v>3.0</v>
      </c>
      <c r="B13" s="54">
        <v>154522.0</v>
      </c>
      <c r="C13" s="54" t="s">
        <v>57</v>
      </c>
      <c r="D13" s="54">
        <f t="shared" si="1"/>
        <v>89</v>
      </c>
      <c r="E13" s="67" t="str">
        <f t="shared" si="2"/>
        <v>B</v>
      </c>
      <c r="F13" s="68">
        <f t="shared" si="3"/>
        <v>85</v>
      </c>
      <c r="G13" s="67" t="str">
        <f t="shared" si="4"/>
        <v>B</v>
      </c>
      <c r="H13"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3" s="54">
        <f t="shared" si="6"/>
        <v>87</v>
      </c>
      <c r="J13" s="67" t="str">
        <f t="shared" si="7"/>
        <v>B</v>
      </c>
      <c r="K13" s="69">
        <f t="shared" si="8"/>
        <v>81</v>
      </c>
      <c r="L13" s="67" t="str">
        <f t="shared" si="9"/>
        <v>B</v>
      </c>
      <c r="M13" s="54" t="str">
        <f t="shared" si="10"/>
        <v>Membaca QS. Al Isra (17) : 32 dan QS. An Nur (24) : 2, </v>
      </c>
      <c r="N13" s="4"/>
      <c r="O13" s="73">
        <v>90.0</v>
      </c>
      <c r="P13" s="71"/>
      <c r="Q13" s="72"/>
      <c r="R13" s="71"/>
      <c r="S13" s="73"/>
      <c r="T13" s="72"/>
      <c r="U13" s="73">
        <v>80.0</v>
      </c>
      <c r="V13" s="74"/>
      <c r="W13" s="75"/>
      <c r="X13" s="87">
        <v>98.0</v>
      </c>
      <c r="Y13" s="74"/>
      <c r="Z13" s="75"/>
      <c r="AA13" s="74"/>
      <c r="AB13" s="74"/>
      <c r="AC13" s="75"/>
      <c r="AD13" s="75">
        <f t="shared" si="11"/>
        <v>89</v>
      </c>
      <c r="AE13" s="86">
        <v>88.0</v>
      </c>
      <c r="AF13" s="71"/>
      <c r="AG13" s="72"/>
      <c r="AH13" s="71">
        <v>78.0</v>
      </c>
      <c r="AI13" s="73"/>
      <c r="AJ13" s="72"/>
      <c r="AK13" s="73"/>
      <c r="AL13" s="74"/>
      <c r="AM13" s="75"/>
      <c r="AN13" s="74"/>
      <c r="AO13" s="74"/>
      <c r="AP13" s="75"/>
      <c r="AQ13" s="74"/>
      <c r="AR13" s="74"/>
      <c r="AS13" s="75"/>
      <c r="AT13" s="87">
        <v>77.5</v>
      </c>
      <c r="AU13" s="79">
        <f>IF($T$7=12,IF(SUM(O13:AC13,AE12:AS12)&gt;0,AVERAGE(O13:AC13,AE13:AT13),""),IF(AT13="","",AVERAGE(O13:AC13,AE13:AT13)))</f>
        <v>85.25</v>
      </c>
      <c r="AV13" s="80">
        <f t="shared" si="13"/>
        <v>85</v>
      </c>
      <c r="AW13" s="81"/>
      <c r="AX13" s="73">
        <v>95.0</v>
      </c>
      <c r="AY13" s="71"/>
      <c r="AZ13" s="72"/>
      <c r="BA13" s="73">
        <v>78.0</v>
      </c>
      <c r="BB13" s="74"/>
      <c r="BC13" s="75"/>
      <c r="BD13" s="74"/>
      <c r="BE13" s="74"/>
      <c r="BF13" s="75"/>
      <c r="BG13" s="74"/>
      <c r="BH13" s="74"/>
      <c r="BI13" s="75"/>
      <c r="BJ13" s="74"/>
      <c r="BK13" s="74"/>
      <c r="BL13" s="75"/>
      <c r="BM13" s="75">
        <f t="shared" si="14"/>
        <v>95</v>
      </c>
      <c r="BN13" s="75">
        <f t="shared" si="15"/>
        <v>78</v>
      </c>
      <c r="BO13" s="75" t="str">
        <f t="shared" si="16"/>
        <v/>
      </c>
      <c r="BP13" s="75" t="str">
        <f t="shared" si="17"/>
        <v/>
      </c>
      <c r="BQ13" s="75" t="str">
        <f t="shared" si="18"/>
        <v/>
      </c>
      <c r="BR13" s="75">
        <f t="shared" si="19"/>
        <v>87</v>
      </c>
      <c r="BS13" s="73">
        <v>75.0</v>
      </c>
      <c r="BT13" s="71"/>
      <c r="BU13" s="72"/>
      <c r="BV13" s="73"/>
      <c r="BW13" s="74"/>
      <c r="BX13" s="75"/>
      <c r="BY13" s="74"/>
      <c r="BZ13" s="74"/>
      <c r="CA13" s="75"/>
      <c r="CB13" s="74"/>
      <c r="CC13" s="74"/>
      <c r="CD13" s="75"/>
      <c r="CE13" s="74"/>
      <c r="CF13" s="74"/>
      <c r="CG13" s="75"/>
      <c r="CH13" s="75">
        <f t="shared" si="20"/>
        <v>75</v>
      </c>
      <c r="CI13" s="75" t="str">
        <f t="shared" si="21"/>
        <v/>
      </c>
      <c r="CJ13" s="75" t="str">
        <f t="shared" si="22"/>
        <v/>
      </c>
      <c r="CK13" s="75" t="str">
        <f t="shared" si="23"/>
        <v/>
      </c>
      <c r="CL13" s="75" t="str">
        <f t="shared" si="24"/>
        <v/>
      </c>
      <c r="CM13" s="79">
        <f t="shared" si="25"/>
        <v>81</v>
      </c>
      <c r="CN13" s="80">
        <f t="shared" si="26"/>
        <v>81</v>
      </c>
      <c r="CO13" s="81"/>
      <c r="CP13" s="83">
        <v>7.0</v>
      </c>
      <c r="CQ13"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3" s="81"/>
      <c r="CS13" s="83">
        <v>2.0</v>
      </c>
      <c r="CT13" s="84" t="str">
        <f t="shared" si="28"/>
        <v>Membaca QS. Al Isra (17) : 32 dan QS. An Nur (24) : 2, </v>
      </c>
      <c r="CU13" s="4"/>
      <c r="CV13" s="65">
        <v>4.0</v>
      </c>
      <c r="CW13" s="66" t="s">
        <v>58</v>
      </c>
      <c r="CX13" s="4">
        <v>15304.0</v>
      </c>
      <c r="CY13" s="91">
        <v>0.0</v>
      </c>
      <c r="CZ13" s="92">
        <v>69.0</v>
      </c>
      <c r="DA13" s="93" t="s">
        <v>59</v>
      </c>
      <c r="DD13" s="4"/>
      <c r="DE13" s="4">
        <v>4.0</v>
      </c>
      <c r="DF13" s="4"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Menjaga Martabat Manusia dengan Menjauhi Pergaulan Bebas dan Perbuatan Zina, Iman Kepada Malaikat, Berbusana Muslim dan Muslimah Merupakan Cermin Kepribadian dan Keindahan Diri, Hikmah Ibadah Haji, Zakat, dan Wakaf dalam Kehidupan, Meneladani Perjuangan Dakwah Rasululah saw. di Madinah, Masih perlu peningkatan pemahaman Mempertahankan Kejujuran sebagai Cermin Kepribadian.</v>
      </c>
    </row>
    <row r="14" ht="14.25" customHeight="1">
      <c r="A14" s="54">
        <v>4.0</v>
      </c>
      <c r="B14" s="54">
        <v>154539.0</v>
      </c>
      <c r="C14" s="54" t="s">
        <v>60</v>
      </c>
      <c r="D14" s="54">
        <f t="shared" si="1"/>
        <v>82</v>
      </c>
      <c r="E14" s="67" t="str">
        <f t="shared" si="2"/>
        <v>B</v>
      </c>
      <c r="F14" s="68">
        <f t="shared" si="3"/>
        <v>80</v>
      </c>
      <c r="G14" s="67" t="str">
        <f t="shared" si="4"/>
        <v>B</v>
      </c>
      <c r="H14"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4" s="54">
        <f t="shared" si="6"/>
        <v>87</v>
      </c>
      <c r="J14" s="67" t="str">
        <f t="shared" si="7"/>
        <v>B</v>
      </c>
      <c r="K14" s="69">
        <f t="shared" si="8"/>
        <v>84</v>
      </c>
      <c r="L14" s="67" t="str">
        <f t="shared" si="9"/>
        <v>B</v>
      </c>
      <c r="M14" s="54" t="str">
        <f t="shared" si="10"/>
        <v>Membaca QS. Al Isra (17) : 32 dan QS. An Nur (24) : 2, </v>
      </c>
      <c r="N14" s="4"/>
      <c r="O14" s="73">
        <v>90.0</v>
      </c>
      <c r="P14" s="71"/>
      <c r="Q14" s="72"/>
      <c r="R14" s="71"/>
      <c r="S14" s="73"/>
      <c r="T14" s="72"/>
      <c r="U14" s="73">
        <v>74.0</v>
      </c>
      <c r="V14" s="74"/>
      <c r="W14" s="75"/>
      <c r="X14" s="87">
        <v>82.0</v>
      </c>
      <c r="Y14" s="74"/>
      <c r="Z14" s="75"/>
      <c r="AA14" s="74"/>
      <c r="AB14" s="74"/>
      <c r="AC14" s="75"/>
      <c r="AD14" s="75">
        <f t="shared" si="11"/>
        <v>82</v>
      </c>
      <c r="AE14" s="86">
        <v>80.0</v>
      </c>
      <c r="AF14" s="71"/>
      <c r="AG14" s="72"/>
      <c r="AH14" s="71">
        <v>78.0</v>
      </c>
      <c r="AI14" s="73"/>
      <c r="AJ14" s="72"/>
      <c r="AK14" s="73"/>
      <c r="AL14" s="74"/>
      <c r="AM14" s="75"/>
      <c r="AN14" s="74"/>
      <c r="AO14" s="74"/>
      <c r="AP14" s="75"/>
      <c r="AQ14" s="74"/>
      <c r="AR14" s="74"/>
      <c r="AS14" s="75"/>
      <c r="AT14" s="87">
        <v>77.5</v>
      </c>
      <c r="AU14" s="79">
        <f>IF($T$7=12,IF(SUM(O14:AC14,AE12:AS12)&gt;0,AVERAGE(O14:AC14,AE14:AT14),""),IF(AT14="","",AVERAGE(O14:AC14,AE14:AT14)))</f>
        <v>80.25</v>
      </c>
      <c r="AV14" s="80">
        <f t="shared" si="13"/>
        <v>80</v>
      </c>
      <c r="AW14" s="81"/>
      <c r="AX14" s="73">
        <v>95.0</v>
      </c>
      <c r="AY14" s="71"/>
      <c r="AZ14" s="72"/>
      <c r="BA14" s="73">
        <v>78.0</v>
      </c>
      <c r="BB14" s="74"/>
      <c r="BC14" s="75"/>
      <c r="BD14" s="74"/>
      <c r="BE14" s="74"/>
      <c r="BF14" s="75"/>
      <c r="BG14" s="74"/>
      <c r="BH14" s="74"/>
      <c r="BI14" s="75"/>
      <c r="BJ14" s="74"/>
      <c r="BK14" s="74"/>
      <c r="BL14" s="75"/>
      <c r="BM14" s="75">
        <f t="shared" si="14"/>
        <v>95</v>
      </c>
      <c r="BN14" s="75">
        <f t="shared" si="15"/>
        <v>78</v>
      </c>
      <c r="BO14" s="75" t="str">
        <f t="shared" si="16"/>
        <v/>
      </c>
      <c r="BP14" s="75" t="str">
        <f t="shared" si="17"/>
        <v/>
      </c>
      <c r="BQ14" s="75" t="str">
        <f t="shared" si="18"/>
        <v/>
      </c>
      <c r="BR14" s="75">
        <f t="shared" si="19"/>
        <v>87</v>
      </c>
      <c r="BS14" s="73">
        <v>80.0</v>
      </c>
      <c r="BT14" s="71"/>
      <c r="BU14" s="72"/>
      <c r="BV14" s="73"/>
      <c r="BW14" s="74"/>
      <c r="BX14" s="75"/>
      <c r="BY14" s="74"/>
      <c r="BZ14" s="74"/>
      <c r="CA14" s="75"/>
      <c r="CB14" s="74"/>
      <c r="CC14" s="74"/>
      <c r="CD14" s="75"/>
      <c r="CE14" s="74"/>
      <c r="CF14" s="74"/>
      <c r="CG14" s="75"/>
      <c r="CH14" s="75">
        <f t="shared" si="20"/>
        <v>80</v>
      </c>
      <c r="CI14" s="75" t="str">
        <f t="shared" si="21"/>
        <v/>
      </c>
      <c r="CJ14" s="75" t="str">
        <f t="shared" si="22"/>
        <v/>
      </c>
      <c r="CK14" s="75" t="str">
        <f t="shared" si="23"/>
        <v/>
      </c>
      <c r="CL14" s="75" t="str">
        <f t="shared" si="24"/>
        <v/>
      </c>
      <c r="CM14" s="79">
        <f t="shared" si="25"/>
        <v>83.5</v>
      </c>
      <c r="CN14" s="80">
        <f t="shared" si="26"/>
        <v>84</v>
      </c>
      <c r="CO14" s="81"/>
      <c r="CP14" s="83">
        <v>7.0</v>
      </c>
      <c r="CQ14"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4" s="81"/>
      <c r="CS14" s="83">
        <v>2.0</v>
      </c>
      <c r="CT14" s="84" t="str">
        <f t="shared" si="28"/>
        <v>Membaca QS. Al Isra (17) : 32 dan QS. An Nur (24) : 2, </v>
      </c>
      <c r="CU14" s="4"/>
      <c r="CV14" s="65">
        <v>5.0</v>
      </c>
      <c r="CW14" s="66" t="s">
        <v>61</v>
      </c>
      <c r="CX14" s="4">
        <v>15305.0</v>
      </c>
      <c r="CY14" s="91">
        <v>70.0</v>
      </c>
      <c r="CZ14" s="94">
        <v>79.0</v>
      </c>
      <c r="DA14" s="95" t="s">
        <v>62</v>
      </c>
      <c r="DD14" s="4"/>
      <c r="DE14" s="4">
        <v>5.0</v>
      </c>
      <c r="DF14" s="4"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Menjaga Martabat Manusia dengan Menjauhi Pergaulan Bebas dan Perbuatan Zina, Iman Kepada Malaikat, Berbusana Muslim dan Muslimah Merupakan Cermin Kepribadian dan Keindahan Diri, Mempertahankan Kejujuran sebagai Cermin Kepribadian, Meneladani Perjuangan Dakwah Rasululah saw. di Madinah, Masih perlu peningkatan pemahaman Hikmah Ibadah Haji, Zakat, dan Wakaf dalam Kehidupan.</v>
      </c>
    </row>
    <row r="15" ht="14.25" customHeight="1">
      <c r="A15" s="54">
        <v>5.0</v>
      </c>
      <c r="B15" s="54">
        <v>154556.0</v>
      </c>
      <c r="C15" s="54" t="s">
        <v>63</v>
      </c>
      <c r="D15" s="54">
        <f t="shared" si="1"/>
        <v>88</v>
      </c>
      <c r="E15" s="67" t="str">
        <f t="shared" si="2"/>
        <v>B</v>
      </c>
      <c r="F15" s="68">
        <f t="shared" si="3"/>
        <v>85</v>
      </c>
      <c r="G15" s="67" t="str">
        <f t="shared" si="4"/>
        <v>B</v>
      </c>
      <c r="H15"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5" s="54">
        <f t="shared" si="6"/>
        <v>87</v>
      </c>
      <c r="J15" s="67" t="str">
        <f t="shared" si="7"/>
        <v>B</v>
      </c>
      <c r="K15" s="69">
        <f t="shared" si="8"/>
        <v>84</v>
      </c>
      <c r="L15" s="67" t="str">
        <f t="shared" si="9"/>
        <v>B</v>
      </c>
      <c r="M15" s="54" t="str">
        <f t="shared" si="10"/>
        <v>Membaca QS. Al Isra (17) : 32 dan QS. An Nur (24) : 2, </v>
      </c>
      <c r="N15" s="4"/>
      <c r="O15" s="73">
        <v>90.0</v>
      </c>
      <c r="P15" s="71"/>
      <c r="Q15" s="72"/>
      <c r="R15" s="71"/>
      <c r="S15" s="73"/>
      <c r="T15" s="72"/>
      <c r="U15" s="86">
        <v>80.0</v>
      </c>
      <c r="V15" s="74"/>
      <c r="W15" s="75"/>
      <c r="X15" s="87">
        <v>94.0</v>
      </c>
      <c r="Y15" s="74"/>
      <c r="Z15" s="75"/>
      <c r="AA15" s="74"/>
      <c r="AB15" s="74"/>
      <c r="AC15" s="75"/>
      <c r="AD15" s="75">
        <f t="shared" si="11"/>
        <v>88</v>
      </c>
      <c r="AE15" s="86">
        <v>87.0</v>
      </c>
      <c r="AF15" s="71"/>
      <c r="AG15" s="72"/>
      <c r="AH15" s="71">
        <v>83.0</v>
      </c>
      <c r="AI15" s="73"/>
      <c r="AJ15" s="72"/>
      <c r="AK15" s="73"/>
      <c r="AL15" s="74"/>
      <c r="AM15" s="75"/>
      <c r="AN15" s="74"/>
      <c r="AO15" s="74"/>
      <c r="AP15" s="75"/>
      <c r="AQ15" s="74"/>
      <c r="AR15" s="74"/>
      <c r="AS15" s="75"/>
      <c r="AT15" s="87">
        <v>77.5</v>
      </c>
      <c r="AU15" s="79">
        <f>IF($T$7=12,IF(SUM(O15:AC15,AE12:AS12)&gt;0,AVERAGE(O15:AC15,AE15:AT15),""),IF(AT15="","",AVERAGE(O15:AC15,AE15:AT15)))</f>
        <v>85.25</v>
      </c>
      <c r="AV15" s="80">
        <f t="shared" si="13"/>
        <v>85</v>
      </c>
      <c r="AW15" s="81"/>
      <c r="AX15" s="73">
        <v>95.0</v>
      </c>
      <c r="AY15" s="71"/>
      <c r="AZ15" s="72"/>
      <c r="BA15" s="73">
        <v>78.0</v>
      </c>
      <c r="BB15" s="74"/>
      <c r="BC15" s="75"/>
      <c r="BD15" s="74"/>
      <c r="BE15" s="74"/>
      <c r="BF15" s="75"/>
      <c r="BG15" s="74"/>
      <c r="BH15" s="74"/>
      <c r="BI15" s="75"/>
      <c r="BJ15" s="74"/>
      <c r="BK15" s="74"/>
      <c r="BL15" s="75"/>
      <c r="BM15" s="75">
        <f t="shared" si="14"/>
        <v>95</v>
      </c>
      <c r="BN15" s="75">
        <f t="shared" si="15"/>
        <v>78</v>
      </c>
      <c r="BO15" s="75" t="str">
        <f t="shared" si="16"/>
        <v/>
      </c>
      <c r="BP15" s="75" t="str">
        <f t="shared" si="17"/>
        <v/>
      </c>
      <c r="BQ15" s="75" t="str">
        <f t="shared" si="18"/>
        <v/>
      </c>
      <c r="BR15" s="75">
        <f t="shared" si="19"/>
        <v>87</v>
      </c>
      <c r="BS15" s="73">
        <v>80.0</v>
      </c>
      <c r="BT15" s="71"/>
      <c r="BU15" s="72"/>
      <c r="BV15" s="73"/>
      <c r="BW15" s="74"/>
      <c r="BX15" s="75"/>
      <c r="BY15" s="74"/>
      <c r="BZ15" s="74"/>
      <c r="CA15" s="75"/>
      <c r="CB15" s="74"/>
      <c r="CC15" s="74"/>
      <c r="CD15" s="75"/>
      <c r="CE15" s="74"/>
      <c r="CF15" s="74"/>
      <c r="CG15" s="75"/>
      <c r="CH15" s="75">
        <f t="shared" si="20"/>
        <v>80</v>
      </c>
      <c r="CI15" s="75" t="str">
        <f t="shared" si="21"/>
        <v/>
      </c>
      <c r="CJ15" s="75" t="str">
        <f t="shared" si="22"/>
        <v/>
      </c>
      <c r="CK15" s="75" t="str">
        <f t="shared" si="23"/>
        <v/>
      </c>
      <c r="CL15" s="75" t="str">
        <f t="shared" si="24"/>
        <v/>
      </c>
      <c r="CM15" s="79">
        <f t="shared" si="25"/>
        <v>83.5</v>
      </c>
      <c r="CN15" s="80">
        <f t="shared" si="26"/>
        <v>84</v>
      </c>
      <c r="CO15" s="81"/>
      <c r="CP15" s="83">
        <v>7.0</v>
      </c>
      <c r="CQ15"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5" s="81"/>
      <c r="CS15" s="83">
        <v>2.0</v>
      </c>
      <c r="CT15" s="84" t="str">
        <f t="shared" si="28"/>
        <v>Membaca QS. Al Isra (17) : 32 dan QS. An Nur (24) : 2, </v>
      </c>
      <c r="CU15" s="4"/>
      <c r="CV15" s="65">
        <v>6.0</v>
      </c>
      <c r="CW15" s="66" t="s">
        <v>64</v>
      </c>
      <c r="CX15" s="4">
        <v>15306.0</v>
      </c>
      <c r="CY15" s="91">
        <v>80.0</v>
      </c>
      <c r="CZ15" s="94">
        <v>89.0</v>
      </c>
      <c r="DA15" s="95" t="s">
        <v>65</v>
      </c>
      <c r="DD15" s="4"/>
      <c r="DE15" s="4">
        <v>6.0</v>
      </c>
      <c r="DF15" s="4"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Masih perlu peningkatan pemahaman Meneladani Perjuangan Dakwah Rasululah saw. di Madinah.</v>
      </c>
    </row>
    <row r="16" ht="14.25" customHeight="1">
      <c r="A16" s="54">
        <v>6.0</v>
      </c>
      <c r="B16" s="54">
        <v>154573.0</v>
      </c>
      <c r="C16" s="54" t="s">
        <v>66</v>
      </c>
      <c r="D16" s="54">
        <f t="shared" si="1"/>
        <v>87</v>
      </c>
      <c r="E16" s="67" t="str">
        <f t="shared" si="2"/>
        <v>B</v>
      </c>
      <c r="F16" s="68">
        <f t="shared" si="3"/>
        <v>82</v>
      </c>
      <c r="G16" s="67" t="str">
        <f t="shared" si="4"/>
        <v>B</v>
      </c>
      <c r="H16"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6" s="54">
        <f t="shared" si="6"/>
        <v>74</v>
      </c>
      <c r="J16" s="67" t="str">
        <f t="shared" si="7"/>
        <v>C</v>
      </c>
      <c r="K16" s="69">
        <f t="shared" si="8"/>
        <v>72</v>
      </c>
      <c r="L16" s="67" t="str">
        <f t="shared" si="9"/>
        <v>C</v>
      </c>
      <c r="M16" s="54" t="str">
        <f t="shared" si="10"/>
        <v>Membaca QS. Al Isra (17) : 32 dan QS. An Nur (24) : 2, </v>
      </c>
      <c r="N16" s="4"/>
      <c r="O16" s="73">
        <v>80.0</v>
      </c>
      <c r="P16" s="71"/>
      <c r="Q16" s="72"/>
      <c r="R16" s="71"/>
      <c r="S16" s="73"/>
      <c r="T16" s="72"/>
      <c r="U16" s="73">
        <v>84.0</v>
      </c>
      <c r="V16" s="74"/>
      <c r="W16" s="75"/>
      <c r="X16" s="87">
        <v>98.0</v>
      </c>
      <c r="Y16" s="74"/>
      <c r="Z16" s="75"/>
      <c r="AA16" s="74"/>
      <c r="AB16" s="74"/>
      <c r="AC16" s="75"/>
      <c r="AD16" s="75">
        <f t="shared" si="11"/>
        <v>87</v>
      </c>
      <c r="AE16" s="73">
        <v>80.0</v>
      </c>
      <c r="AF16" s="71"/>
      <c r="AG16" s="72"/>
      <c r="AH16" s="71">
        <v>78.0</v>
      </c>
      <c r="AI16" s="73"/>
      <c r="AJ16" s="72"/>
      <c r="AK16" s="73"/>
      <c r="AL16" s="74"/>
      <c r="AM16" s="75"/>
      <c r="AN16" s="74"/>
      <c r="AO16" s="74"/>
      <c r="AP16" s="75"/>
      <c r="AQ16" s="74"/>
      <c r="AR16" s="74"/>
      <c r="AS16" s="75"/>
      <c r="AT16" s="88">
        <v>70.0</v>
      </c>
      <c r="AU16" s="79">
        <f>IF($T$7=12,IF(SUM(O16:AC16,AE12:AS12)&gt;0,AVERAGE(O16:AC16,AE16:AT16),""),IF(AT16="","",AVERAGE(O16:AC16,AE16:AT16)))</f>
        <v>81.66666667</v>
      </c>
      <c r="AV16" s="80">
        <f t="shared" si="13"/>
        <v>82</v>
      </c>
      <c r="AW16" s="81"/>
      <c r="AX16" s="86">
        <v>73.0</v>
      </c>
      <c r="AY16" s="71"/>
      <c r="AZ16" s="72"/>
      <c r="BA16" s="86">
        <v>75.0</v>
      </c>
      <c r="BB16" s="74"/>
      <c r="BC16" s="75"/>
      <c r="BD16" s="74"/>
      <c r="BE16" s="74"/>
      <c r="BF16" s="75"/>
      <c r="BG16" s="74"/>
      <c r="BH16" s="74"/>
      <c r="BI16" s="75"/>
      <c r="BJ16" s="74"/>
      <c r="BK16" s="74"/>
      <c r="BL16" s="75"/>
      <c r="BM16" s="75">
        <f t="shared" si="14"/>
        <v>73</v>
      </c>
      <c r="BN16" s="75">
        <f t="shared" si="15"/>
        <v>75</v>
      </c>
      <c r="BO16" s="75" t="str">
        <f t="shared" si="16"/>
        <v/>
      </c>
      <c r="BP16" s="75" t="str">
        <f t="shared" si="17"/>
        <v/>
      </c>
      <c r="BQ16" s="75" t="str">
        <f t="shared" si="18"/>
        <v/>
      </c>
      <c r="BR16" s="75">
        <f t="shared" si="19"/>
        <v>74</v>
      </c>
      <c r="BS16" s="86">
        <v>70.0</v>
      </c>
      <c r="BT16" s="71"/>
      <c r="BU16" s="72"/>
      <c r="BV16" s="73"/>
      <c r="BW16" s="74"/>
      <c r="BX16" s="75"/>
      <c r="BY16" s="74"/>
      <c r="BZ16" s="74"/>
      <c r="CA16" s="75"/>
      <c r="CB16" s="74"/>
      <c r="CC16" s="74"/>
      <c r="CD16" s="75"/>
      <c r="CE16" s="74"/>
      <c r="CF16" s="74"/>
      <c r="CG16" s="75"/>
      <c r="CH16" s="75">
        <f t="shared" si="20"/>
        <v>70</v>
      </c>
      <c r="CI16" s="75" t="str">
        <f t="shared" si="21"/>
        <v/>
      </c>
      <c r="CJ16" s="75" t="str">
        <f t="shared" si="22"/>
        <v/>
      </c>
      <c r="CK16" s="75" t="str">
        <f t="shared" si="23"/>
        <v/>
      </c>
      <c r="CL16" s="75" t="str">
        <f t="shared" si="24"/>
        <v/>
      </c>
      <c r="CM16" s="79">
        <f t="shared" si="25"/>
        <v>72</v>
      </c>
      <c r="CN16" s="80">
        <f t="shared" si="26"/>
        <v>72</v>
      </c>
      <c r="CO16" s="81"/>
      <c r="CP16" s="83">
        <v>7.0</v>
      </c>
      <c r="CQ16"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6" s="81"/>
      <c r="CS16" s="83">
        <v>2.0</v>
      </c>
      <c r="CT16" s="84" t="str">
        <f t="shared" si="28"/>
        <v>Membaca QS. Al Isra (17) : 32 dan QS. An Nur (24) : 2, </v>
      </c>
      <c r="CU16" s="4"/>
      <c r="CV16" s="65">
        <v>7.0</v>
      </c>
      <c r="CW16" s="74"/>
      <c r="CX16" s="4">
        <v>15307.0</v>
      </c>
      <c r="CY16" s="91">
        <v>90.0</v>
      </c>
      <c r="CZ16" s="94">
        <v>100.0</v>
      </c>
      <c r="DA16" s="95" t="s">
        <v>19</v>
      </c>
      <c r="DD16" s="4"/>
      <c r="DE16" s="4">
        <v>7.0</v>
      </c>
      <c r="DF16" s="4"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row>
    <row r="17" ht="14.25" customHeight="1">
      <c r="A17" s="54">
        <v>7.0</v>
      </c>
      <c r="B17" s="54">
        <v>154590.0</v>
      </c>
      <c r="C17" s="54" t="s">
        <v>67</v>
      </c>
      <c r="D17" s="54">
        <f t="shared" si="1"/>
        <v>83</v>
      </c>
      <c r="E17" s="67" t="str">
        <f t="shared" si="2"/>
        <v>B</v>
      </c>
      <c r="F17" s="68">
        <f t="shared" si="3"/>
        <v>81</v>
      </c>
      <c r="G17" s="67" t="str">
        <f t="shared" si="4"/>
        <v>B</v>
      </c>
      <c r="H17"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7" s="54">
        <f t="shared" si="6"/>
        <v>74</v>
      </c>
      <c r="J17" s="67" t="str">
        <f t="shared" si="7"/>
        <v>C</v>
      </c>
      <c r="K17" s="69">
        <f t="shared" si="8"/>
        <v>72</v>
      </c>
      <c r="L17" s="67" t="str">
        <f t="shared" si="9"/>
        <v>C</v>
      </c>
      <c r="M17" s="54" t="str">
        <f t="shared" si="10"/>
        <v>Membaca QS. Al Isra (17) : 32 dan QS. An Nur (24) : 2, </v>
      </c>
      <c r="N17" s="4"/>
      <c r="O17" s="73">
        <v>90.0</v>
      </c>
      <c r="P17" s="71"/>
      <c r="Q17" s="72"/>
      <c r="R17" s="71"/>
      <c r="S17" s="73"/>
      <c r="T17" s="72"/>
      <c r="U17" s="73">
        <v>80.0</v>
      </c>
      <c r="V17" s="74"/>
      <c r="W17" s="75"/>
      <c r="X17" s="96">
        <v>80.0</v>
      </c>
      <c r="Y17" s="74"/>
      <c r="Z17" s="75"/>
      <c r="AA17" s="74"/>
      <c r="AB17" s="74"/>
      <c r="AC17" s="75"/>
      <c r="AD17" s="75">
        <f t="shared" si="11"/>
        <v>83</v>
      </c>
      <c r="AE17" s="73">
        <v>90.0</v>
      </c>
      <c r="AF17" s="71"/>
      <c r="AG17" s="72"/>
      <c r="AH17" s="71">
        <v>78.0</v>
      </c>
      <c r="AI17" s="73"/>
      <c r="AJ17" s="72"/>
      <c r="AK17" s="73"/>
      <c r="AL17" s="74"/>
      <c r="AM17" s="75"/>
      <c r="AN17" s="74"/>
      <c r="AO17" s="74"/>
      <c r="AP17" s="75"/>
      <c r="AQ17" s="74"/>
      <c r="AR17" s="74"/>
      <c r="AS17" s="75"/>
      <c r="AT17" s="88">
        <v>70.0</v>
      </c>
      <c r="AU17" s="79">
        <f>IF($T$7=12,IF(SUM(O17:AC17,AE12:AS12)&gt;0,AVERAGE(O17:AC17,AE17:AT17),""),IF(AT17="","",AVERAGE(O17:AC17,AE17:AT17)))</f>
        <v>81.33333333</v>
      </c>
      <c r="AV17" s="80">
        <f t="shared" si="13"/>
        <v>81</v>
      </c>
      <c r="AW17" s="81"/>
      <c r="AX17" s="86">
        <v>74.0</v>
      </c>
      <c r="AY17" s="71"/>
      <c r="AZ17" s="72"/>
      <c r="BA17" s="86">
        <v>74.0</v>
      </c>
      <c r="BB17" s="74"/>
      <c r="BC17" s="75"/>
      <c r="BD17" s="74"/>
      <c r="BE17" s="74"/>
      <c r="BF17" s="75"/>
      <c r="BG17" s="74"/>
      <c r="BH17" s="74"/>
      <c r="BI17" s="75"/>
      <c r="BJ17" s="74"/>
      <c r="BK17" s="74"/>
      <c r="BL17" s="75"/>
      <c r="BM17" s="75">
        <f t="shared" si="14"/>
        <v>74</v>
      </c>
      <c r="BN17" s="75">
        <f t="shared" si="15"/>
        <v>74</v>
      </c>
      <c r="BO17" s="75" t="str">
        <f t="shared" si="16"/>
        <v/>
      </c>
      <c r="BP17" s="75" t="str">
        <f t="shared" si="17"/>
        <v/>
      </c>
      <c r="BQ17" s="75" t="str">
        <f t="shared" si="18"/>
        <v/>
      </c>
      <c r="BR17" s="75">
        <f t="shared" si="19"/>
        <v>74</v>
      </c>
      <c r="BS17" s="86">
        <v>70.0</v>
      </c>
      <c r="BT17" s="71"/>
      <c r="BU17" s="72"/>
      <c r="BV17" s="73"/>
      <c r="BW17" s="74"/>
      <c r="BX17" s="75"/>
      <c r="BY17" s="74"/>
      <c r="BZ17" s="74"/>
      <c r="CA17" s="75"/>
      <c r="CB17" s="74"/>
      <c r="CC17" s="74"/>
      <c r="CD17" s="75"/>
      <c r="CE17" s="74"/>
      <c r="CF17" s="74"/>
      <c r="CG17" s="75"/>
      <c r="CH17" s="75">
        <f t="shared" si="20"/>
        <v>70</v>
      </c>
      <c r="CI17" s="75" t="str">
        <f t="shared" si="21"/>
        <v/>
      </c>
      <c r="CJ17" s="75" t="str">
        <f t="shared" si="22"/>
        <v/>
      </c>
      <c r="CK17" s="75" t="str">
        <f t="shared" si="23"/>
        <v/>
      </c>
      <c r="CL17" s="75" t="str">
        <f t="shared" si="24"/>
        <v/>
      </c>
      <c r="CM17" s="79">
        <f t="shared" si="25"/>
        <v>72</v>
      </c>
      <c r="CN17" s="80">
        <f t="shared" si="26"/>
        <v>72</v>
      </c>
      <c r="CO17" s="81"/>
      <c r="CP17" s="83">
        <v>7.0</v>
      </c>
      <c r="CQ17"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7" s="81"/>
      <c r="CS17" s="83">
        <v>2.0</v>
      </c>
      <c r="CT17" s="84" t="str">
        <f t="shared" si="28"/>
        <v>Membaca QS. Al Isra (17) : 32 dan QS. An Nur (24) : 2, </v>
      </c>
      <c r="CU17" s="4"/>
      <c r="CV17" s="65">
        <v>8.0</v>
      </c>
      <c r="CW17" s="74"/>
      <c r="CX17" s="4">
        <v>15308.0</v>
      </c>
      <c r="CY17" s="97"/>
      <c r="CZ17" s="97"/>
      <c r="DA17" s="97"/>
      <c r="DD17" s="4"/>
      <c r="DE17" s="4">
        <v>8.0</v>
      </c>
      <c r="DF17" s="4"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row>
    <row r="18" ht="14.25" customHeight="1">
      <c r="A18" s="54">
        <v>8.0</v>
      </c>
      <c r="B18" s="54">
        <v>149745.0</v>
      </c>
      <c r="C18" s="54" t="s">
        <v>68</v>
      </c>
      <c r="D18" s="54">
        <f t="shared" si="1"/>
        <v>83</v>
      </c>
      <c r="E18" s="67" t="str">
        <f t="shared" si="2"/>
        <v>B</v>
      </c>
      <c r="F18" s="68">
        <f t="shared" si="3"/>
        <v>81</v>
      </c>
      <c r="G18" s="67" t="str">
        <f t="shared" si="4"/>
        <v>B</v>
      </c>
      <c r="H18"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8" s="54">
        <f t="shared" si="6"/>
        <v>79</v>
      </c>
      <c r="J18" s="67" t="str">
        <f t="shared" si="7"/>
        <v>C</v>
      </c>
      <c r="K18" s="69">
        <f t="shared" si="8"/>
        <v>80</v>
      </c>
      <c r="L18" s="67" t="str">
        <f t="shared" si="9"/>
        <v>B</v>
      </c>
      <c r="M18" s="54" t="str">
        <f t="shared" si="10"/>
        <v>Membaca QS. Al Isra (17) : 32 dan QS. An Nur (24) : 2, </v>
      </c>
      <c r="N18" s="4"/>
      <c r="O18" s="73">
        <v>78.0</v>
      </c>
      <c r="P18" s="71"/>
      <c r="Q18" s="72"/>
      <c r="R18" s="71"/>
      <c r="S18" s="73"/>
      <c r="T18" s="72"/>
      <c r="U18" s="73">
        <v>80.0</v>
      </c>
      <c r="V18" s="74"/>
      <c r="W18" s="75"/>
      <c r="X18" s="87">
        <v>90.0</v>
      </c>
      <c r="Y18" s="74"/>
      <c r="Z18" s="75"/>
      <c r="AA18" s="74"/>
      <c r="AB18" s="74"/>
      <c r="AC18" s="75"/>
      <c r="AD18" s="75">
        <f t="shared" si="11"/>
        <v>83</v>
      </c>
      <c r="AE18" s="73">
        <v>78.0</v>
      </c>
      <c r="AF18" s="71"/>
      <c r="AG18" s="72"/>
      <c r="AH18" s="71">
        <v>83.0</v>
      </c>
      <c r="AI18" s="73"/>
      <c r="AJ18" s="72"/>
      <c r="AK18" s="73"/>
      <c r="AL18" s="74"/>
      <c r="AM18" s="75"/>
      <c r="AN18" s="74"/>
      <c r="AO18" s="74"/>
      <c r="AP18" s="75"/>
      <c r="AQ18" s="74"/>
      <c r="AR18" s="74"/>
      <c r="AS18" s="75"/>
      <c r="AT18" s="87">
        <v>75.0</v>
      </c>
      <c r="AU18" s="79">
        <f>IF($T$7=12,IF(SUM(O18:AC18,AE12:AS12)&gt;0,AVERAGE(O18:AC18,AE18:AT18),""),IF(AT18="","",AVERAGE(O18:AC18,AE18:AT18)))</f>
        <v>80.66666667</v>
      </c>
      <c r="AV18" s="80">
        <f t="shared" si="13"/>
        <v>81</v>
      </c>
      <c r="AW18" s="81"/>
      <c r="AX18" s="73">
        <v>80.0</v>
      </c>
      <c r="AY18" s="71"/>
      <c r="AZ18" s="72"/>
      <c r="BA18" s="73">
        <v>78.0</v>
      </c>
      <c r="BB18" s="74"/>
      <c r="BC18" s="75"/>
      <c r="BD18" s="74"/>
      <c r="BE18" s="74"/>
      <c r="BF18" s="75"/>
      <c r="BG18" s="74"/>
      <c r="BH18" s="74"/>
      <c r="BI18" s="75"/>
      <c r="BJ18" s="74"/>
      <c r="BK18" s="74"/>
      <c r="BL18" s="75"/>
      <c r="BM18" s="75">
        <f t="shared" si="14"/>
        <v>80</v>
      </c>
      <c r="BN18" s="75">
        <f t="shared" si="15"/>
        <v>78</v>
      </c>
      <c r="BO18" s="75" t="str">
        <f t="shared" si="16"/>
        <v/>
      </c>
      <c r="BP18" s="75" t="str">
        <f t="shared" si="17"/>
        <v/>
      </c>
      <c r="BQ18" s="75" t="str">
        <f t="shared" si="18"/>
        <v/>
      </c>
      <c r="BR18" s="75">
        <f t="shared" si="19"/>
        <v>79</v>
      </c>
      <c r="BS18" s="73">
        <v>80.0</v>
      </c>
      <c r="BT18" s="71"/>
      <c r="BU18" s="72"/>
      <c r="BV18" s="73"/>
      <c r="BW18" s="74"/>
      <c r="BX18" s="75"/>
      <c r="BY18" s="74"/>
      <c r="BZ18" s="74"/>
      <c r="CA18" s="75"/>
      <c r="CB18" s="74"/>
      <c r="CC18" s="74"/>
      <c r="CD18" s="75"/>
      <c r="CE18" s="74"/>
      <c r="CF18" s="74"/>
      <c r="CG18" s="75"/>
      <c r="CH18" s="75">
        <f t="shared" si="20"/>
        <v>80</v>
      </c>
      <c r="CI18" s="75" t="str">
        <f t="shared" si="21"/>
        <v/>
      </c>
      <c r="CJ18" s="75" t="str">
        <f t="shared" si="22"/>
        <v/>
      </c>
      <c r="CK18" s="75" t="str">
        <f t="shared" si="23"/>
        <v/>
      </c>
      <c r="CL18" s="75" t="str">
        <f t="shared" si="24"/>
        <v/>
      </c>
      <c r="CM18" s="79">
        <f t="shared" si="25"/>
        <v>79.5</v>
      </c>
      <c r="CN18" s="80">
        <f t="shared" si="26"/>
        <v>80</v>
      </c>
      <c r="CO18" s="81"/>
      <c r="CP18" s="83">
        <v>7.0</v>
      </c>
      <c r="CQ18"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8" s="81"/>
      <c r="CS18" s="83">
        <v>2.0</v>
      </c>
      <c r="CT18" s="84" t="str">
        <f t="shared" si="28"/>
        <v>Membaca QS. Al Isra (17) : 32 dan QS. An Nur (24) : 2, </v>
      </c>
      <c r="CU18" s="4"/>
      <c r="CV18" s="65">
        <v>9.0</v>
      </c>
      <c r="CW18" s="74"/>
      <c r="CX18" s="4">
        <v>15309.0</v>
      </c>
      <c r="CY18" s="97"/>
      <c r="CZ18" s="97"/>
      <c r="DA18" s="97"/>
      <c r="DD18" s="4"/>
      <c r="DE18" s="4">
        <v>9.0</v>
      </c>
      <c r="DF18" s="4"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row>
    <row r="19" ht="14.25" customHeight="1">
      <c r="A19" s="54">
        <v>9.0</v>
      </c>
      <c r="B19" s="54">
        <v>154607.0</v>
      </c>
      <c r="C19" s="54" t="s">
        <v>69</v>
      </c>
      <c r="D19" s="54">
        <f t="shared" si="1"/>
        <v>87</v>
      </c>
      <c r="E19" s="67" t="str">
        <f t="shared" si="2"/>
        <v>B</v>
      </c>
      <c r="F19" s="68">
        <f t="shared" si="3"/>
        <v>85</v>
      </c>
      <c r="G19" s="67" t="str">
        <f t="shared" si="4"/>
        <v>B</v>
      </c>
      <c r="H19"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19" s="54">
        <f t="shared" si="6"/>
        <v>87</v>
      </c>
      <c r="J19" s="67" t="str">
        <f t="shared" si="7"/>
        <v>B</v>
      </c>
      <c r="K19" s="69">
        <f t="shared" si="8"/>
        <v>84</v>
      </c>
      <c r="L19" s="67" t="str">
        <f t="shared" si="9"/>
        <v>B</v>
      </c>
      <c r="M19" s="54" t="str">
        <f t="shared" si="10"/>
        <v>Membaca QS. Al Isra (17) : 32 dan QS. An Nur (24) : 2, </v>
      </c>
      <c r="N19" s="4"/>
      <c r="O19" s="86">
        <v>80.0</v>
      </c>
      <c r="P19" s="71"/>
      <c r="Q19" s="72"/>
      <c r="R19" s="71"/>
      <c r="S19" s="73"/>
      <c r="T19" s="72"/>
      <c r="U19" s="73">
        <v>84.0</v>
      </c>
      <c r="V19" s="74"/>
      <c r="W19" s="75"/>
      <c r="X19" s="87">
        <v>98.0</v>
      </c>
      <c r="Y19" s="74"/>
      <c r="Z19" s="75"/>
      <c r="AA19" s="74"/>
      <c r="AB19" s="74"/>
      <c r="AC19" s="75"/>
      <c r="AD19" s="75">
        <f t="shared" si="11"/>
        <v>87</v>
      </c>
      <c r="AE19" s="86">
        <v>80.0</v>
      </c>
      <c r="AF19" s="71"/>
      <c r="AG19" s="72"/>
      <c r="AH19" s="71">
        <v>78.0</v>
      </c>
      <c r="AI19" s="73"/>
      <c r="AJ19" s="72"/>
      <c r="AK19" s="73"/>
      <c r="AL19" s="74"/>
      <c r="AM19" s="75"/>
      <c r="AN19" s="74"/>
      <c r="AO19" s="74"/>
      <c r="AP19" s="75"/>
      <c r="AQ19" s="74"/>
      <c r="AR19" s="74"/>
      <c r="AS19" s="75"/>
      <c r="AT19" s="87">
        <v>87.5</v>
      </c>
      <c r="AU19" s="79">
        <f>IF($T$7=12,IF(SUM(O19:AC19,AE12:AS12)&gt;0,AVERAGE(O19:AC19,AE19:AT19),""),IF(AT19="","",AVERAGE(O19:AC19,AE19:AT19)))</f>
        <v>84.58333333</v>
      </c>
      <c r="AV19" s="80">
        <f t="shared" si="13"/>
        <v>85</v>
      </c>
      <c r="AW19" s="81"/>
      <c r="AX19" s="73">
        <v>95.0</v>
      </c>
      <c r="AY19" s="71"/>
      <c r="AZ19" s="72"/>
      <c r="BA19" s="73">
        <v>78.0</v>
      </c>
      <c r="BB19" s="74"/>
      <c r="BC19" s="75"/>
      <c r="BD19" s="74"/>
      <c r="BE19" s="74"/>
      <c r="BF19" s="75"/>
      <c r="BG19" s="74"/>
      <c r="BH19" s="74"/>
      <c r="BI19" s="75"/>
      <c r="BJ19" s="74"/>
      <c r="BK19" s="74"/>
      <c r="BL19" s="75"/>
      <c r="BM19" s="75">
        <f t="shared" si="14"/>
        <v>95</v>
      </c>
      <c r="BN19" s="75">
        <f t="shared" si="15"/>
        <v>78</v>
      </c>
      <c r="BO19" s="75" t="str">
        <f t="shared" si="16"/>
        <v/>
      </c>
      <c r="BP19" s="75" t="str">
        <f t="shared" si="17"/>
        <v/>
      </c>
      <c r="BQ19" s="75" t="str">
        <f t="shared" si="18"/>
        <v/>
      </c>
      <c r="BR19" s="75">
        <f t="shared" si="19"/>
        <v>87</v>
      </c>
      <c r="BS19" s="73">
        <v>80.0</v>
      </c>
      <c r="BT19" s="71"/>
      <c r="BU19" s="72"/>
      <c r="BV19" s="73"/>
      <c r="BW19" s="74"/>
      <c r="BX19" s="75"/>
      <c r="BY19" s="74"/>
      <c r="BZ19" s="74"/>
      <c r="CA19" s="75"/>
      <c r="CB19" s="74"/>
      <c r="CC19" s="74"/>
      <c r="CD19" s="75"/>
      <c r="CE19" s="74"/>
      <c r="CF19" s="74"/>
      <c r="CG19" s="75"/>
      <c r="CH19" s="75">
        <f t="shared" si="20"/>
        <v>80</v>
      </c>
      <c r="CI19" s="75" t="str">
        <f t="shared" si="21"/>
        <v/>
      </c>
      <c r="CJ19" s="75" t="str">
        <f t="shared" si="22"/>
        <v/>
      </c>
      <c r="CK19" s="75" t="str">
        <f t="shared" si="23"/>
        <v/>
      </c>
      <c r="CL19" s="75" t="str">
        <f t="shared" si="24"/>
        <v/>
      </c>
      <c r="CM19" s="79">
        <f t="shared" si="25"/>
        <v>83.5</v>
      </c>
      <c r="CN19" s="80">
        <f t="shared" si="26"/>
        <v>84</v>
      </c>
      <c r="CO19" s="81"/>
      <c r="CP19" s="83">
        <v>7.0</v>
      </c>
      <c r="CQ19"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19" s="81"/>
      <c r="CS19" s="83">
        <v>2.0</v>
      </c>
      <c r="CT19" s="84" t="str">
        <f t="shared" si="28"/>
        <v>Membaca QS. Al Isra (17) : 32 dan QS. An Nur (24) : 2, </v>
      </c>
      <c r="CU19" s="4"/>
      <c r="CV19" s="65">
        <v>10.0</v>
      </c>
      <c r="CW19" s="74"/>
      <c r="CX19" s="4">
        <v>15310.0</v>
      </c>
      <c r="CY19" s="97"/>
      <c r="CZ19" s="97"/>
      <c r="DA19" s="97"/>
      <c r="DD19" s="4"/>
      <c r="DE19" s="4">
        <v>10.0</v>
      </c>
      <c r="DF19" s="4" t="str">
        <f>(IF(CW11="","","Memiliki kemampuan pemahaman "))&amp;(IF(CW10="","",CW10&amp;", "))&amp;(IF(CW11="","",CW11&amp;", "))&amp;(IF(CW12="","",CW12&amp;", "))&amp;(IF(CW13="","",CW13&amp;", "))&amp;(IF(CW14="","",CW14&amp;", "))&amp;(IF(CW15="","",CW15&amp;", "))&amp;(IF(CW16="","",CW16&amp;", "))&amp;(IF(CW17="","",CW17&amp;", "))&amp;(IF(CW18="","",CW18&amp;", "))&amp;(IF(CW19="","","Masih perlu peningkatan pemahaman "&amp;CW19&amp;"."))</f>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row>
    <row r="20" ht="14.25" customHeight="1">
      <c r="A20" s="54">
        <v>10.0</v>
      </c>
      <c r="B20" s="54">
        <v>154624.0</v>
      </c>
      <c r="C20" s="54" t="s">
        <v>70</v>
      </c>
      <c r="D20" s="54">
        <f t="shared" si="1"/>
        <v>83</v>
      </c>
      <c r="E20" s="67" t="str">
        <f t="shared" si="2"/>
        <v>B</v>
      </c>
      <c r="F20" s="68">
        <f t="shared" si="3"/>
        <v>80</v>
      </c>
      <c r="G20" s="67" t="str">
        <f t="shared" si="4"/>
        <v>B</v>
      </c>
      <c r="H20"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0" s="54">
        <f t="shared" si="6"/>
        <v>77</v>
      </c>
      <c r="J20" s="67" t="str">
        <f t="shared" si="7"/>
        <v>C</v>
      </c>
      <c r="K20" s="69">
        <f t="shared" si="8"/>
        <v>79</v>
      </c>
      <c r="L20" s="67" t="str">
        <f t="shared" si="9"/>
        <v>C</v>
      </c>
      <c r="M20" s="54" t="str">
        <f t="shared" si="10"/>
        <v>Membaca QS. Al Isra (17) : 32 dan QS. An Nur (24) : 2, </v>
      </c>
      <c r="N20" s="4"/>
      <c r="O20" s="86">
        <v>78.0</v>
      </c>
      <c r="P20" s="71"/>
      <c r="Q20" s="72"/>
      <c r="R20" s="71"/>
      <c r="S20" s="73"/>
      <c r="T20" s="72"/>
      <c r="U20" s="73">
        <v>80.0</v>
      </c>
      <c r="V20" s="74"/>
      <c r="W20" s="75"/>
      <c r="X20" s="96">
        <v>90.0</v>
      </c>
      <c r="Y20" s="74"/>
      <c r="Z20" s="75"/>
      <c r="AA20" s="74"/>
      <c r="AB20" s="74"/>
      <c r="AC20" s="75"/>
      <c r="AD20" s="75">
        <f t="shared" si="11"/>
        <v>83</v>
      </c>
      <c r="AE20" s="86">
        <v>85.0</v>
      </c>
      <c r="AF20" s="71"/>
      <c r="AG20" s="72"/>
      <c r="AH20" s="71">
        <v>78.0</v>
      </c>
      <c r="AI20" s="73"/>
      <c r="AJ20" s="72"/>
      <c r="AK20" s="73"/>
      <c r="AL20" s="74"/>
      <c r="AM20" s="75"/>
      <c r="AN20" s="74"/>
      <c r="AO20" s="74"/>
      <c r="AP20" s="75"/>
      <c r="AQ20" s="74"/>
      <c r="AR20" s="74"/>
      <c r="AS20" s="75"/>
      <c r="AT20" s="88">
        <v>70.0</v>
      </c>
      <c r="AU20" s="79">
        <f>IF($T$7=12,IF(SUM(O20:AC20,AE12:AS12)&gt;0,AVERAGE(O20:AC20,AE20:AT20),""),IF(AT20="","",AVERAGE(O20:AC20,AE20:AT20)))</f>
        <v>80.16666667</v>
      </c>
      <c r="AV20" s="80">
        <f t="shared" si="13"/>
        <v>80</v>
      </c>
      <c r="AW20" s="81"/>
      <c r="AX20" s="73">
        <v>75.0</v>
      </c>
      <c r="AY20" s="71"/>
      <c r="AZ20" s="72"/>
      <c r="BA20" s="73">
        <v>78.0</v>
      </c>
      <c r="BB20" s="74"/>
      <c r="BC20" s="75"/>
      <c r="BD20" s="74"/>
      <c r="BE20" s="74"/>
      <c r="BF20" s="75"/>
      <c r="BG20" s="74"/>
      <c r="BH20" s="74"/>
      <c r="BI20" s="75"/>
      <c r="BJ20" s="74"/>
      <c r="BK20" s="74"/>
      <c r="BL20" s="75"/>
      <c r="BM20" s="75">
        <f t="shared" si="14"/>
        <v>75</v>
      </c>
      <c r="BN20" s="75">
        <f t="shared" si="15"/>
        <v>78</v>
      </c>
      <c r="BO20" s="75" t="str">
        <f t="shared" si="16"/>
        <v/>
      </c>
      <c r="BP20" s="75" t="str">
        <f t="shared" si="17"/>
        <v/>
      </c>
      <c r="BQ20" s="75" t="str">
        <f t="shared" si="18"/>
        <v/>
      </c>
      <c r="BR20" s="75">
        <f t="shared" si="19"/>
        <v>77</v>
      </c>
      <c r="BS20" s="73">
        <v>80.0</v>
      </c>
      <c r="BT20" s="71"/>
      <c r="BU20" s="72"/>
      <c r="BV20" s="73"/>
      <c r="BW20" s="74"/>
      <c r="BX20" s="75"/>
      <c r="BY20" s="74"/>
      <c r="BZ20" s="74"/>
      <c r="CA20" s="75"/>
      <c r="CB20" s="74"/>
      <c r="CC20" s="74"/>
      <c r="CD20" s="75"/>
      <c r="CE20" s="74"/>
      <c r="CF20" s="74"/>
      <c r="CG20" s="75"/>
      <c r="CH20" s="75">
        <f t="shared" si="20"/>
        <v>80</v>
      </c>
      <c r="CI20" s="75" t="str">
        <f t="shared" si="21"/>
        <v/>
      </c>
      <c r="CJ20" s="75" t="str">
        <f t="shared" si="22"/>
        <v/>
      </c>
      <c r="CK20" s="75" t="str">
        <f t="shared" si="23"/>
        <v/>
      </c>
      <c r="CL20" s="75" t="str">
        <f t="shared" si="24"/>
        <v/>
      </c>
      <c r="CM20" s="79">
        <f t="shared" si="25"/>
        <v>78.5</v>
      </c>
      <c r="CN20" s="80">
        <f t="shared" si="26"/>
        <v>79</v>
      </c>
      <c r="CO20" s="81"/>
      <c r="CP20" s="83">
        <v>7.0</v>
      </c>
      <c r="CQ20"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0" s="81"/>
      <c r="CS20" s="83">
        <v>2.0</v>
      </c>
      <c r="CT20" s="84" t="str">
        <f t="shared" si="28"/>
        <v>Membaca QS. Al Isra (17) : 32 dan QS. An Nur (24) : 2, </v>
      </c>
      <c r="CU20" s="4"/>
      <c r="CV20" s="4"/>
      <c r="CW20" s="4"/>
      <c r="CX20" s="4"/>
      <c r="CY20" s="97"/>
      <c r="CZ20" s="97"/>
      <c r="DA20" s="97"/>
      <c r="DD20" s="4"/>
      <c r="DE20" s="4">
        <v>11.0</v>
      </c>
      <c r="DF20" s="4" t="str">
        <f>(IF(CW10="","","Memiliki kemampuan pemahaman  "))&amp;(IF(CW10="","",CW10&amp;", "))&amp;(IF(CW11="","",CW11&amp;", "))&amp;(IF(CW12="","",CW12&amp;", "))&amp;(IF(CW13="","",CW13&amp;", "))&amp;(IF(CW14="","",CW14&amp;", "))&amp;(IF(CW15="","",CW15&amp;", "))&amp;(IF(CW16="","",CW16&amp;", "))&amp;(IF(CW17="","",CW17&amp;", "))&amp;(IF(CW18="","",CW18&amp;", "))&amp;(IF(CW19="","",CW19&amp;"."))</f>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row>
    <row r="21" ht="18.75" customHeight="1">
      <c r="A21" s="54">
        <v>11.0</v>
      </c>
      <c r="B21" s="54">
        <v>154641.0</v>
      </c>
      <c r="C21" s="54" t="s">
        <v>71</v>
      </c>
      <c r="D21" s="54">
        <f t="shared" si="1"/>
        <v>85</v>
      </c>
      <c r="E21" s="67" t="str">
        <f t="shared" si="2"/>
        <v>B</v>
      </c>
      <c r="F21" s="68">
        <f t="shared" si="3"/>
        <v>82</v>
      </c>
      <c r="G21" s="67" t="str">
        <f t="shared" si="4"/>
        <v>B</v>
      </c>
      <c r="H21"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1" s="54">
        <f t="shared" si="6"/>
        <v>74</v>
      </c>
      <c r="J21" s="67" t="str">
        <f t="shared" si="7"/>
        <v>C</v>
      </c>
      <c r="K21" s="69">
        <f t="shared" si="8"/>
        <v>72</v>
      </c>
      <c r="L21" s="67" t="str">
        <f t="shared" si="9"/>
        <v>C</v>
      </c>
      <c r="M21" s="54" t="str">
        <f t="shared" si="10"/>
        <v>Membaca QS. Al Isra (17) : 32 dan QS. An Nur (24) : 2, </v>
      </c>
      <c r="N21" s="4"/>
      <c r="O21" s="73">
        <v>90.0</v>
      </c>
      <c r="P21" s="71"/>
      <c r="Q21" s="72"/>
      <c r="R21" s="71"/>
      <c r="S21" s="73"/>
      <c r="T21" s="72"/>
      <c r="U21" s="73">
        <v>80.0</v>
      </c>
      <c r="V21" s="74"/>
      <c r="W21" s="75"/>
      <c r="X21" s="87">
        <v>86.0</v>
      </c>
      <c r="Y21" s="74"/>
      <c r="Z21" s="75"/>
      <c r="AA21" s="74"/>
      <c r="AB21" s="74"/>
      <c r="AC21" s="75"/>
      <c r="AD21" s="75">
        <f t="shared" si="11"/>
        <v>85</v>
      </c>
      <c r="AE21" s="73">
        <v>90.0</v>
      </c>
      <c r="AF21" s="71"/>
      <c r="AG21" s="72"/>
      <c r="AH21" s="71">
        <v>78.0</v>
      </c>
      <c r="AI21" s="73"/>
      <c r="AJ21" s="72"/>
      <c r="AK21" s="73"/>
      <c r="AL21" s="74"/>
      <c r="AM21" s="75"/>
      <c r="AN21" s="74"/>
      <c r="AO21" s="74"/>
      <c r="AP21" s="75"/>
      <c r="AQ21" s="74"/>
      <c r="AR21" s="74"/>
      <c r="AS21" s="75"/>
      <c r="AT21" s="88">
        <v>70.0</v>
      </c>
      <c r="AU21" s="79">
        <f>IF($T$7=12,IF(SUM(O21:AC21,AE12:AS12)&gt;0,AVERAGE(O21:AC21,AE21:AT21),""),IF(AT21="","",AVERAGE(O21:AC21,AE21:AT21)))</f>
        <v>82.33333333</v>
      </c>
      <c r="AV21" s="80">
        <f t="shared" si="13"/>
        <v>82</v>
      </c>
      <c r="AW21" s="81"/>
      <c r="AX21" s="86">
        <v>75.0</v>
      </c>
      <c r="AY21" s="71"/>
      <c r="AZ21" s="72"/>
      <c r="BA21" s="86">
        <v>72.0</v>
      </c>
      <c r="BB21" s="74"/>
      <c r="BC21" s="75"/>
      <c r="BD21" s="74"/>
      <c r="BE21" s="74"/>
      <c r="BF21" s="75"/>
      <c r="BG21" s="74"/>
      <c r="BH21" s="74"/>
      <c r="BI21" s="75"/>
      <c r="BJ21" s="74"/>
      <c r="BK21" s="74"/>
      <c r="BL21" s="75"/>
      <c r="BM21" s="75">
        <f t="shared" si="14"/>
        <v>75</v>
      </c>
      <c r="BN21" s="75">
        <f t="shared" si="15"/>
        <v>72</v>
      </c>
      <c r="BO21" s="75" t="str">
        <f t="shared" si="16"/>
        <v/>
      </c>
      <c r="BP21" s="75" t="str">
        <f t="shared" si="17"/>
        <v/>
      </c>
      <c r="BQ21" s="75" t="str">
        <f t="shared" si="18"/>
        <v/>
      </c>
      <c r="BR21" s="75">
        <f t="shared" si="19"/>
        <v>74</v>
      </c>
      <c r="BS21" s="86">
        <v>70.0</v>
      </c>
      <c r="BT21" s="71"/>
      <c r="BU21" s="72"/>
      <c r="BV21" s="73"/>
      <c r="BW21" s="74"/>
      <c r="BX21" s="75"/>
      <c r="BY21" s="74"/>
      <c r="BZ21" s="74"/>
      <c r="CA21" s="75"/>
      <c r="CB21" s="74"/>
      <c r="CC21" s="74"/>
      <c r="CD21" s="75"/>
      <c r="CE21" s="74"/>
      <c r="CF21" s="74"/>
      <c r="CG21" s="75"/>
      <c r="CH21" s="75">
        <f t="shared" si="20"/>
        <v>70</v>
      </c>
      <c r="CI21" s="75" t="str">
        <f t="shared" si="21"/>
        <v/>
      </c>
      <c r="CJ21" s="75" t="str">
        <f t="shared" si="22"/>
        <v/>
      </c>
      <c r="CK21" s="75" t="str">
        <f t="shared" si="23"/>
        <v/>
      </c>
      <c r="CL21" s="75" t="str">
        <f t="shared" si="24"/>
        <v/>
      </c>
      <c r="CM21" s="79">
        <f t="shared" si="25"/>
        <v>72</v>
      </c>
      <c r="CN21" s="80">
        <f t="shared" si="26"/>
        <v>72</v>
      </c>
      <c r="CO21" s="81"/>
      <c r="CP21" s="83">
        <v>7.0</v>
      </c>
      <c r="CQ21"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1" s="81"/>
      <c r="CS21" s="83">
        <v>2.0</v>
      </c>
      <c r="CT21" s="84" t="str">
        <f t="shared" si="28"/>
        <v>Membaca QS. Al Isra (17) : 32 dan QS. An Nur (24) : 2, </v>
      </c>
      <c r="CU21" s="4"/>
      <c r="CV21" s="2" t="s">
        <v>72</v>
      </c>
      <c r="CW21" s="4"/>
      <c r="CX21" s="4"/>
      <c r="CY21" s="97"/>
      <c r="CZ21" s="97"/>
      <c r="DA21" s="97"/>
      <c r="DD21" s="4"/>
      <c r="DE21" s="4"/>
      <c r="DF21" s="4"/>
    </row>
    <row r="22" ht="14.25" customHeight="1">
      <c r="A22" s="54">
        <v>12.0</v>
      </c>
      <c r="B22" s="54">
        <v>154658.0</v>
      </c>
      <c r="C22" s="54" t="s">
        <v>73</v>
      </c>
      <c r="D22" s="54">
        <f t="shared" si="1"/>
        <v>88</v>
      </c>
      <c r="E22" s="67" t="str">
        <f t="shared" si="2"/>
        <v>B</v>
      </c>
      <c r="F22" s="68">
        <f t="shared" si="3"/>
        <v>81</v>
      </c>
      <c r="G22" s="67" t="str">
        <f t="shared" si="4"/>
        <v>B</v>
      </c>
      <c r="H22"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2" s="54">
        <f t="shared" si="6"/>
        <v>77</v>
      </c>
      <c r="J22" s="67" t="str">
        <f t="shared" si="7"/>
        <v>C</v>
      </c>
      <c r="K22" s="69">
        <f t="shared" si="8"/>
        <v>79</v>
      </c>
      <c r="L22" s="67" t="str">
        <f t="shared" si="9"/>
        <v>C</v>
      </c>
      <c r="M22" s="54" t="str">
        <f t="shared" si="10"/>
        <v>Membaca QS. Al Isra (17) : 32 dan QS. An Nur (24) : 2, </v>
      </c>
      <c r="N22" s="4"/>
      <c r="O22" s="73">
        <v>70.0</v>
      </c>
      <c r="P22" s="71"/>
      <c r="Q22" s="72"/>
      <c r="R22" s="71"/>
      <c r="S22" s="73"/>
      <c r="T22" s="72"/>
      <c r="U22" s="73">
        <v>95.0</v>
      </c>
      <c r="V22" s="74"/>
      <c r="W22" s="75"/>
      <c r="X22" s="87">
        <v>98.0</v>
      </c>
      <c r="Y22" s="74"/>
      <c r="Z22" s="75"/>
      <c r="AA22" s="74"/>
      <c r="AB22" s="74"/>
      <c r="AC22" s="75"/>
      <c r="AD22" s="75">
        <f t="shared" si="11"/>
        <v>88</v>
      </c>
      <c r="AE22" s="73">
        <v>70.0</v>
      </c>
      <c r="AF22" s="71"/>
      <c r="AG22" s="72"/>
      <c r="AH22" s="71">
        <v>78.0</v>
      </c>
      <c r="AI22" s="73"/>
      <c r="AJ22" s="72"/>
      <c r="AK22" s="73"/>
      <c r="AL22" s="74"/>
      <c r="AM22" s="75"/>
      <c r="AN22" s="74"/>
      <c r="AO22" s="74"/>
      <c r="AP22" s="75"/>
      <c r="AQ22" s="74"/>
      <c r="AR22" s="74"/>
      <c r="AS22" s="75"/>
      <c r="AT22" s="87">
        <v>75.0</v>
      </c>
      <c r="AU22" s="79">
        <f>IF($T$7=12,IF(SUM(O22:AC22,AE12:AS12)&gt;0,AVERAGE(O22:AC22,AE22:AT22),""),IF(AT22="","",AVERAGE(O22:AC22,AE22:AT22)))</f>
        <v>81</v>
      </c>
      <c r="AV22" s="80">
        <f t="shared" si="13"/>
        <v>81</v>
      </c>
      <c r="AW22" s="81"/>
      <c r="AX22" s="73">
        <v>75.0</v>
      </c>
      <c r="AY22" s="71"/>
      <c r="AZ22" s="72"/>
      <c r="BA22" s="73">
        <v>78.0</v>
      </c>
      <c r="BB22" s="74"/>
      <c r="BC22" s="75"/>
      <c r="BD22" s="74"/>
      <c r="BE22" s="74"/>
      <c r="BF22" s="75"/>
      <c r="BG22" s="74"/>
      <c r="BH22" s="74"/>
      <c r="BI22" s="75"/>
      <c r="BJ22" s="74"/>
      <c r="BK22" s="74"/>
      <c r="BL22" s="75"/>
      <c r="BM22" s="75">
        <f t="shared" si="14"/>
        <v>75</v>
      </c>
      <c r="BN22" s="75">
        <f t="shared" si="15"/>
        <v>78</v>
      </c>
      <c r="BO22" s="75" t="str">
        <f t="shared" si="16"/>
        <v/>
      </c>
      <c r="BP22" s="75" t="str">
        <f t="shared" si="17"/>
        <v/>
      </c>
      <c r="BQ22" s="75" t="str">
        <f t="shared" si="18"/>
        <v/>
      </c>
      <c r="BR22" s="75">
        <f t="shared" si="19"/>
        <v>77</v>
      </c>
      <c r="BS22" s="73">
        <v>80.0</v>
      </c>
      <c r="BT22" s="71"/>
      <c r="BU22" s="72"/>
      <c r="BV22" s="73"/>
      <c r="BW22" s="74"/>
      <c r="BX22" s="75"/>
      <c r="BY22" s="74"/>
      <c r="BZ22" s="74"/>
      <c r="CA22" s="75"/>
      <c r="CB22" s="74"/>
      <c r="CC22" s="74"/>
      <c r="CD22" s="75"/>
      <c r="CE22" s="74"/>
      <c r="CF22" s="74"/>
      <c r="CG22" s="75"/>
      <c r="CH22" s="75">
        <f t="shared" si="20"/>
        <v>80</v>
      </c>
      <c r="CI22" s="75" t="str">
        <f t="shared" si="21"/>
        <v/>
      </c>
      <c r="CJ22" s="75" t="str">
        <f t="shared" si="22"/>
        <v/>
      </c>
      <c r="CK22" s="75" t="str">
        <f t="shared" si="23"/>
        <v/>
      </c>
      <c r="CL22" s="75" t="str">
        <f t="shared" si="24"/>
        <v/>
      </c>
      <c r="CM22" s="79">
        <f t="shared" si="25"/>
        <v>78.5</v>
      </c>
      <c r="CN22" s="80">
        <f t="shared" si="26"/>
        <v>79</v>
      </c>
      <c r="CO22" s="81"/>
      <c r="CP22" s="83">
        <v>7.0</v>
      </c>
      <c r="CQ22"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2" s="81"/>
      <c r="CS22" s="83">
        <v>2.0</v>
      </c>
      <c r="CT22" s="84" t="str">
        <f t="shared" si="28"/>
        <v>Membaca QS. Al Isra (17) : 32 dan QS. An Nur (24) : 2, </v>
      </c>
      <c r="CU22" s="4"/>
      <c r="CV22" s="53" t="s">
        <v>37</v>
      </c>
      <c r="CW22" s="54" t="s">
        <v>38</v>
      </c>
      <c r="CX22" s="4"/>
      <c r="CY22" s="97"/>
      <c r="CZ22" s="97"/>
      <c r="DA22" s="97"/>
      <c r="DD22" s="4"/>
      <c r="DE22" s="4">
        <v>0.0</v>
      </c>
      <c r="DF22" s="4" t="str">
        <f>(IF(CW23="","","Perlu peningkatan keterampilan  "))&amp;(IF(CW23="","",CW23&amp;", "))&amp;(IF(CW24="","",CW24&amp;", "))&amp;(IF(CW25="","",CW25&amp;", "))&amp;(IF(CW26="","",CW26&amp;", "))&amp;(IF(CW27="","",CW27&amp;", "))&amp;(IF(CW28="","",CW28&amp;", "))&amp;(IF(CW29="","",CW29&amp;", "))&amp;(IF(CW30="","",CW30&amp;", "))&amp;(IF(CW31="","",CW31&amp;", "))&amp;(IF(CW32="","",CW32&amp;"."))</f>
        <v>Perlu peningkatan keterampilan  Membaca QS. Al Isra (17) : 32 dan QS. An Nur (24) : 2, </v>
      </c>
    </row>
    <row r="23" ht="14.25" customHeight="1">
      <c r="A23" s="54">
        <v>13.0</v>
      </c>
      <c r="B23" s="54">
        <v>154675.0</v>
      </c>
      <c r="C23" s="54" t="s">
        <v>74</v>
      </c>
      <c r="D23" s="54">
        <f t="shared" si="1"/>
        <v>85</v>
      </c>
      <c r="E23" s="67" t="str">
        <f t="shared" si="2"/>
        <v>B</v>
      </c>
      <c r="F23" s="68">
        <f t="shared" si="3"/>
        <v>81</v>
      </c>
      <c r="G23" s="67" t="str">
        <f t="shared" si="4"/>
        <v>B</v>
      </c>
      <c r="H23"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3" s="54">
        <f t="shared" si="6"/>
        <v>77</v>
      </c>
      <c r="J23" s="67" t="str">
        <f t="shared" si="7"/>
        <v>C</v>
      </c>
      <c r="K23" s="69">
        <f t="shared" si="8"/>
        <v>79</v>
      </c>
      <c r="L23" s="67" t="str">
        <f t="shared" si="9"/>
        <v>C</v>
      </c>
      <c r="M23" s="54" t="str">
        <f t="shared" si="10"/>
        <v>Membaca QS. Al Isra (17) : 32 dan QS. An Nur (24) : 2, </v>
      </c>
      <c r="N23" s="4"/>
      <c r="O23" s="86">
        <v>82.0</v>
      </c>
      <c r="P23" s="71"/>
      <c r="Q23" s="72"/>
      <c r="R23" s="71"/>
      <c r="S23" s="73"/>
      <c r="T23" s="72"/>
      <c r="U23" s="73">
        <v>84.0</v>
      </c>
      <c r="V23" s="74"/>
      <c r="W23" s="75"/>
      <c r="X23" s="87">
        <v>90.0</v>
      </c>
      <c r="Y23" s="74"/>
      <c r="Z23" s="75"/>
      <c r="AA23" s="74"/>
      <c r="AB23" s="74"/>
      <c r="AC23" s="75"/>
      <c r="AD23" s="75">
        <f t="shared" si="11"/>
        <v>85</v>
      </c>
      <c r="AE23" s="86">
        <v>80.0</v>
      </c>
      <c r="AF23" s="71"/>
      <c r="AG23" s="72"/>
      <c r="AH23" s="77">
        <v>80.0</v>
      </c>
      <c r="AI23" s="73"/>
      <c r="AJ23" s="72"/>
      <c r="AK23" s="73"/>
      <c r="AL23" s="74"/>
      <c r="AM23" s="75"/>
      <c r="AN23" s="74"/>
      <c r="AO23" s="74"/>
      <c r="AP23" s="75"/>
      <c r="AQ23" s="74"/>
      <c r="AR23" s="74"/>
      <c r="AS23" s="75"/>
      <c r="AT23" s="88">
        <v>70.0</v>
      </c>
      <c r="AU23" s="79">
        <f>IF($T$7=12,IF(SUM(O23:AC23,AE12:AS12)&gt;0,AVERAGE(O23:AC23,AE23:AT23),""),IF(AT23="","",AVERAGE(O23:AC23,AE23:AT23)))</f>
        <v>81</v>
      </c>
      <c r="AV23" s="80">
        <f t="shared" si="13"/>
        <v>81</v>
      </c>
      <c r="AW23" s="81"/>
      <c r="AX23" s="73">
        <v>75.0</v>
      </c>
      <c r="AY23" s="71"/>
      <c r="AZ23" s="72"/>
      <c r="BA23" s="73">
        <v>78.0</v>
      </c>
      <c r="BB23" s="74"/>
      <c r="BC23" s="75"/>
      <c r="BD23" s="74"/>
      <c r="BE23" s="74"/>
      <c r="BF23" s="75"/>
      <c r="BG23" s="74"/>
      <c r="BH23" s="74"/>
      <c r="BI23" s="75"/>
      <c r="BJ23" s="74"/>
      <c r="BK23" s="74"/>
      <c r="BL23" s="75"/>
      <c r="BM23" s="75">
        <f t="shared" si="14"/>
        <v>75</v>
      </c>
      <c r="BN23" s="75">
        <f t="shared" si="15"/>
        <v>78</v>
      </c>
      <c r="BO23" s="75" t="str">
        <f t="shared" si="16"/>
        <v/>
      </c>
      <c r="BP23" s="75" t="str">
        <f t="shared" si="17"/>
        <v/>
      </c>
      <c r="BQ23" s="75" t="str">
        <f t="shared" si="18"/>
        <v/>
      </c>
      <c r="BR23" s="75">
        <f t="shared" si="19"/>
        <v>77</v>
      </c>
      <c r="BS23" s="73">
        <v>80.0</v>
      </c>
      <c r="BT23" s="71"/>
      <c r="BU23" s="72"/>
      <c r="BV23" s="73"/>
      <c r="BW23" s="74"/>
      <c r="BX23" s="75"/>
      <c r="BY23" s="74"/>
      <c r="BZ23" s="74"/>
      <c r="CA23" s="75"/>
      <c r="CB23" s="74"/>
      <c r="CC23" s="74"/>
      <c r="CD23" s="75"/>
      <c r="CE23" s="74"/>
      <c r="CF23" s="74"/>
      <c r="CG23" s="75"/>
      <c r="CH23" s="75">
        <f t="shared" si="20"/>
        <v>80</v>
      </c>
      <c r="CI23" s="75" t="str">
        <f t="shared" si="21"/>
        <v/>
      </c>
      <c r="CJ23" s="75" t="str">
        <f t="shared" si="22"/>
        <v/>
      </c>
      <c r="CK23" s="75" t="str">
        <f t="shared" si="23"/>
        <v/>
      </c>
      <c r="CL23" s="75" t="str">
        <f t="shared" si="24"/>
        <v/>
      </c>
      <c r="CM23" s="79">
        <f t="shared" si="25"/>
        <v>78.5</v>
      </c>
      <c r="CN23" s="80">
        <f t="shared" si="26"/>
        <v>79</v>
      </c>
      <c r="CO23" s="81"/>
      <c r="CP23" s="83">
        <v>7.0</v>
      </c>
      <c r="CQ23"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3" s="81"/>
      <c r="CS23" s="83">
        <v>2.0</v>
      </c>
      <c r="CT23" s="84" t="str">
        <f t="shared" si="28"/>
        <v>Membaca QS. Al Isra (17) : 32 dan QS. An Nur (24) : 2, </v>
      </c>
      <c r="CU23" s="4"/>
      <c r="CV23" s="65">
        <v>1.0</v>
      </c>
      <c r="CW23" s="83" t="s">
        <v>75</v>
      </c>
      <c r="CX23" s="4">
        <v>15311.0</v>
      </c>
      <c r="CY23" s="97"/>
      <c r="CZ23" s="97"/>
      <c r="DA23" s="97"/>
      <c r="DD23" s="4"/>
      <c r="DE23" s="4">
        <v>1.0</v>
      </c>
      <c r="DF23" s="4" t="str">
        <f>(IF(CW24="","","Memiliki keterampilan "))&amp;(IF(CW24="","",CW24&amp;", "))&amp;(IF(CW25="","",CW25&amp;", "))&amp;(IF(CW26="","",CW26&amp;", "))&amp;(IF(CW27="","",CW27&amp;", "))&amp;(IF(CW28="","",CW28&amp;", "))&amp;(IF(CW29="","",CW29&amp;", "))&amp;(IF(CW30="","",CW30&amp;", "))&amp;(IF(CW31="","",CW31&amp;", "))&amp;(IF(CW32="","",CW32&amp;", "))&amp;(IF(CW23="","","Masih perlu peningkatan keterampilan "&amp;CW23&amp;"."))</f>
        <v>Masih perlu peningkatan keterampilan Membaca QS. Al Isra (17) : 32 dan QS. An Nur (24) : 2.</v>
      </c>
    </row>
    <row r="24" ht="14.25" customHeight="1">
      <c r="A24" s="54">
        <v>14.0</v>
      </c>
      <c r="B24" s="54">
        <v>154692.0</v>
      </c>
      <c r="C24" s="54" t="s">
        <v>76</v>
      </c>
      <c r="D24" s="54">
        <f t="shared" si="1"/>
        <v>87</v>
      </c>
      <c r="E24" s="67" t="str">
        <f t="shared" si="2"/>
        <v>B</v>
      </c>
      <c r="F24" s="68">
        <f t="shared" si="3"/>
        <v>82</v>
      </c>
      <c r="G24" s="67" t="str">
        <f t="shared" si="4"/>
        <v>B</v>
      </c>
      <c r="H24"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4" s="54">
        <f t="shared" si="6"/>
        <v>87</v>
      </c>
      <c r="J24" s="67" t="str">
        <f t="shared" si="7"/>
        <v>B</v>
      </c>
      <c r="K24" s="69">
        <f t="shared" si="8"/>
        <v>84</v>
      </c>
      <c r="L24" s="67" t="str">
        <f t="shared" si="9"/>
        <v>B</v>
      </c>
      <c r="M24" s="54" t="str">
        <f t="shared" si="10"/>
        <v>Membaca QS. Al Isra (17) : 32 dan QS. An Nur (24) : 2, </v>
      </c>
      <c r="N24" s="4"/>
      <c r="O24" s="73">
        <v>90.0</v>
      </c>
      <c r="P24" s="71"/>
      <c r="Q24" s="72"/>
      <c r="R24" s="71"/>
      <c r="S24" s="73"/>
      <c r="T24" s="72"/>
      <c r="U24" s="73">
        <v>85.0</v>
      </c>
      <c r="V24" s="74"/>
      <c r="W24" s="75"/>
      <c r="X24" s="87">
        <v>86.0</v>
      </c>
      <c r="Y24" s="74"/>
      <c r="Z24" s="75"/>
      <c r="AA24" s="74"/>
      <c r="AB24" s="74"/>
      <c r="AC24" s="75"/>
      <c r="AD24" s="75">
        <f t="shared" si="11"/>
        <v>87</v>
      </c>
      <c r="AE24" s="86">
        <v>85.0</v>
      </c>
      <c r="AF24" s="71"/>
      <c r="AG24" s="72"/>
      <c r="AH24" s="71">
        <v>78.0</v>
      </c>
      <c r="AI24" s="73"/>
      <c r="AJ24" s="72"/>
      <c r="AK24" s="73"/>
      <c r="AL24" s="74"/>
      <c r="AM24" s="75"/>
      <c r="AN24" s="74"/>
      <c r="AO24" s="74"/>
      <c r="AP24" s="75"/>
      <c r="AQ24" s="74"/>
      <c r="AR24" s="74"/>
      <c r="AS24" s="75"/>
      <c r="AT24" s="88">
        <v>70.0</v>
      </c>
      <c r="AU24" s="79">
        <f>IF($T$7=12,IF(SUM(O24:AC24,AE12:AS12)&gt;0,AVERAGE(O24:AC24,AE24:AT24),""),IF(AT24="","",AVERAGE(O24:AC24,AE24:AT24)))</f>
        <v>82.33333333</v>
      </c>
      <c r="AV24" s="80">
        <f t="shared" si="13"/>
        <v>82</v>
      </c>
      <c r="AW24" s="81"/>
      <c r="AX24" s="73">
        <v>95.0</v>
      </c>
      <c r="AY24" s="71"/>
      <c r="AZ24" s="72"/>
      <c r="BA24" s="73">
        <v>78.0</v>
      </c>
      <c r="BB24" s="74"/>
      <c r="BC24" s="75"/>
      <c r="BD24" s="74"/>
      <c r="BE24" s="74"/>
      <c r="BF24" s="75"/>
      <c r="BG24" s="74"/>
      <c r="BH24" s="74"/>
      <c r="BI24" s="75"/>
      <c r="BJ24" s="74"/>
      <c r="BK24" s="74"/>
      <c r="BL24" s="75"/>
      <c r="BM24" s="75">
        <f t="shared" si="14"/>
        <v>95</v>
      </c>
      <c r="BN24" s="75">
        <f t="shared" si="15"/>
        <v>78</v>
      </c>
      <c r="BO24" s="75" t="str">
        <f t="shared" si="16"/>
        <v/>
      </c>
      <c r="BP24" s="75" t="str">
        <f t="shared" si="17"/>
        <v/>
      </c>
      <c r="BQ24" s="75" t="str">
        <f t="shared" si="18"/>
        <v/>
      </c>
      <c r="BR24" s="75">
        <f t="shared" si="19"/>
        <v>87</v>
      </c>
      <c r="BS24" s="73">
        <v>80.0</v>
      </c>
      <c r="BT24" s="71"/>
      <c r="BU24" s="72"/>
      <c r="BV24" s="73"/>
      <c r="BW24" s="74"/>
      <c r="BX24" s="75"/>
      <c r="BY24" s="74"/>
      <c r="BZ24" s="74"/>
      <c r="CA24" s="75"/>
      <c r="CB24" s="74"/>
      <c r="CC24" s="74"/>
      <c r="CD24" s="75"/>
      <c r="CE24" s="74"/>
      <c r="CF24" s="74"/>
      <c r="CG24" s="75"/>
      <c r="CH24" s="75">
        <f t="shared" si="20"/>
        <v>80</v>
      </c>
      <c r="CI24" s="75" t="str">
        <f t="shared" si="21"/>
        <v/>
      </c>
      <c r="CJ24" s="75" t="str">
        <f t="shared" si="22"/>
        <v/>
      </c>
      <c r="CK24" s="75" t="str">
        <f t="shared" si="23"/>
        <v/>
      </c>
      <c r="CL24" s="75" t="str">
        <f t="shared" si="24"/>
        <v/>
      </c>
      <c r="CM24" s="79">
        <f t="shared" si="25"/>
        <v>83.5</v>
      </c>
      <c r="CN24" s="80">
        <f t="shared" si="26"/>
        <v>84</v>
      </c>
      <c r="CO24" s="81"/>
      <c r="CP24" s="83">
        <v>7.0</v>
      </c>
      <c r="CQ24"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4" s="81"/>
      <c r="CS24" s="83">
        <v>2.0</v>
      </c>
      <c r="CT24" s="84" t="str">
        <f t="shared" si="28"/>
        <v>Membaca QS. Al Isra (17) : 32 dan QS. An Nur (24) : 2, </v>
      </c>
      <c r="CU24" s="4"/>
      <c r="CV24" s="65">
        <v>2.0</v>
      </c>
      <c r="CW24" s="83"/>
      <c r="CX24" s="4">
        <v>15312.0</v>
      </c>
      <c r="CY24" s="97"/>
      <c r="CZ24" s="97"/>
      <c r="DA24" s="97"/>
      <c r="DD24" s="4"/>
      <c r="DE24" s="4">
        <v>2.0</v>
      </c>
      <c r="DF24" s="4" t="str">
        <f>(IF(CW24="","","Memiliki keterampilan "))&amp;(IF(CW23="","",CW23&amp;", "))&amp;(IF(CW25="","",CW25&amp;", "))&amp;(IF(CW26="","",CW26&amp;", "))&amp;(IF(CW27="","",CW27&amp;", "))&amp;(IF(CW28="","",CW28&amp;", "))&amp;(IF(CW29="","",CW29&amp;", "))&amp;(IF(CW30="","",CW30&amp;", "))&amp;(IF(CW31="","",CW31&amp;", "))&amp;(IF(CW32="","",CW32&amp;", "))&amp;(IF(CW24="","","Masih perlu peningkatan keterampilan "&amp;CW24&amp;"."))</f>
        <v>Membaca QS. Al Isra (17) : 32 dan QS. An Nur (24) : 2, </v>
      </c>
    </row>
    <row r="25" ht="14.25" customHeight="1">
      <c r="A25" s="54">
        <v>15.0</v>
      </c>
      <c r="B25" s="54">
        <v>154709.0</v>
      </c>
      <c r="C25" s="54" t="s">
        <v>77</v>
      </c>
      <c r="D25" s="54">
        <f t="shared" si="1"/>
        <v>76</v>
      </c>
      <c r="E25" s="67" t="str">
        <f t="shared" si="2"/>
        <v>C</v>
      </c>
      <c r="F25" s="68">
        <f t="shared" si="3"/>
        <v>75</v>
      </c>
      <c r="G25" s="67" t="str">
        <f t="shared" si="4"/>
        <v>C</v>
      </c>
      <c r="H25"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5" s="54">
        <f t="shared" si="6"/>
        <v>77</v>
      </c>
      <c r="J25" s="67" t="str">
        <f t="shared" si="7"/>
        <v>C</v>
      </c>
      <c r="K25" s="69">
        <f t="shared" si="8"/>
        <v>79</v>
      </c>
      <c r="L25" s="67" t="str">
        <f t="shared" si="9"/>
        <v>C</v>
      </c>
      <c r="M25" s="54" t="str">
        <f t="shared" si="10"/>
        <v>Membaca QS. Al Isra (17) : 32 dan QS. An Nur (24) : 2, </v>
      </c>
      <c r="N25" s="4"/>
      <c r="O25" s="73">
        <v>70.0</v>
      </c>
      <c r="P25" s="71"/>
      <c r="Q25" s="72"/>
      <c r="R25" s="71"/>
      <c r="S25" s="73"/>
      <c r="T25" s="72"/>
      <c r="U25" s="73">
        <v>70.0</v>
      </c>
      <c r="V25" s="74"/>
      <c r="W25" s="75"/>
      <c r="X25" s="96">
        <v>88.0</v>
      </c>
      <c r="Y25" s="74"/>
      <c r="Z25" s="75"/>
      <c r="AA25" s="74"/>
      <c r="AB25" s="74"/>
      <c r="AC25" s="75"/>
      <c r="AD25" s="75">
        <f t="shared" si="11"/>
        <v>76</v>
      </c>
      <c r="AE25" s="73">
        <v>70.0</v>
      </c>
      <c r="AF25" s="71"/>
      <c r="AG25" s="72"/>
      <c r="AH25" s="71">
        <v>83.0</v>
      </c>
      <c r="AI25" s="73"/>
      <c r="AJ25" s="72"/>
      <c r="AK25" s="73"/>
      <c r="AL25" s="74"/>
      <c r="AM25" s="75"/>
      <c r="AN25" s="74"/>
      <c r="AO25" s="74"/>
      <c r="AP25" s="75"/>
      <c r="AQ25" s="74"/>
      <c r="AR25" s="74"/>
      <c r="AS25" s="75"/>
      <c r="AT25" s="88">
        <v>70.0</v>
      </c>
      <c r="AU25" s="79">
        <f>IF($T$7=12,IF(SUM(O25:AC25,AE12:AS12)&gt;0,AVERAGE(O25:AC25,AE25:AT25),""),IF(AT25="","",AVERAGE(O25:AC25,AE25:AT25)))</f>
        <v>75.16666667</v>
      </c>
      <c r="AV25" s="80">
        <f t="shared" si="13"/>
        <v>75</v>
      </c>
      <c r="AW25" s="81"/>
      <c r="AX25" s="73">
        <v>75.0</v>
      </c>
      <c r="AY25" s="71"/>
      <c r="AZ25" s="72"/>
      <c r="BA25" s="73">
        <v>78.0</v>
      </c>
      <c r="BB25" s="74"/>
      <c r="BC25" s="75"/>
      <c r="BD25" s="74"/>
      <c r="BE25" s="74"/>
      <c r="BF25" s="75"/>
      <c r="BG25" s="74"/>
      <c r="BH25" s="74"/>
      <c r="BI25" s="75"/>
      <c r="BJ25" s="74"/>
      <c r="BK25" s="74"/>
      <c r="BL25" s="75"/>
      <c r="BM25" s="75">
        <f t="shared" si="14"/>
        <v>75</v>
      </c>
      <c r="BN25" s="75">
        <f t="shared" si="15"/>
        <v>78</v>
      </c>
      <c r="BO25" s="75" t="str">
        <f t="shared" si="16"/>
        <v/>
      </c>
      <c r="BP25" s="75" t="str">
        <f t="shared" si="17"/>
        <v/>
      </c>
      <c r="BQ25" s="75" t="str">
        <f t="shared" si="18"/>
        <v/>
      </c>
      <c r="BR25" s="75">
        <f t="shared" si="19"/>
        <v>77</v>
      </c>
      <c r="BS25" s="73">
        <v>80.0</v>
      </c>
      <c r="BT25" s="71"/>
      <c r="BU25" s="72"/>
      <c r="BV25" s="73"/>
      <c r="BW25" s="74"/>
      <c r="BX25" s="75"/>
      <c r="BY25" s="74"/>
      <c r="BZ25" s="74"/>
      <c r="CA25" s="75"/>
      <c r="CB25" s="74"/>
      <c r="CC25" s="74"/>
      <c r="CD25" s="75"/>
      <c r="CE25" s="74"/>
      <c r="CF25" s="74"/>
      <c r="CG25" s="75"/>
      <c r="CH25" s="75">
        <f t="shared" si="20"/>
        <v>80</v>
      </c>
      <c r="CI25" s="75" t="str">
        <f t="shared" si="21"/>
        <v/>
      </c>
      <c r="CJ25" s="75" t="str">
        <f t="shared" si="22"/>
        <v/>
      </c>
      <c r="CK25" s="75" t="str">
        <f t="shared" si="23"/>
        <v/>
      </c>
      <c r="CL25" s="75" t="str">
        <f t="shared" si="24"/>
        <v/>
      </c>
      <c r="CM25" s="79">
        <f t="shared" si="25"/>
        <v>78.5</v>
      </c>
      <c r="CN25" s="80">
        <f t="shared" si="26"/>
        <v>79</v>
      </c>
      <c r="CO25" s="81"/>
      <c r="CP25" s="83">
        <v>7.0</v>
      </c>
      <c r="CQ25"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5" s="81"/>
      <c r="CS25" s="83">
        <v>2.0</v>
      </c>
      <c r="CT25" s="84" t="str">
        <f t="shared" si="28"/>
        <v>Membaca QS. Al Isra (17) : 32 dan QS. An Nur (24) : 2, </v>
      </c>
      <c r="CU25" s="4"/>
      <c r="CV25" s="65">
        <v>3.0</v>
      </c>
      <c r="CW25" s="74"/>
      <c r="CX25" s="4">
        <v>15313.0</v>
      </c>
      <c r="CY25" s="98" t="s">
        <v>78</v>
      </c>
      <c r="CZ25" s="13"/>
      <c r="DA25" s="14"/>
      <c r="DD25" s="4"/>
      <c r="DE25" s="4">
        <v>3.0</v>
      </c>
      <c r="DF25" s="4" t="str">
        <f>(IF(CW24="","","Memiliki keterampilan "))&amp;(IF(CW23="","",CW23&amp;", "))&amp;(IF(CW24="","",CW24&amp;", "))&amp;(IF(CW26="","",CW26&amp;", "))&amp;(IF(CW27="","",CW27&amp;", "))&amp;(IF(CW28="","",CW28&amp;", "))&amp;(IF(CW29="","",CW29&amp;", "))&amp;(IF(CW30="","",CW30&amp;", "))&amp;(IF(CW31="","",CW31&amp;", "))&amp;(IF(CW32="","",CW32&amp;", "))&amp;(IF(CW25="","","Masih perlu peningkatan keterampilan "&amp;CW25&amp;"."))</f>
        <v>Membaca QS. Al Isra (17) : 32 dan QS. An Nur (24) : 2, </v>
      </c>
    </row>
    <row r="26" ht="14.25" customHeight="1">
      <c r="A26" s="54">
        <v>16.0</v>
      </c>
      <c r="B26" s="54">
        <v>154743.0</v>
      </c>
      <c r="C26" s="54" t="s">
        <v>79</v>
      </c>
      <c r="D26" s="54">
        <f t="shared" si="1"/>
        <v>78</v>
      </c>
      <c r="E26" s="67" t="str">
        <f t="shared" si="2"/>
        <v>C</v>
      </c>
      <c r="F26" s="68">
        <f t="shared" si="3"/>
        <v>79</v>
      </c>
      <c r="G26" s="67" t="str">
        <f t="shared" si="4"/>
        <v>C</v>
      </c>
      <c r="H26"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6" s="54">
        <f t="shared" si="6"/>
        <v>87</v>
      </c>
      <c r="J26" s="67" t="str">
        <f t="shared" si="7"/>
        <v>B</v>
      </c>
      <c r="K26" s="69">
        <f t="shared" si="8"/>
        <v>84</v>
      </c>
      <c r="L26" s="67" t="str">
        <f t="shared" si="9"/>
        <v>B</v>
      </c>
      <c r="M26" s="54" t="str">
        <f t="shared" si="10"/>
        <v>Membaca QS. Al Isra (17) : 32 dan QS. An Nur (24) : 2, </v>
      </c>
      <c r="N26" s="4"/>
      <c r="O26" s="73">
        <v>90.0</v>
      </c>
      <c r="P26" s="71"/>
      <c r="Q26" s="72"/>
      <c r="R26" s="71"/>
      <c r="S26" s="73"/>
      <c r="T26" s="72"/>
      <c r="U26" s="73">
        <v>70.0</v>
      </c>
      <c r="V26" s="74"/>
      <c r="W26" s="75"/>
      <c r="X26" s="87">
        <v>74.0</v>
      </c>
      <c r="Y26" s="74"/>
      <c r="Z26" s="75"/>
      <c r="AA26" s="74"/>
      <c r="AB26" s="74"/>
      <c r="AC26" s="75"/>
      <c r="AD26" s="75">
        <f t="shared" si="11"/>
        <v>78</v>
      </c>
      <c r="AE26" s="73">
        <v>90.0</v>
      </c>
      <c r="AF26" s="71"/>
      <c r="AG26" s="72"/>
      <c r="AH26" s="71">
        <v>78.0</v>
      </c>
      <c r="AI26" s="73"/>
      <c r="AJ26" s="72"/>
      <c r="AK26" s="73"/>
      <c r="AL26" s="74"/>
      <c r="AM26" s="75"/>
      <c r="AN26" s="74"/>
      <c r="AO26" s="74"/>
      <c r="AP26" s="75"/>
      <c r="AQ26" s="74"/>
      <c r="AR26" s="74"/>
      <c r="AS26" s="75"/>
      <c r="AT26" s="87">
        <v>70.0</v>
      </c>
      <c r="AU26" s="79">
        <f>IF($T$7=12,IF(SUM(O26:AC26,AE12:AS12)&gt;0,AVERAGE(O26:AC26,AE26:AT26),""),IF(AT26="","",AVERAGE(O26:AC26,AE26:AT26)))</f>
        <v>78.66666667</v>
      </c>
      <c r="AV26" s="80">
        <f t="shared" si="13"/>
        <v>79</v>
      </c>
      <c r="AW26" s="81"/>
      <c r="AX26" s="73">
        <v>95.0</v>
      </c>
      <c r="AY26" s="71"/>
      <c r="AZ26" s="72"/>
      <c r="BA26" s="73">
        <v>78.0</v>
      </c>
      <c r="BB26" s="74"/>
      <c r="BC26" s="75"/>
      <c r="BD26" s="74"/>
      <c r="BE26" s="74"/>
      <c r="BF26" s="75"/>
      <c r="BG26" s="74"/>
      <c r="BH26" s="74"/>
      <c r="BI26" s="75"/>
      <c r="BJ26" s="74"/>
      <c r="BK26" s="74"/>
      <c r="BL26" s="75"/>
      <c r="BM26" s="75">
        <f t="shared" si="14"/>
        <v>95</v>
      </c>
      <c r="BN26" s="75">
        <f t="shared" si="15"/>
        <v>78</v>
      </c>
      <c r="BO26" s="75" t="str">
        <f t="shared" si="16"/>
        <v/>
      </c>
      <c r="BP26" s="75" t="str">
        <f t="shared" si="17"/>
        <v/>
      </c>
      <c r="BQ26" s="75" t="str">
        <f t="shared" si="18"/>
        <v/>
      </c>
      <c r="BR26" s="75">
        <f t="shared" si="19"/>
        <v>87</v>
      </c>
      <c r="BS26" s="73">
        <v>80.0</v>
      </c>
      <c r="BT26" s="71"/>
      <c r="BU26" s="72"/>
      <c r="BV26" s="73"/>
      <c r="BW26" s="74"/>
      <c r="BX26" s="75"/>
      <c r="BY26" s="74"/>
      <c r="BZ26" s="74"/>
      <c r="CA26" s="75"/>
      <c r="CB26" s="74"/>
      <c r="CC26" s="74"/>
      <c r="CD26" s="75"/>
      <c r="CE26" s="74"/>
      <c r="CF26" s="74"/>
      <c r="CG26" s="75"/>
      <c r="CH26" s="75">
        <f t="shared" si="20"/>
        <v>80</v>
      </c>
      <c r="CI26" s="75" t="str">
        <f t="shared" si="21"/>
        <v/>
      </c>
      <c r="CJ26" s="75" t="str">
        <f t="shared" si="22"/>
        <v/>
      </c>
      <c r="CK26" s="75" t="str">
        <f t="shared" si="23"/>
        <v/>
      </c>
      <c r="CL26" s="75" t="str">
        <f t="shared" si="24"/>
        <v/>
      </c>
      <c r="CM26" s="79">
        <f t="shared" si="25"/>
        <v>83.5</v>
      </c>
      <c r="CN26" s="80">
        <f t="shared" si="26"/>
        <v>84</v>
      </c>
      <c r="CO26" s="81"/>
      <c r="CP26" s="83">
        <v>7.0</v>
      </c>
      <c r="CQ26"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6" s="81"/>
      <c r="CS26" s="83">
        <v>2.0</v>
      </c>
      <c r="CT26" s="84" t="str">
        <f t="shared" si="28"/>
        <v>Membaca QS. Al Isra (17) : 32 dan QS. An Nur (24) : 2, </v>
      </c>
      <c r="CU26" s="4"/>
      <c r="CV26" s="65">
        <v>4.0</v>
      </c>
      <c r="CW26" s="74"/>
      <c r="CX26" s="4">
        <v>15314.0</v>
      </c>
      <c r="CY26" s="99" t="s">
        <v>54</v>
      </c>
      <c r="CZ26" s="100" t="s">
        <v>55</v>
      </c>
      <c r="DA26" s="100" t="s">
        <v>56</v>
      </c>
      <c r="DD26" s="4"/>
      <c r="DE26" s="4">
        <v>4.0</v>
      </c>
      <c r="DF26" s="4" t="str">
        <f>(IF(CW24="","","Memiliki keterampilan "))&amp;(IF(CW23="","",CW23&amp;", "))&amp;(IF(CW24="","",CW24&amp;", "))&amp;(IF(CW25="","",CW25&amp;", "))&amp;(IF(CW27="","",CW27&amp;", "))&amp;(IF(CW28="","",CW28&amp;", "))&amp;(IF(CW29="","",CW29&amp;", "))&amp;(IF(CW30="","",CW30&amp;", "))&amp;(IF(CW31="","",CW31&amp;", "))&amp;(IF(CW32="","",CW32&amp;", "))&amp;(IF(CW26="","","Masih perlu peningkatan keterampilan "&amp;CW26&amp;"."))</f>
        <v>Membaca QS. Al Isra (17) : 32 dan QS. An Nur (24) : 2, </v>
      </c>
    </row>
    <row r="27" ht="14.25" customHeight="1">
      <c r="A27" s="54">
        <v>17.0</v>
      </c>
      <c r="B27" s="54">
        <v>154777.0</v>
      </c>
      <c r="C27" s="54" t="s">
        <v>80</v>
      </c>
      <c r="D27" s="54">
        <f t="shared" si="1"/>
        <v>77</v>
      </c>
      <c r="E27" s="67" t="str">
        <f t="shared" si="2"/>
        <v>C</v>
      </c>
      <c r="F27" s="68">
        <f t="shared" si="3"/>
        <v>76</v>
      </c>
      <c r="G27" s="67" t="str">
        <f t="shared" si="4"/>
        <v>C</v>
      </c>
      <c r="H27"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7" s="54">
        <f t="shared" si="6"/>
        <v>77</v>
      </c>
      <c r="J27" s="67" t="str">
        <f t="shared" si="7"/>
        <v>C</v>
      </c>
      <c r="K27" s="69">
        <f t="shared" si="8"/>
        <v>79</v>
      </c>
      <c r="L27" s="67" t="str">
        <f t="shared" si="9"/>
        <v>C</v>
      </c>
      <c r="M27" s="54" t="str">
        <f t="shared" si="10"/>
        <v>Membaca QS. Al Isra (17) : 32 dan QS. An Nur (24) : 2, </v>
      </c>
      <c r="N27" s="4"/>
      <c r="O27" s="73">
        <v>70.0</v>
      </c>
      <c r="P27" s="71"/>
      <c r="Q27" s="72"/>
      <c r="R27" s="71"/>
      <c r="S27" s="73"/>
      <c r="T27" s="72"/>
      <c r="U27" s="73">
        <v>70.0</v>
      </c>
      <c r="V27" s="74"/>
      <c r="W27" s="75"/>
      <c r="X27" s="87">
        <v>90.0</v>
      </c>
      <c r="Y27" s="74"/>
      <c r="Z27" s="75"/>
      <c r="AA27" s="74"/>
      <c r="AB27" s="74"/>
      <c r="AC27" s="75"/>
      <c r="AD27" s="75">
        <f t="shared" si="11"/>
        <v>77</v>
      </c>
      <c r="AE27" s="73">
        <v>70.0</v>
      </c>
      <c r="AF27" s="71"/>
      <c r="AG27" s="72"/>
      <c r="AH27" s="71">
        <v>83.0</v>
      </c>
      <c r="AI27" s="73"/>
      <c r="AJ27" s="72"/>
      <c r="AK27" s="73"/>
      <c r="AL27" s="74"/>
      <c r="AM27" s="75"/>
      <c r="AN27" s="74"/>
      <c r="AO27" s="74"/>
      <c r="AP27" s="75"/>
      <c r="AQ27" s="74"/>
      <c r="AR27" s="74"/>
      <c r="AS27" s="75"/>
      <c r="AT27" s="88">
        <v>70.0</v>
      </c>
      <c r="AU27" s="79">
        <f>IF($T$7=12,IF(SUM(O27:AC27,AE12:AS12)&gt;0,AVERAGE(O27:AC27,AE27:AT27),""),IF(AT27="","",AVERAGE(O27:AC27,AE27:AT27)))</f>
        <v>75.5</v>
      </c>
      <c r="AV27" s="80">
        <f t="shared" si="13"/>
        <v>76</v>
      </c>
      <c r="AW27" s="81"/>
      <c r="AX27" s="73">
        <v>75.0</v>
      </c>
      <c r="AY27" s="71"/>
      <c r="AZ27" s="72"/>
      <c r="BA27" s="73">
        <v>78.0</v>
      </c>
      <c r="BB27" s="74"/>
      <c r="BC27" s="75"/>
      <c r="BD27" s="74"/>
      <c r="BE27" s="74"/>
      <c r="BF27" s="75"/>
      <c r="BG27" s="74"/>
      <c r="BH27" s="74"/>
      <c r="BI27" s="75"/>
      <c r="BJ27" s="74"/>
      <c r="BK27" s="74"/>
      <c r="BL27" s="75"/>
      <c r="BM27" s="75">
        <f t="shared" si="14"/>
        <v>75</v>
      </c>
      <c r="BN27" s="75">
        <f t="shared" si="15"/>
        <v>78</v>
      </c>
      <c r="BO27" s="75" t="str">
        <f t="shared" si="16"/>
        <v/>
      </c>
      <c r="BP27" s="75" t="str">
        <f t="shared" si="17"/>
        <v/>
      </c>
      <c r="BQ27" s="75" t="str">
        <f t="shared" si="18"/>
        <v/>
      </c>
      <c r="BR27" s="75">
        <f t="shared" si="19"/>
        <v>77</v>
      </c>
      <c r="BS27" s="73">
        <v>80.0</v>
      </c>
      <c r="BT27" s="71"/>
      <c r="BU27" s="72"/>
      <c r="BV27" s="73"/>
      <c r="BW27" s="74"/>
      <c r="BX27" s="75"/>
      <c r="BY27" s="74"/>
      <c r="BZ27" s="74"/>
      <c r="CA27" s="75"/>
      <c r="CB27" s="74"/>
      <c r="CC27" s="74"/>
      <c r="CD27" s="75"/>
      <c r="CE27" s="74"/>
      <c r="CF27" s="74"/>
      <c r="CG27" s="75"/>
      <c r="CH27" s="75">
        <f t="shared" si="20"/>
        <v>80</v>
      </c>
      <c r="CI27" s="75" t="str">
        <f t="shared" si="21"/>
        <v/>
      </c>
      <c r="CJ27" s="75" t="str">
        <f t="shared" si="22"/>
        <v/>
      </c>
      <c r="CK27" s="75" t="str">
        <f t="shared" si="23"/>
        <v/>
      </c>
      <c r="CL27" s="75" t="str">
        <f t="shared" si="24"/>
        <v/>
      </c>
      <c r="CM27" s="79">
        <f t="shared" si="25"/>
        <v>78.5</v>
      </c>
      <c r="CN27" s="80">
        <f t="shared" si="26"/>
        <v>79</v>
      </c>
      <c r="CO27" s="81"/>
      <c r="CP27" s="83">
        <v>7.0</v>
      </c>
      <c r="CQ27"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7" s="81"/>
      <c r="CS27" s="83">
        <v>2.0</v>
      </c>
      <c r="CT27" s="84" t="str">
        <f t="shared" si="28"/>
        <v>Membaca QS. Al Isra (17) : 32 dan QS. An Nur (24) : 2, </v>
      </c>
      <c r="CU27" s="4"/>
      <c r="CV27" s="65">
        <v>5.0</v>
      </c>
      <c r="CW27" s="74"/>
      <c r="CX27" s="4">
        <v>15315.0</v>
      </c>
      <c r="CY27" s="91">
        <v>0.0</v>
      </c>
      <c r="CZ27" s="92">
        <v>69.0</v>
      </c>
      <c r="DA27" s="93" t="s">
        <v>59</v>
      </c>
      <c r="DD27" s="4"/>
      <c r="DE27" s="4">
        <v>5.0</v>
      </c>
      <c r="DF27" s="4" t="str">
        <f>(IF(CW24="","","Memiliki keterampilan "))&amp;(IF(CW23="","",CW23&amp;", "))&amp;(IF(CW24="","",CW24&amp;", "))&amp;(IF(CW25="","",CW25&amp;", "))&amp;(IF(CW26="","",CW26&amp;", "))&amp;(IF(CW28="","",CW28&amp;", "))&amp;(IF(CW29="","",CW29&amp;", "))&amp;(IF(CW30="","",CW30&amp;", "))&amp;(IF(CW31="","",CW31&amp;", "))&amp;(IF(CW32="","",CW32&amp;", "))&amp;(IF(CW27="","","Masih perlu peningkatan keterampilan "&amp;CW27&amp;"."))</f>
        <v>Membaca QS. Al Isra (17) : 32 dan QS. An Nur (24) : 2, </v>
      </c>
    </row>
    <row r="28" ht="14.25" customHeight="1">
      <c r="A28" s="54">
        <v>18.0</v>
      </c>
      <c r="B28" s="54">
        <v>154794.0</v>
      </c>
      <c r="C28" s="54" t="s">
        <v>81</v>
      </c>
      <c r="D28" s="54">
        <f t="shared" si="1"/>
        <v>81</v>
      </c>
      <c r="E28" s="67" t="str">
        <f t="shared" si="2"/>
        <v>B</v>
      </c>
      <c r="F28" s="68">
        <f t="shared" si="3"/>
        <v>80</v>
      </c>
      <c r="G28" s="67" t="str">
        <f t="shared" si="4"/>
        <v>B</v>
      </c>
      <c r="H28"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8" s="54">
        <f t="shared" si="6"/>
        <v>77</v>
      </c>
      <c r="J28" s="67" t="str">
        <f t="shared" si="7"/>
        <v>C</v>
      </c>
      <c r="K28" s="69">
        <f t="shared" si="8"/>
        <v>79</v>
      </c>
      <c r="L28" s="67" t="str">
        <f t="shared" si="9"/>
        <v>C</v>
      </c>
      <c r="M28" s="54" t="str">
        <f t="shared" si="10"/>
        <v>Membaca QS. Al Isra (17) : 32 dan QS. An Nur (24) : 2, </v>
      </c>
      <c r="N28" s="4"/>
      <c r="O28" s="73">
        <v>70.0</v>
      </c>
      <c r="P28" s="71"/>
      <c r="Q28" s="72"/>
      <c r="R28" s="71"/>
      <c r="S28" s="73"/>
      <c r="T28" s="72"/>
      <c r="U28" s="73">
        <v>85.0</v>
      </c>
      <c r="V28" s="74"/>
      <c r="W28" s="75"/>
      <c r="X28" s="96">
        <v>88.0</v>
      </c>
      <c r="Y28" s="74"/>
      <c r="Z28" s="75"/>
      <c r="AA28" s="74"/>
      <c r="AB28" s="74"/>
      <c r="AC28" s="75"/>
      <c r="AD28" s="75">
        <f t="shared" si="11"/>
        <v>81</v>
      </c>
      <c r="AE28" s="86">
        <v>85.0</v>
      </c>
      <c r="AF28" s="71"/>
      <c r="AG28" s="72"/>
      <c r="AH28" s="77">
        <v>80.0</v>
      </c>
      <c r="AI28" s="73"/>
      <c r="AJ28" s="72"/>
      <c r="AK28" s="73"/>
      <c r="AL28" s="74"/>
      <c r="AM28" s="75"/>
      <c r="AN28" s="74"/>
      <c r="AO28" s="74"/>
      <c r="AP28" s="75"/>
      <c r="AQ28" s="74"/>
      <c r="AR28" s="74"/>
      <c r="AS28" s="75"/>
      <c r="AT28" s="88">
        <v>70.0</v>
      </c>
      <c r="AU28" s="79">
        <f>IF($T$7=12,IF(SUM(O28:AC28,AE12:AS12)&gt;0,AVERAGE(O28:AC28,AE28:AT28),""),IF(AT28="","",AVERAGE(O28:AC28,AE28:AT28)))</f>
        <v>79.66666667</v>
      </c>
      <c r="AV28" s="80">
        <f t="shared" si="13"/>
        <v>80</v>
      </c>
      <c r="AW28" s="81"/>
      <c r="AX28" s="73">
        <v>75.0</v>
      </c>
      <c r="AY28" s="71"/>
      <c r="AZ28" s="72"/>
      <c r="BA28" s="73">
        <v>78.0</v>
      </c>
      <c r="BB28" s="74"/>
      <c r="BC28" s="75"/>
      <c r="BD28" s="74"/>
      <c r="BE28" s="74"/>
      <c r="BF28" s="75"/>
      <c r="BG28" s="74"/>
      <c r="BH28" s="74"/>
      <c r="BI28" s="75"/>
      <c r="BJ28" s="74"/>
      <c r="BK28" s="74"/>
      <c r="BL28" s="75"/>
      <c r="BM28" s="75">
        <f t="shared" si="14"/>
        <v>75</v>
      </c>
      <c r="BN28" s="75">
        <f t="shared" si="15"/>
        <v>78</v>
      </c>
      <c r="BO28" s="75" t="str">
        <f t="shared" si="16"/>
        <v/>
      </c>
      <c r="BP28" s="75" t="str">
        <f t="shared" si="17"/>
        <v/>
      </c>
      <c r="BQ28" s="75" t="str">
        <f t="shared" si="18"/>
        <v/>
      </c>
      <c r="BR28" s="75">
        <f t="shared" si="19"/>
        <v>77</v>
      </c>
      <c r="BS28" s="73">
        <v>80.0</v>
      </c>
      <c r="BT28" s="71"/>
      <c r="BU28" s="72"/>
      <c r="BV28" s="73"/>
      <c r="BW28" s="74"/>
      <c r="BX28" s="75"/>
      <c r="BY28" s="74"/>
      <c r="BZ28" s="74"/>
      <c r="CA28" s="75"/>
      <c r="CB28" s="74"/>
      <c r="CC28" s="74"/>
      <c r="CD28" s="75"/>
      <c r="CE28" s="74"/>
      <c r="CF28" s="74"/>
      <c r="CG28" s="75"/>
      <c r="CH28" s="75">
        <f t="shared" si="20"/>
        <v>80</v>
      </c>
      <c r="CI28" s="75" t="str">
        <f t="shared" si="21"/>
        <v/>
      </c>
      <c r="CJ28" s="75" t="str">
        <f t="shared" si="22"/>
        <v/>
      </c>
      <c r="CK28" s="75" t="str">
        <f t="shared" si="23"/>
        <v/>
      </c>
      <c r="CL28" s="75" t="str">
        <f t="shared" si="24"/>
        <v/>
      </c>
      <c r="CM28" s="79">
        <f t="shared" si="25"/>
        <v>78.5</v>
      </c>
      <c r="CN28" s="80">
        <f t="shared" si="26"/>
        <v>79</v>
      </c>
      <c r="CO28" s="81"/>
      <c r="CP28" s="83">
        <v>7.0</v>
      </c>
      <c r="CQ28"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8" s="81"/>
      <c r="CS28" s="83">
        <v>2.0</v>
      </c>
      <c r="CT28" s="84" t="str">
        <f t="shared" si="28"/>
        <v>Membaca QS. Al Isra (17) : 32 dan QS. An Nur (24) : 2, </v>
      </c>
      <c r="CU28" s="4"/>
      <c r="CV28" s="65">
        <v>6.0</v>
      </c>
      <c r="CW28" s="74"/>
      <c r="CX28" s="4">
        <v>15316.0</v>
      </c>
      <c r="CY28" s="91">
        <v>70.0</v>
      </c>
      <c r="CZ28" s="94">
        <v>79.0</v>
      </c>
      <c r="DA28" s="95" t="s">
        <v>62</v>
      </c>
      <c r="DD28" s="4"/>
      <c r="DE28" s="4">
        <v>6.0</v>
      </c>
      <c r="DF28" s="4" t="str">
        <f>(IF(CW24="","","Memiliki keterampilan "))&amp;(IF(CW23="","",CW23&amp;", "))&amp;(IF(CW24="","",CW24&amp;", "))&amp;(IF(CW25="","",CW25&amp;", "))&amp;(IF(CW26="","",CW26&amp;", "))&amp;(IF(CW27="","",CW27&amp;", "))&amp;(IF(CW29="","",CW29&amp;", "))&amp;(IF(CW30="","",CW30&amp;", "))&amp;(IF(CW31="","",CW31&amp;", "))&amp;(IF(CW32="","",CW32&amp;", "))&amp;(IF(CW28="","","Masih perlu peningkatan keterampilan "&amp;CW28&amp;"."))</f>
        <v>Membaca QS. Al Isra (17) : 32 dan QS. An Nur (24) : 2, </v>
      </c>
    </row>
    <row r="29" ht="14.25" customHeight="1">
      <c r="A29" s="54">
        <v>19.0</v>
      </c>
      <c r="B29" s="54">
        <v>154811.0</v>
      </c>
      <c r="C29" s="54" t="s">
        <v>82</v>
      </c>
      <c r="D29" s="54">
        <f t="shared" si="1"/>
        <v>85</v>
      </c>
      <c r="E29" s="67" t="str">
        <f t="shared" si="2"/>
        <v>B</v>
      </c>
      <c r="F29" s="68">
        <f t="shared" si="3"/>
        <v>82</v>
      </c>
      <c r="G29" s="67" t="str">
        <f t="shared" si="4"/>
        <v>B</v>
      </c>
      <c r="H29"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29" s="54">
        <f t="shared" si="6"/>
        <v>87</v>
      </c>
      <c r="J29" s="67" t="str">
        <f t="shared" si="7"/>
        <v>B</v>
      </c>
      <c r="K29" s="69">
        <f t="shared" si="8"/>
        <v>79</v>
      </c>
      <c r="L29" s="67" t="str">
        <f t="shared" si="9"/>
        <v>C</v>
      </c>
      <c r="M29" s="54" t="str">
        <f t="shared" si="10"/>
        <v>Membaca QS. Al Isra (17) : 32 dan QS. An Nur (24) : 2, </v>
      </c>
      <c r="N29" s="4"/>
      <c r="O29" s="73">
        <v>90.0</v>
      </c>
      <c r="P29" s="71"/>
      <c r="Q29" s="72"/>
      <c r="R29" s="71"/>
      <c r="S29" s="73"/>
      <c r="T29" s="72"/>
      <c r="U29" s="73">
        <v>80.0</v>
      </c>
      <c r="V29" s="74"/>
      <c r="W29" s="75"/>
      <c r="X29" s="87">
        <v>86.0</v>
      </c>
      <c r="Y29" s="74"/>
      <c r="Z29" s="75"/>
      <c r="AA29" s="74"/>
      <c r="AB29" s="74"/>
      <c r="AC29" s="75"/>
      <c r="AD29" s="75">
        <f t="shared" si="11"/>
        <v>85</v>
      </c>
      <c r="AE29" s="73">
        <v>90.0</v>
      </c>
      <c r="AF29" s="71"/>
      <c r="AG29" s="72"/>
      <c r="AH29" s="71">
        <v>78.0</v>
      </c>
      <c r="AI29" s="73"/>
      <c r="AJ29" s="72"/>
      <c r="AK29" s="73"/>
      <c r="AL29" s="74"/>
      <c r="AM29" s="75"/>
      <c r="AN29" s="74"/>
      <c r="AO29" s="74"/>
      <c r="AP29" s="75"/>
      <c r="AQ29" s="74"/>
      <c r="AR29" s="74"/>
      <c r="AS29" s="75"/>
      <c r="AT29" s="88">
        <v>70.0</v>
      </c>
      <c r="AU29" s="79">
        <f>IF($T$7=12,IF(SUM(O29:AC29,AE12:AS12)&gt;0,AVERAGE(O29:AC29,AE29:AT29),""),IF(AT29="","",AVERAGE(O29:AC29,AE29:AT29)))</f>
        <v>82.33333333</v>
      </c>
      <c r="AV29" s="101">
        <f t="shared" si="13"/>
        <v>82</v>
      </c>
      <c r="AW29" s="81"/>
      <c r="AX29" s="73">
        <v>95.0</v>
      </c>
      <c r="AY29" s="71"/>
      <c r="AZ29" s="72"/>
      <c r="BA29" s="73">
        <v>78.0</v>
      </c>
      <c r="BB29" s="74"/>
      <c r="BC29" s="75"/>
      <c r="BD29" s="74"/>
      <c r="BE29" s="74"/>
      <c r="BF29" s="75"/>
      <c r="BG29" s="74"/>
      <c r="BH29" s="74"/>
      <c r="BI29" s="75"/>
      <c r="BJ29" s="74"/>
      <c r="BK29" s="74"/>
      <c r="BL29" s="75"/>
      <c r="BM29" s="75">
        <f t="shared" si="14"/>
        <v>95</v>
      </c>
      <c r="BN29" s="75">
        <f t="shared" si="15"/>
        <v>78</v>
      </c>
      <c r="BO29" s="75" t="str">
        <f t="shared" si="16"/>
        <v/>
      </c>
      <c r="BP29" s="75" t="str">
        <f t="shared" si="17"/>
        <v/>
      </c>
      <c r="BQ29" s="75" t="str">
        <f t="shared" si="18"/>
        <v/>
      </c>
      <c r="BR29" s="75">
        <f t="shared" si="19"/>
        <v>87</v>
      </c>
      <c r="BS29" s="86">
        <v>70.0</v>
      </c>
      <c r="BT29" s="71"/>
      <c r="BU29" s="72"/>
      <c r="BV29" s="73"/>
      <c r="BW29" s="74"/>
      <c r="BX29" s="75"/>
      <c r="BY29" s="74"/>
      <c r="BZ29" s="74"/>
      <c r="CA29" s="75"/>
      <c r="CB29" s="74"/>
      <c r="CC29" s="74"/>
      <c r="CD29" s="75"/>
      <c r="CE29" s="74"/>
      <c r="CF29" s="74"/>
      <c r="CG29" s="75"/>
      <c r="CH29" s="75">
        <f t="shared" si="20"/>
        <v>70</v>
      </c>
      <c r="CI29" s="75" t="str">
        <f t="shared" si="21"/>
        <v/>
      </c>
      <c r="CJ29" s="75" t="str">
        <f t="shared" si="22"/>
        <v/>
      </c>
      <c r="CK29" s="75" t="str">
        <f t="shared" si="23"/>
        <v/>
      </c>
      <c r="CL29" s="75" t="str">
        <f t="shared" si="24"/>
        <v/>
      </c>
      <c r="CM29" s="79">
        <f t="shared" si="25"/>
        <v>78.5</v>
      </c>
      <c r="CN29" s="80">
        <f t="shared" si="26"/>
        <v>79</v>
      </c>
      <c r="CO29" s="81"/>
      <c r="CP29" s="83">
        <v>7.0</v>
      </c>
      <c r="CQ29"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29" s="81"/>
      <c r="CS29" s="83">
        <v>2.0</v>
      </c>
      <c r="CT29" s="84" t="str">
        <f t="shared" si="28"/>
        <v>Membaca QS. Al Isra (17) : 32 dan QS. An Nur (24) : 2, </v>
      </c>
      <c r="CU29" s="4"/>
      <c r="CV29" s="65">
        <v>7.0</v>
      </c>
      <c r="CW29" s="74"/>
      <c r="CX29" s="4">
        <v>15317.0</v>
      </c>
      <c r="CY29" s="91">
        <v>80.0</v>
      </c>
      <c r="CZ29" s="94">
        <v>89.0</v>
      </c>
      <c r="DA29" s="95" t="s">
        <v>65</v>
      </c>
      <c r="DD29" s="4"/>
      <c r="DE29" s="4">
        <v>7.0</v>
      </c>
      <c r="DF29" s="4" t="str">
        <f>(IF(CW24="","","Memiliki keterampilan "))&amp;(IF(CW23="","",CW23&amp;", "))&amp;(IF(CW24="","",CW24&amp;", "))&amp;(IF(CW25="","",CW25&amp;", "))&amp;(IF(CW26="","",CW26&amp;", "))&amp;(IF(CW27="","",CW27&amp;", "))&amp;(IF(CW28="","",CW28&amp;", "))&amp;(IF(CW30="","",CW30&amp;", "))&amp;(IF(CW31="","",CW31&amp;", "))&amp;(IF(CW32="","",CW32&amp;", "))&amp;(IF(CW29="","","Masih perlu peningkatan keterampilan "&amp;CW29&amp;"."))</f>
        <v>Membaca QS. Al Isra (17) : 32 dan QS. An Nur (24) : 2, </v>
      </c>
    </row>
    <row r="30" ht="14.25" customHeight="1">
      <c r="A30" s="54">
        <v>20.0</v>
      </c>
      <c r="B30" s="54">
        <v>154828.0</v>
      </c>
      <c r="C30" s="54" t="s">
        <v>83</v>
      </c>
      <c r="D30" s="54">
        <f t="shared" si="1"/>
        <v>81</v>
      </c>
      <c r="E30" s="67" t="str">
        <f t="shared" si="2"/>
        <v>B</v>
      </c>
      <c r="F30" s="68">
        <f t="shared" si="3"/>
        <v>78</v>
      </c>
      <c r="G30" s="67" t="str">
        <f t="shared" si="4"/>
        <v>C</v>
      </c>
      <c r="H30"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0" s="54">
        <f t="shared" si="6"/>
        <v>79</v>
      </c>
      <c r="J30" s="67" t="str">
        <f t="shared" si="7"/>
        <v>C</v>
      </c>
      <c r="K30" s="69">
        <f t="shared" si="8"/>
        <v>80</v>
      </c>
      <c r="L30" s="67" t="str">
        <f t="shared" si="9"/>
        <v>B</v>
      </c>
      <c r="M30" s="54" t="str">
        <f t="shared" si="10"/>
        <v>Membaca QS. Al Isra (17) : 32 dan QS. An Nur (24) : 2, </v>
      </c>
      <c r="N30" s="4"/>
      <c r="O30" s="73">
        <v>75.0</v>
      </c>
      <c r="P30" s="71"/>
      <c r="Q30" s="72"/>
      <c r="R30" s="71"/>
      <c r="S30" s="73"/>
      <c r="T30" s="72"/>
      <c r="U30" s="73">
        <v>70.0</v>
      </c>
      <c r="V30" s="74"/>
      <c r="W30" s="75"/>
      <c r="X30" s="87">
        <v>98.0</v>
      </c>
      <c r="Y30" s="74"/>
      <c r="Z30" s="75"/>
      <c r="AA30" s="74"/>
      <c r="AB30" s="74"/>
      <c r="AC30" s="75"/>
      <c r="AD30" s="75">
        <f t="shared" si="11"/>
        <v>81</v>
      </c>
      <c r="AE30" s="73">
        <v>75.0</v>
      </c>
      <c r="AF30" s="71"/>
      <c r="AG30" s="72"/>
      <c r="AH30" s="71">
        <v>78.0</v>
      </c>
      <c r="AI30" s="73"/>
      <c r="AJ30" s="72"/>
      <c r="AK30" s="73"/>
      <c r="AL30" s="74"/>
      <c r="AM30" s="75"/>
      <c r="AN30" s="74"/>
      <c r="AO30" s="74"/>
      <c r="AP30" s="75"/>
      <c r="AQ30" s="74"/>
      <c r="AR30" s="74"/>
      <c r="AS30" s="75"/>
      <c r="AT30" s="88">
        <v>70.0</v>
      </c>
      <c r="AU30" s="79">
        <f>IF($T$7=12,IF(SUM(O30:AC30,AE12:AS12)&gt;0,AVERAGE(O30:AC30,AE30:AT30),""),IF(AT30="","",AVERAGE(O30:AC30,AE30:AT30)))</f>
        <v>77.66666667</v>
      </c>
      <c r="AV30" s="80">
        <f t="shared" si="13"/>
        <v>78</v>
      </c>
      <c r="AW30" s="81"/>
      <c r="AX30" s="73">
        <v>80.0</v>
      </c>
      <c r="AY30" s="71"/>
      <c r="AZ30" s="72"/>
      <c r="BA30" s="73">
        <v>78.0</v>
      </c>
      <c r="BB30" s="74"/>
      <c r="BC30" s="75"/>
      <c r="BD30" s="74"/>
      <c r="BE30" s="74"/>
      <c r="BF30" s="75"/>
      <c r="BG30" s="74"/>
      <c r="BH30" s="74"/>
      <c r="BI30" s="75"/>
      <c r="BJ30" s="74"/>
      <c r="BK30" s="74"/>
      <c r="BL30" s="75"/>
      <c r="BM30" s="75">
        <f t="shared" si="14"/>
        <v>80</v>
      </c>
      <c r="BN30" s="75">
        <f t="shared" si="15"/>
        <v>78</v>
      </c>
      <c r="BO30" s="75" t="str">
        <f t="shared" si="16"/>
        <v/>
      </c>
      <c r="BP30" s="75" t="str">
        <f t="shared" si="17"/>
        <v/>
      </c>
      <c r="BQ30" s="75" t="str">
        <f t="shared" si="18"/>
        <v/>
      </c>
      <c r="BR30" s="75">
        <f t="shared" si="19"/>
        <v>79</v>
      </c>
      <c r="BS30" s="73">
        <v>80.0</v>
      </c>
      <c r="BT30" s="71"/>
      <c r="BU30" s="72"/>
      <c r="BV30" s="73"/>
      <c r="BW30" s="74"/>
      <c r="BX30" s="75"/>
      <c r="BY30" s="74"/>
      <c r="BZ30" s="74"/>
      <c r="CA30" s="75"/>
      <c r="CB30" s="74"/>
      <c r="CC30" s="74"/>
      <c r="CD30" s="75"/>
      <c r="CE30" s="74"/>
      <c r="CF30" s="74"/>
      <c r="CG30" s="75"/>
      <c r="CH30" s="75">
        <f t="shared" si="20"/>
        <v>80</v>
      </c>
      <c r="CI30" s="75" t="str">
        <f t="shared" si="21"/>
        <v/>
      </c>
      <c r="CJ30" s="75" t="str">
        <f t="shared" si="22"/>
        <v/>
      </c>
      <c r="CK30" s="75" t="str">
        <f t="shared" si="23"/>
        <v/>
      </c>
      <c r="CL30" s="75" t="str">
        <f t="shared" si="24"/>
        <v/>
      </c>
      <c r="CM30" s="79">
        <f t="shared" si="25"/>
        <v>79.5</v>
      </c>
      <c r="CN30" s="80">
        <f t="shared" si="26"/>
        <v>80</v>
      </c>
      <c r="CO30" s="81"/>
      <c r="CP30" s="83">
        <v>7.0</v>
      </c>
      <c r="CQ30"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0" s="81"/>
      <c r="CS30" s="83">
        <v>2.0</v>
      </c>
      <c r="CT30" s="84" t="str">
        <f t="shared" si="28"/>
        <v>Membaca QS. Al Isra (17) : 32 dan QS. An Nur (24) : 2, </v>
      </c>
      <c r="CU30" s="4"/>
      <c r="CV30" s="65">
        <v>8.0</v>
      </c>
      <c r="CW30" s="74"/>
      <c r="CX30" s="4">
        <v>15318.0</v>
      </c>
      <c r="CY30" s="91">
        <v>90.0</v>
      </c>
      <c r="CZ30" s="94">
        <v>100.0</v>
      </c>
      <c r="DA30" s="95" t="s">
        <v>19</v>
      </c>
      <c r="DD30" s="4"/>
      <c r="DE30" s="4">
        <v>8.0</v>
      </c>
      <c r="DF30" s="4" t="str">
        <f>(IF(CW24="","","Memiliki keterampilan "))&amp;(IF(CW23="","",CW23&amp;", "))&amp;(IF(CW24="","",CW24&amp;", "))&amp;(IF(CW25="","",CW25&amp;", "))&amp;(IF(CW26="","",CW26&amp;", "))&amp;(IF(CW27="","",CW27&amp;", "))&amp;(IF(CW28="","",CW28&amp;", "))&amp;(IF(CW29="","",CW29&amp;", "))&amp;(IF(CW31="","",CW31&amp;", "))&amp;(IF(CW32="","",CW32&amp;", "))&amp;(IF(CW30="","","Masih perlu peningkatan keterampilan "&amp;CW30&amp;"."))</f>
        <v>Membaca QS. Al Isra (17) : 32 dan QS. An Nur (24) : 2, </v>
      </c>
    </row>
    <row r="31" ht="14.25" customHeight="1">
      <c r="A31" s="54">
        <v>21.0</v>
      </c>
      <c r="B31" s="54">
        <v>154845.0</v>
      </c>
      <c r="C31" s="54" t="s">
        <v>84</v>
      </c>
      <c r="D31" s="54">
        <f t="shared" si="1"/>
        <v>82</v>
      </c>
      <c r="E31" s="67" t="str">
        <f t="shared" si="2"/>
        <v>B</v>
      </c>
      <c r="F31" s="68">
        <f t="shared" si="3"/>
        <v>81</v>
      </c>
      <c r="G31" s="67" t="str">
        <f t="shared" si="4"/>
        <v>B</v>
      </c>
      <c r="H31"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1" s="54">
        <f t="shared" si="6"/>
        <v>79</v>
      </c>
      <c r="J31" s="67" t="str">
        <f t="shared" si="7"/>
        <v>C</v>
      </c>
      <c r="K31" s="69">
        <f t="shared" si="8"/>
        <v>80</v>
      </c>
      <c r="L31" s="67" t="str">
        <f t="shared" si="9"/>
        <v>B</v>
      </c>
      <c r="M31" s="54" t="str">
        <f t="shared" si="10"/>
        <v>Membaca QS. Al Isra (17) : 32 dan QS. An Nur (24) : 2, </v>
      </c>
      <c r="N31" s="4"/>
      <c r="O31" s="73">
        <v>75.0</v>
      </c>
      <c r="P31" s="71"/>
      <c r="Q31" s="72"/>
      <c r="R31" s="71"/>
      <c r="S31" s="73"/>
      <c r="T31" s="72"/>
      <c r="U31" s="73">
        <v>85.0</v>
      </c>
      <c r="V31" s="74"/>
      <c r="W31" s="75"/>
      <c r="X31" s="87">
        <v>86.0</v>
      </c>
      <c r="Y31" s="74"/>
      <c r="Z31" s="75"/>
      <c r="AA31" s="74"/>
      <c r="AB31" s="74"/>
      <c r="AC31" s="75"/>
      <c r="AD31" s="75">
        <f t="shared" si="11"/>
        <v>82</v>
      </c>
      <c r="AE31" s="86">
        <v>85.0</v>
      </c>
      <c r="AF31" s="71"/>
      <c r="AG31" s="72"/>
      <c r="AH31" s="71">
        <v>78.0</v>
      </c>
      <c r="AI31" s="73"/>
      <c r="AJ31" s="72"/>
      <c r="AK31" s="73"/>
      <c r="AL31" s="74"/>
      <c r="AM31" s="75"/>
      <c r="AN31" s="74"/>
      <c r="AO31" s="74"/>
      <c r="AP31" s="75"/>
      <c r="AQ31" s="74"/>
      <c r="AR31" s="74"/>
      <c r="AS31" s="75"/>
      <c r="AT31" s="87">
        <v>75.0</v>
      </c>
      <c r="AU31" s="79">
        <f>IF($T$7=12,IF(SUM(O31:AC31,AE12:AS12)&gt;0,AVERAGE(O31:AC31,AE31:AT31),""),IF(AT31="","",AVERAGE(O31:AC31,AE31:AT31)))</f>
        <v>80.66666667</v>
      </c>
      <c r="AV31" s="101">
        <f t="shared" si="13"/>
        <v>81</v>
      </c>
      <c r="AW31" s="81"/>
      <c r="AX31" s="73">
        <v>80.0</v>
      </c>
      <c r="AY31" s="71"/>
      <c r="AZ31" s="72"/>
      <c r="BA31" s="73">
        <v>78.0</v>
      </c>
      <c r="BB31" s="74"/>
      <c r="BC31" s="75"/>
      <c r="BD31" s="74"/>
      <c r="BE31" s="74"/>
      <c r="BF31" s="75"/>
      <c r="BG31" s="74"/>
      <c r="BH31" s="74"/>
      <c r="BI31" s="75"/>
      <c r="BJ31" s="74"/>
      <c r="BK31" s="74"/>
      <c r="BL31" s="75"/>
      <c r="BM31" s="75">
        <f t="shared" si="14"/>
        <v>80</v>
      </c>
      <c r="BN31" s="75">
        <f t="shared" si="15"/>
        <v>78</v>
      </c>
      <c r="BO31" s="75" t="str">
        <f t="shared" si="16"/>
        <v/>
      </c>
      <c r="BP31" s="75" t="str">
        <f t="shared" si="17"/>
        <v/>
      </c>
      <c r="BQ31" s="75" t="str">
        <f t="shared" si="18"/>
        <v/>
      </c>
      <c r="BR31" s="75">
        <f t="shared" si="19"/>
        <v>79</v>
      </c>
      <c r="BS31" s="73">
        <v>80.0</v>
      </c>
      <c r="BT31" s="71"/>
      <c r="BU31" s="72"/>
      <c r="BV31" s="73"/>
      <c r="BW31" s="74"/>
      <c r="BX31" s="75"/>
      <c r="BY31" s="74"/>
      <c r="BZ31" s="74"/>
      <c r="CA31" s="75"/>
      <c r="CB31" s="74"/>
      <c r="CC31" s="74"/>
      <c r="CD31" s="75"/>
      <c r="CE31" s="74"/>
      <c r="CF31" s="74"/>
      <c r="CG31" s="75"/>
      <c r="CH31" s="75">
        <f t="shared" si="20"/>
        <v>80</v>
      </c>
      <c r="CI31" s="75" t="str">
        <f t="shared" si="21"/>
        <v/>
      </c>
      <c r="CJ31" s="75" t="str">
        <f t="shared" si="22"/>
        <v/>
      </c>
      <c r="CK31" s="75" t="str">
        <f t="shared" si="23"/>
        <v/>
      </c>
      <c r="CL31" s="75" t="str">
        <f t="shared" si="24"/>
        <v/>
      </c>
      <c r="CM31" s="79">
        <f t="shared" si="25"/>
        <v>79.5</v>
      </c>
      <c r="CN31" s="80">
        <f t="shared" si="26"/>
        <v>80</v>
      </c>
      <c r="CO31" s="81"/>
      <c r="CP31" s="83">
        <v>7.0</v>
      </c>
      <c r="CQ31"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1" s="81"/>
      <c r="CS31" s="83">
        <v>2.0</v>
      </c>
      <c r="CT31" s="84" t="str">
        <f t="shared" si="28"/>
        <v>Membaca QS. Al Isra (17) : 32 dan QS. An Nur (24) : 2, </v>
      </c>
      <c r="CU31" s="4"/>
      <c r="CV31" s="65">
        <v>9.0</v>
      </c>
      <c r="CW31" s="74"/>
      <c r="CX31" s="4">
        <v>15319.0</v>
      </c>
      <c r="CY31" s="4"/>
      <c r="CZ31" s="4"/>
      <c r="DA31" s="4"/>
      <c r="DD31" s="4"/>
      <c r="DE31" s="4">
        <v>9.0</v>
      </c>
      <c r="DF31" s="4" t="str">
        <f>(IF(CW24="","","Memiliki keterampilan "))&amp;(IF(CW23="","",CW23&amp;", "))&amp;(IF(CW24="","",CW24&amp;", "))&amp;(IF(CW25="","",CW25&amp;", "))&amp;(IF(CW26="","",CW26&amp;", "))&amp;(IF(CW27="","",CW27&amp;", "))&amp;(IF(CW28="","",CW28&amp;", "))&amp;(IF(CW29="","",CW29&amp;", "))&amp;(IF(CW30="","",CW30&amp;", "))&amp;(IF(CW32="","",CW32&amp;", "))&amp;(IF(CW31="","","Masih perlu peningkatan keterampilan "&amp;CW31&amp;"."))</f>
        <v>Membaca QS. Al Isra (17) : 32 dan QS. An Nur (24) : 2, </v>
      </c>
    </row>
    <row r="32" ht="14.25" customHeight="1">
      <c r="A32" s="54">
        <v>22.0</v>
      </c>
      <c r="B32" s="54">
        <v>154862.0</v>
      </c>
      <c r="C32" s="54" t="s">
        <v>85</v>
      </c>
      <c r="D32" s="54">
        <f t="shared" si="1"/>
        <v>86</v>
      </c>
      <c r="E32" s="67" t="str">
        <f t="shared" si="2"/>
        <v>B</v>
      </c>
      <c r="F32" s="68">
        <f t="shared" si="3"/>
        <v>83</v>
      </c>
      <c r="G32" s="67" t="str">
        <f t="shared" si="4"/>
        <v>B</v>
      </c>
      <c r="H32"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2" s="54">
        <f t="shared" si="6"/>
        <v>87</v>
      </c>
      <c r="J32" s="67" t="str">
        <f t="shared" si="7"/>
        <v>B</v>
      </c>
      <c r="K32" s="69">
        <f t="shared" si="8"/>
        <v>84</v>
      </c>
      <c r="L32" s="67" t="str">
        <f t="shared" si="9"/>
        <v>B</v>
      </c>
      <c r="M32" s="54" t="str">
        <f t="shared" si="10"/>
        <v>Membaca QS. Al Isra (17) : 32 dan QS. An Nur (24) : 2, </v>
      </c>
      <c r="N32" s="4"/>
      <c r="O32" s="73">
        <v>90.0</v>
      </c>
      <c r="P32" s="71"/>
      <c r="Q32" s="72"/>
      <c r="R32" s="71"/>
      <c r="S32" s="73"/>
      <c r="T32" s="72"/>
      <c r="U32" s="73">
        <v>70.0</v>
      </c>
      <c r="V32" s="74"/>
      <c r="W32" s="75"/>
      <c r="X32" s="87">
        <v>98.0</v>
      </c>
      <c r="Y32" s="74"/>
      <c r="Z32" s="75"/>
      <c r="AA32" s="74"/>
      <c r="AB32" s="74"/>
      <c r="AC32" s="75"/>
      <c r="AD32" s="75">
        <f t="shared" si="11"/>
        <v>86</v>
      </c>
      <c r="AE32" s="73">
        <v>90.0</v>
      </c>
      <c r="AF32" s="71"/>
      <c r="AG32" s="72"/>
      <c r="AH32" s="71">
        <v>78.0</v>
      </c>
      <c r="AI32" s="73"/>
      <c r="AJ32" s="72"/>
      <c r="AK32" s="73"/>
      <c r="AL32" s="74"/>
      <c r="AM32" s="75"/>
      <c r="AN32" s="74"/>
      <c r="AO32" s="74"/>
      <c r="AP32" s="75"/>
      <c r="AQ32" s="74"/>
      <c r="AR32" s="74"/>
      <c r="AS32" s="75"/>
      <c r="AT32" s="87">
        <v>72.5</v>
      </c>
      <c r="AU32" s="79">
        <f>IF($T$7=12,IF(SUM(O32:AC32,AE12:AS12)&gt;0,AVERAGE(O32:AC32,AE32:AT32),""),IF(AT32="","",AVERAGE(O32:AC32,AE32:AT32)))</f>
        <v>83.08333333</v>
      </c>
      <c r="AV32" s="101">
        <f t="shared" si="13"/>
        <v>83</v>
      </c>
      <c r="AW32" s="81"/>
      <c r="AX32" s="73">
        <v>95.0</v>
      </c>
      <c r="AY32" s="71"/>
      <c r="AZ32" s="72"/>
      <c r="BA32" s="73">
        <v>78.0</v>
      </c>
      <c r="BB32" s="74"/>
      <c r="BC32" s="75"/>
      <c r="BD32" s="74"/>
      <c r="BE32" s="74"/>
      <c r="BF32" s="75"/>
      <c r="BG32" s="74"/>
      <c r="BH32" s="74"/>
      <c r="BI32" s="75"/>
      <c r="BJ32" s="74"/>
      <c r="BK32" s="74"/>
      <c r="BL32" s="75"/>
      <c r="BM32" s="75">
        <f t="shared" si="14"/>
        <v>95</v>
      </c>
      <c r="BN32" s="75">
        <f t="shared" si="15"/>
        <v>78</v>
      </c>
      <c r="BO32" s="75" t="str">
        <f t="shared" si="16"/>
        <v/>
      </c>
      <c r="BP32" s="75" t="str">
        <f t="shared" si="17"/>
        <v/>
      </c>
      <c r="BQ32" s="75" t="str">
        <f t="shared" si="18"/>
        <v/>
      </c>
      <c r="BR32" s="75">
        <f t="shared" si="19"/>
        <v>87</v>
      </c>
      <c r="BS32" s="73">
        <v>80.0</v>
      </c>
      <c r="BT32" s="71"/>
      <c r="BU32" s="72"/>
      <c r="BV32" s="73"/>
      <c r="BW32" s="74"/>
      <c r="BX32" s="75"/>
      <c r="BY32" s="74"/>
      <c r="BZ32" s="74"/>
      <c r="CA32" s="75"/>
      <c r="CB32" s="74"/>
      <c r="CC32" s="74"/>
      <c r="CD32" s="75"/>
      <c r="CE32" s="74"/>
      <c r="CF32" s="74"/>
      <c r="CG32" s="75"/>
      <c r="CH32" s="75">
        <f t="shared" si="20"/>
        <v>80</v>
      </c>
      <c r="CI32" s="75" t="str">
        <f t="shared" si="21"/>
        <v/>
      </c>
      <c r="CJ32" s="75" t="str">
        <f t="shared" si="22"/>
        <v/>
      </c>
      <c r="CK32" s="75" t="str">
        <f t="shared" si="23"/>
        <v/>
      </c>
      <c r="CL32" s="75" t="str">
        <f t="shared" si="24"/>
        <v/>
      </c>
      <c r="CM32" s="79">
        <f t="shared" si="25"/>
        <v>83.5</v>
      </c>
      <c r="CN32" s="80">
        <f t="shared" si="26"/>
        <v>84</v>
      </c>
      <c r="CO32" s="81"/>
      <c r="CP32" s="83">
        <v>7.0</v>
      </c>
      <c r="CQ32"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2" s="81"/>
      <c r="CS32" s="83">
        <v>2.0</v>
      </c>
      <c r="CT32" s="84" t="str">
        <f t="shared" si="28"/>
        <v>Membaca QS. Al Isra (17) : 32 dan QS. An Nur (24) : 2, </v>
      </c>
      <c r="CU32" s="4"/>
      <c r="CV32" s="65">
        <v>10.0</v>
      </c>
      <c r="CW32" s="74"/>
      <c r="CX32" s="4">
        <v>15320.0</v>
      </c>
      <c r="CY32" s="4"/>
      <c r="CZ32" s="4"/>
      <c r="DA32" s="4"/>
      <c r="DD32" s="4"/>
      <c r="DE32" s="4">
        <v>10.0</v>
      </c>
      <c r="DF32" s="4" t="str">
        <f>(IF(CW24="","","Memiliki keterampilan "))&amp;(IF(CW23="","",CW23&amp;", "))&amp;(IF(CW24="","",CW24&amp;", "))&amp;(IF(CW25="","",CW25&amp;", "))&amp;(IF(CW26="","",CW26&amp;", "))&amp;(IF(CW27="","",CW27&amp;", "))&amp;(IF(CW28="","",CW28&amp;", "))&amp;(IF(CW29="","",CW29&amp;", "))&amp;(IF(CW30="","",CW30&amp;", "))&amp;(IF(CW31="","",CW31&amp;", "))&amp;(IF(CW32="","","Masih perlu peningkatan keterampilan "&amp;CW32&amp;"."))</f>
        <v>Membaca QS. Al Isra (17) : 32 dan QS. An Nur (24) : 2, </v>
      </c>
    </row>
    <row r="33" ht="14.25" customHeight="1">
      <c r="A33" s="54">
        <v>23.0</v>
      </c>
      <c r="B33" s="54">
        <v>154879.0</v>
      </c>
      <c r="C33" s="54" t="s">
        <v>86</v>
      </c>
      <c r="D33" s="54">
        <f t="shared" si="1"/>
        <v>83</v>
      </c>
      <c r="E33" s="67" t="str">
        <f t="shared" si="2"/>
        <v>B</v>
      </c>
      <c r="F33" s="68">
        <f t="shared" si="3"/>
        <v>80</v>
      </c>
      <c r="G33" s="67" t="str">
        <f t="shared" si="4"/>
        <v>B</v>
      </c>
      <c r="H33"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3" s="54">
        <f t="shared" si="6"/>
        <v>77</v>
      </c>
      <c r="J33" s="67" t="str">
        <f t="shared" si="7"/>
        <v>C</v>
      </c>
      <c r="K33" s="69">
        <f t="shared" si="8"/>
        <v>79</v>
      </c>
      <c r="L33" s="67" t="str">
        <f t="shared" si="9"/>
        <v>C</v>
      </c>
      <c r="M33" s="54" t="str">
        <f t="shared" si="10"/>
        <v>Membaca QS. Al Isra (17) : 32 dan QS. An Nur (24) : 2, </v>
      </c>
      <c r="N33" s="4"/>
      <c r="O33" s="73">
        <v>70.0</v>
      </c>
      <c r="P33" s="71"/>
      <c r="Q33" s="72"/>
      <c r="R33" s="71"/>
      <c r="S33" s="73"/>
      <c r="T33" s="72"/>
      <c r="U33" s="73">
        <v>90.0</v>
      </c>
      <c r="V33" s="74"/>
      <c r="W33" s="75"/>
      <c r="X33" s="87">
        <v>90.0</v>
      </c>
      <c r="Y33" s="74"/>
      <c r="Z33" s="75"/>
      <c r="AA33" s="74"/>
      <c r="AB33" s="74"/>
      <c r="AC33" s="75"/>
      <c r="AD33" s="75">
        <f t="shared" si="11"/>
        <v>83</v>
      </c>
      <c r="AE33" s="86">
        <v>80.0</v>
      </c>
      <c r="AF33" s="71"/>
      <c r="AG33" s="72"/>
      <c r="AH33" s="71">
        <v>78.0</v>
      </c>
      <c r="AI33" s="73"/>
      <c r="AJ33" s="72"/>
      <c r="AK33" s="73"/>
      <c r="AL33" s="74"/>
      <c r="AM33" s="75"/>
      <c r="AN33" s="74"/>
      <c r="AO33" s="74"/>
      <c r="AP33" s="75"/>
      <c r="AQ33" s="74"/>
      <c r="AR33" s="74"/>
      <c r="AS33" s="75"/>
      <c r="AT33" s="87">
        <v>70.0</v>
      </c>
      <c r="AU33" s="79">
        <f>IF($T$7=12,IF(SUM(O33:AC33,AE12:AS12)&gt;0,AVERAGE(O33:AC33,AE33:AT33),""),IF(AT33="","",AVERAGE(O33:AC33,AE33:AT33)))</f>
        <v>79.66666667</v>
      </c>
      <c r="AV33" s="101">
        <f t="shared" si="13"/>
        <v>80</v>
      </c>
      <c r="AW33" s="81"/>
      <c r="AX33" s="73">
        <v>75.0</v>
      </c>
      <c r="AY33" s="71"/>
      <c r="AZ33" s="72"/>
      <c r="BA33" s="73">
        <v>78.0</v>
      </c>
      <c r="BB33" s="74"/>
      <c r="BC33" s="75"/>
      <c r="BD33" s="74"/>
      <c r="BE33" s="74"/>
      <c r="BF33" s="75"/>
      <c r="BG33" s="74"/>
      <c r="BH33" s="74"/>
      <c r="BI33" s="75"/>
      <c r="BJ33" s="74"/>
      <c r="BK33" s="74"/>
      <c r="BL33" s="75"/>
      <c r="BM33" s="75">
        <f t="shared" si="14"/>
        <v>75</v>
      </c>
      <c r="BN33" s="75">
        <f t="shared" si="15"/>
        <v>78</v>
      </c>
      <c r="BO33" s="75" t="str">
        <f t="shared" si="16"/>
        <v/>
      </c>
      <c r="BP33" s="75" t="str">
        <f t="shared" si="17"/>
        <v/>
      </c>
      <c r="BQ33" s="75" t="str">
        <f t="shared" si="18"/>
        <v/>
      </c>
      <c r="BR33" s="75">
        <f t="shared" si="19"/>
        <v>77</v>
      </c>
      <c r="BS33" s="73">
        <v>80.0</v>
      </c>
      <c r="BT33" s="71"/>
      <c r="BU33" s="72"/>
      <c r="BV33" s="73"/>
      <c r="BW33" s="74"/>
      <c r="BX33" s="75"/>
      <c r="BY33" s="74"/>
      <c r="BZ33" s="74"/>
      <c r="CA33" s="75"/>
      <c r="CB33" s="74"/>
      <c r="CC33" s="74"/>
      <c r="CD33" s="75"/>
      <c r="CE33" s="74"/>
      <c r="CF33" s="74"/>
      <c r="CG33" s="75"/>
      <c r="CH33" s="75">
        <f t="shared" si="20"/>
        <v>80</v>
      </c>
      <c r="CI33" s="75" t="str">
        <f t="shared" si="21"/>
        <v/>
      </c>
      <c r="CJ33" s="75" t="str">
        <f t="shared" si="22"/>
        <v/>
      </c>
      <c r="CK33" s="75" t="str">
        <f t="shared" si="23"/>
        <v/>
      </c>
      <c r="CL33" s="75" t="str">
        <f t="shared" si="24"/>
        <v/>
      </c>
      <c r="CM33" s="79">
        <f t="shared" si="25"/>
        <v>78.5</v>
      </c>
      <c r="CN33" s="80">
        <f t="shared" si="26"/>
        <v>79</v>
      </c>
      <c r="CO33" s="81"/>
      <c r="CP33" s="83">
        <v>7.0</v>
      </c>
      <c r="CQ33"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3" s="81"/>
      <c r="CS33" s="83">
        <v>2.0</v>
      </c>
      <c r="CT33" s="84" t="str">
        <f t="shared" si="28"/>
        <v>Membaca QS. Al Isra (17) : 32 dan QS. An Nur (24) : 2, </v>
      </c>
      <c r="CU33" s="4"/>
      <c r="CV33" s="4"/>
      <c r="CW33" s="4"/>
      <c r="CX33" s="4"/>
      <c r="CY33" s="4"/>
      <c r="CZ33" s="4"/>
      <c r="DA33" s="4"/>
      <c r="DD33" s="4"/>
      <c r="DE33" s="4">
        <v>11.0</v>
      </c>
      <c r="DF33" s="4" t="str">
        <f>(IF(CW23="","","Memiliki keterampilan  "))&amp;(IF(CW23="","",CW23&amp;", "))&amp;(IF(CW24="","",CW24&amp;", "))&amp;(IF(CW25="","",CW25&amp;", "))&amp;(IF(CW26="","",CW26&amp;", "))&amp;(IF(CW27="","",CW27&amp;", "))&amp;(IF(CW28="","",CW28&amp;", "))&amp;(IF(CW29="","",CW29&amp;", "))&amp;(IF(CW30="","",CW30&amp;", "))&amp;(IF(CW31="","",CW31&amp;", "))&amp;(IF(CW32="","",CW32&amp;"."))</f>
        <v>Memiliki keterampilan  Membaca QS. Al Isra (17) : 32 dan QS. An Nur (24) : 2, </v>
      </c>
    </row>
    <row r="34" ht="14.25" customHeight="1">
      <c r="A34" s="54">
        <v>24.0</v>
      </c>
      <c r="B34" s="54">
        <v>154896.0</v>
      </c>
      <c r="C34" s="54" t="s">
        <v>87</v>
      </c>
      <c r="D34" s="54">
        <f t="shared" si="1"/>
        <v>87</v>
      </c>
      <c r="E34" s="67" t="str">
        <f t="shared" si="2"/>
        <v>B</v>
      </c>
      <c r="F34" s="68">
        <f t="shared" si="3"/>
        <v>82</v>
      </c>
      <c r="G34" s="67" t="str">
        <f t="shared" si="4"/>
        <v>B</v>
      </c>
      <c r="H34"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4" s="54">
        <f t="shared" si="6"/>
        <v>87</v>
      </c>
      <c r="J34" s="67" t="str">
        <f t="shared" si="7"/>
        <v>B</v>
      </c>
      <c r="K34" s="69">
        <f t="shared" si="8"/>
        <v>84</v>
      </c>
      <c r="L34" s="67" t="str">
        <f t="shared" si="9"/>
        <v>B</v>
      </c>
      <c r="M34" s="54" t="str">
        <f t="shared" si="10"/>
        <v>Membaca QS. Al Isra (17) : 32 dan QS. An Nur (24) : 2, </v>
      </c>
      <c r="N34" s="4"/>
      <c r="O34" s="73">
        <v>90.0</v>
      </c>
      <c r="P34" s="71"/>
      <c r="Q34" s="72"/>
      <c r="R34" s="71"/>
      <c r="S34" s="73"/>
      <c r="T34" s="72"/>
      <c r="U34" s="86">
        <v>85.0</v>
      </c>
      <c r="V34" s="74"/>
      <c r="W34" s="75"/>
      <c r="X34" s="87">
        <v>86.0</v>
      </c>
      <c r="Y34" s="74"/>
      <c r="Z34" s="75"/>
      <c r="AA34" s="74"/>
      <c r="AB34" s="74"/>
      <c r="AC34" s="75"/>
      <c r="AD34" s="75">
        <f t="shared" si="11"/>
        <v>87</v>
      </c>
      <c r="AE34" s="86">
        <v>75.0</v>
      </c>
      <c r="AF34" s="71"/>
      <c r="AG34" s="72"/>
      <c r="AH34" s="71">
        <v>78.0</v>
      </c>
      <c r="AI34" s="73"/>
      <c r="AJ34" s="72"/>
      <c r="AK34" s="73"/>
      <c r="AL34" s="74"/>
      <c r="AM34" s="75"/>
      <c r="AN34" s="74"/>
      <c r="AO34" s="74"/>
      <c r="AP34" s="75"/>
      <c r="AQ34" s="74"/>
      <c r="AR34" s="74"/>
      <c r="AS34" s="75"/>
      <c r="AT34" s="87">
        <v>77.5</v>
      </c>
      <c r="AU34" s="79">
        <f>IF($T$7=12,IF(SUM(O34:AC34,AE12:AS12)&gt;0,AVERAGE(O34:AC34,AE34:AT34),""),IF(AT34="","",AVERAGE(O34:AC34,AE34:AT34)))</f>
        <v>81.91666667</v>
      </c>
      <c r="AV34" s="101">
        <f t="shared" si="13"/>
        <v>82</v>
      </c>
      <c r="AW34" s="81"/>
      <c r="AX34" s="73">
        <v>95.0</v>
      </c>
      <c r="AY34" s="71"/>
      <c r="AZ34" s="72"/>
      <c r="BA34" s="73">
        <v>78.0</v>
      </c>
      <c r="BB34" s="74"/>
      <c r="BC34" s="75"/>
      <c r="BD34" s="74"/>
      <c r="BE34" s="74"/>
      <c r="BF34" s="75"/>
      <c r="BG34" s="74"/>
      <c r="BH34" s="74"/>
      <c r="BI34" s="75"/>
      <c r="BJ34" s="74"/>
      <c r="BK34" s="74"/>
      <c r="BL34" s="75"/>
      <c r="BM34" s="75">
        <f t="shared" si="14"/>
        <v>95</v>
      </c>
      <c r="BN34" s="75">
        <f t="shared" si="15"/>
        <v>78</v>
      </c>
      <c r="BO34" s="75" t="str">
        <f t="shared" si="16"/>
        <v/>
      </c>
      <c r="BP34" s="75" t="str">
        <f t="shared" si="17"/>
        <v/>
      </c>
      <c r="BQ34" s="75" t="str">
        <f t="shared" si="18"/>
        <v/>
      </c>
      <c r="BR34" s="75">
        <f t="shared" si="19"/>
        <v>87</v>
      </c>
      <c r="BS34" s="73">
        <v>80.0</v>
      </c>
      <c r="BT34" s="71"/>
      <c r="BU34" s="72"/>
      <c r="BV34" s="73"/>
      <c r="BW34" s="74"/>
      <c r="BX34" s="75"/>
      <c r="BY34" s="74"/>
      <c r="BZ34" s="74"/>
      <c r="CA34" s="75"/>
      <c r="CB34" s="74"/>
      <c r="CC34" s="74"/>
      <c r="CD34" s="75"/>
      <c r="CE34" s="74"/>
      <c r="CF34" s="74"/>
      <c r="CG34" s="75"/>
      <c r="CH34" s="75">
        <f t="shared" si="20"/>
        <v>80</v>
      </c>
      <c r="CI34" s="75" t="str">
        <f t="shared" si="21"/>
        <v/>
      </c>
      <c r="CJ34" s="75" t="str">
        <f t="shared" si="22"/>
        <v/>
      </c>
      <c r="CK34" s="75" t="str">
        <f t="shared" si="23"/>
        <v/>
      </c>
      <c r="CL34" s="75" t="str">
        <f t="shared" si="24"/>
        <v/>
      </c>
      <c r="CM34" s="79">
        <f t="shared" si="25"/>
        <v>83.5</v>
      </c>
      <c r="CN34" s="80">
        <f t="shared" si="26"/>
        <v>84</v>
      </c>
      <c r="CO34" s="81"/>
      <c r="CP34" s="83">
        <v>7.0</v>
      </c>
      <c r="CQ34"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4" s="81"/>
      <c r="CS34" s="83">
        <v>2.0</v>
      </c>
      <c r="CT34" s="84" t="str">
        <f t="shared" si="28"/>
        <v>Membaca QS. Al Isra (17) : 32 dan QS. An Nur (24) : 2, </v>
      </c>
      <c r="CU34" s="4"/>
      <c r="CV34" s="4"/>
      <c r="CW34" s="4"/>
      <c r="CX34" s="4"/>
      <c r="CY34" s="4"/>
      <c r="CZ34" s="4"/>
      <c r="DA34" s="4"/>
      <c r="DD34" s="4"/>
      <c r="DE34" s="4"/>
      <c r="DF34" s="4"/>
    </row>
    <row r="35" ht="14.25" customHeight="1">
      <c r="A35" s="54">
        <v>25.0</v>
      </c>
      <c r="B35" s="54">
        <v>154930.0</v>
      </c>
      <c r="C35" s="54" t="s">
        <v>88</v>
      </c>
      <c r="D35" s="54">
        <f t="shared" si="1"/>
        <v>81</v>
      </c>
      <c r="E35" s="67" t="str">
        <f t="shared" si="2"/>
        <v>B</v>
      </c>
      <c r="F35" s="68">
        <f t="shared" si="3"/>
        <v>80</v>
      </c>
      <c r="G35" s="67" t="str">
        <f t="shared" si="4"/>
        <v>B</v>
      </c>
      <c r="H35"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5" s="54">
        <f t="shared" si="6"/>
        <v>77</v>
      </c>
      <c r="J35" s="67" t="str">
        <f t="shared" si="7"/>
        <v>C</v>
      </c>
      <c r="K35" s="69">
        <f t="shared" si="8"/>
        <v>79</v>
      </c>
      <c r="L35" s="67" t="str">
        <f t="shared" si="9"/>
        <v>C</v>
      </c>
      <c r="M35" s="54" t="str">
        <f t="shared" si="10"/>
        <v>Membaca QS. Al Isra (17) : 32 dan QS. An Nur (24) : 2, </v>
      </c>
      <c r="N35" s="4"/>
      <c r="O35" s="86">
        <v>80.0</v>
      </c>
      <c r="P35" s="71"/>
      <c r="Q35" s="72"/>
      <c r="R35" s="71"/>
      <c r="S35" s="73"/>
      <c r="T35" s="72"/>
      <c r="U35" s="86">
        <v>85.0</v>
      </c>
      <c r="V35" s="74"/>
      <c r="W35" s="75"/>
      <c r="X35" s="87">
        <v>78.0</v>
      </c>
      <c r="Y35" s="74"/>
      <c r="Z35" s="75"/>
      <c r="AA35" s="74"/>
      <c r="AB35" s="74"/>
      <c r="AC35" s="75"/>
      <c r="AD35" s="75">
        <f t="shared" si="11"/>
        <v>81</v>
      </c>
      <c r="AE35" s="86">
        <v>85.0</v>
      </c>
      <c r="AF35" s="71"/>
      <c r="AG35" s="72"/>
      <c r="AH35" s="77">
        <v>80.0</v>
      </c>
      <c r="AI35" s="73"/>
      <c r="AJ35" s="72"/>
      <c r="AK35" s="73"/>
      <c r="AL35" s="74"/>
      <c r="AM35" s="75"/>
      <c r="AN35" s="74"/>
      <c r="AO35" s="74"/>
      <c r="AP35" s="75"/>
      <c r="AQ35" s="74"/>
      <c r="AR35" s="74"/>
      <c r="AS35" s="75"/>
      <c r="AT35" s="88">
        <v>70.0</v>
      </c>
      <c r="AU35" s="79">
        <f>IF($T$7=12,IF(SUM(O35:AC35,AE12:AS12)&gt;0,AVERAGE(O35:AC35,AE35:AT35),""),IF(AT35="","",AVERAGE(O35:AC35,AE35:AT35)))</f>
        <v>79.66666667</v>
      </c>
      <c r="AV35" s="101">
        <f t="shared" si="13"/>
        <v>80</v>
      </c>
      <c r="AW35" s="81"/>
      <c r="AX35" s="73">
        <v>76.0</v>
      </c>
      <c r="AY35" s="71"/>
      <c r="AZ35" s="72"/>
      <c r="BA35" s="73">
        <v>78.0</v>
      </c>
      <c r="BB35" s="74"/>
      <c r="BC35" s="75"/>
      <c r="BD35" s="74"/>
      <c r="BE35" s="74"/>
      <c r="BF35" s="75"/>
      <c r="BG35" s="74"/>
      <c r="BH35" s="74"/>
      <c r="BI35" s="75"/>
      <c r="BJ35" s="74"/>
      <c r="BK35" s="74"/>
      <c r="BL35" s="75"/>
      <c r="BM35" s="75">
        <f t="shared" si="14"/>
        <v>76</v>
      </c>
      <c r="BN35" s="75">
        <f t="shared" si="15"/>
        <v>78</v>
      </c>
      <c r="BO35" s="75" t="str">
        <f t="shared" si="16"/>
        <v/>
      </c>
      <c r="BP35" s="75" t="str">
        <f t="shared" si="17"/>
        <v/>
      </c>
      <c r="BQ35" s="75" t="str">
        <f t="shared" si="18"/>
        <v/>
      </c>
      <c r="BR35" s="75">
        <f t="shared" si="19"/>
        <v>77</v>
      </c>
      <c r="BS35" s="73">
        <v>80.0</v>
      </c>
      <c r="BT35" s="71"/>
      <c r="BU35" s="72"/>
      <c r="BV35" s="73"/>
      <c r="BW35" s="74"/>
      <c r="BX35" s="75"/>
      <c r="BY35" s="74"/>
      <c r="BZ35" s="74"/>
      <c r="CA35" s="75"/>
      <c r="CB35" s="74"/>
      <c r="CC35" s="74"/>
      <c r="CD35" s="75"/>
      <c r="CE35" s="74"/>
      <c r="CF35" s="74"/>
      <c r="CG35" s="75"/>
      <c r="CH35" s="75">
        <f t="shared" si="20"/>
        <v>80</v>
      </c>
      <c r="CI35" s="75" t="str">
        <f t="shared" si="21"/>
        <v/>
      </c>
      <c r="CJ35" s="75" t="str">
        <f t="shared" si="22"/>
        <v/>
      </c>
      <c r="CK35" s="75" t="str">
        <f t="shared" si="23"/>
        <v/>
      </c>
      <c r="CL35" s="75" t="str">
        <f t="shared" si="24"/>
        <v/>
      </c>
      <c r="CM35" s="79">
        <f t="shared" si="25"/>
        <v>78.5</v>
      </c>
      <c r="CN35" s="80">
        <f t="shared" si="26"/>
        <v>79</v>
      </c>
      <c r="CO35" s="81"/>
      <c r="CP35" s="83">
        <v>7.0</v>
      </c>
      <c r="CQ35"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5" s="81"/>
      <c r="CS35" s="83">
        <v>2.0</v>
      </c>
      <c r="CT35" s="84" t="str">
        <f t="shared" si="28"/>
        <v>Membaca QS. Al Isra (17) : 32 dan QS. An Nur (24) : 2, </v>
      </c>
      <c r="CU35" s="4"/>
      <c r="CV35" s="4"/>
      <c r="CW35" s="4"/>
      <c r="CX35" s="4"/>
      <c r="CY35" s="4"/>
      <c r="CZ35" s="4"/>
      <c r="DA35" s="4"/>
      <c r="DD35" s="4"/>
      <c r="DE35" s="4"/>
      <c r="DF35" s="4"/>
    </row>
    <row r="36" ht="14.25" customHeight="1">
      <c r="A36" s="54">
        <v>26.0</v>
      </c>
      <c r="B36" s="54">
        <v>154947.0</v>
      </c>
      <c r="C36" s="54" t="s">
        <v>89</v>
      </c>
      <c r="D36" s="54">
        <f t="shared" si="1"/>
        <v>86</v>
      </c>
      <c r="E36" s="67" t="str">
        <f t="shared" si="2"/>
        <v>B</v>
      </c>
      <c r="F36" s="68">
        <f t="shared" si="3"/>
        <v>84</v>
      </c>
      <c r="G36" s="67" t="str">
        <f t="shared" si="4"/>
        <v>B</v>
      </c>
      <c r="H36"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6" s="54">
        <f t="shared" si="6"/>
        <v>79</v>
      </c>
      <c r="J36" s="67" t="str">
        <f t="shared" si="7"/>
        <v>C</v>
      </c>
      <c r="K36" s="69">
        <f t="shared" si="8"/>
        <v>80</v>
      </c>
      <c r="L36" s="67" t="str">
        <f t="shared" si="9"/>
        <v>B</v>
      </c>
      <c r="M36" s="54" t="str">
        <f t="shared" si="10"/>
        <v>Membaca QS. Al Isra (17) : 32 dan QS. An Nur (24) : 2, </v>
      </c>
      <c r="N36" s="4"/>
      <c r="O36" s="73">
        <v>75.0</v>
      </c>
      <c r="P36" s="71"/>
      <c r="Q36" s="72"/>
      <c r="R36" s="71"/>
      <c r="S36" s="73"/>
      <c r="T36" s="72"/>
      <c r="U36" s="73">
        <v>90.0</v>
      </c>
      <c r="V36" s="74"/>
      <c r="W36" s="75"/>
      <c r="X36" s="87">
        <v>94.0</v>
      </c>
      <c r="Y36" s="74"/>
      <c r="Z36" s="75"/>
      <c r="AA36" s="74"/>
      <c r="AB36" s="74"/>
      <c r="AC36" s="75"/>
      <c r="AD36" s="75">
        <f t="shared" si="11"/>
        <v>86</v>
      </c>
      <c r="AE36" s="86">
        <v>85.0</v>
      </c>
      <c r="AF36" s="71"/>
      <c r="AG36" s="72"/>
      <c r="AH36" s="71">
        <v>83.0</v>
      </c>
      <c r="AI36" s="73"/>
      <c r="AJ36" s="72"/>
      <c r="AK36" s="73"/>
      <c r="AL36" s="74"/>
      <c r="AM36" s="75"/>
      <c r="AN36" s="74"/>
      <c r="AO36" s="74"/>
      <c r="AP36" s="75"/>
      <c r="AQ36" s="74"/>
      <c r="AR36" s="74"/>
      <c r="AS36" s="75"/>
      <c r="AT36" s="87">
        <v>77.5</v>
      </c>
      <c r="AU36" s="79">
        <f>IF($T$7=12,IF(SUM(O36:AC36,AE12:AS12)&gt;0,AVERAGE(O36:AC36,AE36:AT36),""),IF(AT36="","",AVERAGE(O36:AC36,AE36:AT36)))</f>
        <v>84.08333333</v>
      </c>
      <c r="AV36" s="101">
        <f t="shared" si="13"/>
        <v>84</v>
      </c>
      <c r="AW36" s="81"/>
      <c r="AX36" s="73">
        <v>80.0</v>
      </c>
      <c r="AY36" s="71"/>
      <c r="AZ36" s="72"/>
      <c r="BA36" s="73">
        <v>78.0</v>
      </c>
      <c r="BB36" s="74"/>
      <c r="BC36" s="75"/>
      <c r="BD36" s="74"/>
      <c r="BE36" s="74"/>
      <c r="BF36" s="75"/>
      <c r="BG36" s="74"/>
      <c r="BH36" s="74"/>
      <c r="BI36" s="75"/>
      <c r="BJ36" s="74"/>
      <c r="BK36" s="74"/>
      <c r="BL36" s="75"/>
      <c r="BM36" s="75">
        <f t="shared" si="14"/>
        <v>80</v>
      </c>
      <c r="BN36" s="75">
        <f t="shared" si="15"/>
        <v>78</v>
      </c>
      <c r="BO36" s="75" t="str">
        <f t="shared" si="16"/>
        <v/>
      </c>
      <c r="BP36" s="75" t="str">
        <f t="shared" si="17"/>
        <v/>
      </c>
      <c r="BQ36" s="75" t="str">
        <f t="shared" si="18"/>
        <v/>
      </c>
      <c r="BR36" s="75">
        <f t="shared" si="19"/>
        <v>79</v>
      </c>
      <c r="BS36" s="73">
        <v>80.0</v>
      </c>
      <c r="BT36" s="71"/>
      <c r="BU36" s="72"/>
      <c r="BV36" s="73"/>
      <c r="BW36" s="74"/>
      <c r="BX36" s="75"/>
      <c r="BY36" s="74"/>
      <c r="BZ36" s="74"/>
      <c r="CA36" s="75"/>
      <c r="CB36" s="74"/>
      <c r="CC36" s="74"/>
      <c r="CD36" s="75"/>
      <c r="CE36" s="74"/>
      <c r="CF36" s="74"/>
      <c r="CG36" s="75"/>
      <c r="CH36" s="75">
        <f t="shared" si="20"/>
        <v>80</v>
      </c>
      <c r="CI36" s="75" t="str">
        <f t="shared" si="21"/>
        <v/>
      </c>
      <c r="CJ36" s="75" t="str">
        <f t="shared" si="22"/>
        <v/>
      </c>
      <c r="CK36" s="75" t="str">
        <f t="shared" si="23"/>
        <v/>
      </c>
      <c r="CL36" s="75" t="str">
        <f t="shared" si="24"/>
        <v/>
      </c>
      <c r="CM36" s="79">
        <f t="shared" si="25"/>
        <v>79.5</v>
      </c>
      <c r="CN36" s="80">
        <f t="shared" si="26"/>
        <v>80</v>
      </c>
      <c r="CO36" s="81"/>
      <c r="CP36" s="83">
        <v>7.0</v>
      </c>
      <c r="CQ36"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6" s="81"/>
      <c r="CS36" s="83">
        <v>2.0</v>
      </c>
      <c r="CT36" s="84" t="str">
        <f t="shared" si="28"/>
        <v>Membaca QS. Al Isra (17) : 32 dan QS. An Nur (24) : 2, </v>
      </c>
      <c r="CU36" s="4"/>
      <c r="CV36" s="4"/>
      <c r="CW36" s="4"/>
      <c r="CX36" s="4"/>
      <c r="CY36" s="4"/>
      <c r="CZ36" s="4"/>
      <c r="DA36" s="4"/>
      <c r="DD36" s="4"/>
      <c r="DE36" s="4"/>
      <c r="DF36" s="4"/>
    </row>
    <row r="37" ht="14.25" customHeight="1">
      <c r="A37" s="54">
        <v>27.0</v>
      </c>
      <c r="B37" s="54">
        <v>154964.0</v>
      </c>
      <c r="C37" s="54" t="s">
        <v>90</v>
      </c>
      <c r="D37" s="54">
        <f t="shared" si="1"/>
        <v>91</v>
      </c>
      <c r="E37" s="67" t="str">
        <f t="shared" si="2"/>
        <v>A</v>
      </c>
      <c r="F37" s="68">
        <f t="shared" si="3"/>
        <v>85</v>
      </c>
      <c r="G37" s="67" t="str">
        <f t="shared" si="4"/>
        <v>B</v>
      </c>
      <c r="H37"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7" s="54">
        <f t="shared" si="6"/>
        <v>87</v>
      </c>
      <c r="J37" s="67" t="str">
        <f t="shared" si="7"/>
        <v>B</v>
      </c>
      <c r="K37" s="69">
        <f t="shared" si="8"/>
        <v>84</v>
      </c>
      <c r="L37" s="67" t="str">
        <f t="shared" si="9"/>
        <v>B</v>
      </c>
      <c r="M37" s="54" t="str">
        <f t="shared" si="10"/>
        <v>Membaca QS. Al Isra (17) : 32 dan QS. An Nur (24) : 2, </v>
      </c>
      <c r="N37" s="4"/>
      <c r="O37" s="73">
        <v>90.0</v>
      </c>
      <c r="P37" s="71"/>
      <c r="Q37" s="72"/>
      <c r="R37" s="71"/>
      <c r="S37" s="73"/>
      <c r="T37" s="72"/>
      <c r="U37" s="73">
        <v>85.0</v>
      </c>
      <c r="V37" s="74"/>
      <c r="W37" s="75"/>
      <c r="X37" s="87">
        <v>98.0</v>
      </c>
      <c r="Y37" s="74"/>
      <c r="Z37" s="75"/>
      <c r="AA37" s="74"/>
      <c r="AB37" s="74"/>
      <c r="AC37" s="75"/>
      <c r="AD37" s="75">
        <f t="shared" si="11"/>
        <v>91</v>
      </c>
      <c r="AE37" s="86">
        <v>85.0</v>
      </c>
      <c r="AF37" s="71"/>
      <c r="AG37" s="72"/>
      <c r="AH37" s="71">
        <v>83.0</v>
      </c>
      <c r="AI37" s="73"/>
      <c r="AJ37" s="72"/>
      <c r="AK37" s="73"/>
      <c r="AL37" s="74"/>
      <c r="AM37" s="75"/>
      <c r="AN37" s="74"/>
      <c r="AO37" s="74"/>
      <c r="AP37" s="75"/>
      <c r="AQ37" s="74"/>
      <c r="AR37" s="74"/>
      <c r="AS37" s="75"/>
      <c r="AT37" s="88">
        <v>70.0</v>
      </c>
      <c r="AU37" s="79">
        <f>IF($T$7=12,IF(SUM(O37:AC37,AE12:AS12)&gt;0,AVERAGE(O37:AC37,AE37:AT37),""),IF(AT37="","",AVERAGE(O37:AC37,AE37:AT37)))</f>
        <v>85.16666667</v>
      </c>
      <c r="AV37" s="101">
        <f t="shared" si="13"/>
        <v>85</v>
      </c>
      <c r="AW37" s="81"/>
      <c r="AX37" s="73">
        <v>95.0</v>
      </c>
      <c r="AY37" s="71"/>
      <c r="AZ37" s="72"/>
      <c r="BA37" s="73">
        <v>78.0</v>
      </c>
      <c r="BB37" s="74"/>
      <c r="BC37" s="75"/>
      <c r="BD37" s="74"/>
      <c r="BE37" s="74"/>
      <c r="BF37" s="75"/>
      <c r="BG37" s="74"/>
      <c r="BH37" s="74"/>
      <c r="BI37" s="75"/>
      <c r="BJ37" s="74"/>
      <c r="BK37" s="74"/>
      <c r="BL37" s="75"/>
      <c r="BM37" s="75">
        <f t="shared" si="14"/>
        <v>95</v>
      </c>
      <c r="BN37" s="75">
        <f t="shared" si="15"/>
        <v>78</v>
      </c>
      <c r="BO37" s="75" t="str">
        <f t="shared" si="16"/>
        <v/>
      </c>
      <c r="BP37" s="75" t="str">
        <f t="shared" si="17"/>
        <v/>
      </c>
      <c r="BQ37" s="75" t="str">
        <f t="shared" si="18"/>
        <v/>
      </c>
      <c r="BR37" s="75">
        <f t="shared" si="19"/>
        <v>87</v>
      </c>
      <c r="BS37" s="73">
        <v>80.0</v>
      </c>
      <c r="BT37" s="71"/>
      <c r="BU37" s="72"/>
      <c r="BV37" s="73"/>
      <c r="BW37" s="74"/>
      <c r="BX37" s="75"/>
      <c r="BY37" s="74"/>
      <c r="BZ37" s="74"/>
      <c r="CA37" s="75"/>
      <c r="CB37" s="74"/>
      <c r="CC37" s="74"/>
      <c r="CD37" s="75"/>
      <c r="CE37" s="74"/>
      <c r="CF37" s="74"/>
      <c r="CG37" s="75"/>
      <c r="CH37" s="75">
        <f t="shared" si="20"/>
        <v>80</v>
      </c>
      <c r="CI37" s="75" t="str">
        <f t="shared" si="21"/>
        <v/>
      </c>
      <c r="CJ37" s="75" t="str">
        <f t="shared" si="22"/>
        <v/>
      </c>
      <c r="CK37" s="75" t="str">
        <f t="shared" si="23"/>
        <v/>
      </c>
      <c r="CL37" s="75" t="str">
        <f t="shared" si="24"/>
        <v/>
      </c>
      <c r="CM37" s="79">
        <f t="shared" si="25"/>
        <v>83.5</v>
      </c>
      <c r="CN37" s="80">
        <f t="shared" si="26"/>
        <v>84</v>
      </c>
      <c r="CO37" s="81"/>
      <c r="CP37" s="83">
        <v>7.0</v>
      </c>
      <c r="CQ37"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7" s="81"/>
      <c r="CS37" s="83">
        <v>2.0</v>
      </c>
      <c r="CT37" s="84" t="str">
        <f t="shared" si="28"/>
        <v>Membaca QS. Al Isra (17) : 32 dan QS. An Nur (24) : 2, </v>
      </c>
      <c r="CU37" s="4"/>
      <c r="CV37" s="4"/>
      <c r="CW37" s="4"/>
      <c r="CX37" s="4"/>
      <c r="CY37" s="4"/>
      <c r="CZ37" s="4"/>
      <c r="DA37" s="4"/>
      <c r="DD37" s="4"/>
      <c r="DE37" s="4"/>
      <c r="DF37" s="4"/>
    </row>
    <row r="38" ht="14.25" customHeight="1">
      <c r="A38" s="54">
        <v>28.0</v>
      </c>
      <c r="B38" s="54">
        <v>154981.0</v>
      </c>
      <c r="C38" s="54" t="s">
        <v>91</v>
      </c>
      <c r="D38" s="54">
        <f t="shared" si="1"/>
        <v>76</v>
      </c>
      <c r="E38" s="67" t="str">
        <f t="shared" si="2"/>
        <v>C</v>
      </c>
      <c r="F38" s="68">
        <f t="shared" si="3"/>
        <v>75</v>
      </c>
      <c r="G38" s="67" t="str">
        <f t="shared" si="4"/>
        <v>C</v>
      </c>
      <c r="H38"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8" s="54">
        <f t="shared" si="6"/>
        <v>79</v>
      </c>
      <c r="J38" s="67" t="str">
        <f t="shared" si="7"/>
        <v>C</v>
      </c>
      <c r="K38" s="69">
        <f t="shared" si="8"/>
        <v>80</v>
      </c>
      <c r="L38" s="67" t="str">
        <f t="shared" si="9"/>
        <v>B</v>
      </c>
      <c r="M38" s="54" t="str">
        <f t="shared" si="10"/>
        <v>Membaca QS. Al Isra (17) : 32 dan QS. An Nur (24) : 2, </v>
      </c>
      <c r="N38" s="4"/>
      <c r="O38" s="73">
        <v>75.0</v>
      </c>
      <c r="P38" s="71"/>
      <c r="Q38" s="72"/>
      <c r="R38" s="71"/>
      <c r="S38" s="73"/>
      <c r="T38" s="72"/>
      <c r="U38" s="73">
        <v>70.0</v>
      </c>
      <c r="V38" s="74"/>
      <c r="W38" s="75"/>
      <c r="X38" s="87">
        <v>82.0</v>
      </c>
      <c r="Y38" s="74"/>
      <c r="Z38" s="75"/>
      <c r="AA38" s="74"/>
      <c r="AB38" s="74"/>
      <c r="AC38" s="75"/>
      <c r="AD38" s="75">
        <f t="shared" si="11"/>
        <v>76</v>
      </c>
      <c r="AE38" s="73">
        <v>75.0</v>
      </c>
      <c r="AF38" s="71"/>
      <c r="AG38" s="72"/>
      <c r="AH38" s="71">
        <v>78.0</v>
      </c>
      <c r="AI38" s="73"/>
      <c r="AJ38" s="72"/>
      <c r="AK38" s="73"/>
      <c r="AL38" s="74"/>
      <c r="AM38" s="75"/>
      <c r="AN38" s="74"/>
      <c r="AO38" s="74"/>
      <c r="AP38" s="75"/>
      <c r="AQ38" s="74"/>
      <c r="AR38" s="74"/>
      <c r="AS38" s="75"/>
      <c r="AT38" s="87">
        <v>70.0</v>
      </c>
      <c r="AU38" s="79">
        <f>IF($T$7=12,IF(SUM(O38:AC38,AE12:AS12)&gt;0,AVERAGE(O38:AC38,AE38:AT38),""),IF(AT38="","",AVERAGE(O38:AC38,AE38:AT38)))</f>
        <v>75</v>
      </c>
      <c r="AV38" s="80">
        <f t="shared" si="13"/>
        <v>75</v>
      </c>
      <c r="AW38" s="81"/>
      <c r="AX38" s="73">
        <v>80.0</v>
      </c>
      <c r="AY38" s="71"/>
      <c r="AZ38" s="72"/>
      <c r="BA38" s="73">
        <v>78.0</v>
      </c>
      <c r="BB38" s="74"/>
      <c r="BC38" s="75"/>
      <c r="BD38" s="74"/>
      <c r="BE38" s="74"/>
      <c r="BF38" s="75"/>
      <c r="BG38" s="74"/>
      <c r="BH38" s="74"/>
      <c r="BI38" s="75"/>
      <c r="BJ38" s="74"/>
      <c r="BK38" s="74"/>
      <c r="BL38" s="75"/>
      <c r="BM38" s="75">
        <f t="shared" si="14"/>
        <v>80</v>
      </c>
      <c r="BN38" s="75">
        <f t="shared" si="15"/>
        <v>78</v>
      </c>
      <c r="BO38" s="75" t="str">
        <f t="shared" si="16"/>
        <v/>
      </c>
      <c r="BP38" s="75" t="str">
        <f t="shared" si="17"/>
        <v/>
      </c>
      <c r="BQ38" s="75" t="str">
        <f t="shared" si="18"/>
        <v/>
      </c>
      <c r="BR38" s="75">
        <f t="shared" si="19"/>
        <v>79</v>
      </c>
      <c r="BS38" s="73">
        <v>80.0</v>
      </c>
      <c r="BT38" s="71"/>
      <c r="BU38" s="72"/>
      <c r="BV38" s="73"/>
      <c r="BW38" s="74"/>
      <c r="BX38" s="75"/>
      <c r="BY38" s="74"/>
      <c r="BZ38" s="74"/>
      <c r="CA38" s="75"/>
      <c r="CB38" s="74"/>
      <c r="CC38" s="74"/>
      <c r="CD38" s="75"/>
      <c r="CE38" s="74"/>
      <c r="CF38" s="74"/>
      <c r="CG38" s="75"/>
      <c r="CH38" s="75">
        <f t="shared" si="20"/>
        <v>80</v>
      </c>
      <c r="CI38" s="75" t="str">
        <f t="shared" si="21"/>
        <v/>
      </c>
      <c r="CJ38" s="75" t="str">
        <f t="shared" si="22"/>
        <v/>
      </c>
      <c r="CK38" s="75" t="str">
        <f t="shared" si="23"/>
        <v/>
      </c>
      <c r="CL38" s="75" t="str">
        <f t="shared" si="24"/>
        <v/>
      </c>
      <c r="CM38" s="79">
        <f t="shared" si="25"/>
        <v>79.5</v>
      </c>
      <c r="CN38" s="80">
        <f t="shared" si="26"/>
        <v>80</v>
      </c>
      <c r="CO38" s="81"/>
      <c r="CP38" s="83">
        <v>7.0</v>
      </c>
      <c r="CQ38"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8" s="81"/>
      <c r="CS38" s="83">
        <v>2.0</v>
      </c>
      <c r="CT38" s="84" t="str">
        <f t="shared" si="28"/>
        <v>Membaca QS. Al Isra (17) : 32 dan QS. An Nur (24) : 2, </v>
      </c>
      <c r="CU38" s="4"/>
      <c r="CV38" s="4"/>
      <c r="CW38" s="4"/>
      <c r="CX38" s="4"/>
      <c r="CY38" s="4"/>
      <c r="CZ38" s="4"/>
      <c r="DA38" s="4"/>
      <c r="DD38" s="4"/>
      <c r="DE38" s="4"/>
      <c r="DF38" s="4"/>
    </row>
    <row r="39" ht="14.25" customHeight="1">
      <c r="A39" s="54">
        <v>29.0</v>
      </c>
      <c r="B39" s="54">
        <v>154998.0</v>
      </c>
      <c r="C39" s="54" t="s">
        <v>92</v>
      </c>
      <c r="D39" s="54">
        <f t="shared" si="1"/>
        <v>83</v>
      </c>
      <c r="E39" s="67" t="str">
        <f t="shared" si="2"/>
        <v>B</v>
      </c>
      <c r="F39" s="68">
        <f t="shared" si="3"/>
        <v>80</v>
      </c>
      <c r="G39" s="67" t="str">
        <f t="shared" si="4"/>
        <v>B</v>
      </c>
      <c r="H39"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39" s="54">
        <f t="shared" si="6"/>
        <v>79</v>
      </c>
      <c r="J39" s="67" t="str">
        <f t="shared" si="7"/>
        <v>C</v>
      </c>
      <c r="K39" s="69">
        <f t="shared" si="8"/>
        <v>80</v>
      </c>
      <c r="L39" s="67" t="str">
        <f t="shared" si="9"/>
        <v>B</v>
      </c>
      <c r="M39" s="54" t="str">
        <f t="shared" si="10"/>
        <v>Membaca QS. Al Isra (17) : 32 dan QS. An Nur (24) : 2, </v>
      </c>
      <c r="N39" s="4"/>
      <c r="O39" s="73">
        <v>75.0</v>
      </c>
      <c r="P39" s="71"/>
      <c r="Q39" s="72"/>
      <c r="R39" s="71"/>
      <c r="S39" s="73"/>
      <c r="T39" s="72"/>
      <c r="U39" s="73">
        <v>84.0</v>
      </c>
      <c r="V39" s="74"/>
      <c r="W39" s="75"/>
      <c r="X39" s="87">
        <v>90.0</v>
      </c>
      <c r="Y39" s="74"/>
      <c r="Z39" s="75"/>
      <c r="AA39" s="74"/>
      <c r="AB39" s="74"/>
      <c r="AC39" s="75"/>
      <c r="AD39" s="75">
        <f t="shared" si="11"/>
        <v>83</v>
      </c>
      <c r="AE39" s="86">
        <v>85.0</v>
      </c>
      <c r="AF39" s="71"/>
      <c r="AG39" s="72"/>
      <c r="AH39" s="71">
        <v>78.0</v>
      </c>
      <c r="AI39" s="73"/>
      <c r="AJ39" s="72"/>
      <c r="AK39" s="73"/>
      <c r="AL39" s="74"/>
      <c r="AM39" s="75"/>
      <c r="AN39" s="74"/>
      <c r="AO39" s="74"/>
      <c r="AP39" s="75"/>
      <c r="AQ39" s="74"/>
      <c r="AR39" s="74"/>
      <c r="AS39" s="75"/>
      <c r="AT39" s="88">
        <v>70.0</v>
      </c>
      <c r="AU39" s="79">
        <f>IF($T$7=12,IF(SUM(O39:AC39,AE12:AS12)&gt;0,AVERAGE(O39:AC39,AE39:AT39),""),IF(AT39="","",AVERAGE(O39:AC39,AE39:AT39)))</f>
        <v>80.33333333</v>
      </c>
      <c r="AV39" s="101">
        <f t="shared" si="13"/>
        <v>80</v>
      </c>
      <c r="AW39" s="81"/>
      <c r="AX39" s="73">
        <v>80.0</v>
      </c>
      <c r="AY39" s="71"/>
      <c r="AZ39" s="72"/>
      <c r="BA39" s="73">
        <v>78.0</v>
      </c>
      <c r="BB39" s="74"/>
      <c r="BC39" s="75"/>
      <c r="BD39" s="74"/>
      <c r="BE39" s="74"/>
      <c r="BF39" s="75"/>
      <c r="BG39" s="74"/>
      <c r="BH39" s="74"/>
      <c r="BI39" s="75"/>
      <c r="BJ39" s="74"/>
      <c r="BK39" s="74"/>
      <c r="BL39" s="75"/>
      <c r="BM39" s="75">
        <f t="shared" si="14"/>
        <v>80</v>
      </c>
      <c r="BN39" s="75">
        <f t="shared" si="15"/>
        <v>78</v>
      </c>
      <c r="BO39" s="75" t="str">
        <f t="shared" si="16"/>
        <v/>
      </c>
      <c r="BP39" s="75" t="str">
        <f t="shared" si="17"/>
        <v/>
      </c>
      <c r="BQ39" s="75" t="str">
        <f t="shared" si="18"/>
        <v/>
      </c>
      <c r="BR39" s="75">
        <f t="shared" si="19"/>
        <v>79</v>
      </c>
      <c r="BS39" s="73">
        <v>80.0</v>
      </c>
      <c r="BT39" s="71"/>
      <c r="BU39" s="72"/>
      <c r="BV39" s="73"/>
      <c r="BW39" s="74"/>
      <c r="BX39" s="75"/>
      <c r="BY39" s="74"/>
      <c r="BZ39" s="74"/>
      <c r="CA39" s="75"/>
      <c r="CB39" s="74"/>
      <c r="CC39" s="74"/>
      <c r="CD39" s="75"/>
      <c r="CE39" s="74"/>
      <c r="CF39" s="74"/>
      <c r="CG39" s="75"/>
      <c r="CH39" s="75">
        <f t="shared" si="20"/>
        <v>80</v>
      </c>
      <c r="CI39" s="75" t="str">
        <f t="shared" si="21"/>
        <v/>
      </c>
      <c r="CJ39" s="75" t="str">
        <f t="shared" si="22"/>
        <v/>
      </c>
      <c r="CK39" s="75" t="str">
        <f t="shared" si="23"/>
        <v/>
      </c>
      <c r="CL39" s="75" t="str">
        <f t="shared" si="24"/>
        <v/>
      </c>
      <c r="CM39" s="79">
        <f t="shared" si="25"/>
        <v>79.5</v>
      </c>
      <c r="CN39" s="80">
        <f t="shared" si="26"/>
        <v>80</v>
      </c>
      <c r="CO39" s="81"/>
      <c r="CP39" s="83">
        <v>7.0</v>
      </c>
      <c r="CQ39"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39" s="81"/>
      <c r="CS39" s="83">
        <v>2.0</v>
      </c>
      <c r="CT39" s="84" t="str">
        <f t="shared" si="28"/>
        <v>Membaca QS. Al Isra (17) : 32 dan QS. An Nur (24) : 2, </v>
      </c>
      <c r="CU39" s="4"/>
      <c r="CV39" s="4"/>
      <c r="CW39" s="4"/>
      <c r="CX39" s="4"/>
      <c r="CY39" s="4"/>
      <c r="CZ39" s="4"/>
      <c r="DA39" s="4"/>
      <c r="DD39" s="4"/>
      <c r="DE39" s="4"/>
      <c r="DF39" s="4"/>
    </row>
    <row r="40" ht="14.25" customHeight="1">
      <c r="A40" s="54">
        <v>30.0</v>
      </c>
      <c r="B40" s="54">
        <v>155015.0</v>
      </c>
      <c r="C40" s="54" t="s">
        <v>93</v>
      </c>
      <c r="D40" s="54">
        <f t="shared" si="1"/>
        <v>85</v>
      </c>
      <c r="E40" s="67" t="str">
        <f t="shared" si="2"/>
        <v>B</v>
      </c>
      <c r="F40" s="68">
        <f t="shared" si="3"/>
        <v>82</v>
      </c>
      <c r="G40" s="67" t="str">
        <f t="shared" si="4"/>
        <v>B</v>
      </c>
      <c r="H40"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40" s="54">
        <f t="shared" si="6"/>
        <v>87</v>
      </c>
      <c r="J40" s="67" t="str">
        <f t="shared" si="7"/>
        <v>B</v>
      </c>
      <c r="K40" s="69">
        <f t="shared" si="8"/>
        <v>84</v>
      </c>
      <c r="L40" s="67" t="str">
        <f t="shared" si="9"/>
        <v>B</v>
      </c>
      <c r="M40" s="54" t="str">
        <f t="shared" si="10"/>
        <v>Membaca QS. Al Isra (17) : 32 dan QS. An Nur (24) : 2, </v>
      </c>
      <c r="N40" s="4"/>
      <c r="O40" s="73">
        <v>90.0</v>
      </c>
      <c r="P40" s="71"/>
      <c r="Q40" s="72"/>
      <c r="R40" s="71"/>
      <c r="S40" s="73"/>
      <c r="T40" s="72"/>
      <c r="U40" s="73">
        <v>80.0</v>
      </c>
      <c r="V40" s="74"/>
      <c r="W40" s="75"/>
      <c r="X40" s="87">
        <v>86.0</v>
      </c>
      <c r="Y40" s="74"/>
      <c r="Z40" s="75"/>
      <c r="AA40" s="74"/>
      <c r="AB40" s="74"/>
      <c r="AC40" s="75"/>
      <c r="AD40" s="75">
        <f t="shared" si="11"/>
        <v>85</v>
      </c>
      <c r="AE40" s="86">
        <v>85.0</v>
      </c>
      <c r="AF40" s="71"/>
      <c r="AG40" s="72"/>
      <c r="AH40" s="71">
        <v>83.0</v>
      </c>
      <c r="AI40" s="73"/>
      <c r="AJ40" s="72"/>
      <c r="AK40" s="73"/>
      <c r="AL40" s="74"/>
      <c r="AM40" s="75"/>
      <c r="AN40" s="74"/>
      <c r="AO40" s="74"/>
      <c r="AP40" s="75"/>
      <c r="AQ40" s="74"/>
      <c r="AR40" s="74"/>
      <c r="AS40" s="75"/>
      <c r="AT40" s="88">
        <v>70.0</v>
      </c>
      <c r="AU40" s="79">
        <f>IF($T$7=12,IF(SUM(O40:AC40,AE12:AS12)&gt;0,AVERAGE(O40:AC40,AE40:AT40),""),IF(AT40="","",AVERAGE(O40:AC40,AE40:AT40)))</f>
        <v>82.33333333</v>
      </c>
      <c r="AV40" s="101">
        <f t="shared" si="13"/>
        <v>82</v>
      </c>
      <c r="AW40" s="81"/>
      <c r="AX40" s="73">
        <v>95.0</v>
      </c>
      <c r="AY40" s="71"/>
      <c r="AZ40" s="72"/>
      <c r="BA40" s="73">
        <v>78.0</v>
      </c>
      <c r="BB40" s="74"/>
      <c r="BC40" s="75"/>
      <c r="BD40" s="74"/>
      <c r="BE40" s="74"/>
      <c r="BF40" s="75"/>
      <c r="BG40" s="74"/>
      <c r="BH40" s="74"/>
      <c r="BI40" s="75"/>
      <c r="BJ40" s="74"/>
      <c r="BK40" s="74"/>
      <c r="BL40" s="75"/>
      <c r="BM40" s="75">
        <f t="shared" si="14"/>
        <v>95</v>
      </c>
      <c r="BN40" s="75">
        <f t="shared" si="15"/>
        <v>78</v>
      </c>
      <c r="BO40" s="75" t="str">
        <f t="shared" si="16"/>
        <v/>
      </c>
      <c r="BP40" s="75" t="str">
        <f t="shared" si="17"/>
        <v/>
      </c>
      <c r="BQ40" s="75" t="str">
        <f t="shared" si="18"/>
        <v/>
      </c>
      <c r="BR40" s="75">
        <f t="shared" si="19"/>
        <v>87</v>
      </c>
      <c r="BS40" s="73">
        <v>80.0</v>
      </c>
      <c r="BT40" s="71"/>
      <c r="BU40" s="72"/>
      <c r="BV40" s="73"/>
      <c r="BW40" s="74"/>
      <c r="BX40" s="75"/>
      <c r="BY40" s="74"/>
      <c r="BZ40" s="74"/>
      <c r="CA40" s="75"/>
      <c r="CB40" s="74"/>
      <c r="CC40" s="74"/>
      <c r="CD40" s="75"/>
      <c r="CE40" s="74"/>
      <c r="CF40" s="74"/>
      <c r="CG40" s="75"/>
      <c r="CH40" s="75">
        <f t="shared" si="20"/>
        <v>80</v>
      </c>
      <c r="CI40" s="75" t="str">
        <f t="shared" si="21"/>
        <v/>
      </c>
      <c r="CJ40" s="75" t="str">
        <f t="shared" si="22"/>
        <v/>
      </c>
      <c r="CK40" s="75" t="str">
        <f t="shared" si="23"/>
        <v/>
      </c>
      <c r="CL40" s="75" t="str">
        <f t="shared" si="24"/>
        <v/>
      </c>
      <c r="CM40" s="79">
        <f t="shared" si="25"/>
        <v>83.5</v>
      </c>
      <c r="CN40" s="80">
        <f t="shared" si="26"/>
        <v>84</v>
      </c>
      <c r="CO40" s="81"/>
      <c r="CP40" s="83">
        <v>7.0</v>
      </c>
      <c r="CQ40"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40" s="81"/>
      <c r="CS40" s="83">
        <v>2.0</v>
      </c>
      <c r="CT40" s="84" t="str">
        <f t="shared" si="28"/>
        <v>Membaca QS. Al Isra (17) : 32 dan QS. An Nur (24) : 2, </v>
      </c>
      <c r="CU40" s="4"/>
      <c r="CV40" s="4"/>
      <c r="CW40" s="4"/>
      <c r="CX40" s="4"/>
      <c r="CY40" s="4"/>
      <c r="CZ40" s="4"/>
      <c r="DA40" s="4"/>
      <c r="DD40" s="4"/>
      <c r="DE40" s="4"/>
      <c r="DF40" s="4"/>
    </row>
    <row r="41" ht="14.25" customHeight="1">
      <c r="A41" s="54">
        <v>31.0</v>
      </c>
      <c r="B41" s="54">
        <v>155049.0</v>
      </c>
      <c r="C41" s="54" t="s">
        <v>94</v>
      </c>
      <c r="D41" s="54">
        <f t="shared" si="1"/>
        <v>82</v>
      </c>
      <c r="E41" s="67" t="str">
        <f t="shared" si="2"/>
        <v>B</v>
      </c>
      <c r="F41" s="68">
        <f t="shared" si="3"/>
        <v>80</v>
      </c>
      <c r="G41" s="67" t="str">
        <f t="shared" si="4"/>
        <v>B</v>
      </c>
      <c r="H41"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41" s="54">
        <f t="shared" si="6"/>
        <v>79</v>
      </c>
      <c r="J41" s="67" t="str">
        <f t="shared" si="7"/>
        <v>C</v>
      </c>
      <c r="K41" s="69">
        <f t="shared" si="8"/>
        <v>80</v>
      </c>
      <c r="L41" s="67" t="str">
        <f t="shared" si="9"/>
        <v>B</v>
      </c>
      <c r="M41" s="54" t="str">
        <f t="shared" si="10"/>
        <v>Membaca QS. Al Isra (17) : 32 dan QS. An Nur (24) : 2, </v>
      </c>
      <c r="N41" s="4"/>
      <c r="O41" s="73">
        <v>75.0</v>
      </c>
      <c r="P41" s="71"/>
      <c r="Q41" s="72"/>
      <c r="R41" s="71"/>
      <c r="S41" s="73"/>
      <c r="T41" s="72"/>
      <c r="U41" s="73">
        <v>80.0</v>
      </c>
      <c r="V41" s="74"/>
      <c r="W41" s="75"/>
      <c r="X41" s="87">
        <v>90.0</v>
      </c>
      <c r="Y41" s="74"/>
      <c r="Z41" s="75"/>
      <c r="AA41" s="74"/>
      <c r="AB41" s="74"/>
      <c r="AC41" s="75"/>
      <c r="AD41" s="75">
        <f t="shared" si="11"/>
        <v>82</v>
      </c>
      <c r="AE41" s="86">
        <v>80.0</v>
      </c>
      <c r="AF41" s="71"/>
      <c r="AG41" s="72"/>
      <c r="AH41" s="71">
        <v>78.0</v>
      </c>
      <c r="AI41" s="73"/>
      <c r="AJ41" s="72"/>
      <c r="AK41" s="73"/>
      <c r="AL41" s="74"/>
      <c r="AM41" s="75"/>
      <c r="AN41" s="74"/>
      <c r="AO41" s="74"/>
      <c r="AP41" s="75"/>
      <c r="AQ41" s="74"/>
      <c r="AR41" s="74"/>
      <c r="AS41" s="75"/>
      <c r="AT41" s="87">
        <v>75.0</v>
      </c>
      <c r="AU41" s="79">
        <f>IF($T$7=12,IF(SUM(O41:AC41,AE12:AS12)&gt;0,AVERAGE(O41:AC41,AE41:AT41),""),IF(AT41="","",AVERAGE(O41:AC41,AE41:AT41)))</f>
        <v>79.66666667</v>
      </c>
      <c r="AV41" s="101">
        <f t="shared" si="13"/>
        <v>80</v>
      </c>
      <c r="AW41" s="81"/>
      <c r="AX41" s="73">
        <v>80.0</v>
      </c>
      <c r="AY41" s="71"/>
      <c r="AZ41" s="72"/>
      <c r="BA41" s="73">
        <v>78.0</v>
      </c>
      <c r="BB41" s="74"/>
      <c r="BC41" s="75"/>
      <c r="BD41" s="74"/>
      <c r="BE41" s="74"/>
      <c r="BF41" s="75"/>
      <c r="BG41" s="74"/>
      <c r="BH41" s="74"/>
      <c r="BI41" s="75"/>
      <c r="BJ41" s="74"/>
      <c r="BK41" s="74"/>
      <c r="BL41" s="75"/>
      <c r="BM41" s="75">
        <f t="shared" si="14"/>
        <v>80</v>
      </c>
      <c r="BN41" s="75">
        <f t="shared" si="15"/>
        <v>78</v>
      </c>
      <c r="BO41" s="75" t="str">
        <f t="shared" si="16"/>
        <v/>
      </c>
      <c r="BP41" s="75" t="str">
        <f t="shared" si="17"/>
        <v/>
      </c>
      <c r="BQ41" s="75" t="str">
        <f t="shared" si="18"/>
        <v/>
      </c>
      <c r="BR41" s="75">
        <f t="shared" si="19"/>
        <v>79</v>
      </c>
      <c r="BS41" s="73">
        <v>80.0</v>
      </c>
      <c r="BT41" s="71"/>
      <c r="BU41" s="72"/>
      <c r="BV41" s="73"/>
      <c r="BW41" s="74"/>
      <c r="BX41" s="75"/>
      <c r="BY41" s="74"/>
      <c r="BZ41" s="74"/>
      <c r="CA41" s="75"/>
      <c r="CB41" s="74"/>
      <c r="CC41" s="74"/>
      <c r="CD41" s="75"/>
      <c r="CE41" s="74"/>
      <c r="CF41" s="74"/>
      <c r="CG41" s="75"/>
      <c r="CH41" s="75">
        <f t="shared" si="20"/>
        <v>80</v>
      </c>
      <c r="CI41" s="75" t="str">
        <f t="shared" si="21"/>
        <v/>
      </c>
      <c r="CJ41" s="75" t="str">
        <f t="shared" si="22"/>
        <v/>
      </c>
      <c r="CK41" s="75" t="str">
        <f t="shared" si="23"/>
        <v/>
      </c>
      <c r="CL41" s="75" t="str">
        <f t="shared" si="24"/>
        <v/>
      </c>
      <c r="CM41" s="79">
        <f t="shared" si="25"/>
        <v>79.5</v>
      </c>
      <c r="CN41" s="80">
        <f t="shared" si="26"/>
        <v>80</v>
      </c>
      <c r="CO41" s="81"/>
      <c r="CP41" s="83">
        <v>7.0</v>
      </c>
      <c r="CQ41"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41" s="81"/>
      <c r="CS41" s="83">
        <v>2.0</v>
      </c>
      <c r="CT41" s="84" t="str">
        <f t="shared" si="28"/>
        <v>Membaca QS. Al Isra (17) : 32 dan QS. An Nur (24) : 2, </v>
      </c>
      <c r="CU41" s="4"/>
      <c r="CV41" s="4"/>
      <c r="CW41" s="4"/>
      <c r="CX41" s="4"/>
      <c r="CY41" s="4"/>
      <c r="CZ41" s="4"/>
      <c r="DA41" s="4"/>
      <c r="DD41" s="4"/>
      <c r="DE41" s="4"/>
      <c r="DF41" s="4"/>
    </row>
    <row r="42" ht="14.25" customHeight="1">
      <c r="A42" s="54">
        <v>32.0</v>
      </c>
      <c r="B42" s="54">
        <v>155066.0</v>
      </c>
      <c r="C42" s="54" t="s">
        <v>95</v>
      </c>
      <c r="D42" s="54">
        <f t="shared" si="1"/>
        <v>80</v>
      </c>
      <c r="E42" s="67" t="str">
        <f t="shared" si="2"/>
        <v>B</v>
      </c>
      <c r="F42" s="68">
        <f t="shared" si="3"/>
        <v>77</v>
      </c>
      <c r="G42" s="67" t="str">
        <f t="shared" si="4"/>
        <v>C</v>
      </c>
      <c r="H42"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42" s="54">
        <f t="shared" si="6"/>
        <v>79</v>
      </c>
      <c r="J42" s="67" t="str">
        <f t="shared" si="7"/>
        <v>C</v>
      </c>
      <c r="K42" s="69">
        <f t="shared" si="8"/>
        <v>80</v>
      </c>
      <c r="L42" s="67" t="str">
        <f t="shared" si="9"/>
        <v>B</v>
      </c>
      <c r="M42" s="54" t="str">
        <f t="shared" si="10"/>
        <v>Membaca QS. Al Isra (17) : 32 dan QS. An Nur (24) : 2, </v>
      </c>
      <c r="N42" s="4"/>
      <c r="O42" s="73">
        <v>75.0</v>
      </c>
      <c r="P42" s="71"/>
      <c r="Q42" s="72"/>
      <c r="R42" s="71"/>
      <c r="S42" s="73"/>
      <c r="T42" s="72"/>
      <c r="U42" s="73">
        <v>70.0</v>
      </c>
      <c r="V42" s="74"/>
      <c r="W42" s="75"/>
      <c r="X42" s="87">
        <v>94.0</v>
      </c>
      <c r="Y42" s="74"/>
      <c r="Z42" s="75"/>
      <c r="AA42" s="74"/>
      <c r="AB42" s="74"/>
      <c r="AC42" s="75"/>
      <c r="AD42" s="75">
        <f t="shared" si="11"/>
        <v>80</v>
      </c>
      <c r="AE42" s="73">
        <v>75.0</v>
      </c>
      <c r="AF42" s="71"/>
      <c r="AG42" s="72"/>
      <c r="AH42" s="71">
        <v>78.0</v>
      </c>
      <c r="AI42" s="73"/>
      <c r="AJ42" s="72"/>
      <c r="AK42" s="73"/>
      <c r="AL42" s="74"/>
      <c r="AM42" s="75"/>
      <c r="AN42" s="74"/>
      <c r="AO42" s="74"/>
      <c r="AP42" s="75"/>
      <c r="AQ42" s="74"/>
      <c r="AR42" s="74"/>
      <c r="AS42" s="75"/>
      <c r="AT42" s="87">
        <v>70.0</v>
      </c>
      <c r="AU42" s="79">
        <f>IF($T$7=12,IF(SUM(O42:AC42,AE12:AS12)&gt;0,AVERAGE(O42:AC42,AE42:AT42),""),IF(AT42="","",AVERAGE(O42:AC42,AE42:AT42)))</f>
        <v>77</v>
      </c>
      <c r="AV42" s="80">
        <f t="shared" si="13"/>
        <v>77</v>
      </c>
      <c r="AW42" s="81"/>
      <c r="AX42" s="73">
        <v>80.0</v>
      </c>
      <c r="AY42" s="71"/>
      <c r="AZ42" s="72"/>
      <c r="BA42" s="73">
        <v>78.0</v>
      </c>
      <c r="BB42" s="74"/>
      <c r="BC42" s="75"/>
      <c r="BD42" s="74"/>
      <c r="BE42" s="74"/>
      <c r="BF42" s="75"/>
      <c r="BG42" s="74"/>
      <c r="BH42" s="74"/>
      <c r="BI42" s="75"/>
      <c r="BJ42" s="74"/>
      <c r="BK42" s="74"/>
      <c r="BL42" s="75"/>
      <c r="BM42" s="75">
        <f t="shared" si="14"/>
        <v>80</v>
      </c>
      <c r="BN42" s="75">
        <f t="shared" si="15"/>
        <v>78</v>
      </c>
      <c r="BO42" s="75" t="str">
        <f t="shared" si="16"/>
        <v/>
      </c>
      <c r="BP42" s="75" t="str">
        <f t="shared" si="17"/>
        <v/>
      </c>
      <c r="BQ42" s="75" t="str">
        <f t="shared" si="18"/>
        <v/>
      </c>
      <c r="BR42" s="75">
        <f t="shared" si="19"/>
        <v>79</v>
      </c>
      <c r="BS42" s="73">
        <v>80.0</v>
      </c>
      <c r="BT42" s="71"/>
      <c r="BU42" s="72"/>
      <c r="BV42" s="73"/>
      <c r="BW42" s="74"/>
      <c r="BX42" s="75"/>
      <c r="BY42" s="74"/>
      <c r="BZ42" s="74"/>
      <c r="CA42" s="75"/>
      <c r="CB42" s="74"/>
      <c r="CC42" s="74"/>
      <c r="CD42" s="75"/>
      <c r="CE42" s="74"/>
      <c r="CF42" s="74"/>
      <c r="CG42" s="75"/>
      <c r="CH42" s="75">
        <f t="shared" si="20"/>
        <v>80</v>
      </c>
      <c r="CI42" s="75" t="str">
        <f t="shared" si="21"/>
        <v/>
      </c>
      <c r="CJ42" s="75" t="str">
        <f t="shared" si="22"/>
        <v/>
      </c>
      <c r="CK42" s="75" t="str">
        <f t="shared" si="23"/>
        <v/>
      </c>
      <c r="CL42" s="75" t="str">
        <f t="shared" si="24"/>
        <v/>
      </c>
      <c r="CM42" s="79">
        <f t="shared" si="25"/>
        <v>79.5</v>
      </c>
      <c r="CN42" s="80">
        <f t="shared" si="26"/>
        <v>80</v>
      </c>
      <c r="CO42" s="81"/>
      <c r="CP42" s="83">
        <v>7.0</v>
      </c>
      <c r="CQ42"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42" s="81"/>
      <c r="CS42" s="83">
        <v>2.0</v>
      </c>
      <c r="CT42" s="84" t="str">
        <f t="shared" si="28"/>
        <v>Membaca QS. Al Isra (17) : 32 dan QS. An Nur (24) : 2, </v>
      </c>
      <c r="CU42" s="4"/>
      <c r="CV42" s="4"/>
      <c r="CW42" s="4"/>
      <c r="CX42" s="4"/>
      <c r="CY42" s="4"/>
      <c r="CZ42" s="4"/>
      <c r="DA42" s="4"/>
      <c r="DD42" s="4"/>
      <c r="DE42" s="4"/>
      <c r="DF42" s="4"/>
    </row>
    <row r="43" ht="14.25" customHeight="1">
      <c r="A43" s="54">
        <v>33.0</v>
      </c>
      <c r="B43" s="54">
        <v>155083.0</v>
      </c>
      <c r="C43" s="54" t="s">
        <v>96</v>
      </c>
      <c r="D43" s="54">
        <f t="shared" si="1"/>
        <v>86</v>
      </c>
      <c r="E43" s="67" t="str">
        <f t="shared" si="2"/>
        <v>B</v>
      </c>
      <c r="F43" s="68">
        <f t="shared" si="3"/>
        <v>82</v>
      </c>
      <c r="G43" s="67" t="str">
        <f t="shared" si="4"/>
        <v>B</v>
      </c>
      <c r="H43" s="67" t="str">
        <f t="shared" si="5"/>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I43" s="54">
        <f t="shared" si="6"/>
        <v>87</v>
      </c>
      <c r="J43" s="67" t="str">
        <f t="shared" si="7"/>
        <v>B</v>
      </c>
      <c r="K43" s="69">
        <f t="shared" si="8"/>
        <v>84</v>
      </c>
      <c r="L43" s="67" t="str">
        <f t="shared" si="9"/>
        <v>B</v>
      </c>
      <c r="M43" s="54" t="str">
        <f t="shared" si="10"/>
        <v>Membaca QS. Al Isra (17) : 32 dan QS. An Nur (24) : 2, </v>
      </c>
      <c r="N43" s="4"/>
      <c r="O43" s="86">
        <v>80.0</v>
      </c>
      <c r="P43" s="71"/>
      <c r="Q43" s="72"/>
      <c r="R43" s="71"/>
      <c r="S43" s="73"/>
      <c r="T43" s="72"/>
      <c r="U43" s="73">
        <v>87.0</v>
      </c>
      <c r="V43" s="74"/>
      <c r="W43" s="75"/>
      <c r="X43" s="87">
        <v>90.0</v>
      </c>
      <c r="Y43" s="74"/>
      <c r="Z43" s="75"/>
      <c r="AA43" s="74"/>
      <c r="AB43" s="74"/>
      <c r="AC43" s="75"/>
      <c r="AD43" s="75">
        <f t="shared" si="11"/>
        <v>86</v>
      </c>
      <c r="AE43" s="86">
        <v>80.0</v>
      </c>
      <c r="AF43" s="71"/>
      <c r="AG43" s="72"/>
      <c r="AH43" s="71">
        <v>78.0</v>
      </c>
      <c r="AI43" s="73"/>
      <c r="AJ43" s="72"/>
      <c r="AK43" s="73"/>
      <c r="AL43" s="74"/>
      <c r="AM43" s="75"/>
      <c r="AN43" s="74"/>
      <c r="AO43" s="74"/>
      <c r="AP43" s="75"/>
      <c r="AQ43" s="74"/>
      <c r="AR43" s="74"/>
      <c r="AS43" s="75"/>
      <c r="AT43" s="87">
        <v>77.5</v>
      </c>
      <c r="AU43" s="79">
        <f>IF($T$7=12,IF(SUM(O43:AC43,AE12:AS12)&gt;0,AVERAGE(O43:AC43,AE43:AT43),""),IF(AT43="","",AVERAGE(O43:AC43,AE43:AT43)))</f>
        <v>82.08333333</v>
      </c>
      <c r="AV43" s="80">
        <f t="shared" si="13"/>
        <v>82</v>
      </c>
      <c r="AW43" s="81"/>
      <c r="AX43" s="73">
        <v>95.0</v>
      </c>
      <c r="AY43" s="71"/>
      <c r="AZ43" s="72"/>
      <c r="BA43" s="73">
        <v>78.0</v>
      </c>
      <c r="BB43" s="74"/>
      <c r="BC43" s="75"/>
      <c r="BD43" s="74"/>
      <c r="BE43" s="74"/>
      <c r="BF43" s="75"/>
      <c r="BG43" s="74"/>
      <c r="BH43" s="74"/>
      <c r="BI43" s="75"/>
      <c r="BJ43" s="74"/>
      <c r="BK43" s="74"/>
      <c r="BL43" s="75"/>
      <c r="BM43" s="75">
        <f t="shared" si="14"/>
        <v>95</v>
      </c>
      <c r="BN43" s="75">
        <f t="shared" si="15"/>
        <v>78</v>
      </c>
      <c r="BO43" s="75" t="str">
        <f t="shared" si="16"/>
        <v/>
      </c>
      <c r="BP43" s="75" t="str">
        <f t="shared" si="17"/>
        <v/>
      </c>
      <c r="BQ43" s="75" t="str">
        <f t="shared" si="18"/>
        <v/>
      </c>
      <c r="BR43" s="75">
        <f t="shared" si="19"/>
        <v>87</v>
      </c>
      <c r="BS43" s="73">
        <v>80.0</v>
      </c>
      <c r="BT43" s="71"/>
      <c r="BU43" s="72"/>
      <c r="BV43" s="73"/>
      <c r="BW43" s="74"/>
      <c r="BX43" s="75"/>
      <c r="BY43" s="74"/>
      <c r="BZ43" s="74"/>
      <c r="CA43" s="75"/>
      <c r="CB43" s="74"/>
      <c r="CC43" s="74"/>
      <c r="CD43" s="75"/>
      <c r="CE43" s="74"/>
      <c r="CF43" s="74"/>
      <c r="CG43" s="75"/>
      <c r="CH43" s="75">
        <f t="shared" si="20"/>
        <v>80</v>
      </c>
      <c r="CI43" s="75" t="str">
        <f t="shared" si="21"/>
        <v/>
      </c>
      <c r="CJ43" s="75" t="str">
        <f t="shared" si="22"/>
        <v/>
      </c>
      <c r="CK43" s="75" t="str">
        <f t="shared" si="23"/>
        <v/>
      </c>
      <c r="CL43" s="75" t="str">
        <f t="shared" si="24"/>
        <v/>
      </c>
      <c r="CM43" s="79">
        <f t="shared" si="25"/>
        <v>83.5</v>
      </c>
      <c r="CN43" s="80">
        <f t="shared" si="26"/>
        <v>84</v>
      </c>
      <c r="CO43" s="81"/>
      <c r="CP43" s="83">
        <v>7.0</v>
      </c>
      <c r="CQ43" s="84" t="str">
        <f t="shared" si="27"/>
        <v>Memiliki kemampuan pemahaman Menjaga Martabat Manusia dengan Menjauhi Pergaulan Bebas dan Perbuatan Zina, Iman Kepada Malaikat, Berbusana Muslim dan Muslimah Merupakan Cermin Kepribadian dan Keindahan Diri, Mempertahankan Kejujuran sebagai Cermin Kepribadian, Hikmah Ibadah Haji, Zakat, dan Wakaf dalam Kehidupan, Meneladani Perjuangan Dakwah Rasululah saw. di Madinah, </v>
      </c>
      <c r="CR43" s="81"/>
      <c r="CS43" s="83">
        <v>2.0</v>
      </c>
      <c r="CT43" s="84" t="str">
        <f t="shared" si="28"/>
        <v>Membaca QS. Al Isra (17) : 32 dan QS. An Nur (24) : 2, </v>
      </c>
      <c r="CU43" s="4"/>
      <c r="CV43" s="4"/>
      <c r="CW43" s="4"/>
      <c r="CX43" s="4"/>
      <c r="CY43" s="4"/>
      <c r="CZ43" s="4"/>
      <c r="DA43" s="4"/>
      <c r="DD43" s="4"/>
      <c r="DE43" s="4"/>
      <c r="DF43" s="4"/>
    </row>
    <row r="44" ht="14.25" customHeight="1">
      <c r="A44" s="54"/>
      <c r="B44" s="54"/>
      <c r="C44" s="54"/>
      <c r="D44" s="54" t="str">
        <f t="shared" si="1"/>
        <v/>
      </c>
      <c r="E44" s="67" t="str">
        <f t="shared" si="2"/>
        <v/>
      </c>
      <c r="F44" s="68" t="str">
        <f t="shared" si="3"/>
        <v/>
      </c>
      <c r="G44" s="67" t="str">
        <f t="shared" si="4"/>
        <v/>
      </c>
      <c r="H44" s="67" t="str">
        <f t="shared" si="5"/>
        <v/>
      </c>
      <c r="I44" s="54" t="str">
        <f t="shared" si="6"/>
        <v/>
      </c>
      <c r="J44" s="67" t="str">
        <f t="shared" si="7"/>
        <v/>
      </c>
      <c r="K44" s="69" t="str">
        <f t="shared" si="8"/>
        <v/>
      </c>
      <c r="L44" s="67" t="str">
        <f t="shared" si="9"/>
        <v/>
      </c>
      <c r="M44" s="54" t="str">
        <f t="shared" si="10"/>
        <v/>
      </c>
      <c r="N44" s="4"/>
      <c r="O44" s="74"/>
      <c r="P44" s="74"/>
      <c r="Q44" s="75"/>
      <c r="R44" s="74"/>
      <c r="S44" s="74"/>
      <c r="T44" s="75"/>
      <c r="U44" s="74"/>
      <c r="V44" s="74"/>
      <c r="W44" s="75"/>
      <c r="X44" s="74"/>
      <c r="Y44" s="74"/>
      <c r="Z44" s="75"/>
      <c r="AA44" s="74"/>
      <c r="AB44" s="74"/>
      <c r="AC44" s="75"/>
      <c r="AD44" s="75" t="str">
        <f t="shared" si="11"/>
        <v/>
      </c>
      <c r="AE44" s="74"/>
      <c r="AF44" s="74"/>
      <c r="AG44" s="75"/>
      <c r="AH44" s="74"/>
      <c r="AI44" s="74"/>
      <c r="AJ44" s="75"/>
      <c r="AK44" s="74"/>
      <c r="AL44" s="74"/>
      <c r="AM44" s="75"/>
      <c r="AN44" s="74"/>
      <c r="AO44" s="74"/>
      <c r="AP44" s="75"/>
      <c r="AQ44" s="74"/>
      <c r="AR44" s="74"/>
      <c r="AS44" s="75"/>
      <c r="AT44" s="74"/>
      <c r="AU44" s="79" t="str">
        <f>IF($T$7=12,IF(SUM(O44:AC44,AE12:AS12)&gt;0,AVERAGE(O44:AC44,AE44:AT44),""),IF(AT44="","",AVERAGE(O44:AC44,AE44:AT44)))</f>
        <v/>
      </c>
      <c r="AV44" s="80" t="str">
        <f t="shared" si="13"/>
        <v/>
      </c>
      <c r="AW44" s="81"/>
      <c r="AX44" s="74"/>
      <c r="AY44" s="74"/>
      <c r="AZ44" s="75"/>
      <c r="BA44" s="74"/>
      <c r="BB44" s="74"/>
      <c r="BC44" s="75"/>
      <c r="BD44" s="74"/>
      <c r="BE44" s="74"/>
      <c r="BF44" s="75"/>
      <c r="BG44" s="74"/>
      <c r="BH44" s="74"/>
      <c r="BI44" s="75"/>
      <c r="BJ44" s="74"/>
      <c r="BK44" s="74"/>
      <c r="BL44" s="75"/>
      <c r="BM44" s="75" t="str">
        <f t="shared" si="14"/>
        <v/>
      </c>
      <c r="BN44" s="75" t="str">
        <f t="shared" si="15"/>
        <v/>
      </c>
      <c r="BO44" s="75" t="str">
        <f t="shared" si="16"/>
        <v/>
      </c>
      <c r="BP44" s="75" t="str">
        <f t="shared" si="17"/>
        <v/>
      </c>
      <c r="BQ44" s="75" t="str">
        <f t="shared" si="18"/>
        <v/>
      </c>
      <c r="BR44" s="75" t="str">
        <f t="shared" si="19"/>
        <v/>
      </c>
      <c r="BS44" s="74"/>
      <c r="BT44" s="74"/>
      <c r="BU44" s="75"/>
      <c r="BV44" s="74"/>
      <c r="BW44" s="74"/>
      <c r="BX44" s="75"/>
      <c r="BY44" s="74"/>
      <c r="BZ44" s="74"/>
      <c r="CA44" s="75"/>
      <c r="CB44" s="74"/>
      <c r="CC44" s="74"/>
      <c r="CD44" s="75"/>
      <c r="CE44" s="74"/>
      <c r="CF44" s="74"/>
      <c r="CG44" s="75"/>
      <c r="CH44" s="75" t="str">
        <f t="shared" si="20"/>
        <v/>
      </c>
      <c r="CI44" s="75" t="str">
        <f t="shared" si="21"/>
        <v/>
      </c>
      <c r="CJ44" s="75" t="str">
        <f t="shared" si="22"/>
        <v/>
      </c>
      <c r="CK44" s="75" t="str">
        <f t="shared" si="23"/>
        <v/>
      </c>
      <c r="CL44" s="75" t="str">
        <f t="shared" si="24"/>
        <v/>
      </c>
      <c r="CM44" s="79" t="str">
        <f t="shared" si="25"/>
        <v/>
      </c>
      <c r="CN44" s="80" t="str">
        <f t="shared" si="26"/>
        <v/>
      </c>
      <c r="CO44" s="81"/>
      <c r="CP44" s="74"/>
      <c r="CQ44" s="84" t="str">
        <f t="shared" si="27"/>
        <v/>
      </c>
      <c r="CR44" s="81"/>
      <c r="CS44" s="74"/>
      <c r="CT44" s="84" t="str">
        <f t="shared" si="28"/>
        <v/>
      </c>
      <c r="CU44" s="4"/>
      <c r="CV44" s="4"/>
      <c r="CW44" s="4"/>
      <c r="CX44" s="4"/>
      <c r="CY44" s="4"/>
      <c r="CZ44" s="4"/>
      <c r="DA44" s="4"/>
      <c r="DD44" s="4"/>
      <c r="DE44" s="4"/>
      <c r="DF44" s="4"/>
    </row>
    <row r="45" ht="14.25" customHeight="1">
      <c r="A45" s="54"/>
      <c r="B45" s="54"/>
      <c r="C45" s="54"/>
      <c r="D45" s="54" t="str">
        <f t="shared" si="1"/>
        <v/>
      </c>
      <c r="E45" s="67" t="str">
        <f t="shared" si="2"/>
        <v/>
      </c>
      <c r="F45" s="68" t="str">
        <f t="shared" si="3"/>
        <v/>
      </c>
      <c r="G45" s="67" t="str">
        <f t="shared" si="4"/>
        <v/>
      </c>
      <c r="H45" s="67" t="str">
        <f t="shared" si="5"/>
        <v/>
      </c>
      <c r="I45" s="54" t="str">
        <f t="shared" si="6"/>
        <v/>
      </c>
      <c r="J45" s="67" t="str">
        <f t="shared" si="7"/>
        <v/>
      </c>
      <c r="K45" s="69" t="str">
        <f t="shared" si="8"/>
        <v/>
      </c>
      <c r="L45" s="67" t="str">
        <f t="shared" si="9"/>
        <v/>
      </c>
      <c r="M45" s="54" t="str">
        <f t="shared" si="10"/>
        <v/>
      </c>
      <c r="N45" s="4"/>
      <c r="O45" s="74"/>
      <c r="P45" s="74"/>
      <c r="Q45" s="75"/>
      <c r="R45" s="74"/>
      <c r="S45" s="74"/>
      <c r="T45" s="75"/>
      <c r="U45" s="74"/>
      <c r="V45" s="74"/>
      <c r="W45" s="75"/>
      <c r="X45" s="74"/>
      <c r="Y45" s="74"/>
      <c r="Z45" s="75"/>
      <c r="AA45" s="74"/>
      <c r="AB45" s="74"/>
      <c r="AC45" s="75"/>
      <c r="AD45" s="75" t="str">
        <f t="shared" si="11"/>
        <v/>
      </c>
      <c r="AE45" s="74"/>
      <c r="AF45" s="74"/>
      <c r="AG45" s="75"/>
      <c r="AH45" s="74"/>
      <c r="AI45" s="74"/>
      <c r="AJ45" s="75"/>
      <c r="AK45" s="74"/>
      <c r="AL45" s="74"/>
      <c r="AM45" s="75"/>
      <c r="AN45" s="74"/>
      <c r="AO45" s="74"/>
      <c r="AP45" s="75"/>
      <c r="AQ45" s="74"/>
      <c r="AR45" s="74"/>
      <c r="AS45" s="75"/>
      <c r="AT45" s="74"/>
      <c r="AU45" s="79" t="str">
        <f>IF($T$7=12,IF(SUM(O45:AC45,AE12:AS12)&gt;0,AVERAGE(O45:AC45,AE45:AT45),""),IF(AT45="","",AVERAGE(O45:AC45,AE45:AT45)))</f>
        <v/>
      </c>
      <c r="AV45" s="80" t="str">
        <f t="shared" si="13"/>
        <v/>
      </c>
      <c r="AW45" s="81"/>
      <c r="AX45" s="74"/>
      <c r="AY45" s="74"/>
      <c r="AZ45" s="75"/>
      <c r="BA45" s="74"/>
      <c r="BB45" s="74"/>
      <c r="BC45" s="75"/>
      <c r="BD45" s="74"/>
      <c r="BE45" s="74"/>
      <c r="BF45" s="75"/>
      <c r="BG45" s="74"/>
      <c r="BH45" s="74"/>
      <c r="BI45" s="75"/>
      <c r="BJ45" s="74"/>
      <c r="BK45" s="74"/>
      <c r="BL45" s="75"/>
      <c r="BM45" s="75" t="str">
        <f t="shared" si="14"/>
        <v/>
      </c>
      <c r="BN45" s="75" t="str">
        <f t="shared" si="15"/>
        <v/>
      </c>
      <c r="BO45" s="75" t="str">
        <f t="shared" si="16"/>
        <v/>
      </c>
      <c r="BP45" s="75" t="str">
        <f t="shared" si="17"/>
        <v/>
      </c>
      <c r="BQ45" s="75" t="str">
        <f t="shared" si="18"/>
        <v/>
      </c>
      <c r="BR45" s="75" t="str">
        <f t="shared" si="19"/>
        <v/>
      </c>
      <c r="BS45" s="74"/>
      <c r="BT45" s="74"/>
      <c r="BU45" s="75"/>
      <c r="BV45" s="74"/>
      <c r="BW45" s="74"/>
      <c r="BX45" s="75"/>
      <c r="BY45" s="74"/>
      <c r="BZ45" s="74"/>
      <c r="CA45" s="75"/>
      <c r="CB45" s="74"/>
      <c r="CC45" s="74"/>
      <c r="CD45" s="75"/>
      <c r="CE45" s="74"/>
      <c r="CF45" s="74"/>
      <c r="CG45" s="75"/>
      <c r="CH45" s="75" t="str">
        <f t="shared" si="20"/>
        <v/>
      </c>
      <c r="CI45" s="75" t="str">
        <f t="shared" si="21"/>
        <v/>
      </c>
      <c r="CJ45" s="75" t="str">
        <f t="shared" si="22"/>
        <v/>
      </c>
      <c r="CK45" s="75" t="str">
        <f t="shared" si="23"/>
        <v/>
      </c>
      <c r="CL45" s="75" t="str">
        <f t="shared" si="24"/>
        <v/>
      </c>
      <c r="CM45" s="79" t="str">
        <f t="shared" si="25"/>
        <v/>
      </c>
      <c r="CN45" s="80" t="str">
        <f t="shared" si="26"/>
        <v/>
      </c>
      <c r="CO45" s="81"/>
      <c r="CP45" s="74"/>
      <c r="CQ45" s="84" t="str">
        <f t="shared" si="27"/>
        <v/>
      </c>
      <c r="CR45" s="81"/>
      <c r="CS45" s="74"/>
      <c r="CT45" s="84" t="str">
        <f t="shared" si="28"/>
        <v/>
      </c>
      <c r="CU45" s="4"/>
      <c r="CV45" s="4"/>
      <c r="CW45" s="4"/>
      <c r="CX45" s="4"/>
      <c r="CY45" s="4"/>
      <c r="CZ45" s="4"/>
      <c r="DA45" s="4"/>
      <c r="DD45" s="4"/>
      <c r="DE45" s="4"/>
      <c r="DF45" s="4"/>
    </row>
    <row r="46" ht="14.25" customHeight="1">
      <c r="A46" s="54"/>
      <c r="B46" s="54"/>
      <c r="C46" s="54"/>
      <c r="D46" s="54" t="str">
        <f t="shared" si="1"/>
        <v/>
      </c>
      <c r="E46" s="67" t="str">
        <f t="shared" si="2"/>
        <v/>
      </c>
      <c r="F46" s="68" t="str">
        <f t="shared" si="3"/>
        <v/>
      </c>
      <c r="G46" s="67" t="str">
        <f t="shared" si="4"/>
        <v/>
      </c>
      <c r="H46" s="67" t="str">
        <f t="shared" si="5"/>
        <v/>
      </c>
      <c r="I46" s="54" t="str">
        <f t="shared" si="6"/>
        <v/>
      </c>
      <c r="J46" s="67" t="str">
        <f t="shared" si="7"/>
        <v/>
      </c>
      <c r="K46" s="69" t="str">
        <f t="shared" si="8"/>
        <v/>
      </c>
      <c r="L46" s="67" t="str">
        <f t="shared" si="9"/>
        <v/>
      </c>
      <c r="M46" s="54" t="str">
        <f t="shared" si="10"/>
        <v/>
      </c>
      <c r="N46" s="4"/>
      <c r="O46" s="74"/>
      <c r="P46" s="74"/>
      <c r="Q46" s="75"/>
      <c r="R46" s="74"/>
      <c r="S46" s="74"/>
      <c r="T46" s="75"/>
      <c r="U46" s="74"/>
      <c r="V46" s="74"/>
      <c r="W46" s="75"/>
      <c r="X46" s="74"/>
      <c r="Y46" s="74"/>
      <c r="Z46" s="75"/>
      <c r="AA46" s="74"/>
      <c r="AB46" s="74"/>
      <c r="AC46" s="75"/>
      <c r="AD46" s="75" t="str">
        <f t="shared" si="11"/>
        <v/>
      </c>
      <c r="AE46" s="74"/>
      <c r="AF46" s="74"/>
      <c r="AG46" s="75"/>
      <c r="AH46" s="74"/>
      <c r="AI46" s="74"/>
      <c r="AJ46" s="75"/>
      <c r="AK46" s="74"/>
      <c r="AL46" s="74"/>
      <c r="AM46" s="75"/>
      <c r="AN46" s="74"/>
      <c r="AO46" s="74"/>
      <c r="AP46" s="75"/>
      <c r="AQ46" s="74"/>
      <c r="AR46" s="74"/>
      <c r="AS46" s="75"/>
      <c r="AT46" s="74"/>
      <c r="AU46" s="79" t="str">
        <f>IF($T$7=12,IF(SUM(O46:AC46,AE12:AS12)&gt;0,AVERAGE(O46:AC46,AE46:AT46),""),IF(AT46="","",AVERAGE(O46:AC46,AE46:AT46)))</f>
        <v/>
      </c>
      <c r="AV46" s="80" t="str">
        <f t="shared" si="13"/>
        <v/>
      </c>
      <c r="AW46" s="81"/>
      <c r="AX46" s="74"/>
      <c r="AY46" s="74"/>
      <c r="AZ46" s="75"/>
      <c r="BA46" s="74"/>
      <c r="BB46" s="74"/>
      <c r="BC46" s="75"/>
      <c r="BD46" s="74"/>
      <c r="BE46" s="74"/>
      <c r="BF46" s="75"/>
      <c r="BG46" s="74"/>
      <c r="BH46" s="74"/>
      <c r="BI46" s="75"/>
      <c r="BJ46" s="74"/>
      <c r="BK46" s="74"/>
      <c r="BL46" s="75"/>
      <c r="BM46" s="75" t="str">
        <f t="shared" si="14"/>
        <v/>
      </c>
      <c r="BN46" s="75" t="str">
        <f t="shared" si="15"/>
        <v/>
      </c>
      <c r="BO46" s="75" t="str">
        <f t="shared" si="16"/>
        <v/>
      </c>
      <c r="BP46" s="75" t="str">
        <f t="shared" si="17"/>
        <v/>
      </c>
      <c r="BQ46" s="75" t="str">
        <f t="shared" si="18"/>
        <v/>
      </c>
      <c r="BR46" s="75" t="str">
        <f t="shared" si="19"/>
        <v/>
      </c>
      <c r="BS46" s="74"/>
      <c r="BT46" s="74"/>
      <c r="BU46" s="75"/>
      <c r="BV46" s="74"/>
      <c r="BW46" s="74"/>
      <c r="BX46" s="75"/>
      <c r="BY46" s="74"/>
      <c r="BZ46" s="74"/>
      <c r="CA46" s="75"/>
      <c r="CB46" s="74"/>
      <c r="CC46" s="74"/>
      <c r="CD46" s="75"/>
      <c r="CE46" s="74"/>
      <c r="CF46" s="74"/>
      <c r="CG46" s="75"/>
      <c r="CH46" s="75" t="str">
        <f t="shared" si="20"/>
        <v/>
      </c>
      <c r="CI46" s="75" t="str">
        <f t="shared" si="21"/>
        <v/>
      </c>
      <c r="CJ46" s="75" t="str">
        <f t="shared" si="22"/>
        <v/>
      </c>
      <c r="CK46" s="75" t="str">
        <f t="shared" si="23"/>
        <v/>
      </c>
      <c r="CL46" s="75" t="str">
        <f t="shared" si="24"/>
        <v/>
      </c>
      <c r="CM46" s="79" t="str">
        <f t="shared" si="25"/>
        <v/>
      </c>
      <c r="CN46" s="80" t="str">
        <f t="shared" si="26"/>
        <v/>
      </c>
      <c r="CO46" s="81"/>
      <c r="CP46" s="74"/>
      <c r="CQ46" s="84" t="str">
        <f t="shared" si="27"/>
        <v/>
      </c>
      <c r="CR46" s="81"/>
      <c r="CS46" s="74"/>
      <c r="CT46" s="84" t="str">
        <f t="shared" si="28"/>
        <v/>
      </c>
      <c r="CU46" s="4"/>
      <c r="CV46" s="4"/>
      <c r="CW46" s="4"/>
      <c r="CX46" s="4"/>
      <c r="CY46" s="4"/>
      <c r="CZ46" s="4"/>
      <c r="DA46" s="4"/>
      <c r="DD46" s="4"/>
      <c r="DE46" s="4"/>
      <c r="DF46" s="4"/>
    </row>
    <row r="47" ht="14.25" customHeight="1">
      <c r="A47" s="54"/>
      <c r="B47" s="54"/>
      <c r="C47" s="54"/>
      <c r="D47" s="54" t="str">
        <f t="shared" si="1"/>
        <v/>
      </c>
      <c r="E47" s="67" t="str">
        <f t="shared" si="2"/>
        <v/>
      </c>
      <c r="F47" s="68" t="str">
        <f t="shared" si="3"/>
        <v/>
      </c>
      <c r="G47" s="67" t="str">
        <f t="shared" si="4"/>
        <v/>
      </c>
      <c r="H47" s="67" t="str">
        <f t="shared" si="5"/>
        <v/>
      </c>
      <c r="I47" s="54" t="str">
        <f t="shared" si="6"/>
        <v/>
      </c>
      <c r="J47" s="67" t="str">
        <f t="shared" si="7"/>
        <v/>
      </c>
      <c r="K47" s="69" t="str">
        <f t="shared" si="8"/>
        <v/>
      </c>
      <c r="L47" s="67" t="str">
        <f t="shared" si="9"/>
        <v/>
      </c>
      <c r="M47" s="54" t="str">
        <f t="shared" si="10"/>
        <v/>
      </c>
      <c r="N47" s="4"/>
      <c r="O47" s="74"/>
      <c r="P47" s="74"/>
      <c r="Q47" s="75"/>
      <c r="R47" s="74"/>
      <c r="S47" s="74"/>
      <c r="T47" s="75"/>
      <c r="U47" s="74"/>
      <c r="V47" s="74"/>
      <c r="W47" s="75"/>
      <c r="X47" s="74"/>
      <c r="Y47" s="74"/>
      <c r="Z47" s="75"/>
      <c r="AA47" s="74"/>
      <c r="AB47" s="74"/>
      <c r="AC47" s="75"/>
      <c r="AD47" s="75" t="str">
        <f t="shared" si="11"/>
        <v/>
      </c>
      <c r="AE47" s="74"/>
      <c r="AF47" s="74"/>
      <c r="AG47" s="75"/>
      <c r="AH47" s="74"/>
      <c r="AI47" s="74"/>
      <c r="AJ47" s="75"/>
      <c r="AK47" s="74"/>
      <c r="AL47" s="74"/>
      <c r="AM47" s="75"/>
      <c r="AN47" s="74"/>
      <c r="AO47" s="74"/>
      <c r="AP47" s="75"/>
      <c r="AQ47" s="74"/>
      <c r="AR47" s="74"/>
      <c r="AS47" s="75"/>
      <c r="AT47" s="74"/>
      <c r="AU47" s="79" t="str">
        <f>IF($T$7=12,IF(SUM(O47:AC47,AE12:AS12)&gt;0,AVERAGE(O47:AC47,AE47:AT47),""),IF(AT47="","",AVERAGE(O47:AC47,AE47:AT47)))</f>
        <v/>
      </c>
      <c r="AV47" s="80" t="str">
        <f t="shared" si="13"/>
        <v/>
      </c>
      <c r="AW47" s="81"/>
      <c r="AX47" s="74"/>
      <c r="AY47" s="74"/>
      <c r="AZ47" s="75"/>
      <c r="BA47" s="74"/>
      <c r="BB47" s="74"/>
      <c r="BC47" s="75"/>
      <c r="BD47" s="74"/>
      <c r="BE47" s="74"/>
      <c r="BF47" s="75"/>
      <c r="BG47" s="74"/>
      <c r="BH47" s="74"/>
      <c r="BI47" s="75"/>
      <c r="BJ47" s="74"/>
      <c r="BK47" s="74"/>
      <c r="BL47" s="75"/>
      <c r="BM47" s="75" t="str">
        <f t="shared" si="14"/>
        <v/>
      </c>
      <c r="BN47" s="75" t="str">
        <f t="shared" si="15"/>
        <v/>
      </c>
      <c r="BO47" s="75" t="str">
        <f t="shared" si="16"/>
        <v/>
      </c>
      <c r="BP47" s="75" t="str">
        <f t="shared" si="17"/>
        <v/>
      </c>
      <c r="BQ47" s="75" t="str">
        <f t="shared" si="18"/>
        <v/>
      </c>
      <c r="BR47" s="75" t="str">
        <f t="shared" si="19"/>
        <v/>
      </c>
      <c r="BS47" s="74"/>
      <c r="BT47" s="74"/>
      <c r="BU47" s="75"/>
      <c r="BV47" s="74"/>
      <c r="BW47" s="74"/>
      <c r="BX47" s="75"/>
      <c r="BY47" s="74"/>
      <c r="BZ47" s="74"/>
      <c r="CA47" s="75"/>
      <c r="CB47" s="74"/>
      <c r="CC47" s="74"/>
      <c r="CD47" s="75"/>
      <c r="CE47" s="74"/>
      <c r="CF47" s="74"/>
      <c r="CG47" s="75"/>
      <c r="CH47" s="75" t="str">
        <f t="shared" si="20"/>
        <v/>
      </c>
      <c r="CI47" s="75" t="str">
        <f t="shared" si="21"/>
        <v/>
      </c>
      <c r="CJ47" s="75" t="str">
        <f t="shared" si="22"/>
        <v/>
      </c>
      <c r="CK47" s="75" t="str">
        <f t="shared" si="23"/>
        <v/>
      </c>
      <c r="CL47" s="75" t="str">
        <f t="shared" si="24"/>
        <v/>
      </c>
      <c r="CM47" s="79" t="str">
        <f t="shared" si="25"/>
        <v/>
      </c>
      <c r="CN47" s="80" t="str">
        <f t="shared" si="26"/>
        <v/>
      </c>
      <c r="CO47" s="81"/>
      <c r="CP47" s="74"/>
      <c r="CQ47" s="84" t="str">
        <f t="shared" si="27"/>
        <v/>
      </c>
      <c r="CR47" s="81"/>
      <c r="CS47" s="74"/>
      <c r="CT47" s="84" t="str">
        <f t="shared" si="28"/>
        <v/>
      </c>
      <c r="CU47" s="4"/>
      <c r="CV47" s="4"/>
      <c r="CW47" s="4"/>
      <c r="CX47" s="4"/>
      <c r="CY47" s="4"/>
      <c r="CZ47" s="4"/>
      <c r="DA47" s="4"/>
      <c r="DD47" s="4"/>
      <c r="DE47" s="4"/>
      <c r="DF47" s="4"/>
    </row>
    <row r="48" ht="14.25" customHeight="1">
      <c r="A48" s="54"/>
      <c r="B48" s="54"/>
      <c r="C48" s="54"/>
      <c r="D48" s="54" t="str">
        <f t="shared" si="1"/>
        <v/>
      </c>
      <c r="E48" s="67" t="str">
        <f t="shared" si="2"/>
        <v/>
      </c>
      <c r="F48" s="68" t="str">
        <f t="shared" si="3"/>
        <v/>
      </c>
      <c r="G48" s="67" t="str">
        <f t="shared" si="4"/>
        <v/>
      </c>
      <c r="H48" s="67" t="str">
        <f t="shared" si="5"/>
        <v/>
      </c>
      <c r="I48" s="54" t="str">
        <f t="shared" si="6"/>
        <v/>
      </c>
      <c r="J48" s="67" t="str">
        <f t="shared" si="7"/>
        <v/>
      </c>
      <c r="K48" s="69" t="str">
        <f t="shared" si="8"/>
        <v/>
      </c>
      <c r="L48" s="67" t="str">
        <f t="shared" si="9"/>
        <v/>
      </c>
      <c r="M48" s="54" t="str">
        <f t="shared" si="10"/>
        <v/>
      </c>
      <c r="N48" s="4"/>
      <c r="O48" s="74"/>
      <c r="P48" s="74"/>
      <c r="Q48" s="75"/>
      <c r="R48" s="74"/>
      <c r="S48" s="74"/>
      <c r="T48" s="75"/>
      <c r="U48" s="74"/>
      <c r="V48" s="74"/>
      <c r="W48" s="75"/>
      <c r="X48" s="74"/>
      <c r="Y48" s="74"/>
      <c r="Z48" s="75"/>
      <c r="AA48" s="74"/>
      <c r="AB48" s="74"/>
      <c r="AC48" s="75"/>
      <c r="AD48" s="75" t="str">
        <f t="shared" si="11"/>
        <v/>
      </c>
      <c r="AE48" s="74"/>
      <c r="AF48" s="74"/>
      <c r="AG48" s="75"/>
      <c r="AH48" s="74"/>
      <c r="AI48" s="74"/>
      <c r="AJ48" s="75"/>
      <c r="AK48" s="74"/>
      <c r="AL48" s="74"/>
      <c r="AM48" s="75"/>
      <c r="AN48" s="74"/>
      <c r="AO48" s="74"/>
      <c r="AP48" s="75"/>
      <c r="AQ48" s="74"/>
      <c r="AR48" s="74"/>
      <c r="AS48" s="75"/>
      <c r="AT48" s="74"/>
      <c r="AU48" s="79" t="str">
        <f>IF($T$7=12,IF(SUM(O48:AC48,AE12:AS12)&gt;0,AVERAGE(O48:AC48,AE48:AT48),""),IF(AT48="","",AVERAGE(O48:AC48,AE48:AT48)))</f>
        <v/>
      </c>
      <c r="AV48" s="80" t="str">
        <f t="shared" si="13"/>
        <v/>
      </c>
      <c r="AW48" s="81"/>
      <c r="AX48" s="74"/>
      <c r="AY48" s="74"/>
      <c r="AZ48" s="75"/>
      <c r="BA48" s="74"/>
      <c r="BB48" s="74"/>
      <c r="BC48" s="75"/>
      <c r="BD48" s="74"/>
      <c r="BE48" s="74"/>
      <c r="BF48" s="75"/>
      <c r="BG48" s="74"/>
      <c r="BH48" s="74"/>
      <c r="BI48" s="75"/>
      <c r="BJ48" s="74"/>
      <c r="BK48" s="74"/>
      <c r="BL48" s="75"/>
      <c r="BM48" s="75" t="str">
        <f t="shared" si="14"/>
        <v/>
      </c>
      <c r="BN48" s="75" t="str">
        <f t="shared" si="15"/>
        <v/>
      </c>
      <c r="BO48" s="75" t="str">
        <f t="shared" si="16"/>
        <v/>
      </c>
      <c r="BP48" s="75" t="str">
        <f t="shared" si="17"/>
        <v/>
      </c>
      <c r="BQ48" s="75" t="str">
        <f t="shared" si="18"/>
        <v/>
      </c>
      <c r="BR48" s="75" t="str">
        <f t="shared" si="19"/>
        <v/>
      </c>
      <c r="BS48" s="74"/>
      <c r="BT48" s="74"/>
      <c r="BU48" s="75"/>
      <c r="BV48" s="74"/>
      <c r="BW48" s="74"/>
      <c r="BX48" s="75"/>
      <c r="BY48" s="74"/>
      <c r="BZ48" s="74"/>
      <c r="CA48" s="75"/>
      <c r="CB48" s="74"/>
      <c r="CC48" s="74"/>
      <c r="CD48" s="75"/>
      <c r="CE48" s="74"/>
      <c r="CF48" s="74"/>
      <c r="CG48" s="75"/>
      <c r="CH48" s="75" t="str">
        <f t="shared" si="20"/>
        <v/>
      </c>
      <c r="CI48" s="75" t="str">
        <f t="shared" si="21"/>
        <v/>
      </c>
      <c r="CJ48" s="75" t="str">
        <f t="shared" si="22"/>
        <v/>
      </c>
      <c r="CK48" s="75" t="str">
        <f t="shared" si="23"/>
        <v/>
      </c>
      <c r="CL48" s="75" t="str">
        <f t="shared" si="24"/>
        <v/>
      </c>
      <c r="CM48" s="79" t="str">
        <f t="shared" si="25"/>
        <v/>
      </c>
      <c r="CN48" s="80" t="str">
        <f t="shared" si="26"/>
        <v/>
      </c>
      <c r="CO48" s="81"/>
      <c r="CP48" s="74"/>
      <c r="CQ48" s="84" t="str">
        <f t="shared" si="27"/>
        <v/>
      </c>
      <c r="CR48" s="81"/>
      <c r="CS48" s="74"/>
      <c r="CT48" s="84" t="str">
        <f t="shared" si="28"/>
        <v/>
      </c>
      <c r="CU48" s="4"/>
      <c r="CV48" s="4"/>
      <c r="CW48" s="4"/>
      <c r="CX48" s="4"/>
      <c r="CY48" s="4"/>
      <c r="CZ48" s="4"/>
      <c r="DA48" s="4"/>
      <c r="DD48" s="4"/>
      <c r="DE48" s="4"/>
      <c r="DF48" s="4"/>
    </row>
    <row r="49" ht="14.25" customHeight="1">
      <c r="A49" s="54"/>
      <c r="B49" s="54"/>
      <c r="C49" s="54"/>
      <c r="D49" s="54" t="str">
        <f t="shared" si="1"/>
        <v/>
      </c>
      <c r="E49" s="67" t="str">
        <f t="shared" si="2"/>
        <v/>
      </c>
      <c r="F49" s="68" t="str">
        <f t="shared" si="3"/>
        <v/>
      </c>
      <c r="G49" s="67" t="str">
        <f t="shared" si="4"/>
        <v/>
      </c>
      <c r="H49" s="67" t="str">
        <f t="shared" si="5"/>
        <v/>
      </c>
      <c r="I49" s="54" t="str">
        <f t="shared" si="6"/>
        <v/>
      </c>
      <c r="J49" s="67" t="str">
        <f t="shared" si="7"/>
        <v/>
      </c>
      <c r="K49" s="69" t="str">
        <f t="shared" si="8"/>
        <v/>
      </c>
      <c r="L49" s="67" t="str">
        <f t="shared" si="9"/>
        <v/>
      </c>
      <c r="M49" s="54" t="str">
        <f t="shared" si="10"/>
        <v/>
      </c>
      <c r="N49" s="4"/>
      <c r="O49" s="74"/>
      <c r="P49" s="74"/>
      <c r="Q49" s="75"/>
      <c r="R49" s="74"/>
      <c r="S49" s="74"/>
      <c r="T49" s="75"/>
      <c r="U49" s="74"/>
      <c r="V49" s="74"/>
      <c r="W49" s="75"/>
      <c r="X49" s="74"/>
      <c r="Y49" s="74"/>
      <c r="Z49" s="75"/>
      <c r="AA49" s="74"/>
      <c r="AB49" s="74"/>
      <c r="AC49" s="75"/>
      <c r="AD49" s="75" t="str">
        <f t="shared" si="11"/>
        <v/>
      </c>
      <c r="AE49" s="74"/>
      <c r="AF49" s="74"/>
      <c r="AG49" s="75"/>
      <c r="AH49" s="74"/>
      <c r="AI49" s="74"/>
      <c r="AJ49" s="75"/>
      <c r="AK49" s="74"/>
      <c r="AL49" s="74"/>
      <c r="AM49" s="75"/>
      <c r="AN49" s="74"/>
      <c r="AO49" s="74"/>
      <c r="AP49" s="75"/>
      <c r="AQ49" s="74"/>
      <c r="AR49" s="74"/>
      <c r="AS49" s="75"/>
      <c r="AT49" s="74"/>
      <c r="AU49" s="79" t="str">
        <f>IF($T$7=12,IF(SUM(O49:AC49,AE12:AS12)&gt;0,AVERAGE(O49:AC49,AE49:AT49),""),IF(AT49="","",AVERAGE(O49:AC49,AE49:AT49)))</f>
        <v/>
      </c>
      <c r="AV49" s="80" t="str">
        <f t="shared" si="13"/>
        <v/>
      </c>
      <c r="AW49" s="81"/>
      <c r="AX49" s="74"/>
      <c r="AY49" s="74"/>
      <c r="AZ49" s="75"/>
      <c r="BA49" s="74"/>
      <c r="BB49" s="74"/>
      <c r="BC49" s="75"/>
      <c r="BD49" s="74"/>
      <c r="BE49" s="74"/>
      <c r="BF49" s="75"/>
      <c r="BG49" s="74"/>
      <c r="BH49" s="74"/>
      <c r="BI49" s="75"/>
      <c r="BJ49" s="74"/>
      <c r="BK49" s="74"/>
      <c r="BL49" s="75"/>
      <c r="BM49" s="75" t="str">
        <f t="shared" si="14"/>
        <v/>
      </c>
      <c r="BN49" s="75" t="str">
        <f t="shared" si="15"/>
        <v/>
      </c>
      <c r="BO49" s="75" t="str">
        <f t="shared" si="16"/>
        <v/>
      </c>
      <c r="BP49" s="75" t="str">
        <f t="shared" si="17"/>
        <v/>
      </c>
      <c r="BQ49" s="75" t="str">
        <f t="shared" si="18"/>
        <v/>
      </c>
      <c r="BR49" s="75" t="str">
        <f t="shared" si="19"/>
        <v/>
      </c>
      <c r="BS49" s="74"/>
      <c r="BT49" s="74"/>
      <c r="BU49" s="75"/>
      <c r="BV49" s="74"/>
      <c r="BW49" s="74"/>
      <c r="BX49" s="75"/>
      <c r="BY49" s="74"/>
      <c r="BZ49" s="74"/>
      <c r="CA49" s="75"/>
      <c r="CB49" s="74"/>
      <c r="CC49" s="74"/>
      <c r="CD49" s="75"/>
      <c r="CE49" s="74"/>
      <c r="CF49" s="74"/>
      <c r="CG49" s="75"/>
      <c r="CH49" s="75" t="str">
        <f t="shared" si="20"/>
        <v/>
      </c>
      <c r="CI49" s="75" t="str">
        <f t="shared" si="21"/>
        <v/>
      </c>
      <c r="CJ49" s="75" t="str">
        <f t="shared" si="22"/>
        <v/>
      </c>
      <c r="CK49" s="75" t="str">
        <f t="shared" si="23"/>
        <v/>
      </c>
      <c r="CL49" s="75" t="str">
        <f t="shared" si="24"/>
        <v/>
      </c>
      <c r="CM49" s="79" t="str">
        <f t="shared" si="25"/>
        <v/>
      </c>
      <c r="CN49" s="80" t="str">
        <f t="shared" si="26"/>
        <v/>
      </c>
      <c r="CO49" s="81"/>
      <c r="CP49" s="74"/>
      <c r="CQ49" s="84" t="str">
        <f t="shared" si="27"/>
        <v/>
      </c>
      <c r="CR49" s="81"/>
      <c r="CS49" s="74"/>
      <c r="CT49" s="84" t="str">
        <f t="shared" si="28"/>
        <v/>
      </c>
      <c r="CU49" s="4"/>
      <c r="CV49" s="4"/>
      <c r="CW49" s="4"/>
      <c r="CX49" s="4"/>
      <c r="CY49" s="4"/>
      <c r="CZ49" s="4"/>
      <c r="DA49" s="4"/>
      <c r="DD49" s="4"/>
      <c r="DE49" s="4"/>
      <c r="DF49" s="4"/>
    </row>
    <row r="50" ht="14.25" customHeight="1">
      <c r="A50" s="54"/>
      <c r="B50" s="54"/>
      <c r="C50" s="54"/>
      <c r="D50" s="54" t="str">
        <f t="shared" si="1"/>
        <v/>
      </c>
      <c r="E50" s="67" t="str">
        <f t="shared" si="2"/>
        <v/>
      </c>
      <c r="F50" s="68" t="str">
        <f t="shared" si="3"/>
        <v/>
      </c>
      <c r="G50" s="67" t="str">
        <f t="shared" si="4"/>
        <v/>
      </c>
      <c r="H50" s="67" t="str">
        <f t="shared" si="5"/>
        <v/>
      </c>
      <c r="I50" s="54" t="str">
        <f t="shared" si="6"/>
        <v/>
      </c>
      <c r="J50" s="67" t="str">
        <f t="shared" si="7"/>
        <v/>
      </c>
      <c r="K50" s="69" t="str">
        <f t="shared" si="8"/>
        <v/>
      </c>
      <c r="L50" s="67" t="str">
        <f t="shared" si="9"/>
        <v/>
      </c>
      <c r="M50" s="54" t="str">
        <f t="shared" si="10"/>
        <v/>
      </c>
      <c r="N50" s="4"/>
      <c r="O50" s="74"/>
      <c r="P50" s="74"/>
      <c r="Q50" s="75"/>
      <c r="R50" s="74"/>
      <c r="S50" s="74"/>
      <c r="T50" s="75"/>
      <c r="U50" s="74"/>
      <c r="V50" s="74"/>
      <c r="W50" s="75"/>
      <c r="X50" s="74"/>
      <c r="Y50" s="74"/>
      <c r="Z50" s="75"/>
      <c r="AA50" s="74"/>
      <c r="AB50" s="74"/>
      <c r="AC50" s="75"/>
      <c r="AD50" s="75" t="str">
        <f t="shared" si="11"/>
        <v/>
      </c>
      <c r="AE50" s="74"/>
      <c r="AF50" s="74"/>
      <c r="AG50" s="75"/>
      <c r="AH50" s="74"/>
      <c r="AI50" s="74"/>
      <c r="AJ50" s="75"/>
      <c r="AK50" s="74"/>
      <c r="AL50" s="74"/>
      <c r="AM50" s="75"/>
      <c r="AN50" s="74"/>
      <c r="AO50" s="74"/>
      <c r="AP50" s="75"/>
      <c r="AQ50" s="74"/>
      <c r="AR50" s="74"/>
      <c r="AS50" s="75"/>
      <c r="AT50" s="74"/>
      <c r="AU50" s="79" t="str">
        <f>IF($T$7=12,IF(SUM(O50:AC50,AE12:AS12)&gt;0,AVERAGE(O50:AC50,AE50:AT50),""),IF(AT50="","",AVERAGE(O50:AC50,AE50:AT50)))</f>
        <v/>
      </c>
      <c r="AV50" s="80" t="str">
        <f t="shared" si="13"/>
        <v/>
      </c>
      <c r="AW50" s="81"/>
      <c r="AX50" s="74"/>
      <c r="AY50" s="74"/>
      <c r="AZ50" s="75"/>
      <c r="BA50" s="74"/>
      <c r="BB50" s="74"/>
      <c r="BC50" s="75"/>
      <c r="BD50" s="74"/>
      <c r="BE50" s="74"/>
      <c r="BF50" s="75"/>
      <c r="BG50" s="74"/>
      <c r="BH50" s="74"/>
      <c r="BI50" s="75"/>
      <c r="BJ50" s="74"/>
      <c r="BK50" s="74"/>
      <c r="BL50" s="75"/>
      <c r="BM50" s="75" t="str">
        <f t="shared" si="14"/>
        <v/>
      </c>
      <c r="BN50" s="75" t="str">
        <f t="shared" si="15"/>
        <v/>
      </c>
      <c r="BO50" s="75" t="str">
        <f t="shared" si="16"/>
        <v/>
      </c>
      <c r="BP50" s="75" t="str">
        <f t="shared" si="17"/>
        <v/>
      </c>
      <c r="BQ50" s="75" t="str">
        <f t="shared" si="18"/>
        <v/>
      </c>
      <c r="BR50" s="75" t="str">
        <f t="shared" si="19"/>
        <v/>
      </c>
      <c r="BS50" s="74"/>
      <c r="BT50" s="74"/>
      <c r="BU50" s="75"/>
      <c r="BV50" s="74"/>
      <c r="BW50" s="74"/>
      <c r="BX50" s="75"/>
      <c r="BY50" s="74"/>
      <c r="BZ50" s="74"/>
      <c r="CA50" s="75"/>
      <c r="CB50" s="74"/>
      <c r="CC50" s="74"/>
      <c r="CD50" s="75"/>
      <c r="CE50" s="74"/>
      <c r="CF50" s="74"/>
      <c r="CG50" s="75"/>
      <c r="CH50" s="75" t="str">
        <f t="shared" si="20"/>
        <v/>
      </c>
      <c r="CI50" s="75" t="str">
        <f t="shared" si="21"/>
        <v/>
      </c>
      <c r="CJ50" s="75" t="str">
        <f t="shared" si="22"/>
        <v/>
      </c>
      <c r="CK50" s="75" t="str">
        <f t="shared" si="23"/>
        <v/>
      </c>
      <c r="CL50" s="75" t="str">
        <f t="shared" si="24"/>
        <v/>
      </c>
      <c r="CM50" s="79" t="str">
        <f t="shared" si="25"/>
        <v/>
      </c>
      <c r="CN50" s="80" t="str">
        <f t="shared" si="26"/>
        <v/>
      </c>
      <c r="CO50" s="81"/>
      <c r="CP50" s="74"/>
      <c r="CQ50" s="84" t="str">
        <f t="shared" si="27"/>
        <v/>
      </c>
      <c r="CR50" s="81"/>
      <c r="CS50" s="74"/>
      <c r="CT50" s="84" t="str">
        <f t="shared" si="28"/>
        <v/>
      </c>
      <c r="CU50" s="4"/>
      <c r="CV50" s="4"/>
      <c r="CW50" s="4"/>
      <c r="CX50" s="4"/>
      <c r="CY50" s="4"/>
      <c r="CZ50" s="4"/>
      <c r="DA50" s="4"/>
      <c r="DD50" s="4"/>
      <c r="DE50" s="4"/>
      <c r="DF50" s="4"/>
    </row>
    <row r="51" ht="14.25" customHeight="1">
      <c r="A51" s="54"/>
      <c r="B51" s="54"/>
      <c r="C51" s="54"/>
      <c r="D51" s="54" t="str">
        <f t="shared" si="1"/>
        <v/>
      </c>
      <c r="E51" s="67" t="str">
        <f t="shared" si="2"/>
        <v/>
      </c>
      <c r="F51" s="68" t="str">
        <f t="shared" si="3"/>
        <v/>
      </c>
      <c r="G51" s="67" t="str">
        <f t="shared" si="4"/>
        <v/>
      </c>
      <c r="H51" s="67" t="str">
        <f t="shared" si="5"/>
        <v/>
      </c>
      <c r="I51" s="54" t="str">
        <f t="shared" si="6"/>
        <v/>
      </c>
      <c r="J51" s="67" t="str">
        <f t="shared" si="7"/>
        <v/>
      </c>
      <c r="K51" s="69" t="str">
        <f t="shared" si="8"/>
        <v/>
      </c>
      <c r="L51" s="67" t="str">
        <f t="shared" si="9"/>
        <v/>
      </c>
      <c r="M51" s="54" t="str">
        <f t="shared" si="10"/>
        <v/>
      </c>
      <c r="N51" s="4"/>
      <c r="O51" s="74"/>
      <c r="P51" s="74"/>
      <c r="Q51" s="75"/>
      <c r="R51" s="74"/>
      <c r="S51" s="74"/>
      <c r="T51" s="75"/>
      <c r="U51" s="74"/>
      <c r="V51" s="74"/>
      <c r="W51" s="75"/>
      <c r="X51" s="74"/>
      <c r="Y51" s="74"/>
      <c r="Z51" s="75"/>
      <c r="AA51" s="74"/>
      <c r="AB51" s="74"/>
      <c r="AC51" s="75"/>
      <c r="AD51" s="75" t="str">
        <f t="shared" si="11"/>
        <v/>
      </c>
      <c r="AE51" s="74"/>
      <c r="AF51" s="74"/>
      <c r="AG51" s="75"/>
      <c r="AH51" s="74"/>
      <c r="AI51" s="74"/>
      <c r="AJ51" s="75"/>
      <c r="AK51" s="74"/>
      <c r="AL51" s="74"/>
      <c r="AM51" s="75"/>
      <c r="AN51" s="74"/>
      <c r="AO51" s="74"/>
      <c r="AP51" s="75"/>
      <c r="AQ51" s="74"/>
      <c r="AR51" s="74"/>
      <c r="AS51" s="75"/>
      <c r="AT51" s="74"/>
      <c r="AU51" s="79" t="str">
        <f>IF($T$7=12,IF(SUM(O51:AC51,AE12:AS12)&gt;0,AVERAGE(O51:AC51,AE51:AT51),""),IF(AT51="","",AVERAGE(O51:AC51,AE51:AT51)))</f>
        <v/>
      </c>
      <c r="AV51" s="80" t="str">
        <f t="shared" si="13"/>
        <v/>
      </c>
      <c r="AW51" s="81"/>
      <c r="AX51" s="74"/>
      <c r="AY51" s="74"/>
      <c r="AZ51" s="75"/>
      <c r="BA51" s="74"/>
      <c r="BB51" s="74"/>
      <c r="BC51" s="75"/>
      <c r="BD51" s="74"/>
      <c r="BE51" s="74"/>
      <c r="BF51" s="75"/>
      <c r="BG51" s="74"/>
      <c r="BH51" s="74"/>
      <c r="BI51" s="75"/>
      <c r="BJ51" s="74"/>
      <c r="BK51" s="74"/>
      <c r="BL51" s="75"/>
      <c r="BM51" s="75" t="str">
        <f t="shared" si="14"/>
        <v/>
      </c>
      <c r="BN51" s="75" t="str">
        <f t="shared" si="15"/>
        <v/>
      </c>
      <c r="BO51" s="75" t="str">
        <f t="shared" si="16"/>
        <v/>
      </c>
      <c r="BP51" s="75" t="str">
        <f t="shared" si="17"/>
        <v/>
      </c>
      <c r="BQ51" s="75" t="str">
        <f t="shared" si="18"/>
        <v/>
      </c>
      <c r="BR51" s="75" t="str">
        <f t="shared" si="19"/>
        <v/>
      </c>
      <c r="BS51" s="74"/>
      <c r="BT51" s="74"/>
      <c r="BU51" s="75"/>
      <c r="BV51" s="74"/>
      <c r="BW51" s="74"/>
      <c r="BX51" s="75"/>
      <c r="BY51" s="74"/>
      <c r="BZ51" s="74"/>
      <c r="CA51" s="75"/>
      <c r="CB51" s="74"/>
      <c r="CC51" s="74"/>
      <c r="CD51" s="75"/>
      <c r="CE51" s="74"/>
      <c r="CF51" s="74"/>
      <c r="CG51" s="75"/>
      <c r="CH51" s="75" t="str">
        <f t="shared" si="20"/>
        <v/>
      </c>
      <c r="CI51" s="75" t="str">
        <f t="shared" si="21"/>
        <v/>
      </c>
      <c r="CJ51" s="75" t="str">
        <f t="shared" si="22"/>
        <v/>
      </c>
      <c r="CK51" s="75" t="str">
        <f t="shared" si="23"/>
        <v/>
      </c>
      <c r="CL51" s="75" t="str">
        <f t="shared" si="24"/>
        <v/>
      </c>
      <c r="CM51" s="79" t="str">
        <f t="shared" si="25"/>
        <v/>
      </c>
      <c r="CN51" s="80" t="str">
        <f t="shared" si="26"/>
        <v/>
      </c>
      <c r="CO51" s="81"/>
      <c r="CP51" s="74"/>
      <c r="CQ51" s="84" t="str">
        <f t="shared" si="27"/>
        <v/>
      </c>
      <c r="CR51" s="81"/>
      <c r="CS51" s="74"/>
      <c r="CT51" s="84" t="str">
        <f t="shared" si="28"/>
        <v/>
      </c>
      <c r="CU51" s="4"/>
      <c r="CV51" s="4"/>
      <c r="CW51" s="4"/>
      <c r="CX51" s="4"/>
      <c r="CY51" s="4"/>
      <c r="CZ51" s="4"/>
      <c r="DA51" s="4"/>
      <c r="DD51" s="4"/>
      <c r="DE51" s="4"/>
      <c r="DF51" s="4"/>
    </row>
    <row r="52" ht="14.25" customHeight="1">
      <c r="A52" s="54"/>
      <c r="B52" s="54"/>
      <c r="C52" s="54"/>
      <c r="D52" s="54" t="str">
        <f t="shared" si="1"/>
        <v/>
      </c>
      <c r="E52" s="67" t="str">
        <f t="shared" si="2"/>
        <v/>
      </c>
      <c r="F52" s="68" t="str">
        <f t="shared" si="3"/>
        <v/>
      </c>
      <c r="G52" s="67" t="str">
        <f t="shared" si="4"/>
        <v/>
      </c>
      <c r="H52" s="67" t="str">
        <f t="shared" si="5"/>
        <v/>
      </c>
      <c r="I52" s="54" t="str">
        <f t="shared" si="6"/>
        <v/>
      </c>
      <c r="J52" s="67" t="str">
        <f t="shared" si="7"/>
        <v/>
      </c>
      <c r="K52" s="69" t="str">
        <f t="shared" si="8"/>
        <v/>
      </c>
      <c r="L52" s="67" t="str">
        <f t="shared" si="9"/>
        <v/>
      </c>
      <c r="M52" s="54" t="str">
        <f t="shared" si="10"/>
        <v/>
      </c>
      <c r="N52" s="4"/>
      <c r="O52" s="74"/>
      <c r="P52" s="74"/>
      <c r="Q52" s="75"/>
      <c r="R52" s="74"/>
      <c r="S52" s="74"/>
      <c r="T52" s="75"/>
      <c r="U52" s="74"/>
      <c r="V52" s="74"/>
      <c r="W52" s="75"/>
      <c r="X52" s="74"/>
      <c r="Y52" s="74"/>
      <c r="Z52" s="75"/>
      <c r="AA52" s="74"/>
      <c r="AB52" s="74"/>
      <c r="AC52" s="75"/>
      <c r="AD52" s="75" t="str">
        <f t="shared" si="11"/>
        <v/>
      </c>
      <c r="AE52" s="74"/>
      <c r="AF52" s="74"/>
      <c r="AG52" s="75"/>
      <c r="AH52" s="74"/>
      <c r="AI52" s="74"/>
      <c r="AJ52" s="75"/>
      <c r="AK52" s="74"/>
      <c r="AL52" s="74"/>
      <c r="AM52" s="75"/>
      <c r="AN52" s="74"/>
      <c r="AO52" s="74"/>
      <c r="AP52" s="75"/>
      <c r="AQ52" s="74"/>
      <c r="AR52" s="74"/>
      <c r="AS52" s="75"/>
      <c r="AT52" s="74"/>
      <c r="AU52" s="79" t="str">
        <f>IF($T$7=12,IF(SUM(O52:AC52,AE12:AS12)&gt;0,AVERAGE(O52:AC52,AE52:AT52),""),IF(AT52="","",AVERAGE(O52:AC52,AE52:AT52)))</f>
        <v/>
      </c>
      <c r="AV52" s="80" t="str">
        <f t="shared" si="13"/>
        <v/>
      </c>
      <c r="AW52" s="81"/>
      <c r="AX52" s="74"/>
      <c r="AY52" s="74"/>
      <c r="AZ52" s="75"/>
      <c r="BA52" s="74"/>
      <c r="BB52" s="74"/>
      <c r="BC52" s="75"/>
      <c r="BD52" s="74"/>
      <c r="BE52" s="74"/>
      <c r="BF52" s="75"/>
      <c r="BG52" s="74"/>
      <c r="BH52" s="74"/>
      <c r="BI52" s="75"/>
      <c r="BJ52" s="74"/>
      <c r="BK52" s="74"/>
      <c r="BL52" s="75"/>
      <c r="BM52" s="75" t="str">
        <f t="shared" si="14"/>
        <v/>
      </c>
      <c r="BN52" s="75" t="str">
        <f t="shared" si="15"/>
        <v/>
      </c>
      <c r="BO52" s="75" t="str">
        <f t="shared" si="16"/>
        <v/>
      </c>
      <c r="BP52" s="75" t="str">
        <f t="shared" si="17"/>
        <v/>
      </c>
      <c r="BQ52" s="75" t="str">
        <f t="shared" si="18"/>
        <v/>
      </c>
      <c r="BR52" s="75" t="str">
        <f t="shared" si="19"/>
        <v/>
      </c>
      <c r="BS52" s="74"/>
      <c r="BT52" s="74"/>
      <c r="BU52" s="75"/>
      <c r="BV52" s="74"/>
      <c r="BW52" s="74"/>
      <c r="BX52" s="75"/>
      <c r="BY52" s="74"/>
      <c r="BZ52" s="74"/>
      <c r="CA52" s="75"/>
      <c r="CB52" s="74"/>
      <c r="CC52" s="74"/>
      <c r="CD52" s="75"/>
      <c r="CE52" s="74"/>
      <c r="CF52" s="74"/>
      <c r="CG52" s="75"/>
      <c r="CH52" s="75" t="str">
        <f t="shared" si="20"/>
        <v/>
      </c>
      <c r="CI52" s="75" t="str">
        <f t="shared" si="21"/>
        <v/>
      </c>
      <c r="CJ52" s="75" t="str">
        <f t="shared" si="22"/>
        <v/>
      </c>
      <c r="CK52" s="75" t="str">
        <f t="shared" si="23"/>
        <v/>
      </c>
      <c r="CL52" s="75" t="str">
        <f t="shared" si="24"/>
        <v/>
      </c>
      <c r="CM52" s="79" t="str">
        <f t="shared" si="25"/>
        <v/>
      </c>
      <c r="CN52" s="80" t="str">
        <f t="shared" si="26"/>
        <v/>
      </c>
      <c r="CO52" s="81"/>
      <c r="CP52" s="74"/>
      <c r="CQ52" s="84" t="str">
        <f t="shared" si="27"/>
        <v/>
      </c>
      <c r="CR52" s="81"/>
      <c r="CS52" s="74"/>
      <c r="CT52" s="84" t="str">
        <f t="shared" si="28"/>
        <v/>
      </c>
      <c r="CU52" s="4"/>
      <c r="CV52" s="4"/>
      <c r="CW52" s="4"/>
      <c r="CX52" s="4"/>
      <c r="CY52" s="4"/>
      <c r="CZ52" s="4"/>
      <c r="DA52" s="4"/>
      <c r="DD52" s="4"/>
      <c r="DE52" s="4"/>
      <c r="DF52" s="4"/>
    </row>
    <row r="53" ht="14.25" customHeight="1">
      <c r="A53" s="54"/>
      <c r="B53" s="54"/>
      <c r="C53" s="54"/>
      <c r="D53" s="54" t="str">
        <f t="shared" si="1"/>
        <v/>
      </c>
      <c r="E53" s="67" t="str">
        <f t="shared" si="2"/>
        <v/>
      </c>
      <c r="F53" s="68" t="str">
        <f t="shared" si="3"/>
        <v/>
      </c>
      <c r="G53" s="67" t="str">
        <f t="shared" si="4"/>
        <v/>
      </c>
      <c r="H53" s="67" t="str">
        <f t="shared" si="5"/>
        <v/>
      </c>
      <c r="I53" s="54" t="str">
        <f t="shared" si="6"/>
        <v/>
      </c>
      <c r="J53" s="67" t="str">
        <f t="shared" si="7"/>
        <v/>
      </c>
      <c r="K53" s="69" t="str">
        <f t="shared" si="8"/>
        <v/>
      </c>
      <c r="L53" s="67" t="str">
        <f t="shared" si="9"/>
        <v/>
      </c>
      <c r="M53" s="54" t="str">
        <f t="shared" si="10"/>
        <v/>
      </c>
      <c r="N53" s="4"/>
      <c r="O53" s="74"/>
      <c r="P53" s="74"/>
      <c r="Q53" s="75"/>
      <c r="R53" s="74"/>
      <c r="S53" s="74"/>
      <c r="T53" s="75"/>
      <c r="U53" s="74"/>
      <c r="V53" s="74"/>
      <c r="W53" s="75"/>
      <c r="X53" s="74"/>
      <c r="Y53" s="74"/>
      <c r="Z53" s="75"/>
      <c r="AA53" s="74"/>
      <c r="AB53" s="74"/>
      <c r="AC53" s="75"/>
      <c r="AD53" s="75" t="str">
        <f t="shared" si="11"/>
        <v/>
      </c>
      <c r="AE53" s="74"/>
      <c r="AF53" s="74"/>
      <c r="AG53" s="75"/>
      <c r="AH53" s="74"/>
      <c r="AI53" s="74"/>
      <c r="AJ53" s="75"/>
      <c r="AK53" s="74"/>
      <c r="AL53" s="74"/>
      <c r="AM53" s="75"/>
      <c r="AN53" s="74"/>
      <c r="AO53" s="74"/>
      <c r="AP53" s="75"/>
      <c r="AQ53" s="74"/>
      <c r="AR53" s="74"/>
      <c r="AS53" s="75"/>
      <c r="AT53" s="74"/>
      <c r="AU53" s="79" t="str">
        <f>IF($T$7=12,IF(SUM(O53:AC53,AE12:AS12)&gt;0,AVERAGE(O53:AC53,AE53:AT53),""),IF(AT53="","",AVERAGE(O53:AC53,AE53:AT53)))</f>
        <v/>
      </c>
      <c r="AV53" s="80" t="str">
        <f t="shared" si="13"/>
        <v/>
      </c>
      <c r="AW53" s="81"/>
      <c r="AX53" s="74"/>
      <c r="AY53" s="74"/>
      <c r="AZ53" s="75"/>
      <c r="BA53" s="74"/>
      <c r="BB53" s="74"/>
      <c r="BC53" s="75"/>
      <c r="BD53" s="74"/>
      <c r="BE53" s="74"/>
      <c r="BF53" s="75"/>
      <c r="BG53" s="74"/>
      <c r="BH53" s="74"/>
      <c r="BI53" s="75"/>
      <c r="BJ53" s="74"/>
      <c r="BK53" s="74"/>
      <c r="BL53" s="75"/>
      <c r="BM53" s="75" t="str">
        <f t="shared" si="14"/>
        <v/>
      </c>
      <c r="BN53" s="75" t="str">
        <f t="shared" si="15"/>
        <v/>
      </c>
      <c r="BO53" s="75" t="str">
        <f t="shared" si="16"/>
        <v/>
      </c>
      <c r="BP53" s="75" t="str">
        <f t="shared" si="17"/>
        <v/>
      </c>
      <c r="BQ53" s="75" t="str">
        <f t="shared" si="18"/>
        <v/>
      </c>
      <c r="BR53" s="75" t="str">
        <f t="shared" si="19"/>
        <v/>
      </c>
      <c r="BS53" s="74"/>
      <c r="BT53" s="74"/>
      <c r="BU53" s="75"/>
      <c r="BV53" s="74"/>
      <c r="BW53" s="74"/>
      <c r="BX53" s="75"/>
      <c r="BY53" s="74"/>
      <c r="BZ53" s="74"/>
      <c r="CA53" s="75"/>
      <c r="CB53" s="74"/>
      <c r="CC53" s="74"/>
      <c r="CD53" s="75"/>
      <c r="CE53" s="74"/>
      <c r="CF53" s="74"/>
      <c r="CG53" s="75"/>
      <c r="CH53" s="75" t="str">
        <f t="shared" si="20"/>
        <v/>
      </c>
      <c r="CI53" s="75" t="str">
        <f t="shared" si="21"/>
        <v/>
      </c>
      <c r="CJ53" s="75" t="str">
        <f t="shared" si="22"/>
        <v/>
      </c>
      <c r="CK53" s="75" t="str">
        <f t="shared" si="23"/>
        <v/>
      </c>
      <c r="CL53" s="75" t="str">
        <f t="shared" si="24"/>
        <v/>
      </c>
      <c r="CM53" s="79" t="str">
        <f t="shared" si="25"/>
        <v/>
      </c>
      <c r="CN53" s="80" t="str">
        <f t="shared" si="26"/>
        <v/>
      </c>
      <c r="CO53" s="81"/>
      <c r="CP53" s="74"/>
      <c r="CQ53" s="84" t="str">
        <f t="shared" si="27"/>
        <v/>
      </c>
      <c r="CR53" s="81"/>
      <c r="CS53" s="74"/>
      <c r="CT53" s="84" t="str">
        <f t="shared" si="28"/>
        <v/>
      </c>
      <c r="CU53" s="4"/>
      <c r="CV53" s="4"/>
      <c r="CW53" s="4"/>
      <c r="CX53" s="4"/>
      <c r="CY53" s="4"/>
      <c r="CZ53" s="4"/>
      <c r="DA53" s="4"/>
      <c r="DD53" s="4"/>
      <c r="DE53" s="4"/>
      <c r="DF53" s="4"/>
    </row>
    <row r="54" ht="14.25" customHeight="1">
      <c r="A54" s="54"/>
      <c r="B54" s="54"/>
      <c r="C54" s="54"/>
      <c r="D54" s="54" t="str">
        <f t="shared" si="1"/>
        <v/>
      </c>
      <c r="E54" s="67" t="str">
        <f t="shared" si="2"/>
        <v/>
      </c>
      <c r="F54" s="68" t="str">
        <f t="shared" si="3"/>
        <v/>
      </c>
      <c r="G54" s="67" t="str">
        <f t="shared" si="4"/>
        <v/>
      </c>
      <c r="H54" s="67" t="str">
        <f t="shared" si="5"/>
        <v/>
      </c>
      <c r="I54" s="54" t="str">
        <f t="shared" si="6"/>
        <v/>
      </c>
      <c r="J54" s="67" t="str">
        <f t="shared" si="7"/>
        <v/>
      </c>
      <c r="K54" s="69" t="str">
        <f t="shared" si="8"/>
        <v/>
      </c>
      <c r="L54" s="67" t="str">
        <f t="shared" si="9"/>
        <v/>
      </c>
      <c r="M54" s="54" t="str">
        <f t="shared" si="10"/>
        <v/>
      </c>
      <c r="N54" s="4"/>
      <c r="O54" s="74"/>
      <c r="P54" s="74"/>
      <c r="Q54" s="75"/>
      <c r="R54" s="74"/>
      <c r="S54" s="74"/>
      <c r="T54" s="75"/>
      <c r="U54" s="74"/>
      <c r="V54" s="74"/>
      <c r="W54" s="75"/>
      <c r="X54" s="74"/>
      <c r="Y54" s="74"/>
      <c r="Z54" s="75"/>
      <c r="AA54" s="74"/>
      <c r="AB54" s="74"/>
      <c r="AC54" s="75"/>
      <c r="AD54" s="75" t="str">
        <f t="shared" si="11"/>
        <v/>
      </c>
      <c r="AE54" s="74"/>
      <c r="AF54" s="74"/>
      <c r="AG54" s="75"/>
      <c r="AH54" s="74"/>
      <c r="AI54" s="74"/>
      <c r="AJ54" s="75"/>
      <c r="AK54" s="74"/>
      <c r="AL54" s="74"/>
      <c r="AM54" s="75"/>
      <c r="AN54" s="74"/>
      <c r="AO54" s="74"/>
      <c r="AP54" s="75"/>
      <c r="AQ54" s="74"/>
      <c r="AR54" s="74"/>
      <c r="AS54" s="75"/>
      <c r="AT54" s="74"/>
      <c r="AU54" s="79" t="str">
        <f>IF($T$7=12,IF(SUM(O54:AC54,AE12:AS12)&gt;0,AVERAGE(O54:AC54,AE54:AT54),""),IF(AT54="","",AVERAGE(O54:AC54,AE54:AT54)))</f>
        <v/>
      </c>
      <c r="AV54" s="80" t="str">
        <f t="shared" si="13"/>
        <v/>
      </c>
      <c r="AW54" s="81"/>
      <c r="AX54" s="74"/>
      <c r="AY54" s="74"/>
      <c r="AZ54" s="75"/>
      <c r="BA54" s="74"/>
      <c r="BB54" s="74"/>
      <c r="BC54" s="75"/>
      <c r="BD54" s="74"/>
      <c r="BE54" s="74"/>
      <c r="BF54" s="75"/>
      <c r="BG54" s="74"/>
      <c r="BH54" s="74"/>
      <c r="BI54" s="75"/>
      <c r="BJ54" s="74"/>
      <c r="BK54" s="74"/>
      <c r="BL54" s="75"/>
      <c r="BM54" s="75" t="str">
        <f t="shared" si="14"/>
        <v/>
      </c>
      <c r="BN54" s="75" t="str">
        <f t="shared" si="15"/>
        <v/>
      </c>
      <c r="BO54" s="75" t="str">
        <f t="shared" si="16"/>
        <v/>
      </c>
      <c r="BP54" s="75" t="str">
        <f t="shared" si="17"/>
        <v/>
      </c>
      <c r="BQ54" s="75" t="str">
        <f t="shared" si="18"/>
        <v/>
      </c>
      <c r="BR54" s="75" t="str">
        <f t="shared" si="19"/>
        <v/>
      </c>
      <c r="BS54" s="74"/>
      <c r="BT54" s="74"/>
      <c r="BU54" s="75"/>
      <c r="BV54" s="74"/>
      <c r="BW54" s="74"/>
      <c r="BX54" s="75"/>
      <c r="BY54" s="74"/>
      <c r="BZ54" s="74"/>
      <c r="CA54" s="75"/>
      <c r="CB54" s="74"/>
      <c r="CC54" s="74"/>
      <c r="CD54" s="75"/>
      <c r="CE54" s="74"/>
      <c r="CF54" s="74"/>
      <c r="CG54" s="75"/>
      <c r="CH54" s="75" t="str">
        <f t="shared" si="20"/>
        <v/>
      </c>
      <c r="CI54" s="75" t="str">
        <f t="shared" si="21"/>
        <v/>
      </c>
      <c r="CJ54" s="75" t="str">
        <f t="shared" si="22"/>
        <v/>
      </c>
      <c r="CK54" s="75" t="str">
        <f t="shared" si="23"/>
        <v/>
      </c>
      <c r="CL54" s="75" t="str">
        <f t="shared" si="24"/>
        <v/>
      </c>
      <c r="CM54" s="79" t="str">
        <f t="shared" si="25"/>
        <v/>
      </c>
      <c r="CN54" s="80" t="str">
        <f t="shared" si="26"/>
        <v/>
      </c>
      <c r="CO54" s="81"/>
      <c r="CP54" s="74"/>
      <c r="CQ54" s="84" t="str">
        <f t="shared" si="27"/>
        <v/>
      </c>
      <c r="CR54" s="81"/>
      <c r="CS54" s="74"/>
      <c r="CT54" s="84" t="str">
        <f t="shared" si="28"/>
        <v/>
      </c>
      <c r="CU54" s="4"/>
      <c r="CV54" s="4"/>
      <c r="CW54" s="4"/>
      <c r="CX54" s="4"/>
      <c r="CY54" s="4"/>
      <c r="CZ54" s="4"/>
      <c r="DA54" s="4"/>
      <c r="DD54" s="4"/>
      <c r="DE54" s="4"/>
      <c r="DF54" s="4"/>
    </row>
    <row r="55" ht="14.25" customHeight="1">
      <c r="A55" s="54"/>
      <c r="B55" s="54"/>
      <c r="C55" s="54"/>
      <c r="D55" s="54" t="str">
        <f t="shared" si="1"/>
        <v/>
      </c>
      <c r="E55" s="67" t="str">
        <f t="shared" si="2"/>
        <v/>
      </c>
      <c r="F55" s="68" t="str">
        <f t="shared" si="3"/>
        <v/>
      </c>
      <c r="G55" s="67" t="str">
        <f t="shared" si="4"/>
        <v/>
      </c>
      <c r="H55" s="67" t="str">
        <f t="shared" si="5"/>
        <v/>
      </c>
      <c r="I55" s="54" t="str">
        <f t="shared" si="6"/>
        <v/>
      </c>
      <c r="J55" s="67" t="str">
        <f t="shared" si="7"/>
        <v/>
      </c>
      <c r="K55" s="69" t="str">
        <f t="shared" si="8"/>
        <v/>
      </c>
      <c r="L55" s="67" t="str">
        <f t="shared" si="9"/>
        <v/>
      </c>
      <c r="M55" s="54" t="str">
        <f t="shared" si="10"/>
        <v/>
      </c>
      <c r="N55" s="4"/>
      <c r="O55" s="74"/>
      <c r="P55" s="74"/>
      <c r="Q55" s="75"/>
      <c r="R55" s="74"/>
      <c r="S55" s="74"/>
      <c r="T55" s="75"/>
      <c r="U55" s="74"/>
      <c r="V55" s="74"/>
      <c r="W55" s="75"/>
      <c r="X55" s="74"/>
      <c r="Y55" s="74"/>
      <c r="Z55" s="75"/>
      <c r="AA55" s="74"/>
      <c r="AB55" s="74"/>
      <c r="AC55" s="75"/>
      <c r="AD55" s="75" t="str">
        <f t="shared" si="11"/>
        <v/>
      </c>
      <c r="AE55" s="74"/>
      <c r="AF55" s="74"/>
      <c r="AG55" s="75"/>
      <c r="AH55" s="74"/>
      <c r="AI55" s="74"/>
      <c r="AJ55" s="75"/>
      <c r="AK55" s="74"/>
      <c r="AL55" s="74"/>
      <c r="AM55" s="75"/>
      <c r="AN55" s="74"/>
      <c r="AO55" s="74"/>
      <c r="AP55" s="75"/>
      <c r="AQ55" s="74"/>
      <c r="AR55" s="74"/>
      <c r="AS55" s="75"/>
      <c r="AT55" s="74"/>
      <c r="AU55" s="79" t="str">
        <f>IF($T$7=12,IF(SUM(O55:AC55,AE12:AS12)&gt;0,AVERAGE(O55:AC55,AE55:AT55),""),IF(AT55="","",AVERAGE(O55:AC55,AE55:AT55)))</f>
        <v/>
      </c>
      <c r="AV55" s="80" t="str">
        <f t="shared" si="13"/>
        <v/>
      </c>
      <c r="AW55" s="81"/>
      <c r="AX55" s="74"/>
      <c r="AY55" s="74"/>
      <c r="AZ55" s="75"/>
      <c r="BA55" s="74"/>
      <c r="BB55" s="74"/>
      <c r="BC55" s="75"/>
      <c r="BD55" s="74"/>
      <c r="BE55" s="74"/>
      <c r="BF55" s="75"/>
      <c r="BG55" s="74"/>
      <c r="BH55" s="74"/>
      <c r="BI55" s="75"/>
      <c r="BJ55" s="74"/>
      <c r="BK55" s="74"/>
      <c r="BL55" s="75"/>
      <c r="BM55" s="75" t="str">
        <f t="shared" si="14"/>
        <v/>
      </c>
      <c r="BN55" s="75" t="str">
        <f t="shared" si="15"/>
        <v/>
      </c>
      <c r="BO55" s="75" t="str">
        <f t="shared" si="16"/>
        <v/>
      </c>
      <c r="BP55" s="75" t="str">
        <f t="shared" si="17"/>
        <v/>
      </c>
      <c r="BQ55" s="75" t="str">
        <f t="shared" si="18"/>
        <v/>
      </c>
      <c r="BR55" s="75" t="str">
        <f t="shared" si="19"/>
        <v/>
      </c>
      <c r="BS55" s="74"/>
      <c r="BT55" s="74"/>
      <c r="BU55" s="75"/>
      <c r="BV55" s="74"/>
      <c r="BW55" s="74"/>
      <c r="BX55" s="75"/>
      <c r="BY55" s="74"/>
      <c r="BZ55" s="74"/>
      <c r="CA55" s="75"/>
      <c r="CB55" s="74"/>
      <c r="CC55" s="74"/>
      <c r="CD55" s="75"/>
      <c r="CE55" s="74"/>
      <c r="CF55" s="74"/>
      <c r="CG55" s="75"/>
      <c r="CH55" s="75" t="str">
        <f t="shared" si="20"/>
        <v/>
      </c>
      <c r="CI55" s="75" t="str">
        <f t="shared" si="21"/>
        <v/>
      </c>
      <c r="CJ55" s="75" t="str">
        <f t="shared" si="22"/>
        <v/>
      </c>
      <c r="CK55" s="75" t="str">
        <f t="shared" si="23"/>
        <v/>
      </c>
      <c r="CL55" s="75" t="str">
        <f t="shared" si="24"/>
        <v/>
      </c>
      <c r="CM55" s="79" t="str">
        <f t="shared" si="25"/>
        <v/>
      </c>
      <c r="CN55" s="80" t="str">
        <f t="shared" si="26"/>
        <v/>
      </c>
      <c r="CO55" s="81"/>
      <c r="CP55" s="74"/>
      <c r="CQ55" s="84" t="str">
        <f t="shared" si="27"/>
        <v/>
      </c>
      <c r="CR55" s="81"/>
      <c r="CS55" s="74"/>
      <c r="CT55" s="84" t="str">
        <f t="shared" si="28"/>
        <v/>
      </c>
      <c r="CU55" s="4"/>
      <c r="CV55" s="4"/>
      <c r="CW55" s="4"/>
      <c r="CX55" s="4"/>
      <c r="CY55" s="4"/>
      <c r="CZ55" s="4"/>
      <c r="DA55" s="4"/>
      <c r="DD55" s="4"/>
      <c r="DE55" s="4"/>
      <c r="DF55" s="4"/>
    </row>
    <row r="56" ht="14.25" customHeight="1">
      <c r="A56" s="54"/>
      <c r="B56" s="54"/>
      <c r="C56" s="54"/>
      <c r="D56" s="54" t="str">
        <f t="shared" si="1"/>
        <v/>
      </c>
      <c r="E56" s="67" t="str">
        <f t="shared" si="2"/>
        <v/>
      </c>
      <c r="F56" s="68" t="str">
        <f t="shared" si="3"/>
        <v/>
      </c>
      <c r="G56" s="67" t="str">
        <f t="shared" si="4"/>
        <v/>
      </c>
      <c r="H56" s="67" t="str">
        <f t="shared" si="5"/>
        <v/>
      </c>
      <c r="I56" s="54" t="str">
        <f t="shared" si="6"/>
        <v/>
      </c>
      <c r="J56" s="67" t="str">
        <f t="shared" si="7"/>
        <v/>
      </c>
      <c r="K56" s="69" t="str">
        <f t="shared" si="8"/>
        <v/>
      </c>
      <c r="L56" s="67" t="str">
        <f t="shared" si="9"/>
        <v/>
      </c>
      <c r="M56" s="54" t="str">
        <f t="shared" si="10"/>
        <v/>
      </c>
      <c r="N56" s="4"/>
      <c r="O56" s="74"/>
      <c r="P56" s="74"/>
      <c r="Q56" s="75"/>
      <c r="R56" s="74"/>
      <c r="S56" s="74"/>
      <c r="T56" s="75"/>
      <c r="U56" s="74"/>
      <c r="V56" s="74"/>
      <c r="W56" s="75"/>
      <c r="X56" s="74"/>
      <c r="Y56" s="74"/>
      <c r="Z56" s="75"/>
      <c r="AA56" s="74"/>
      <c r="AB56" s="74"/>
      <c r="AC56" s="75"/>
      <c r="AD56" s="75" t="str">
        <f t="shared" si="11"/>
        <v/>
      </c>
      <c r="AE56" s="74"/>
      <c r="AF56" s="74"/>
      <c r="AG56" s="75"/>
      <c r="AH56" s="74"/>
      <c r="AI56" s="74"/>
      <c r="AJ56" s="75"/>
      <c r="AK56" s="74"/>
      <c r="AL56" s="74"/>
      <c r="AM56" s="75"/>
      <c r="AN56" s="74"/>
      <c r="AO56" s="74"/>
      <c r="AP56" s="75"/>
      <c r="AQ56" s="74"/>
      <c r="AR56" s="74"/>
      <c r="AS56" s="75"/>
      <c r="AT56" s="74"/>
      <c r="AU56" s="79" t="str">
        <f>IF($T$7=12,IF(SUM(O56:AC56,AE12:AS12)&gt;0,AVERAGE(O56:AC56,AE56:AT56),""),IF(AT56="","",AVERAGE(O56:AC56,AE56:AT56)))</f>
        <v/>
      </c>
      <c r="AV56" s="80" t="str">
        <f t="shared" si="13"/>
        <v/>
      </c>
      <c r="AW56" s="81"/>
      <c r="AX56" s="74"/>
      <c r="AY56" s="74"/>
      <c r="AZ56" s="75"/>
      <c r="BA56" s="74"/>
      <c r="BB56" s="74"/>
      <c r="BC56" s="75"/>
      <c r="BD56" s="74"/>
      <c r="BE56" s="74"/>
      <c r="BF56" s="75"/>
      <c r="BG56" s="74"/>
      <c r="BH56" s="74"/>
      <c r="BI56" s="75"/>
      <c r="BJ56" s="74"/>
      <c r="BK56" s="74"/>
      <c r="BL56" s="75"/>
      <c r="BM56" s="75" t="str">
        <f t="shared" si="14"/>
        <v/>
      </c>
      <c r="BN56" s="75" t="str">
        <f t="shared" si="15"/>
        <v/>
      </c>
      <c r="BO56" s="75" t="str">
        <f t="shared" si="16"/>
        <v/>
      </c>
      <c r="BP56" s="75" t="str">
        <f t="shared" si="17"/>
        <v/>
      </c>
      <c r="BQ56" s="75" t="str">
        <f t="shared" si="18"/>
        <v/>
      </c>
      <c r="BR56" s="75" t="str">
        <f t="shared" si="19"/>
        <v/>
      </c>
      <c r="BS56" s="74"/>
      <c r="BT56" s="74"/>
      <c r="BU56" s="75"/>
      <c r="BV56" s="74"/>
      <c r="BW56" s="74"/>
      <c r="BX56" s="75"/>
      <c r="BY56" s="74"/>
      <c r="BZ56" s="74"/>
      <c r="CA56" s="75"/>
      <c r="CB56" s="74"/>
      <c r="CC56" s="74"/>
      <c r="CD56" s="75"/>
      <c r="CE56" s="74"/>
      <c r="CF56" s="74"/>
      <c r="CG56" s="75"/>
      <c r="CH56" s="75" t="str">
        <f t="shared" si="20"/>
        <v/>
      </c>
      <c r="CI56" s="75" t="str">
        <f t="shared" si="21"/>
        <v/>
      </c>
      <c r="CJ56" s="75" t="str">
        <f t="shared" si="22"/>
        <v/>
      </c>
      <c r="CK56" s="75" t="str">
        <f t="shared" si="23"/>
        <v/>
      </c>
      <c r="CL56" s="75" t="str">
        <f t="shared" si="24"/>
        <v/>
      </c>
      <c r="CM56" s="79" t="str">
        <f t="shared" si="25"/>
        <v/>
      </c>
      <c r="CN56" s="80" t="str">
        <f t="shared" si="26"/>
        <v/>
      </c>
      <c r="CO56" s="81"/>
      <c r="CP56" s="74"/>
      <c r="CQ56" s="84" t="str">
        <f t="shared" si="27"/>
        <v/>
      </c>
      <c r="CR56" s="81"/>
      <c r="CS56" s="74"/>
      <c r="CT56" s="84" t="str">
        <f t="shared" si="28"/>
        <v/>
      </c>
      <c r="CU56" s="4"/>
      <c r="CV56" s="4"/>
      <c r="CW56" s="4"/>
      <c r="CX56" s="4"/>
      <c r="CY56" s="4"/>
      <c r="CZ56" s="4"/>
      <c r="DA56" s="4"/>
      <c r="DD56" s="4"/>
      <c r="DE56" s="4"/>
      <c r="DF56" s="4"/>
    </row>
    <row r="57" ht="14.25" customHeight="1">
      <c r="A57" s="54"/>
      <c r="B57" s="54"/>
      <c r="C57" s="54"/>
      <c r="D57" s="54" t="str">
        <f t="shared" si="1"/>
        <v/>
      </c>
      <c r="E57" s="67" t="str">
        <f t="shared" si="2"/>
        <v/>
      </c>
      <c r="F57" s="68" t="str">
        <f t="shared" si="3"/>
        <v/>
      </c>
      <c r="G57" s="67" t="str">
        <f t="shared" si="4"/>
        <v/>
      </c>
      <c r="H57" s="67" t="str">
        <f t="shared" si="5"/>
        <v/>
      </c>
      <c r="I57" s="54" t="str">
        <f t="shared" si="6"/>
        <v/>
      </c>
      <c r="J57" s="67" t="str">
        <f t="shared" si="7"/>
        <v/>
      </c>
      <c r="K57" s="69" t="str">
        <f t="shared" si="8"/>
        <v/>
      </c>
      <c r="L57" s="67" t="str">
        <f t="shared" si="9"/>
        <v/>
      </c>
      <c r="M57" s="54" t="str">
        <f t="shared" si="10"/>
        <v/>
      </c>
      <c r="N57" s="4"/>
      <c r="O57" s="74"/>
      <c r="P57" s="74"/>
      <c r="Q57" s="75"/>
      <c r="R57" s="74"/>
      <c r="S57" s="74"/>
      <c r="T57" s="75"/>
      <c r="U57" s="74"/>
      <c r="V57" s="74"/>
      <c r="W57" s="75"/>
      <c r="X57" s="74"/>
      <c r="Y57" s="74"/>
      <c r="Z57" s="75"/>
      <c r="AA57" s="74"/>
      <c r="AB57" s="74"/>
      <c r="AC57" s="75"/>
      <c r="AD57" s="75" t="str">
        <f t="shared" si="11"/>
        <v/>
      </c>
      <c r="AE57" s="74"/>
      <c r="AF57" s="74"/>
      <c r="AG57" s="75"/>
      <c r="AH57" s="74"/>
      <c r="AI57" s="74"/>
      <c r="AJ57" s="75"/>
      <c r="AK57" s="74"/>
      <c r="AL57" s="74"/>
      <c r="AM57" s="75"/>
      <c r="AN57" s="74"/>
      <c r="AO57" s="74"/>
      <c r="AP57" s="75"/>
      <c r="AQ57" s="74"/>
      <c r="AR57" s="74"/>
      <c r="AS57" s="75"/>
      <c r="AT57" s="74"/>
      <c r="AU57" s="79" t="str">
        <f>IF($T$7=12,IF(SUM(O57:AC57,AE12:AS12)&gt;0,AVERAGE(O57:AC57,AE57:AT57),""),IF(AT57="","",AVERAGE(O57:AC57,AE57:AT57)))</f>
        <v/>
      </c>
      <c r="AV57" s="80" t="str">
        <f t="shared" si="13"/>
        <v/>
      </c>
      <c r="AW57" s="81"/>
      <c r="AX57" s="74"/>
      <c r="AY57" s="74"/>
      <c r="AZ57" s="75"/>
      <c r="BA57" s="74"/>
      <c r="BB57" s="74"/>
      <c r="BC57" s="75"/>
      <c r="BD57" s="74"/>
      <c r="BE57" s="74"/>
      <c r="BF57" s="75"/>
      <c r="BG57" s="74"/>
      <c r="BH57" s="74"/>
      <c r="BI57" s="75"/>
      <c r="BJ57" s="74"/>
      <c r="BK57" s="74"/>
      <c r="BL57" s="75"/>
      <c r="BM57" s="75" t="str">
        <f t="shared" si="14"/>
        <v/>
      </c>
      <c r="BN57" s="75" t="str">
        <f t="shared" si="15"/>
        <v/>
      </c>
      <c r="BO57" s="75" t="str">
        <f t="shared" si="16"/>
        <v/>
      </c>
      <c r="BP57" s="75" t="str">
        <f t="shared" si="17"/>
        <v/>
      </c>
      <c r="BQ57" s="75" t="str">
        <f t="shared" si="18"/>
        <v/>
      </c>
      <c r="BR57" s="75" t="str">
        <f t="shared" si="19"/>
        <v/>
      </c>
      <c r="BS57" s="74"/>
      <c r="BT57" s="74"/>
      <c r="BU57" s="75"/>
      <c r="BV57" s="74"/>
      <c r="BW57" s="74"/>
      <c r="BX57" s="75"/>
      <c r="BY57" s="74"/>
      <c r="BZ57" s="74"/>
      <c r="CA57" s="75"/>
      <c r="CB57" s="74"/>
      <c r="CC57" s="74"/>
      <c r="CD57" s="75"/>
      <c r="CE57" s="74"/>
      <c r="CF57" s="74"/>
      <c r="CG57" s="75"/>
      <c r="CH57" s="75" t="str">
        <f t="shared" si="20"/>
        <v/>
      </c>
      <c r="CI57" s="75" t="str">
        <f t="shared" si="21"/>
        <v/>
      </c>
      <c r="CJ57" s="75" t="str">
        <f t="shared" si="22"/>
        <v/>
      </c>
      <c r="CK57" s="75" t="str">
        <f t="shared" si="23"/>
        <v/>
      </c>
      <c r="CL57" s="75" t="str">
        <f t="shared" si="24"/>
        <v/>
      </c>
      <c r="CM57" s="79" t="str">
        <f t="shared" si="25"/>
        <v/>
      </c>
      <c r="CN57" s="80" t="str">
        <f t="shared" si="26"/>
        <v/>
      </c>
      <c r="CO57" s="81"/>
      <c r="CP57" s="74"/>
      <c r="CQ57" s="84" t="str">
        <f t="shared" si="27"/>
        <v/>
      </c>
      <c r="CR57" s="81"/>
      <c r="CS57" s="74"/>
      <c r="CT57" s="84" t="str">
        <f t="shared" si="28"/>
        <v/>
      </c>
      <c r="CU57" s="4"/>
      <c r="CV57" s="4"/>
      <c r="CW57" s="4"/>
      <c r="CX57" s="4"/>
      <c r="CY57" s="4"/>
      <c r="CZ57" s="4"/>
      <c r="DA57" s="4"/>
      <c r="DD57" s="4"/>
      <c r="DE57" s="4"/>
      <c r="DF57" s="4"/>
    </row>
    <row r="58" ht="14.25" customHeight="1">
      <c r="A58" s="54"/>
      <c r="B58" s="54"/>
      <c r="C58" s="54"/>
      <c r="D58" s="54" t="str">
        <f t="shared" si="1"/>
        <v/>
      </c>
      <c r="E58" s="67" t="str">
        <f t="shared" si="2"/>
        <v/>
      </c>
      <c r="F58" s="68" t="str">
        <f t="shared" si="3"/>
        <v/>
      </c>
      <c r="G58" s="67" t="str">
        <f t="shared" si="4"/>
        <v/>
      </c>
      <c r="H58" s="67" t="str">
        <f t="shared" si="5"/>
        <v/>
      </c>
      <c r="I58" s="54" t="str">
        <f t="shared" si="6"/>
        <v/>
      </c>
      <c r="J58" s="67" t="str">
        <f t="shared" si="7"/>
        <v/>
      </c>
      <c r="K58" s="69" t="str">
        <f t="shared" si="8"/>
        <v/>
      </c>
      <c r="L58" s="67" t="str">
        <f t="shared" si="9"/>
        <v/>
      </c>
      <c r="M58" s="54" t="str">
        <f t="shared" si="10"/>
        <v/>
      </c>
      <c r="N58" s="4"/>
      <c r="O58" s="74"/>
      <c r="P58" s="74"/>
      <c r="Q58" s="75"/>
      <c r="R58" s="74"/>
      <c r="S58" s="74"/>
      <c r="T58" s="75"/>
      <c r="U58" s="74"/>
      <c r="V58" s="74"/>
      <c r="W58" s="75"/>
      <c r="X58" s="74"/>
      <c r="Y58" s="74"/>
      <c r="Z58" s="75"/>
      <c r="AA58" s="74"/>
      <c r="AB58" s="74"/>
      <c r="AC58" s="75"/>
      <c r="AD58" s="75" t="str">
        <f t="shared" si="11"/>
        <v/>
      </c>
      <c r="AE58" s="74"/>
      <c r="AF58" s="74"/>
      <c r="AG58" s="75"/>
      <c r="AH58" s="74"/>
      <c r="AI58" s="74"/>
      <c r="AJ58" s="75"/>
      <c r="AK58" s="74"/>
      <c r="AL58" s="74"/>
      <c r="AM58" s="75"/>
      <c r="AN58" s="74"/>
      <c r="AO58" s="74"/>
      <c r="AP58" s="75"/>
      <c r="AQ58" s="74"/>
      <c r="AR58" s="74"/>
      <c r="AS58" s="75"/>
      <c r="AT58" s="74"/>
      <c r="AU58" s="79" t="str">
        <f>IF($T$7=12,IF(SUM(O58:AC58,AE12:AS12)&gt;0,AVERAGE(O58:AC58,AE58:AT58),""),IF(AT58="","",AVERAGE(O58:AC58,AE58:AT58)))</f>
        <v/>
      </c>
      <c r="AV58" s="80" t="str">
        <f t="shared" si="13"/>
        <v/>
      </c>
      <c r="AW58" s="81"/>
      <c r="AX58" s="74"/>
      <c r="AY58" s="74"/>
      <c r="AZ58" s="75"/>
      <c r="BA58" s="74"/>
      <c r="BB58" s="74"/>
      <c r="BC58" s="75"/>
      <c r="BD58" s="74"/>
      <c r="BE58" s="74"/>
      <c r="BF58" s="75"/>
      <c r="BG58" s="74"/>
      <c r="BH58" s="74"/>
      <c r="BI58" s="75"/>
      <c r="BJ58" s="74"/>
      <c r="BK58" s="74"/>
      <c r="BL58" s="75"/>
      <c r="BM58" s="75" t="str">
        <f t="shared" si="14"/>
        <v/>
      </c>
      <c r="BN58" s="75" t="str">
        <f t="shared" si="15"/>
        <v/>
      </c>
      <c r="BO58" s="75" t="str">
        <f t="shared" si="16"/>
        <v/>
      </c>
      <c r="BP58" s="75" t="str">
        <f t="shared" si="17"/>
        <v/>
      </c>
      <c r="BQ58" s="75" t="str">
        <f t="shared" si="18"/>
        <v/>
      </c>
      <c r="BR58" s="75" t="str">
        <f t="shared" si="19"/>
        <v/>
      </c>
      <c r="BS58" s="74"/>
      <c r="BT58" s="74"/>
      <c r="BU58" s="75"/>
      <c r="BV58" s="74"/>
      <c r="BW58" s="74"/>
      <c r="BX58" s="75"/>
      <c r="BY58" s="74"/>
      <c r="BZ58" s="74"/>
      <c r="CA58" s="75"/>
      <c r="CB58" s="74"/>
      <c r="CC58" s="74"/>
      <c r="CD58" s="75"/>
      <c r="CE58" s="74"/>
      <c r="CF58" s="74"/>
      <c r="CG58" s="75"/>
      <c r="CH58" s="75" t="str">
        <f t="shared" si="20"/>
        <v/>
      </c>
      <c r="CI58" s="75" t="str">
        <f t="shared" si="21"/>
        <v/>
      </c>
      <c r="CJ58" s="75" t="str">
        <f t="shared" si="22"/>
        <v/>
      </c>
      <c r="CK58" s="75" t="str">
        <f t="shared" si="23"/>
        <v/>
      </c>
      <c r="CL58" s="75" t="str">
        <f t="shared" si="24"/>
        <v/>
      </c>
      <c r="CM58" s="79" t="str">
        <f t="shared" si="25"/>
        <v/>
      </c>
      <c r="CN58" s="80" t="str">
        <f t="shared" si="26"/>
        <v/>
      </c>
      <c r="CO58" s="81"/>
      <c r="CP58" s="74"/>
      <c r="CQ58" s="84" t="str">
        <f t="shared" si="27"/>
        <v/>
      </c>
      <c r="CR58" s="81"/>
      <c r="CS58" s="74"/>
      <c r="CT58" s="84" t="str">
        <f t="shared" si="28"/>
        <v/>
      </c>
      <c r="CU58" s="4"/>
      <c r="CV58" s="4"/>
      <c r="CW58" s="4"/>
      <c r="CX58" s="4"/>
      <c r="CY58" s="4"/>
      <c r="CZ58" s="4"/>
      <c r="DA58" s="4"/>
      <c r="DD58" s="4"/>
      <c r="DE58" s="4"/>
      <c r="DF58" s="4"/>
    </row>
    <row r="59" ht="14.25" customHeight="1">
      <c r="A59" s="54"/>
      <c r="B59" s="54"/>
      <c r="C59" s="54"/>
      <c r="D59" s="54" t="str">
        <f t="shared" si="1"/>
        <v/>
      </c>
      <c r="E59" s="67" t="str">
        <f t="shared" si="2"/>
        <v/>
      </c>
      <c r="F59" s="68" t="str">
        <f t="shared" si="3"/>
        <v/>
      </c>
      <c r="G59" s="67" t="str">
        <f t="shared" si="4"/>
        <v/>
      </c>
      <c r="H59" s="67" t="str">
        <f t="shared" si="5"/>
        <v/>
      </c>
      <c r="I59" s="54" t="str">
        <f t="shared" si="6"/>
        <v/>
      </c>
      <c r="J59" s="67" t="str">
        <f t="shared" si="7"/>
        <v/>
      </c>
      <c r="K59" s="69" t="str">
        <f t="shared" si="8"/>
        <v/>
      </c>
      <c r="L59" s="67" t="str">
        <f t="shared" si="9"/>
        <v/>
      </c>
      <c r="M59" s="54" t="str">
        <f t="shared" si="10"/>
        <v/>
      </c>
      <c r="N59" s="4"/>
      <c r="O59" s="74"/>
      <c r="P59" s="74"/>
      <c r="Q59" s="75"/>
      <c r="R59" s="74"/>
      <c r="S59" s="74"/>
      <c r="T59" s="75"/>
      <c r="U59" s="74"/>
      <c r="V59" s="74"/>
      <c r="W59" s="75"/>
      <c r="X59" s="74"/>
      <c r="Y59" s="74"/>
      <c r="Z59" s="75"/>
      <c r="AA59" s="74"/>
      <c r="AB59" s="74"/>
      <c r="AC59" s="75"/>
      <c r="AD59" s="75" t="str">
        <f t="shared" si="11"/>
        <v/>
      </c>
      <c r="AE59" s="74"/>
      <c r="AF59" s="74"/>
      <c r="AG59" s="75"/>
      <c r="AH59" s="74"/>
      <c r="AI59" s="74"/>
      <c r="AJ59" s="75"/>
      <c r="AK59" s="74"/>
      <c r="AL59" s="74"/>
      <c r="AM59" s="75"/>
      <c r="AN59" s="74"/>
      <c r="AO59" s="74"/>
      <c r="AP59" s="75"/>
      <c r="AQ59" s="74"/>
      <c r="AR59" s="74"/>
      <c r="AS59" s="75"/>
      <c r="AT59" s="74"/>
      <c r="AU59" s="79" t="str">
        <f>IF($T$7=12,IF(SUM(O59:AC59,AE12:AS12)&gt;0,AVERAGE(O59:AC59,AE59:AT59),""),IF(AT59="","",AVERAGE(O59:AC59,AE59:AT59)))</f>
        <v/>
      </c>
      <c r="AV59" s="80" t="str">
        <f t="shared" si="13"/>
        <v/>
      </c>
      <c r="AW59" s="81"/>
      <c r="AX59" s="74"/>
      <c r="AY59" s="74"/>
      <c r="AZ59" s="75"/>
      <c r="BA59" s="74"/>
      <c r="BB59" s="74"/>
      <c r="BC59" s="75"/>
      <c r="BD59" s="74"/>
      <c r="BE59" s="74"/>
      <c r="BF59" s="75"/>
      <c r="BG59" s="74"/>
      <c r="BH59" s="74"/>
      <c r="BI59" s="75"/>
      <c r="BJ59" s="74"/>
      <c r="BK59" s="74"/>
      <c r="BL59" s="75"/>
      <c r="BM59" s="75" t="str">
        <f t="shared" si="14"/>
        <v/>
      </c>
      <c r="BN59" s="75" t="str">
        <f t="shared" si="15"/>
        <v/>
      </c>
      <c r="BO59" s="75" t="str">
        <f t="shared" si="16"/>
        <v/>
      </c>
      <c r="BP59" s="75" t="str">
        <f t="shared" si="17"/>
        <v/>
      </c>
      <c r="BQ59" s="75" t="str">
        <f t="shared" si="18"/>
        <v/>
      </c>
      <c r="BR59" s="75" t="str">
        <f t="shared" si="19"/>
        <v/>
      </c>
      <c r="BS59" s="74"/>
      <c r="BT59" s="74"/>
      <c r="BU59" s="75"/>
      <c r="BV59" s="74"/>
      <c r="BW59" s="74"/>
      <c r="BX59" s="75"/>
      <c r="BY59" s="74"/>
      <c r="BZ59" s="74"/>
      <c r="CA59" s="75"/>
      <c r="CB59" s="74"/>
      <c r="CC59" s="74"/>
      <c r="CD59" s="75"/>
      <c r="CE59" s="74"/>
      <c r="CF59" s="74"/>
      <c r="CG59" s="75"/>
      <c r="CH59" s="75" t="str">
        <f t="shared" si="20"/>
        <v/>
      </c>
      <c r="CI59" s="75" t="str">
        <f t="shared" si="21"/>
        <v/>
      </c>
      <c r="CJ59" s="75" t="str">
        <f t="shared" si="22"/>
        <v/>
      </c>
      <c r="CK59" s="75" t="str">
        <f t="shared" si="23"/>
        <v/>
      </c>
      <c r="CL59" s="75" t="str">
        <f t="shared" si="24"/>
        <v/>
      </c>
      <c r="CM59" s="79" t="str">
        <f t="shared" si="25"/>
        <v/>
      </c>
      <c r="CN59" s="80" t="str">
        <f t="shared" si="26"/>
        <v/>
      </c>
      <c r="CO59" s="81"/>
      <c r="CP59" s="74"/>
      <c r="CQ59" s="84" t="str">
        <f t="shared" si="27"/>
        <v/>
      </c>
      <c r="CR59" s="81"/>
      <c r="CS59" s="74"/>
      <c r="CT59" s="84" t="str">
        <f t="shared" si="28"/>
        <v/>
      </c>
      <c r="CU59" s="4"/>
      <c r="CV59" s="4"/>
      <c r="CW59" s="4"/>
      <c r="CX59" s="4"/>
      <c r="CY59" s="4"/>
      <c r="CZ59" s="4"/>
      <c r="DA59" s="4"/>
      <c r="DD59" s="4"/>
      <c r="DE59" s="4"/>
      <c r="DF59" s="4"/>
    </row>
    <row r="60" ht="14.25" customHeight="1">
      <c r="A60" s="54"/>
      <c r="B60" s="54"/>
      <c r="C60" s="54"/>
      <c r="D60" s="54" t="str">
        <f t="shared" si="1"/>
        <v/>
      </c>
      <c r="E60" s="67" t="str">
        <f t="shared" si="2"/>
        <v/>
      </c>
      <c r="F60" s="68" t="str">
        <f t="shared" si="3"/>
        <v/>
      </c>
      <c r="G60" s="67" t="str">
        <f t="shared" si="4"/>
        <v/>
      </c>
      <c r="H60" s="67" t="str">
        <f t="shared" si="5"/>
        <v/>
      </c>
      <c r="I60" s="54" t="str">
        <f t="shared" si="6"/>
        <v/>
      </c>
      <c r="J60" s="67" t="str">
        <f t="shared" si="7"/>
        <v/>
      </c>
      <c r="K60" s="69" t="str">
        <f t="shared" si="8"/>
        <v/>
      </c>
      <c r="L60" s="67" t="str">
        <f t="shared" si="9"/>
        <v/>
      </c>
      <c r="M60" s="54" t="str">
        <f t="shared" si="10"/>
        <v/>
      </c>
      <c r="N60" s="4"/>
      <c r="O60" s="74"/>
      <c r="P60" s="74"/>
      <c r="Q60" s="75"/>
      <c r="R60" s="74"/>
      <c r="S60" s="74"/>
      <c r="T60" s="75"/>
      <c r="U60" s="74"/>
      <c r="V60" s="74"/>
      <c r="W60" s="75"/>
      <c r="X60" s="74"/>
      <c r="Y60" s="74"/>
      <c r="Z60" s="75"/>
      <c r="AA60" s="74"/>
      <c r="AB60" s="74"/>
      <c r="AC60" s="75"/>
      <c r="AD60" s="75" t="str">
        <f t="shared" si="11"/>
        <v/>
      </c>
      <c r="AE60" s="74"/>
      <c r="AF60" s="74"/>
      <c r="AG60" s="75"/>
      <c r="AH60" s="74"/>
      <c r="AI60" s="74"/>
      <c r="AJ60" s="75"/>
      <c r="AK60" s="74"/>
      <c r="AL60" s="74"/>
      <c r="AM60" s="75"/>
      <c r="AN60" s="74"/>
      <c r="AO60" s="74"/>
      <c r="AP60" s="75"/>
      <c r="AQ60" s="74"/>
      <c r="AR60" s="74"/>
      <c r="AS60" s="75"/>
      <c r="AT60" s="74"/>
      <c r="AU60" s="79" t="str">
        <f>IF($T$7=12,IF(SUM(O60:AC60,AE12:AS12)&gt;0,AVERAGE(O60:AC60,AE60:AT60),""),IF(AT60="","",AVERAGE(O60:AC60,AE60:AT60)))</f>
        <v/>
      </c>
      <c r="AV60" s="80" t="str">
        <f t="shared" si="13"/>
        <v/>
      </c>
      <c r="AW60" s="81"/>
      <c r="AX60" s="74"/>
      <c r="AY60" s="74"/>
      <c r="AZ60" s="75"/>
      <c r="BA60" s="74"/>
      <c r="BB60" s="74"/>
      <c r="BC60" s="75"/>
      <c r="BD60" s="74"/>
      <c r="BE60" s="74"/>
      <c r="BF60" s="75"/>
      <c r="BG60" s="74"/>
      <c r="BH60" s="74"/>
      <c r="BI60" s="75"/>
      <c r="BJ60" s="74"/>
      <c r="BK60" s="74"/>
      <c r="BL60" s="75"/>
      <c r="BM60" s="75" t="str">
        <f t="shared" si="14"/>
        <v/>
      </c>
      <c r="BN60" s="75" t="str">
        <f t="shared" si="15"/>
        <v/>
      </c>
      <c r="BO60" s="75" t="str">
        <f t="shared" si="16"/>
        <v/>
      </c>
      <c r="BP60" s="75" t="str">
        <f t="shared" si="17"/>
        <v/>
      </c>
      <c r="BQ60" s="75" t="str">
        <f t="shared" si="18"/>
        <v/>
      </c>
      <c r="BR60" s="75" t="str">
        <f t="shared" si="19"/>
        <v/>
      </c>
      <c r="BS60" s="74"/>
      <c r="BT60" s="74"/>
      <c r="BU60" s="75"/>
      <c r="BV60" s="74"/>
      <c r="BW60" s="74"/>
      <c r="BX60" s="75"/>
      <c r="BY60" s="74"/>
      <c r="BZ60" s="74"/>
      <c r="CA60" s="75"/>
      <c r="CB60" s="74"/>
      <c r="CC60" s="74"/>
      <c r="CD60" s="75"/>
      <c r="CE60" s="74"/>
      <c r="CF60" s="74"/>
      <c r="CG60" s="75"/>
      <c r="CH60" s="75" t="str">
        <f t="shared" si="20"/>
        <v/>
      </c>
      <c r="CI60" s="75" t="str">
        <f t="shared" si="21"/>
        <v/>
      </c>
      <c r="CJ60" s="75" t="str">
        <f t="shared" si="22"/>
        <v/>
      </c>
      <c r="CK60" s="75" t="str">
        <f t="shared" si="23"/>
        <v/>
      </c>
      <c r="CL60" s="75" t="str">
        <f t="shared" si="24"/>
        <v/>
      </c>
      <c r="CM60" s="79" t="str">
        <f t="shared" si="25"/>
        <v/>
      </c>
      <c r="CN60" s="80" t="str">
        <f t="shared" si="26"/>
        <v/>
      </c>
      <c r="CO60" s="81"/>
      <c r="CP60" s="74"/>
      <c r="CQ60" s="84" t="str">
        <f t="shared" si="27"/>
        <v/>
      </c>
      <c r="CR60" s="81"/>
      <c r="CS60" s="74"/>
      <c r="CT60" s="84" t="str">
        <f t="shared" si="28"/>
        <v/>
      </c>
      <c r="CU60" s="4"/>
      <c r="CV60" s="4"/>
      <c r="CW60" s="4"/>
      <c r="CX60" s="4"/>
      <c r="CY60" s="4"/>
      <c r="CZ60" s="4"/>
      <c r="DA60" s="4"/>
      <c r="DD60" s="4"/>
      <c r="DE60" s="4"/>
      <c r="DF60" s="4"/>
    </row>
    <row r="61" ht="14.25" customHeight="1">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DD61" s="4"/>
      <c r="DE61" s="4"/>
      <c r="DF61" s="4"/>
    </row>
    <row r="62" ht="14.25" customHeight="1">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DD62" s="4"/>
      <c r="DE62" s="4"/>
      <c r="DF62" s="4"/>
    </row>
    <row r="63" ht="14.25" customHeight="1">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DD63" s="4"/>
      <c r="DE63" s="4"/>
      <c r="DF63" s="4"/>
    </row>
    <row r="64" ht="14.25" customHeight="1">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DD64" s="4"/>
      <c r="DE64" s="4"/>
      <c r="DF64" s="4"/>
    </row>
    <row r="65" ht="14.25" customHeight="1">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DD65" s="4"/>
      <c r="DE65" s="4"/>
      <c r="DF65" s="4"/>
    </row>
    <row r="66" ht="14.25" customHeight="1">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DD66" s="4"/>
      <c r="DE66" s="4"/>
      <c r="DF66" s="4"/>
    </row>
    <row r="67" ht="14.25" customHeight="1">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DD67" s="4"/>
      <c r="DE67" s="4"/>
      <c r="DF67" s="4"/>
    </row>
    <row r="68" ht="14.25" customHeight="1">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DD68" s="4"/>
      <c r="DE68" s="4"/>
      <c r="DF68" s="4"/>
    </row>
    <row r="69" ht="14.25" customHeight="1">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DD69" s="4"/>
      <c r="DE69" s="4"/>
      <c r="DF69" s="4"/>
    </row>
    <row r="70" ht="14.25" customHeight="1">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DD70" s="4"/>
      <c r="DE70" s="4"/>
      <c r="DF70" s="4"/>
    </row>
    <row r="71" ht="14.25" customHeight="1">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DD71" s="4"/>
      <c r="DE71" s="4"/>
      <c r="DF71" s="4"/>
    </row>
    <row r="72" ht="14.25" customHeight="1">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DD72" s="4"/>
      <c r="DE72" s="4"/>
      <c r="DF72" s="4"/>
    </row>
    <row r="73" ht="14.25" customHeight="1">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DD73" s="4"/>
      <c r="DE73" s="4"/>
      <c r="DF73" s="4"/>
    </row>
    <row r="74" ht="14.25" customHeight="1">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DD74" s="4"/>
      <c r="DE74" s="4"/>
      <c r="DF74" s="4"/>
    </row>
    <row r="75" ht="14.25" customHeight="1">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DD75" s="4"/>
      <c r="DE75" s="4"/>
      <c r="DF75" s="4"/>
    </row>
    <row r="76" ht="14.25" customHeight="1">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DD76" s="4"/>
      <c r="DE76" s="4"/>
      <c r="DF76" s="4"/>
    </row>
    <row r="77" ht="14.25" customHeight="1">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DD77" s="4"/>
      <c r="DE77" s="4"/>
      <c r="DF77" s="4"/>
    </row>
    <row r="78" ht="14.25" customHeight="1">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DD78" s="4"/>
      <c r="DE78" s="4"/>
      <c r="DF78" s="4"/>
    </row>
    <row r="79" ht="14.25" customHeight="1">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DD79" s="4"/>
      <c r="DE79" s="4"/>
      <c r="DF79" s="4"/>
    </row>
    <row r="80" ht="14.25" customHeight="1">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DD80" s="4"/>
      <c r="DE80" s="4"/>
      <c r="DF80" s="4"/>
    </row>
    <row r="81" ht="14.25" customHeight="1">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DD81" s="4"/>
      <c r="DE81" s="4"/>
      <c r="DF81" s="4"/>
    </row>
    <row r="82" ht="14.25" customHeight="1">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DD82" s="4"/>
      <c r="DE82" s="4"/>
      <c r="DF82" s="4"/>
    </row>
    <row r="83" ht="14.25" customHeight="1">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DD83" s="4"/>
      <c r="DE83" s="4"/>
      <c r="DF83" s="4"/>
    </row>
    <row r="84" ht="14.25" customHeight="1">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DD84" s="4"/>
      <c r="DE84" s="4"/>
      <c r="DF84" s="4"/>
    </row>
    <row r="85" ht="14.25" customHeight="1">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DD85" s="4"/>
      <c r="DE85" s="4"/>
      <c r="DF85" s="4"/>
    </row>
    <row r="86" ht="14.25" customHeight="1">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DD86" s="4"/>
      <c r="DE86" s="4"/>
      <c r="DF86" s="4"/>
    </row>
    <row r="87" ht="14.25" customHeight="1">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DD87" s="4"/>
      <c r="DE87" s="4"/>
      <c r="DF87" s="4"/>
    </row>
    <row r="88" ht="14.25" customHeight="1">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DD88" s="4"/>
      <c r="DE88" s="4"/>
      <c r="DF88" s="4"/>
    </row>
    <row r="89" ht="14.25" customHeight="1">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DD89" s="4"/>
      <c r="DE89" s="4"/>
      <c r="DF89" s="4"/>
    </row>
    <row r="90" ht="14.25" customHeight="1">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DD90" s="4"/>
      <c r="DE90" s="4"/>
      <c r="DF90" s="4"/>
    </row>
    <row r="91" ht="14.25" customHeight="1">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DD91" s="4"/>
      <c r="DE91" s="4"/>
      <c r="DF91" s="4"/>
    </row>
    <row r="92" ht="14.25" customHeight="1">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DD92" s="4"/>
      <c r="DE92" s="4"/>
      <c r="DF92" s="4"/>
    </row>
    <row r="93" ht="14.25" customHeight="1">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DD93" s="4"/>
      <c r="DE93" s="4"/>
      <c r="DF93" s="4"/>
    </row>
    <row r="94" ht="14.25" customHeight="1">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DD94" s="4"/>
      <c r="DE94" s="4"/>
      <c r="DF94" s="4"/>
    </row>
    <row r="95" ht="14.25" customHeight="1">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DD95" s="4"/>
      <c r="DE95" s="4"/>
      <c r="DF95" s="4"/>
    </row>
    <row r="96" ht="14.25" customHeight="1">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DD96" s="4"/>
      <c r="DE96" s="4"/>
      <c r="DF96" s="4"/>
    </row>
    <row r="97" ht="14.25" customHeight="1">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DD97" s="4"/>
      <c r="DE97" s="4"/>
      <c r="DF97" s="4"/>
    </row>
    <row r="98" ht="14.25" customHeight="1">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DD98" s="4"/>
      <c r="DE98" s="4"/>
      <c r="DF98" s="4"/>
    </row>
    <row r="99" ht="14.25" customHeight="1">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DD99" s="4"/>
      <c r="DE99" s="4"/>
      <c r="DF99" s="4"/>
    </row>
    <row r="100" ht="14.25" customHeight="1">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DD100" s="4"/>
      <c r="DE100" s="4"/>
      <c r="DF100" s="4"/>
    </row>
    <row r="101" ht="14.25" customHeight="1">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DD101" s="4"/>
      <c r="DE101" s="4"/>
      <c r="DF101" s="4"/>
    </row>
    <row r="102" ht="14.25" customHeight="1">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DD102" s="4"/>
      <c r="DE102" s="4"/>
      <c r="DF102" s="4"/>
    </row>
    <row r="103" ht="14.25" customHeight="1">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DD103" s="4"/>
      <c r="DE103" s="4"/>
      <c r="DF103" s="4"/>
    </row>
    <row r="104" ht="14.25" customHeight="1">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DD104" s="4"/>
      <c r="DE104" s="4"/>
      <c r="DF104" s="4"/>
    </row>
    <row r="105" ht="14.25" customHeight="1">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DD105" s="4"/>
      <c r="DE105" s="4"/>
      <c r="DF105" s="4"/>
    </row>
    <row r="106" ht="14.25" customHeight="1">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DD106" s="4"/>
      <c r="DE106" s="4"/>
      <c r="DF106" s="4"/>
    </row>
    <row r="107" ht="14.25" customHeight="1">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DD107" s="4"/>
      <c r="DE107" s="4"/>
      <c r="DF107" s="4"/>
    </row>
    <row r="108" ht="14.25" customHeight="1">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DD108" s="4"/>
      <c r="DE108" s="4"/>
      <c r="DF108" s="4"/>
    </row>
    <row r="109" ht="14.25" customHeight="1">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DD109" s="4"/>
      <c r="DE109" s="4"/>
      <c r="DF109" s="4"/>
    </row>
    <row r="110" ht="14.25" customHeight="1">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DD110" s="4"/>
      <c r="DE110" s="4"/>
      <c r="DF110" s="4"/>
    </row>
    <row r="111" ht="14.25" customHeight="1">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DD111" s="4"/>
      <c r="DE111" s="4"/>
      <c r="DF111" s="4"/>
    </row>
    <row r="112" ht="14.25" customHeight="1">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DD112" s="4"/>
      <c r="DE112" s="4"/>
      <c r="DF112" s="4"/>
    </row>
    <row r="113" ht="14.25" customHeight="1">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DD113" s="4"/>
      <c r="DE113" s="4"/>
      <c r="DF113" s="4"/>
    </row>
    <row r="114" ht="14.25" customHeight="1">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DD114" s="4"/>
      <c r="DE114" s="4"/>
      <c r="DF114" s="4"/>
    </row>
    <row r="115" ht="14.25" customHeight="1">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DD115" s="4"/>
      <c r="DE115" s="4"/>
      <c r="DF115" s="4"/>
    </row>
    <row r="116" ht="14.25" customHeight="1">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DD116" s="4"/>
      <c r="DE116" s="4"/>
      <c r="DF116" s="4"/>
    </row>
    <row r="117" ht="14.25" customHeight="1">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DD117" s="4"/>
      <c r="DE117" s="4"/>
      <c r="DF117" s="4"/>
    </row>
    <row r="118" ht="14.25" customHeight="1">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DD118" s="4"/>
      <c r="DE118" s="4"/>
      <c r="DF118" s="4"/>
    </row>
    <row r="119" ht="14.25" customHeight="1">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DD119" s="4"/>
      <c r="DE119" s="4"/>
      <c r="DF119" s="4"/>
    </row>
    <row r="120" ht="14.25" customHeight="1">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DD120" s="4"/>
      <c r="DE120" s="4"/>
      <c r="DF120" s="4"/>
    </row>
    <row r="121" ht="14.25" customHeight="1">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DD121" s="4"/>
      <c r="DE121" s="4"/>
      <c r="DF121" s="4"/>
    </row>
    <row r="122" ht="14.25" customHeight="1">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DD122" s="4"/>
      <c r="DE122" s="4"/>
      <c r="DF122" s="4"/>
    </row>
    <row r="123" ht="14.25" customHeight="1">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DD123" s="4"/>
      <c r="DE123" s="4"/>
      <c r="DF123" s="4"/>
    </row>
    <row r="124" ht="14.25" customHeight="1">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DD124" s="4"/>
      <c r="DE124" s="4"/>
      <c r="DF124" s="4"/>
    </row>
    <row r="125" ht="14.25" customHeight="1">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DD125" s="4"/>
      <c r="DE125" s="4"/>
      <c r="DF125" s="4"/>
    </row>
    <row r="126" ht="14.25" customHeight="1">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DD126" s="4"/>
      <c r="DE126" s="4"/>
      <c r="DF126" s="4"/>
    </row>
    <row r="127" ht="14.25" customHeight="1">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DD127" s="4"/>
      <c r="DE127" s="4"/>
      <c r="DF127" s="4"/>
    </row>
    <row r="128" ht="14.25" customHeight="1">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DD128" s="4"/>
      <c r="DE128" s="4"/>
      <c r="DF128" s="4"/>
    </row>
    <row r="129" ht="14.25" customHeight="1">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DD129" s="4"/>
      <c r="DE129" s="4"/>
      <c r="DF129" s="4"/>
    </row>
    <row r="130" ht="14.25" customHeight="1">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DD130" s="4"/>
      <c r="DE130" s="4"/>
      <c r="DF130" s="4"/>
    </row>
    <row r="131" ht="14.25" customHeight="1">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DD131" s="4"/>
      <c r="DE131" s="4"/>
      <c r="DF131" s="4"/>
    </row>
    <row r="132" ht="14.25" customHeight="1">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DD132" s="4"/>
      <c r="DE132" s="4"/>
      <c r="DF132" s="4"/>
    </row>
    <row r="133" ht="14.25" customHeight="1">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DD133" s="4"/>
      <c r="DE133" s="4"/>
      <c r="DF133" s="4"/>
    </row>
    <row r="134" ht="14.25" customHeight="1">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DD134" s="4"/>
      <c r="DE134" s="4"/>
      <c r="DF134" s="4"/>
    </row>
    <row r="135" ht="14.25" customHeight="1">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DD135" s="4"/>
      <c r="DE135" s="4"/>
      <c r="DF135" s="4"/>
    </row>
    <row r="136" ht="14.25" customHeight="1">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DD136" s="4"/>
      <c r="DE136" s="4"/>
      <c r="DF136" s="4"/>
    </row>
    <row r="137" ht="14.25" customHeight="1">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DD137" s="4"/>
      <c r="DE137" s="4"/>
      <c r="DF137" s="4"/>
    </row>
    <row r="138" ht="14.25" customHeight="1">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DD138" s="4"/>
      <c r="DE138" s="4"/>
      <c r="DF138" s="4"/>
    </row>
    <row r="139" ht="14.25" customHeight="1">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DD139" s="4"/>
      <c r="DE139" s="4"/>
      <c r="DF139" s="4"/>
    </row>
    <row r="140" ht="14.25" customHeight="1">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DD140" s="4"/>
      <c r="DE140" s="4"/>
      <c r="DF140" s="4"/>
    </row>
    <row r="141" ht="14.25" customHeight="1">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DD141" s="4"/>
      <c r="DE141" s="4"/>
      <c r="DF141" s="4"/>
    </row>
    <row r="142" ht="14.25" customHeight="1">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DD142" s="4"/>
      <c r="DE142" s="4"/>
      <c r="DF142" s="4"/>
    </row>
    <row r="143" ht="14.25" customHeight="1">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DD143" s="4"/>
      <c r="DE143" s="4"/>
      <c r="DF143" s="4"/>
    </row>
    <row r="144" ht="14.25" customHeight="1">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DD144" s="4"/>
      <c r="DE144" s="4"/>
      <c r="DF144" s="4"/>
    </row>
    <row r="145" ht="14.25" customHeight="1">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DD145" s="4"/>
      <c r="DE145" s="4"/>
      <c r="DF145" s="4"/>
    </row>
    <row r="146" ht="14.25" customHeight="1">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DD146" s="4"/>
      <c r="DE146" s="4"/>
      <c r="DF146" s="4"/>
    </row>
    <row r="147" ht="14.25" customHeight="1">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DD147" s="4"/>
      <c r="DE147" s="4"/>
      <c r="DF147" s="4"/>
    </row>
    <row r="148" ht="14.25" customHeight="1">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DD148" s="4"/>
      <c r="DE148" s="4"/>
      <c r="DF148" s="4"/>
    </row>
    <row r="149" ht="14.25" customHeight="1">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DD149" s="4"/>
      <c r="DE149" s="4"/>
      <c r="DF149" s="4"/>
    </row>
    <row r="150" ht="14.25" customHeight="1">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DD150" s="4"/>
      <c r="DE150" s="4"/>
      <c r="DF150" s="4"/>
    </row>
    <row r="151" ht="14.25" customHeight="1">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DD151" s="4"/>
      <c r="DE151" s="4"/>
      <c r="DF151" s="4"/>
    </row>
    <row r="152" ht="14.25" customHeight="1">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DD152" s="4"/>
      <c r="DE152" s="4"/>
      <c r="DF152" s="4"/>
    </row>
    <row r="153" ht="14.25" customHeight="1">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DD153" s="4"/>
      <c r="DE153" s="4"/>
      <c r="DF153" s="4"/>
    </row>
    <row r="154" ht="14.25" customHeight="1">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DD154" s="4"/>
      <c r="DE154" s="4"/>
      <c r="DF154" s="4"/>
    </row>
    <row r="155" ht="14.25" customHeight="1">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DD155" s="4"/>
      <c r="DE155" s="4"/>
      <c r="DF155" s="4"/>
    </row>
    <row r="156" ht="14.25" customHeight="1">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DD156" s="4"/>
      <c r="DE156" s="4"/>
      <c r="DF156" s="4"/>
    </row>
    <row r="157" ht="14.25" customHeight="1">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DD157" s="4"/>
      <c r="DE157" s="4"/>
      <c r="DF157" s="4"/>
    </row>
    <row r="158" ht="14.25" customHeight="1">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DD158" s="4"/>
      <c r="DE158" s="4"/>
      <c r="DF158" s="4"/>
    </row>
    <row r="159" ht="14.25" customHeight="1">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DD159" s="4"/>
      <c r="DE159" s="4"/>
      <c r="DF159" s="4"/>
    </row>
    <row r="160" ht="14.25" customHeight="1">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DD160" s="4"/>
      <c r="DE160" s="4"/>
      <c r="DF160" s="4"/>
    </row>
    <row r="161" ht="14.25" customHeight="1">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DD161" s="4"/>
      <c r="DE161" s="4"/>
      <c r="DF161" s="4"/>
    </row>
    <row r="162" ht="14.25" customHeight="1">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DD162" s="4"/>
      <c r="DE162" s="4"/>
      <c r="DF162" s="4"/>
    </row>
    <row r="163" ht="14.25" customHeight="1">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DD163" s="4"/>
      <c r="DE163" s="4"/>
      <c r="DF163" s="4"/>
    </row>
    <row r="164" ht="14.25" customHeight="1">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DD164" s="4"/>
      <c r="DE164" s="4"/>
      <c r="DF164" s="4"/>
    </row>
    <row r="165" ht="14.25" customHeight="1">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DD165" s="4"/>
      <c r="DE165" s="4"/>
      <c r="DF165" s="4"/>
    </row>
    <row r="166" ht="14.25" customHeight="1">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DD166" s="4"/>
      <c r="DE166" s="4"/>
      <c r="DF166" s="4"/>
    </row>
    <row r="167" ht="14.25" customHeight="1">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DD167" s="4"/>
      <c r="DE167" s="4"/>
      <c r="DF167" s="4"/>
    </row>
    <row r="168" ht="14.25" customHeight="1">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DD168" s="4"/>
      <c r="DE168" s="4"/>
      <c r="DF168" s="4"/>
    </row>
    <row r="169" ht="14.25" customHeight="1">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DD169" s="4"/>
      <c r="DE169" s="4"/>
      <c r="DF169" s="4"/>
    </row>
    <row r="170" ht="14.25" customHeight="1">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DD170" s="4"/>
      <c r="DE170" s="4"/>
      <c r="DF170" s="4"/>
    </row>
    <row r="171" ht="14.25" customHeight="1">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DD171" s="4"/>
      <c r="DE171" s="4"/>
      <c r="DF171" s="4"/>
    </row>
    <row r="172" ht="14.25" customHeight="1">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DD172" s="4"/>
      <c r="DE172" s="4"/>
      <c r="DF172" s="4"/>
    </row>
    <row r="173" ht="14.25" customHeight="1">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DD173" s="4"/>
      <c r="DE173" s="4"/>
      <c r="DF173" s="4"/>
    </row>
    <row r="174" ht="14.25" customHeight="1">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DD174" s="4"/>
      <c r="DE174" s="4"/>
      <c r="DF174" s="4"/>
    </row>
    <row r="175" ht="14.25" customHeight="1">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DD175" s="4"/>
      <c r="DE175" s="4"/>
      <c r="DF175" s="4"/>
    </row>
    <row r="176" ht="14.25" customHeight="1">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DD176" s="4"/>
      <c r="DE176" s="4"/>
      <c r="DF176" s="4"/>
    </row>
    <row r="177" ht="14.25" customHeight="1">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DD177" s="4"/>
      <c r="DE177" s="4"/>
      <c r="DF177" s="4"/>
    </row>
    <row r="178" ht="14.25" customHeight="1">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DD178" s="4"/>
      <c r="DE178" s="4"/>
      <c r="DF178" s="4"/>
    </row>
    <row r="179" ht="14.25" customHeight="1">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DD179" s="4"/>
      <c r="DE179" s="4"/>
      <c r="DF179" s="4"/>
    </row>
    <row r="180" ht="14.25" customHeight="1">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DD180" s="4"/>
      <c r="DE180" s="4"/>
      <c r="DF180" s="4"/>
    </row>
    <row r="181" ht="14.25" customHeight="1">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DD181" s="4"/>
      <c r="DE181" s="4"/>
      <c r="DF181" s="4"/>
    </row>
    <row r="182" ht="14.25" customHeight="1">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DD182" s="4"/>
      <c r="DE182" s="4"/>
      <c r="DF182" s="4"/>
    </row>
    <row r="183" ht="14.25" customHeight="1">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DD183" s="4"/>
      <c r="DE183" s="4"/>
      <c r="DF183" s="4"/>
    </row>
    <row r="184" ht="14.25" customHeight="1">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DD184" s="4"/>
      <c r="DE184" s="4"/>
      <c r="DF184" s="4"/>
    </row>
    <row r="185" ht="14.25" customHeight="1">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DD185" s="4"/>
      <c r="DE185" s="4"/>
      <c r="DF185" s="4"/>
    </row>
    <row r="186" ht="14.25" customHeight="1">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DD186" s="4"/>
      <c r="DE186" s="4"/>
      <c r="DF186" s="4"/>
    </row>
    <row r="187" ht="14.25" customHeight="1">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DD187" s="4"/>
      <c r="DE187" s="4"/>
      <c r="DF187" s="4"/>
    </row>
    <row r="188" ht="14.25" customHeight="1">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DD188" s="4"/>
      <c r="DE188" s="4"/>
      <c r="DF188" s="4"/>
    </row>
    <row r="189" ht="14.25" customHeight="1">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DD189" s="4"/>
      <c r="DE189" s="4"/>
      <c r="DF189" s="4"/>
    </row>
    <row r="190" ht="14.25" customHeight="1">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DD190" s="4"/>
      <c r="DE190" s="4"/>
      <c r="DF190" s="4"/>
    </row>
    <row r="191" ht="14.25" customHeight="1">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DD191" s="4"/>
      <c r="DE191" s="4"/>
      <c r="DF191" s="4"/>
    </row>
    <row r="192" ht="14.25" customHeight="1">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DD192" s="4"/>
      <c r="DE192" s="4"/>
      <c r="DF192" s="4"/>
    </row>
    <row r="193" ht="14.25" customHeight="1">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DD193" s="4"/>
      <c r="DE193" s="4"/>
      <c r="DF193" s="4"/>
    </row>
    <row r="194" ht="14.25" customHeight="1">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DD194" s="4"/>
      <c r="DE194" s="4"/>
      <c r="DF194" s="4"/>
    </row>
    <row r="195" ht="14.25" customHeight="1">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DD195" s="4"/>
      <c r="DE195" s="4"/>
      <c r="DF195" s="4"/>
    </row>
    <row r="196" ht="14.25" customHeight="1">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DD196" s="4"/>
      <c r="DE196" s="4"/>
      <c r="DF196" s="4"/>
    </row>
    <row r="197" ht="14.25" customHeight="1">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DD197" s="4"/>
      <c r="DE197" s="4"/>
      <c r="DF197" s="4"/>
    </row>
    <row r="198" ht="14.25" customHeight="1">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DD198" s="4"/>
      <c r="DE198" s="4"/>
      <c r="DF198" s="4"/>
    </row>
    <row r="199" ht="14.25" customHeight="1">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DD199" s="4"/>
      <c r="DE199" s="4"/>
      <c r="DF199" s="4"/>
    </row>
    <row r="200" ht="14.25" customHeight="1">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DD200" s="4"/>
      <c r="DE200" s="4"/>
      <c r="DF200" s="4"/>
    </row>
    <row r="201" ht="14.25" customHeight="1">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DD201" s="4"/>
      <c r="DE201" s="4"/>
      <c r="DF201" s="4"/>
    </row>
    <row r="202" ht="14.25" customHeight="1">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DD202" s="4"/>
      <c r="DE202" s="4"/>
      <c r="DF202" s="4"/>
    </row>
    <row r="203" ht="14.25" customHeight="1">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DD203" s="4"/>
      <c r="DE203" s="4"/>
      <c r="DF203" s="4"/>
    </row>
    <row r="204" ht="14.25" customHeight="1">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DD204" s="4"/>
      <c r="DE204" s="4"/>
      <c r="DF204" s="4"/>
    </row>
    <row r="205" ht="14.25" customHeight="1">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DD205" s="4"/>
      <c r="DE205" s="4"/>
      <c r="DF205" s="4"/>
    </row>
    <row r="206" ht="14.25" customHeight="1">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DD206" s="4"/>
      <c r="DE206" s="4"/>
      <c r="DF206" s="4"/>
    </row>
    <row r="207" ht="14.25" customHeight="1">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DD207" s="4"/>
      <c r="DE207" s="4"/>
      <c r="DF207" s="4"/>
    </row>
    <row r="208" ht="14.25" customHeight="1">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DD208" s="4"/>
      <c r="DE208" s="4"/>
      <c r="DF208" s="4"/>
    </row>
    <row r="209" ht="14.25" customHeight="1">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DD209" s="4"/>
      <c r="DE209" s="4"/>
      <c r="DF209" s="4"/>
    </row>
    <row r="210" ht="14.25" customHeight="1">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DD210" s="4"/>
      <c r="DE210" s="4"/>
      <c r="DF210" s="4"/>
    </row>
    <row r="211" ht="14.25" customHeight="1">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DD211" s="4"/>
      <c r="DE211" s="4"/>
      <c r="DF211" s="4"/>
    </row>
    <row r="212" ht="14.25" customHeight="1">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DD212" s="4"/>
      <c r="DE212" s="4"/>
      <c r="DF212" s="4"/>
    </row>
    <row r="213" ht="14.25" customHeight="1">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DD213" s="4"/>
      <c r="DE213" s="4"/>
      <c r="DF213" s="4"/>
    </row>
    <row r="214" ht="14.25" customHeight="1">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DD214" s="4"/>
      <c r="DE214" s="4"/>
      <c r="DF214" s="4"/>
    </row>
    <row r="215" ht="14.25" customHeight="1">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DD215" s="4"/>
      <c r="DE215" s="4"/>
      <c r="DF215" s="4"/>
    </row>
    <row r="216" ht="14.25" customHeight="1">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DD216" s="4"/>
      <c r="DE216" s="4"/>
      <c r="DF216" s="4"/>
    </row>
    <row r="217" ht="14.25" customHeight="1">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DD217" s="4"/>
      <c r="DE217" s="4"/>
      <c r="DF217" s="4"/>
    </row>
    <row r="218" ht="14.25" customHeight="1">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DD218" s="4"/>
      <c r="DE218" s="4"/>
      <c r="DF218" s="4"/>
    </row>
    <row r="219" ht="14.25" customHeight="1">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DD219" s="4"/>
      <c r="DE219" s="4"/>
      <c r="DF219" s="4"/>
    </row>
    <row r="220" ht="14.25" customHeight="1">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DD220" s="4"/>
      <c r="DE220" s="4"/>
      <c r="DF220" s="4"/>
    </row>
    <row r="221" ht="14.25" customHeight="1">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DD221" s="4"/>
      <c r="DE221" s="4"/>
      <c r="DF221" s="4"/>
    </row>
    <row r="222" ht="14.25" customHeight="1">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DD222" s="4"/>
      <c r="DE222" s="4"/>
      <c r="DF222" s="4"/>
    </row>
    <row r="223" ht="14.25" customHeight="1">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DD223" s="4"/>
      <c r="DE223" s="4"/>
      <c r="DF223" s="4"/>
    </row>
    <row r="224" ht="14.25" customHeight="1">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DD224" s="4"/>
      <c r="DE224" s="4"/>
      <c r="DF224" s="4"/>
    </row>
    <row r="225" ht="14.25" customHeight="1">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DD225" s="4"/>
      <c r="DE225" s="4"/>
      <c r="DF225" s="4"/>
    </row>
    <row r="226" ht="14.25" customHeight="1">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DD226" s="4"/>
      <c r="DE226" s="4"/>
      <c r="DF226" s="4"/>
    </row>
    <row r="227" ht="14.25" customHeight="1">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DD227" s="4"/>
      <c r="DE227" s="4"/>
      <c r="DF227" s="4"/>
    </row>
    <row r="228" ht="14.25" customHeight="1">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DD228" s="4"/>
      <c r="DE228" s="4"/>
      <c r="DF228" s="4"/>
    </row>
    <row r="229" ht="14.25" customHeight="1">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DD229" s="4"/>
      <c r="DE229" s="4"/>
      <c r="DF229" s="4"/>
    </row>
    <row r="230" ht="14.25" customHeight="1">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DD230" s="4"/>
      <c r="DE230" s="4"/>
      <c r="DF230" s="4"/>
    </row>
    <row r="231" ht="14.25" customHeight="1">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DD231" s="4"/>
      <c r="DE231" s="4"/>
      <c r="DF231" s="4"/>
    </row>
    <row r="232" ht="14.25" customHeight="1">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DD232" s="4"/>
      <c r="DE232" s="4"/>
      <c r="DF232" s="4"/>
    </row>
    <row r="233" ht="14.25" customHeight="1">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DD233" s="4"/>
      <c r="DE233" s="4"/>
      <c r="DF233" s="4"/>
    </row>
    <row r="234" ht="14.25" customHeight="1">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DD234" s="4"/>
      <c r="DE234" s="4"/>
      <c r="DF234" s="4"/>
    </row>
    <row r="235" ht="14.25" customHeight="1">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DD235" s="4"/>
      <c r="DE235" s="4"/>
      <c r="DF235" s="4"/>
    </row>
    <row r="236" ht="14.25" customHeight="1">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DD236" s="4"/>
      <c r="DE236" s="4"/>
      <c r="DF236" s="4"/>
    </row>
    <row r="237" ht="14.25" customHeight="1">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DD237" s="4"/>
      <c r="DE237" s="4"/>
      <c r="DF237" s="4"/>
    </row>
    <row r="238" ht="14.25" customHeight="1">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DD238" s="4"/>
      <c r="DE238" s="4"/>
      <c r="DF238" s="4"/>
    </row>
    <row r="239" ht="14.25" customHeight="1">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DD239" s="4"/>
      <c r="DE239" s="4"/>
      <c r="DF239" s="4"/>
    </row>
    <row r="240" ht="14.25" customHeight="1">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DD240" s="4"/>
      <c r="DE240" s="4"/>
      <c r="DF240" s="4"/>
    </row>
    <row r="241" ht="14.25" customHeight="1">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DD241" s="4"/>
      <c r="DE241" s="4"/>
      <c r="DF241" s="4"/>
    </row>
    <row r="242" ht="14.25" customHeight="1">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DD242" s="4"/>
      <c r="DE242" s="4"/>
      <c r="DF242" s="4"/>
    </row>
    <row r="243" ht="14.25" customHeight="1">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DD243" s="4"/>
      <c r="DE243" s="4"/>
      <c r="DF243" s="4"/>
    </row>
    <row r="244" ht="14.25" customHeight="1">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DD244" s="4"/>
      <c r="DE244" s="4"/>
      <c r="DF244" s="4"/>
    </row>
    <row r="245" ht="14.25" customHeight="1">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DD245" s="4"/>
      <c r="DE245" s="4"/>
      <c r="DF245" s="4"/>
    </row>
    <row r="246" ht="14.25" customHeight="1">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DD246" s="4"/>
      <c r="DE246" s="4"/>
      <c r="DF246" s="4"/>
    </row>
    <row r="247" ht="14.25" customHeight="1">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DD247" s="4"/>
      <c r="DE247" s="4"/>
      <c r="DF247" s="4"/>
    </row>
    <row r="248" ht="14.25" customHeight="1">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DD248" s="4"/>
      <c r="DE248" s="4"/>
      <c r="DF248" s="4"/>
    </row>
    <row r="249" ht="14.25" customHeight="1">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DD249" s="4"/>
      <c r="DE249" s="4"/>
      <c r="DF249" s="4"/>
    </row>
    <row r="250" ht="14.25" customHeight="1">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DD250" s="4"/>
      <c r="DE250" s="4"/>
      <c r="DF250" s="4"/>
    </row>
    <row r="251" ht="14.25" customHeight="1">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DD251" s="4"/>
      <c r="DE251" s="4"/>
      <c r="DF251" s="4"/>
    </row>
    <row r="252" ht="14.25" customHeight="1">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DD252" s="4"/>
      <c r="DE252" s="4"/>
      <c r="DF252" s="4"/>
    </row>
    <row r="253" ht="14.25" customHeight="1">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DD253" s="4"/>
      <c r="DE253" s="4"/>
      <c r="DF253" s="4"/>
    </row>
    <row r="254" ht="14.25" customHeight="1">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DD254" s="4"/>
      <c r="DE254" s="4"/>
      <c r="DF254" s="4"/>
    </row>
    <row r="255" ht="14.25" customHeight="1">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DD255" s="4"/>
      <c r="DE255" s="4"/>
      <c r="DF255" s="4"/>
    </row>
    <row r="256" ht="14.25" customHeight="1">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DD256" s="4"/>
      <c r="DE256" s="4"/>
      <c r="DF256" s="4"/>
    </row>
    <row r="257" ht="14.25" customHeight="1">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DD257" s="4"/>
      <c r="DE257" s="4"/>
      <c r="DF257" s="4"/>
    </row>
    <row r="258" ht="14.25" customHeight="1">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DD258" s="4"/>
      <c r="DE258" s="4"/>
      <c r="DF258" s="4"/>
    </row>
    <row r="259" ht="14.25" customHeight="1">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DD259" s="4"/>
      <c r="DE259" s="4"/>
      <c r="DF259" s="4"/>
    </row>
    <row r="260" ht="14.25" customHeight="1">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DD260" s="4"/>
      <c r="DE260" s="4"/>
      <c r="DF260" s="4"/>
    </row>
    <row r="261" ht="14.25" customHeight="1">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DD261" s="4"/>
      <c r="DE261" s="4"/>
      <c r="DF261" s="4"/>
    </row>
    <row r="262" ht="14.25" customHeight="1">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DD262" s="4"/>
      <c r="DE262" s="4"/>
      <c r="DF262" s="4"/>
    </row>
    <row r="263" ht="14.25" customHeight="1">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DD263" s="4"/>
      <c r="DE263" s="4"/>
      <c r="DF263" s="4"/>
    </row>
    <row r="264" ht="14.25" customHeight="1">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DD264" s="4"/>
      <c r="DE264" s="4"/>
      <c r="DF264" s="4"/>
    </row>
    <row r="265" ht="14.25" customHeight="1">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DD265" s="4"/>
      <c r="DE265" s="4"/>
      <c r="DF265" s="4"/>
    </row>
    <row r="266" ht="14.25" customHeight="1">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DD266" s="4"/>
      <c r="DE266" s="4"/>
      <c r="DF266" s="4"/>
    </row>
    <row r="267" ht="14.25" customHeight="1">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DD267" s="4"/>
      <c r="DE267" s="4"/>
      <c r="DF267" s="4"/>
    </row>
    <row r="268" ht="14.25" customHeight="1">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DD268" s="4"/>
      <c r="DE268" s="4"/>
      <c r="DF268" s="4"/>
    </row>
    <row r="269" ht="14.25" customHeight="1">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DD269" s="4"/>
      <c r="DE269" s="4"/>
      <c r="DF269" s="4"/>
    </row>
    <row r="270" ht="14.25" customHeight="1">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DD270" s="4"/>
      <c r="DE270" s="4"/>
      <c r="DF270" s="4"/>
    </row>
    <row r="271" ht="14.25" customHeight="1">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DD271" s="4"/>
      <c r="DE271" s="4"/>
      <c r="DF271" s="4"/>
    </row>
    <row r="272" ht="14.25" customHeight="1">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DD272" s="4"/>
      <c r="DE272" s="4"/>
      <c r="DF272" s="4"/>
    </row>
    <row r="273" ht="14.25" customHeight="1">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DD273" s="4"/>
      <c r="DE273" s="4"/>
      <c r="DF273" s="4"/>
    </row>
    <row r="274" ht="14.25" customHeight="1">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DD274" s="4"/>
      <c r="DE274" s="4"/>
      <c r="DF274" s="4"/>
    </row>
    <row r="275" ht="14.25" customHeight="1">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DD275" s="4"/>
      <c r="DE275" s="4"/>
      <c r="DF275" s="4"/>
    </row>
    <row r="276" ht="14.25" customHeight="1">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DD276" s="4"/>
      <c r="DE276" s="4"/>
      <c r="DF276" s="4"/>
    </row>
    <row r="277" ht="14.25" customHeight="1">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DD277" s="4"/>
      <c r="DE277" s="4"/>
      <c r="DF277" s="4"/>
    </row>
    <row r="278" ht="14.25" customHeight="1">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DD278" s="4"/>
      <c r="DE278" s="4"/>
      <c r="DF278" s="4"/>
    </row>
    <row r="279" ht="14.25" customHeight="1">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DD279" s="4"/>
      <c r="DE279" s="4"/>
      <c r="DF279" s="4"/>
    </row>
    <row r="280" ht="14.25" customHeight="1">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DD280" s="4"/>
      <c r="DE280" s="4"/>
      <c r="DF280" s="4"/>
    </row>
    <row r="281" ht="14.25" customHeight="1">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DD281" s="4"/>
      <c r="DE281" s="4"/>
      <c r="DF281" s="4"/>
    </row>
    <row r="282" ht="14.25" customHeight="1">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DD282" s="4"/>
      <c r="DE282" s="4"/>
      <c r="DF282" s="4"/>
    </row>
    <row r="283" ht="14.25" customHeight="1">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DD283" s="4"/>
      <c r="DE283" s="4"/>
      <c r="DF283" s="4"/>
    </row>
    <row r="284" ht="14.25" customHeight="1">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DD284" s="4"/>
      <c r="DE284" s="4"/>
      <c r="DF284" s="4"/>
    </row>
    <row r="285" ht="14.25" customHeight="1">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DD285" s="4"/>
      <c r="DE285" s="4"/>
      <c r="DF285" s="4"/>
    </row>
    <row r="286" ht="14.25" customHeight="1">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DD286" s="4"/>
      <c r="DE286" s="4"/>
      <c r="DF286" s="4"/>
    </row>
    <row r="287" ht="14.25" customHeight="1">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DD287" s="4"/>
      <c r="DE287" s="4"/>
      <c r="DF287" s="4"/>
    </row>
    <row r="288" ht="14.25" customHeight="1">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DD288" s="4"/>
      <c r="DE288" s="4"/>
      <c r="DF288" s="4"/>
    </row>
    <row r="289" ht="14.25" customHeight="1">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DD289" s="4"/>
      <c r="DE289" s="4"/>
      <c r="DF289" s="4"/>
    </row>
    <row r="290" ht="14.25" customHeight="1">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DD290" s="4"/>
      <c r="DE290" s="4"/>
      <c r="DF290" s="4"/>
    </row>
    <row r="291" ht="14.25" customHeight="1">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DD291" s="4"/>
      <c r="DE291" s="4"/>
      <c r="DF291" s="4"/>
    </row>
    <row r="292" ht="14.25" customHeight="1">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DD292" s="4"/>
      <c r="DE292" s="4"/>
      <c r="DF292" s="4"/>
    </row>
    <row r="293" ht="14.25" customHeight="1">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DD293" s="4"/>
      <c r="DE293" s="4"/>
      <c r="DF293" s="4"/>
    </row>
    <row r="294" ht="14.25" customHeight="1">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DD294" s="4"/>
      <c r="DE294" s="4"/>
      <c r="DF294" s="4"/>
    </row>
    <row r="295" ht="14.25" customHeight="1">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DD295" s="4"/>
      <c r="DE295" s="4"/>
      <c r="DF295" s="4"/>
    </row>
    <row r="296" ht="14.25" customHeight="1">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DD296" s="4"/>
      <c r="DE296" s="4"/>
      <c r="DF296" s="4"/>
    </row>
    <row r="297" ht="14.25" customHeight="1">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DD297" s="4"/>
      <c r="DE297" s="4"/>
      <c r="DF297" s="4"/>
    </row>
    <row r="298" ht="14.25" customHeight="1">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DD298" s="4"/>
      <c r="DE298" s="4"/>
      <c r="DF298" s="4"/>
    </row>
    <row r="299" ht="14.25" customHeight="1">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DD299" s="4"/>
      <c r="DE299" s="4"/>
      <c r="DF299" s="4"/>
    </row>
    <row r="300" ht="14.25" customHeight="1">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DD300" s="4"/>
      <c r="DE300" s="4"/>
      <c r="DF300" s="4"/>
    </row>
    <row r="301" ht="14.25" customHeight="1">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DD301" s="4"/>
      <c r="DE301" s="4"/>
      <c r="DF301" s="4"/>
    </row>
    <row r="302" ht="14.25" customHeight="1">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DD302" s="4"/>
      <c r="DE302" s="4"/>
      <c r="DF302" s="4"/>
    </row>
    <row r="303" ht="14.25" customHeight="1">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DD303" s="4"/>
      <c r="DE303" s="4"/>
      <c r="DF303" s="4"/>
    </row>
    <row r="304" ht="14.25" customHeight="1">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DD304" s="4"/>
      <c r="DE304" s="4"/>
      <c r="DF304" s="4"/>
    </row>
    <row r="305" ht="14.25" customHeight="1">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DD305" s="4"/>
      <c r="DE305" s="4"/>
      <c r="DF305" s="4"/>
    </row>
    <row r="306" ht="14.25" customHeight="1">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DD306" s="4"/>
      <c r="DE306" s="4"/>
      <c r="DF306" s="4"/>
    </row>
    <row r="307" ht="14.25" customHeight="1">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DD307" s="4"/>
      <c r="DE307" s="4"/>
      <c r="DF307" s="4"/>
    </row>
    <row r="308" ht="14.25" customHeight="1">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DD308" s="4"/>
      <c r="DE308" s="4"/>
      <c r="DF308" s="4"/>
    </row>
    <row r="309" ht="14.25" customHeight="1">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DD309" s="4"/>
      <c r="DE309" s="4"/>
      <c r="DF309" s="4"/>
    </row>
    <row r="310" ht="14.25" customHeight="1">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DD310" s="4"/>
      <c r="DE310" s="4"/>
      <c r="DF310" s="4"/>
    </row>
    <row r="311" ht="14.25" customHeight="1">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DD311" s="4"/>
      <c r="DE311" s="4"/>
      <c r="DF311" s="4"/>
    </row>
    <row r="312" ht="14.25" customHeight="1">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DD312" s="4"/>
      <c r="DE312" s="4"/>
      <c r="DF312" s="4"/>
    </row>
    <row r="313" ht="14.25" customHeight="1">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DD313" s="4"/>
      <c r="DE313" s="4"/>
      <c r="DF313" s="4"/>
    </row>
    <row r="314" ht="14.25" customHeight="1">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DD314" s="4"/>
      <c r="DE314" s="4"/>
      <c r="DF314" s="4"/>
    </row>
    <row r="315" ht="14.25" customHeight="1">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DD315" s="4"/>
      <c r="DE315" s="4"/>
      <c r="DF315" s="4"/>
    </row>
    <row r="316" ht="14.25" customHeight="1">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DD316" s="4"/>
      <c r="DE316" s="4"/>
      <c r="DF316" s="4"/>
    </row>
    <row r="317" ht="14.25" customHeight="1">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DD317" s="4"/>
      <c r="DE317" s="4"/>
      <c r="DF317" s="4"/>
    </row>
    <row r="318" ht="14.25" customHeight="1">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DD318" s="4"/>
      <c r="DE318" s="4"/>
      <c r="DF318" s="4"/>
    </row>
    <row r="319" ht="14.25" customHeight="1">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DD319" s="4"/>
      <c r="DE319" s="4"/>
      <c r="DF319" s="4"/>
    </row>
    <row r="320" ht="14.25" customHeight="1">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DD320" s="4"/>
      <c r="DE320" s="4"/>
      <c r="DF320" s="4"/>
    </row>
    <row r="321" ht="14.25" customHeight="1">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DD321" s="4"/>
      <c r="DE321" s="4"/>
      <c r="DF321" s="4"/>
    </row>
    <row r="322" ht="14.25" customHeight="1">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DD322" s="4"/>
      <c r="DE322" s="4"/>
      <c r="DF322" s="4"/>
    </row>
    <row r="323" ht="14.25" customHeight="1">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DD323" s="4"/>
      <c r="DE323" s="4"/>
      <c r="DF323" s="4"/>
    </row>
    <row r="324" ht="14.25" customHeight="1">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DD324" s="4"/>
      <c r="DE324" s="4"/>
      <c r="DF324" s="4"/>
    </row>
    <row r="325" ht="14.25" customHeight="1">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DD325" s="4"/>
      <c r="DE325" s="4"/>
      <c r="DF325" s="4"/>
    </row>
    <row r="326" ht="14.25" customHeight="1">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DD326" s="4"/>
      <c r="DE326" s="4"/>
      <c r="DF326" s="4"/>
    </row>
    <row r="327" ht="14.25" customHeight="1">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DD327" s="4"/>
      <c r="DE327" s="4"/>
      <c r="DF327" s="4"/>
    </row>
    <row r="328" ht="14.25" customHeight="1">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DD328" s="4"/>
      <c r="DE328" s="4"/>
      <c r="DF328" s="4"/>
    </row>
    <row r="329" ht="14.25" customHeight="1">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DD329" s="4"/>
      <c r="DE329" s="4"/>
      <c r="DF329" s="4"/>
    </row>
    <row r="330" ht="14.25" customHeight="1">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DD330" s="4"/>
      <c r="DE330" s="4"/>
      <c r="DF330" s="4"/>
    </row>
    <row r="331" ht="14.25" customHeight="1">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DD331" s="4"/>
      <c r="DE331" s="4"/>
      <c r="DF331" s="4"/>
    </row>
    <row r="332" ht="14.25" customHeight="1">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DD332" s="4"/>
      <c r="DE332" s="4"/>
      <c r="DF332" s="4"/>
    </row>
    <row r="333" ht="14.25" customHeight="1">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DD333" s="4"/>
      <c r="DE333" s="4"/>
      <c r="DF333" s="4"/>
    </row>
    <row r="334" ht="14.25" customHeight="1">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DD334" s="4"/>
      <c r="DE334" s="4"/>
      <c r="DF334" s="4"/>
    </row>
    <row r="335" ht="14.25" customHeight="1">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DD335" s="4"/>
      <c r="DE335" s="4"/>
      <c r="DF335" s="4"/>
    </row>
    <row r="336" ht="14.25" customHeight="1">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DD336" s="4"/>
      <c r="DE336" s="4"/>
      <c r="DF336" s="4"/>
    </row>
    <row r="337" ht="14.25" customHeight="1">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DD337" s="4"/>
      <c r="DE337" s="4"/>
      <c r="DF337" s="4"/>
    </row>
    <row r="338" ht="14.25" customHeight="1">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DD338" s="4"/>
      <c r="DE338" s="4"/>
      <c r="DF338" s="4"/>
    </row>
    <row r="339" ht="14.25" customHeight="1">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DD339" s="4"/>
      <c r="DE339" s="4"/>
      <c r="DF339" s="4"/>
    </row>
    <row r="340" ht="14.25" customHeight="1">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DD340" s="4"/>
      <c r="DE340" s="4"/>
      <c r="DF340" s="4"/>
    </row>
    <row r="341" ht="14.25" customHeight="1">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DD341" s="4"/>
      <c r="DE341" s="4"/>
      <c r="DF341" s="4"/>
    </row>
    <row r="342" ht="14.25" customHeight="1">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DD342" s="4"/>
      <c r="DE342" s="4"/>
      <c r="DF342" s="4"/>
    </row>
    <row r="343" ht="14.25" customHeight="1">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DD343" s="4"/>
      <c r="DE343" s="4"/>
      <c r="DF343" s="4"/>
    </row>
    <row r="344" ht="14.25" customHeight="1">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DD344" s="4"/>
      <c r="DE344" s="4"/>
      <c r="DF344" s="4"/>
    </row>
    <row r="345" ht="14.25" customHeight="1">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DD345" s="4"/>
      <c r="DE345" s="4"/>
      <c r="DF345" s="4"/>
    </row>
    <row r="346" ht="14.25" customHeight="1">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DD346" s="4"/>
      <c r="DE346" s="4"/>
      <c r="DF346" s="4"/>
    </row>
    <row r="347" ht="14.25" customHeight="1">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DD347" s="4"/>
      <c r="DE347" s="4"/>
      <c r="DF347" s="4"/>
    </row>
    <row r="348" ht="14.25" customHeight="1">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DD348" s="4"/>
      <c r="DE348" s="4"/>
      <c r="DF348" s="4"/>
    </row>
    <row r="349" ht="14.25" customHeight="1">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DD349" s="4"/>
      <c r="DE349" s="4"/>
      <c r="DF349" s="4"/>
    </row>
    <row r="350" ht="14.25" customHeight="1">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DD350" s="4"/>
      <c r="DE350" s="4"/>
      <c r="DF350" s="4"/>
    </row>
    <row r="351" ht="14.25" customHeight="1">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DD351" s="4"/>
      <c r="DE351" s="4"/>
      <c r="DF351" s="4"/>
    </row>
    <row r="352" ht="14.25" customHeight="1">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DD352" s="4"/>
      <c r="DE352" s="4"/>
      <c r="DF352" s="4"/>
    </row>
    <row r="353" ht="14.25" customHeight="1">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DD353" s="4"/>
      <c r="DE353" s="4"/>
      <c r="DF353" s="4"/>
    </row>
    <row r="354" ht="14.25" customHeight="1">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DD354" s="4"/>
      <c r="DE354" s="4"/>
      <c r="DF354" s="4"/>
    </row>
    <row r="355" ht="14.25" customHeight="1">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DD355" s="4"/>
      <c r="DE355" s="4"/>
      <c r="DF355" s="4"/>
    </row>
    <row r="356" ht="14.25" customHeight="1">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DD356" s="4"/>
      <c r="DE356" s="4"/>
      <c r="DF356" s="4"/>
    </row>
    <row r="357" ht="14.25" customHeight="1">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DD357" s="4"/>
      <c r="DE357" s="4"/>
      <c r="DF357" s="4"/>
    </row>
    <row r="358" ht="14.25" customHeight="1">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DD358" s="4"/>
      <c r="DE358" s="4"/>
      <c r="DF358" s="4"/>
    </row>
    <row r="359" ht="14.25" customHeight="1">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DD359" s="4"/>
      <c r="DE359" s="4"/>
      <c r="DF359" s="4"/>
    </row>
    <row r="360" ht="14.25" customHeight="1">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DD360" s="4"/>
      <c r="DE360" s="4"/>
      <c r="DF360" s="4"/>
    </row>
    <row r="361" ht="14.25" customHeight="1">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DD361" s="4"/>
      <c r="DE361" s="4"/>
      <c r="DF361" s="4"/>
    </row>
    <row r="362" ht="14.25" customHeight="1">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DD362" s="4"/>
      <c r="DE362" s="4"/>
      <c r="DF362" s="4"/>
    </row>
    <row r="363" ht="14.25" customHeight="1">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DD363" s="4"/>
      <c r="DE363" s="4"/>
      <c r="DF363" s="4"/>
    </row>
    <row r="364" ht="14.25" customHeight="1">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DD364" s="4"/>
      <c r="DE364" s="4"/>
      <c r="DF364" s="4"/>
    </row>
    <row r="365" ht="14.25" customHeight="1">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DD365" s="4"/>
      <c r="DE365" s="4"/>
      <c r="DF365" s="4"/>
    </row>
    <row r="366" ht="14.25" customHeight="1">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DD366" s="4"/>
      <c r="DE366" s="4"/>
      <c r="DF366" s="4"/>
    </row>
    <row r="367" ht="14.25" customHeight="1">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DD367" s="4"/>
      <c r="DE367" s="4"/>
      <c r="DF367" s="4"/>
    </row>
    <row r="368" ht="14.25" customHeight="1">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DD368" s="4"/>
      <c r="DE368" s="4"/>
      <c r="DF368" s="4"/>
    </row>
    <row r="369" ht="14.25" customHeight="1">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DD369" s="4"/>
      <c r="DE369" s="4"/>
      <c r="DF369" s="4"/>
    </row>
    <row r="370" ht="14.25" customHeight="1">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DD370" s="4"/>
      <c r="DE370" s="4"/>
      <c r="DF370" s="4"/>
    </row>
    <row r="371" ht="14.25" customHeight="1">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DD371" s="4"/>
      <c r="DE371" s="4"/>
      <c r="DF371" s="4"/>
    </row>
    <row r="372" ht="14.25" customHeight="1">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DD372" s="4"/>
      <c r="DE372" s="4"/>
      <c r="DF372" s="4"/>
    </row>
    <row r="373" ht="14.25" customHeight="1">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DD373" s="4"/>
      <c r="DE373" s="4"/>
      <c r="DF373" s="4"/>
    </row>
    <row r="374" ht="14.25" customHeight="1">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DD374" s="4"/>
      <c r="DE374" s="4"/>
      <c r="DF374" s="4"/>
    </row>
    <row r="375" ht="14.25" customHeight="1">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DD375" s="4"/>
      <c r="DE375" s="4"/>
      <c r="DF375" s="4"/>
    </row>
    <row r="376" ht="14.25" customHeight="1">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DD376" s="4"/>
      <c r="DE376" s="4"/>
      <c r="DF376" s="4"/>
    </row>
    <row r="377" ht="14.25" customHeight="1">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DD377" s="4"/>
      <c r="DE377" s="4"/>
      <c r="DF377" s="4"/>
    </row>
    <row r="378" ht="14.25" customHeight="1">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DD378" s="4"/>
      <c r="DE378" s="4"/>
      <c r="DF378" s="4"/>
    </row>
    <row r="379" ht="14.25" customHeight="1">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DD379" s="4"/>
      <c r="DE379" s="4"/>
      <c r="DF379" s="4"/>
    </row>
    <row r="380" ht="14.25" customHeight="1">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DD380" s="4"/>
      <c r="DE380" s="4"/>
      <c r="DF380" s="4"/>
    </row>
    <row r="381" ht="14.25" customHeight="1">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DD381" s="4"/>
      <c r="DE381" s="4"/>
      <c r="DF381" s="4"/>
    </row>
    <row r="382" ht="14.25" customHeight="1">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DD382" s="4"/>
      <c r="DE382" s="4"/>
      <c r="DF382" s="4"/>
    </row>
    <row r="383" ht="14.25" customHeight="1">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DD383" s="4"/>
      <c r="DE383" s="4"/>
      <c r="DF383" s="4"/>
    </row>
    <row r="384" ht="14.25" customHeight="1">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DD384" s="4"/>
      <c r="DE384" s="4"/>
      <c r="DF384" s="4"/>
    </row>
    <row r="385" ht="14.25" customHeight="1">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DD385" s="4"/>
      <c r="DE385" s="4"/>
      <c r="DF385" s="4"/>
    </row>
    <row r="386" ht="14.25" customHeight="1">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DD386" s="4"/>
      <c r="DE386" s="4"/>
      <c r="DF386" s="4"/>
    </row>
    <row r="387" ht="14.25" customHeight="1">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DD387" s="4"/>
      <c r="DE387" s="4"/>
      <c r="DF387" s="4"/>
    </row>
    <row r="388" ht="14.25" customHeight="1">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DD388" s="4"/>
      <c r="DE388" s="4"/>
      <c r="DF388" s="4"/>
    </row>
    <row r="389" ht="14.25" customHeight="1">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DD389" s="4"/>
      <c r="DE389" s="4"/>
      <c r="DF389" s="4"/>
    </row>
    <row r="390" ht="14.25" customHeight="1">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DD390" s="4"/>
      <c r="DE390" s="4"/>
      <c r="DF390" s="4"/>
    </row>
    <row r="391" ht="14.25" customHeight="1">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DD391" s="4"/>
      <c r="DE391" s="4"/>
      <c r="DF391" s="4"/>
    </row>
    <row r="392" ht="14.25" customHeight="1">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DD392" s="4"/>
      <c r="DE392" s="4"/>
      <c r="DF392" s="4"/>
    </row>
    <row r="393" ht="14.25" customHeight="1">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DD393" s="4"/>
      <c r="DE393" s="4"/>
      <c r="DF393" s="4"/>
    </row>
    <row r="394" ht="14.25" customHeight="1">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DD394" s="4"/>
      <c r="DE394" s="4"/>
      <c r="DF394" s="4"/>
    </row>
    <row r="395" ht="14.25" customHeight="1">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DD395" s="4"/>
      <c r="DE395" s="4"/>
      <c r="DF395" s="4"/>
    </row>
    <row r="396" ht="14.25" customHeight="1">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DD396" s="4"/>
      <c r="DE396" s="4"/>
      <c r="DF396" s="4"/>
    </row>
    <row r="397" ht="14.25" customHeight="1">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DD397" s="4"/>
      <c r="DE397" s="4"/>
      <c r="DF397" s="4"/>
    </row>
    <row r="398" ht="14.25" customHeight="1">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DD398" s="4"/>
      <c r="DE398" s="4"/>
      <c r="DF398" s="4"/>
    </row>
    <row r="399" ht="14.25" customHeight="1">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DD399" s="4"/>
      <c r="DE399" s="4"/>
      <c r="DF399" s="4"/>
    </row>
    <row r="400" ht="14.25" customHeight="1">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DD400" s="4"/>
      <c r="DE400" s="4"/>
      <c r="DF400" s="4"/>
    </row>
    <row r="401" ht="14.25" customHeight="1">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DD401" s="4"/>
      <c r="DE401" s="4"/>
      <c r="DF401" s="4"/>
    </row>
    <row r="402" ht="14.25" customHeight="1">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DD402" s="4"/>
      <c r="DE402" s="4"/>
      <c r="DF402" s="4"/>
    </row>
    <row r="403" ht="14.25" customHeight="1">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DD403" s="4"/>
      <c r="DE403" s="4"/>
      <c r="DF403" s="4"/>
    </row>
    <row r="404" ht="14.25" customHeight="1">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DD404" s="4"/>
      <c r="DE404" s="4"/>
      <c r="DF404" s="4"/>
    </row>
    <row r="405" ht="14.25" customHeight="1">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DD405" s="4"/>
      <c r="DE405" s="4"/>
      <c r="DF405" s="4"/>
    </row>
    <row r="406" ht="14.25" customHeight="1">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DD406" s="4"/>
      <c r="DE406" s="4"/>
      <c r="DF406" s="4"/>
    </row>
    <row r="407" ht="14.25" customHeight="1">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DD407" s="4"/>
      <c r="DE407" s="4"/>
      <c r="DF407" s="4"/>
    </row>
    <row r="408" ht="14.25" customHeight="1">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DD408" s="4"/>
      <c r="DE408" s="4"/>
      <c r="DF408" s="4"/>
    </row>
    <row r="409" ht="14.25" customHeight="1">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DD409" s="4"/>
      <c r="DE409" s="4"/>
      <c r="DF409" s="4"/>
    </row>
    <row r="410" ht="14.25" customHeight="1">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DD410" s="4"/>
      <c r="DE410" s="4"/>
      <c r="DF410" s="4"/>
    </row>
    <row r="411" ht="14.25" customHeight="1">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DD411" s="4"/>
      <c r="DE411" s="4"/>
      <c r="DF411" s="4"/>
    </row>
    <row r="412" ht="14.25" customHeight="1">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DD412" s="4"/>
      <c r="DE412" s="4"/>
      <c r="DF412" s="4"/>
    </row>
    <row r="413" ht="14.25" customHeight="1">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DD413" s="4"/>
      <c r="DE413" s="4"/>
      <c r="DF413" s="4"/>
    </row>
    <row r="414" ht="14.25" customHeight="1">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DD414" s="4"/>
      <c r="DE414" s="4"/>
      <c r="DF414" s="4"/>
    </row>
    <row r="415" ht="14.25" customHeight="1">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DD415" s="4"/>
      <c r="DE415" s="4"/>
      <c r="DF415" s="4"/>
    </row>
    <row r="416" ht="14.25" customHeight="1">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DD416" s="4"/>
      <c r="DE416" s="4"/>
      <c r="DF416" s="4"/>
    </row>
    <row r="417" ht="14.25" customHeight="1">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DD417" s="4"/>
      <c r="DE417" s="4"/>
      <c r="DF417" s="4"/>
    </row>
    <row r="418" ht="14.25" customHeight="1">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DD418" s="4"/>
      <c r="DE418" s="4"/>
      <c r="DF418" s="4"/>
    </row>
    <row r="419" ht="14.25" customHeight="1">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DD419" s="4"/>
      <c r="DE419" s="4"/>
      <c r="DF419" s="4"/>
    </row>
    <row r="420" ht="14.25" customHeight="1">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DD420" s="4"/>
      <c r="DE420" s="4"/>
      <c r="DF420" s="4"/>
    </row>
    <row r="421" ht="14.25" customHeight="1">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DD421" s="4"/>
      <c r="DE421" s="4"/>
      <c r="DF421" s="4"/>
    </row>
    <row r="422" ht="14.25" customHeight="1">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DD422" s="4"/>
      <c r="DE422" s="4"/>
      <c r="DF422" s="4"/>
    </row>
    <row r="423" ht="14.25" customHeight="1">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DD423" s="4"/>
      <c r="DE423" s="4"/>
      <c r="DF423" s="4"/>
    </row>
    <row r="424" ht="14.25" customHeight="1">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DD424" s="4"/>
      <c r="DE424" s="4"/>
      <c r="DF424" s="4"/>
    </row>
    <row r="425" ht="14.25" customHeight="1">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DD425" s="4"/>
      <c r="DE425" s="4"/>
      <c r="DF425" s="4"/>
    </row>
    <row r="426" ht="14.25" customHeight="1">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DD426" s="4"/>
      <c r="DE426" s="4"/>
      <c r="DF426" s="4"/>
    </row>
    <row r="427" ht="14.25" customHeight="1">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DD427" s="4"/>
      <c r="DE427" s="4"/>
      <c r="DF427" s="4"/>
    </row>
    <row r="428" ht="14.25" customHeight="1">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DD428" s="4"/>
      <c r="DE428" s="4"/>
      <c r="DF428" s="4"/>
    </row>
    <row r="429" ht="14.25" customHeight="1">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DD429" s="4"/>
      <c r="DE429" s="4"/>
      <c r="DF429" s="4"/>
    </row>
    <row r="430" ht="14.25" customHeight="1">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DD430" s="4"/>
      <c r="DE430" s="4"/>
      <c r="DF430" s="4"/>
    </row>
    <row r="431" ht="14.25" customHeight="1">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DD431" s="4"/>
      <c r="DE431" s="4"/>
      <c r="DF431" s="4"/>
    </row>
    <row r="432" ht="14.25" customHeight="1">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DD432" s="4"/>
      <c r="DE432" s="4"/>
      <c r="DF432" s="4"/>
    </row>
    <row r="433" ht="14.25" customHeight="1">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DD433" s="4"/>
      <c r="DE433" s="4"/>
      <c r="DF433" s="4"/>
    </row>
    <row r="434" ht="14.25" customHeight="1">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DD434" s="4"/>
      <c r="DE434" s="4"/>
      <c r="DF434" s="4"/>
    </row>
    <row r="435" ht="14.25" customHeight="1">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DD435" s="4"/>
      <c r="DE435" s="4"/>
      <c r="DF435" s="4"/>
    </row>
    <row r="436" ht="14.25" customHeight="1">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DD436" s="4"/>
      <c r="DE436" s="4"/>
      <c r="DF436" s="4"/>
    </row>
    <row r="437" ht="14.25" customHeight="1">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DD437" s="4"/>
      <c r="DE437" s="4"/>
      <c r="DF437" s="4"/>
    </row>
    <row r="438" ht="14.25" customHeight="1">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DD438" s="4"/>
      <c r="DE438" s="4"/>
      <c r="DF438" s="4"/>
    </row>
    <row r="439" ht="14.25" customHeight="1">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DD439" s="4"/>
      <c r="DE439" s="4"/>
      <c r="DF439" s="4"/>
    </row>
    <row r="440" ht="14.25" customHeight="1">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DD440" s="4"/>
      <c r="DE440" s="4"/>
      <c r="DF440" s="4"/>
    </row>
    <row r="441" ht="14.25" customHeight="1">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DD441" s="4"/>
      <c r="DE441" s="4"/>
      <c r="DF441" s="4"/>
    </row>
    <row r="442" ht="14.25" customHeight="1">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DD442" s="4"/>
      <c r="DE442" s="4"/>
      <c r="DF442" s="4"/>
    </row>
    <row r="443" ht="14.25" customHeight="1">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DD443" s="4"/>
      <c r="DE443" s="4"/>
      <c r="DF443" s="4"/>
    </row>
    <row r="444" ht="14.25" customHeight="1">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DD444" s="4"/>
      <c r="DE444" s="4"/>
      <c r="DF444" s="4"/>
    </row>
    <row r="445" ht="14.25" customHeight="1">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DD445" s="4"/>
      <c r="DE445" s="4"/>
      <c r="DF445" s="4"/>
    </row>
    <row r="446" ht="14.25" customHeight="1">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DD446" s="4"/>
      <c r="DE446" s="4"/>
      <c r="DF446" s="4"/>
    </row>
    <row r="447" ht="14.25" customHeight="1">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DD447" s="4"/>
      <c r="DE447" s="4"/>
      <c r="DF447" s="4"/>
    </row>
    <row r="448" ht="14.25" customHeight="1">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DD448" s="4"/>
      <c r="DE448" s="4"/>
      <c r="DF448" s="4"/>
    </row>
    <row r="449" ht="14.25" customHeight="1">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DD449" s="4"/>
      <c r="DE449" s="4"/>
      <c r="DF449" s="4"/>
    </row>
    <row r="450" ht="14.25" customHeight="1">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DD450" s="4"/>
      <c r="DE450" s="4"/>
      <c r="DF450" s="4"/>
    </row>
    <row r="451" ht="14.25" customHeight="1">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DD451" s="4"/>
      <c r="DE451" s="4"/>
      <c r="DF451" s="4"/>
    </row>
    <row r="452" ht="14.25" customHeight="1">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DD452" s="4"/>
      <c r="DE452" s="4"/>
      <c r="DF452" s="4"/>
    </row>
    <row r="453" ht="14.25" customHeight="1">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DD453" s="4"/>
      <c r="DE453" s="4"/>
      <c r="DF453" s="4"/>
    </row>
    <row r="454" ht="14.25" customHeight="1">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DD454" s="4"/>
      <c r="DE454" s="4"/>
      <c r="DF454" s="4"/>
    </row>
    <row r="455" ht="14.25" customHeight="1">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DD455" s="4"/>
      <c r="DE455" s="4"/>
      <c r="DF455" s="4"/>
    </row>
    <row r="456" ht="14.25" customHeight="1">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DD456" s="4"/>
      <c r="DE456" s="4"/>
      <c r="DF456" s="4"/>
    </row>
    <row r="457" ht="14.25" customHeight="1">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DD457" s="4"/>
      <c r="DE457" s="4"/>
      <c r="DF457" s="4"/>
    </row>
    <row r="458" ht="14.25" customHeight="1">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DD458" s="4"/>
      <c r="DE458" s="4"/>
      <c r="DF458" s="4"/>
    </row>
    <row r="459" ht="14.25" customHeight="1">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DD459" s="4"/>
      <c r="DE459" s="4"/>
      <c r="DF459" s="4"/>
    </row>
    <row r="460" ht="14.25" customHeight="1">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DD460" s="4"/>
      <c r="DE460" s="4"/>
      <c r="DF460" s="4"/>
    </row>
    <row r="461" ht="14.25" customHeight="1">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DD461" s="4"/>
      <c r="DE461" s="4"/>
      <c r="DF461" s="4"/>
    </row>
    <row r="462" ht="14.25" customHeight="1">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DD462" s="4"/>
      <c r="DE462" s="4"/>
      <c r="DF462" s="4"/>
    </row>
    <row r="463" ht="14.25" customHeight="1">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DD463" s="4"/>
      <c r="DE463" s="4"/>
      <c r="DF463" s="4"/>
    </row>
    <row r="464" ht="14.25" customHeight="1">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DD464" s="4"/>
      <c r="DE464" s="4"/>
      <c r="DF464" s="4"/>
    </row>
    <row r="465" ht="14.25" customHeight="1">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DD465" s="4"/>
      <c r="DE465" s="4"/>
      <c r="DF465" s="4"/>
    </row>
    <row r="466" ht="14.25" customHeight="1">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DD466" s="4"/>
      <c r="DE466" s="4"/>
      <c r="DF466" s="4"/>
    </row>
    <row r="467" ht="14.25" customHeight="1">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DD467" s="4"/>
      <c r="DE467" s="4"/>
      <c r="DF467" s="4"/>
    </row>
    <row r="468" ht="14.25" customHeight="1">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DD468" s="4"/>
      <c r="DE468" s="4"/>
      <c r="DF468" s="4"/>
    </row>
    <row r="469" ht="14.25" customHeight="1">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DD469" s="4"/>
      <c r="DE469" s="4"/>
      <c r="DF469" s="4"/>
    </row>
    <row r="470" ht="14.25" customHeight="1">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DD470" s="4"/>
      <c r="DE470" s="4"/>
      <c r="DF470" s="4"/>
    </row>
    <row r="471" ht="14.25" customHeight="1">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DD471" s="4"/>
      <c r="DE471" s="4"/>
      <c r="DF471" s="4"/>
    </row>
    <row r="472" ht="14.25" customHeight="1">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DD472" s="4"/>
      <c r="DE472" s="4"/>
      <c r="DF472" s="4"/>
    </row>
    <row r="473" ht="14.25" customHeight="1">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DD473" s="4"/>
      <c r="DE473" s="4"/>
      <c r="DF473" s="4"/>
    </row>
    <row r="474" ht="14.25" customHeight="1">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DD474" s="4"/>
      <c r="DE474" s="4"/>
      <c r="DF474" s="4"/>
    </row>
    <row r="475" ht="14.25" customHeight="1">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DD475" s="4"/>
      <c r="DE475" s="4"/>
      <c r="DF475" s="4"/>
    </row>
    <row r="476" ht="14.25" customHeight="1">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DD476" s="4"/>
      <c r="DE476" s="4"/>
      <c r="DF476" s="4"/>
    </row>
    <row r="477" ht="14.25" customHeight="1">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DD477" s="4"/>
      <c r="DE477" s="4"/>
      <c r="DF477" s="4"/>
    </row>
    <row r="478" ht="14.25" customHeight="1">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DD478" s="4"/>
      <c r="DE478" s="4"/>
      <c r="DF478" s="4"/>
    </row>
    <row r="479" ht="14.25" customHeight="1">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DD479" s="4"/>
      <c r="DE479" s="4"/>
      <c r="DF479" s="4"/>
    </row>
    <row r="480" ht="14.25" customHeight="1">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DD480" s="4"/>
      <c r="DE480" s="4"/>
      <c r="DF480" s="4"/>
    </row>
    <row r="481" ht="14.25" customHeight="1">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DD481" s="4"/>
      <c r="DE481" s="4"/>
      <c r="DF481" s="4"/>
    </row>
    <row r="482" ht="14.25" customHeight="1">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DD482" s="4"/>
      <c r="DE482" s="4"/>
      <c r="DF482" s="4"/>
    </row>
    <row r="483" ht="14.25" customHeight="1">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DD483" s="4"/>
      <c r="DE483" s="4"/>
      <c r="DF483" s="4"/>
    </row>
    <row r="484" ht="14.25" customHeight="1">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DD484" s="4"/>
      <c r="DE484" s="4"/>
      <c r="DF484" s="4"/>
    </row>
    <row r="485" ht="14.25" customHeight="1">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DD485" s="4"/>
      <c r="DE485" s="4"/>
      <c r="DF485" s="4"/>
    </row>
    <row r="486" ht="14.25" customHeight="1">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DD486" s="4"/>
      <c r="DE486" s="4"/>
      <c r="DF486" s="4"/>
    </row>
    <row r="487" ht="14.25" customHeight="1">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DD487" s="4"/>
      <c r="DE487" s="4"/>
      <c r="DF487" s="4"/>
    </row>
    <row r="488" ht="14.25" customHeight="1">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DD488" s="4"/>
      <c r="DE488" s="4"/>
      <c r="DF488" s="4"/>
    </row>
    <row r="489" ht="14.25" customHeight="1">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DD489" s="4"/>
      <c r="DE489" s="4"/>
      <c r="DF489" s="4"/>
    </row>
    <row r="490" ht="14.25" customHeight="1">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DD490" s="4"/>
      <c r="DE490" s="4"/>
      <c r="DF490" s="4"/>
    </row>
    <row r="491" ht="14.25" customHeight="1">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DD491" s="4"/>
      <c r="DE491" s="4"/>
      <c r="DF491" s="4"/>
    </row>
    <row r="492" ht="14.25" customHeight="1">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DD492" s="4"/>
      <c r="DE492" s="4"/>
      <c r="DF492" s="4"/>
    </row>
    <row r="493" ht="14.25" customHeight="1">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DD493" s="4"/>
      <c r="DE493" s="4"/>
      <c r="DF493" s="4"/>
    </row>
    <row r="494" ht="14.25" customHeight="1">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DD494" s="4"/>
      <c r="DE494" s="4"/>
      <c r="DF494" s="4"/>
    </row>
    <row r="495" ht="14.25" customHeight="1">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DD495" s="4"/>
      <c r="DE495" s="4"/>
      <c r="DF495" s="4"/>
    </row>
    <row r="496" ht="14.25" customHeight="1">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DD496" s="4"/>
      <c r="DE496" s="4"/>
      <c r="DF496" s="4"/>
    </row>
    <row r="497" ht="14.25" customHeight="1">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DD497" s="4"/>
      <c r="DE497" s="4"/>
      <c r="DF497" s="4"/>
    </row>
    <row r="498" ht="14.25" customHeight="1">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DD498" s="4"/>
      <c r="DE498" s="4"/>
      <c r="DF498" s="4"/>
    </row>
    <row r="499" ht="14.25" customHeight="1">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DD499" s="4"/>
      <c r="DE499" s="4"/>
      <c r="DF499" s="4"/>
    </row>
    <row r="500" ht="14.25" customHeight="1">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DD500" s="4"/>
      <c r="DE500" s="4"/>
      <c r="DF500" s="4"/>
    </row>
    <row r="501" ht="14.25" customHeight="1">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DD501" s="4"/>
      <c r="DE501" s="4"/>
      <c r="DF501" s="4"/>
    </row>
    <row r="502" ht="14.25" customHeight="1">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DD502" s="4"/>
      <c r="DE502" s="4"/>
      <c r="DF502" s="4"/>
    </row>
    <row r="503" ht="14.25" customHeight="1">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DD503" s="4"/>
      <c r="DE503" s="4"/>
      <c r="DF503" s="4"/>
    </row>
    <row r="504" ht="14.25" customHeight="1">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DD504" s="4"/>
      <c r="DE504" s="4"/>
      <c r="DF504" s="4"/>
    </row>
    <row r="505" ht="14.25" customHeight="1">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DD505" s="4"/>
      <c r="DE505" s="4"/>
      <c r="DF505" s="4"/>
    </row>
    <row r="506" ht="14.25" customHeight="1">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DD506" s="4"/>
      <c r="DE506" s="4"/>
      <c r="DF506" s="4"/>
    </row>
    <row r="507" ht="14.25" customHeight="1">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DD507" s="4"/>
      <c r="DE507" s="4"/>
      <c r="DF507" s="4"/>
    </row>
    <row r="508" ht="14.25" customHeight="1">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DD508" s="4"/>
      <c r="DE508" s="4"/>
      <c r="DF508" s="4"/>
    </row>
    <row r="509" ht="14.25" customHeight="1">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DD509" s="4"/>
      <c r="DE509" s="4"/>
      <c r="DF509" s="4"/>
    </row>
    <row r="510" ht="14.25" customHeight="1">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DD510" s="4"/>
      <c r="DE510" s="4"/>
      <c r="DF510" s="4"/>
    </row>
    <row r="511" ht="14.25" customHeight="1">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DD511" s="4"/>
      <c r="DE511" s="4"/>
      <c r="DF511" s="4"/>
    </row>
    <row r="512" ht="14.25" customHeight="1">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DD512" s="4"/>
      <c r="DE512" s="4"/>
      <c r="DF512" s="4"/>
    </row>
    <row r="513" ht="14.25" customHeight="1">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DD513" s="4"/>
      <c r="DE513" s="4"/>
      <c r="DF513" s="4"/>
    </row>
    <row r="514" ht="14.25" customHeight="1">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DD514" s="4"/>
      <c r="DE514" s="4"/>
      <c r="DF514" s="4"/>
    </row>
    <row r="515" ht="14.25" customHeight="1">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DD515" s="4"/>
      <c r="DE515" s="4"/>
      <c r="DF515" s="4"/>
    </row>
    <row r="516" ht="14.25" customHeight="1">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DD516" s="4"/>
      <c r="DE516" s="4"/>
      <c r="DF516" s="4"/>
    </row>
    <row r="517" ht="14.25" customHeight="1">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DD517" s="4"/>
      <c r="DE517" s="4"/>
      <c r="DF517" s="4"/>
    </row>
    <row r="518" ht="14.25" customHeight="1">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DD518" s="4"/>
      <c r="DE518" s="4"/>
      <c r="DF518" s="4"/>
    </row>
    <row r="519" ht="14.25" customHeight="1">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DD519" s="4"/>
      <c r="DE519" s="4"/>
      <c r="DF519" s="4"/>
    </row>
    <row r="520" ht="14.25" customHeight="1">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DD520" s="4"/>
      <c r="DE520" s="4"/>
      <c r="DF520" s="4"/>
    </row>
    <row r="521" ht="14.25" customHeight="1">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DD521" s="4"/>
      <c r="DE521" s="4"/>
      <c r="DF521" s="4"/>
    </row>
    <row r="522" ht="14.25" customHeight="1">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DD522" s="4"/>
      <c r="DE522" s="4"/>
      <c r="DF522" s="4"/>
    </row>
    <row r="523" ht="14.25" customHeight="1">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DD523" s="4"/>
      <c r="DE523" s="4"/>
      <c r="DF523" s="4"/>
    </row>
    <row r="524" ht="14.25" customHeight="1">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DD524" s="4"/>
      <c r="DE524" s="4"/>
      <c r="DF524" s="4"/>
    </row>
    <row r="525" ht="14.25" customHeight="1">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DD525" s="4"/>
      <c r="DE525" s="4"/>
      <c r="DF525" s="4"/>
    </row>
    <row r="526" ht="14.25" customHeight="1">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DD526" s="4"/>
      <c r="DE526" s="4"/>
      <c r="DF526" s="4"/>
    </row>
    <row r="527" ht="14.25" customHeight="1">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DD527" s="4"/>
      <c r="DE527" s="4"/>
      <c r="DF527" s="4"/>
    </row>
    <row r="528" ht="14.25" customHeight="1">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DD528" s="4"/>
      <c r="DE528" s="4"/>
      <c r="DF528" s="4"/>
    </row>
    <row r="529" ht="14.25" customHeight="1">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DD529" s="4"/>
      <c r="DE529" s="4"/>
      <c r="DF529" s="4"/>
    </row>
    <row r="530" ht="14.25" customHeight="1">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DD530" s="4"/>
      <c r="DE530" s="4"/>
      <c r="DF530" s="4"/>
    </row>
    <row r="531" ht="14.25" customHeight="1">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DD531" s="4"/>
      <c r="DE531" s="4"/>
      <c r="DF531" s="4"/>
    </row>
    <row r="532" ht="14.25" customHeight="1">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DD532" s="4"/>
      <c r="DE532" s="4"/>
      <c r="DF532" s="4"/>
    </row>
    <row r="533" ht="14.25" customHeight="1">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DD533" s="4"/>
      <c r="DE533" s="4"/>
      <c r="DF533" s="4"/>
    </row>
    <row r="534" ht="14.25" customHeight="1">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DD534" s="4"/>
      <c r="DE534" s="4"/>
      <c r="DF534" s="4"/>
    </row>
    <row r="535" ht="14.25" customHeight="1">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DD535" s="4"/>
      <c r="DE535" s="4"/>
      <c r="DF535" s="4"/>
    </row>
    <row r="536" ht="14.25" customHeight="1">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DD536" s="4"/>
      <c r="DE536" s="4"/>
      <c r="DF536" s="4"/>
    </row>
    <row r="537" ht="14.25" customHeight="1">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DD537" s="4"/>
      <c r="DE537" s="4"/>
      <c r="DF537" s="4"/>
    </row>
    <row r="538" ht="14.25" customHeight="1">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DD538" s="4"/>
      <c r="DE538" s="4"/>
      <c r="DF538" s="4"/>
    </row>
    <row r="539" ht="14.25" customHeight="1">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DD539" s="4"/>
      <c r="DE539" s="4"/>
      <c r="DF539" s="4"/>
    </row>
    <row r="540" ht="14.25" customHeight="1">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DD540" s="4"/>
      <c r="DE540" s="4"/>
      <c r="DF540" s="4"/>
    </row>
    <row r="541" ht="14.25" customHeight="1">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DD541" s="4"/>
      <c r="DE541" s="4"/>
      <c r="DF541" s="4"/>
    </row>
    <row r="542" ht="14.25" customHeight="1">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DD542" s="4"/>
      <c r="DE542" s="4"/>
      <c r="DF542" s="4"/>
    </row>
    <row r="543" ht="14.25" customHeight="1">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DD543" s="4"/>
      <c r="DE543" s="4"/>
      <c r="DF543" s="4"/>
    </row>
    <row r="544" ht="14.25" customHeight="1">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DD544" s="4"/>
      <c r="DE544" s="4"/>
      <c r="DF544" s="4"/>
    </row>
    <row r="545" ht="14.25" customHeight="1">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DD545" s="4"/>
      <c r="DE545" s="4"/>
      <c r="DF545" s="4"/>
    </row>
    <row r="546" ht="14.25" customHeight="1">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DD546" s="4"/>
      <c r="DE546" s="4"/>
      <c r="DF546" s="4"/>
    </row>
    <row r="547" ht="14.25" customHeight="1">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DD547" s="4"/>
      <c r="DE547" s="4"/>
      <c r="DF547" s="4"/>
    </row>
    <row r="548" ht="14.25" customHeight="1">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DD548" s="4"/>
      <c r="DE548" s="4"/>
      <c r="DF548" s="4"/>
    </row>
    <row r="549" ht="14.25" customHeight="1">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DD549" s="4"/>
      <c r="DE549" s="4"/>
      <c r="DF549" s="4"/>
    </row>
    <row r="550" ht="14.25" customHeight="1">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DD550" s="4"/>
      <c r="DE550" s="4"/>
      <c r="DF550" s="4"/>
    </row>
    <row r="551" ht="14.25" customHeight="1">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DD551" s="4"/>
      <c r="DE551" s="4"/>
      <c r="DF551" s="4"/>
    </row>
    <row r="552" ht="14.25" customHeight="1">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DD552" s="4"/>
      <c r="DE552" s="4"/>
      <c r="DF552" s="4"/>
    </row>
    <row r="553" ht="14.25" customHeight="1">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DD553" s="4"/>
      <c r="DE553" s="4"/>
      <c r="DF553" s="4"/>
    </row>
    <row r="554" ht="14.25" customHeight="1">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DD554" s="4"/>
      <c r="DE554" s="4"/>
      <c r="DF554" s="4"/>
    </row>
    <row r="555" ht="14.25" customHeight="1">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DD555" s="4"/>
      <c r="DE555" s="4"/>
      <c r="DF555" s="4"/>
    </row>
    <row r="556" ht="14.25" customHeight="1">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DD556" s="4"/>
      <c r="DE556" s="4"/>
      <c r="DF556" s="4"/>
    </row>
    <row r="557" ht="14.25" customHeight="1">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DD557" s="4"/>
      <c r="DE557" s="4"/>
      <c r="DF557" s="4"/>
    </row>
    <row r="558" ht="14.25" customHeight="1">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DD558" s="4"/>
      <c r="DE558" s="4"/>
      <c r="DF558" s="4"/>
    </row>
    <row r="559" ht="14.25" customHeight="1">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DD559" s="4"/>
      <c r="DE559" s="4"/>
      <c r="DF559" s="4"/>
    </row>
    <row r="560" ht="14.25" customHeight="1">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DD560" s="4"/>
      <c r="DE560" s="4"/>
      <c r="DF560" s="4"/>
    </row>
    <row r="561" ht="14.25" customHeight="1">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DD561" s="4"/>
      <c r="DE561" s="4"/>
      <c r="DF561" s="4"/>
    </row>
    <row r="562" ht="14.25" customHeight="1">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DD562" s="4"/>
      <c r="DE562" s="4"/>
      <c r="DF562" s="4"/>
    </row>
    <row r="563" ht="14.25" customHeight="1">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DD563" s="4"/>
      <c r="DE563" s="4"/>
      <c r="DF563" s="4"/>
    </row>
    <row r="564" ht="14.25" customHeight="1">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DD564" s="4"/>
      <c r="DE564" s="4"/>
      <c r="DF564" s="4"/>
    </row>
    <row r="565" ht="14.25" customHeight="1">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DD565" s="4"/>
      <c r="DE565" s="4"/>
      <c r="DF565" s="4"/>
    </row>
    <row r="566" ht="14.25" customHeight="1">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DD566" s="4"/>
      <c r="DE566" s="4"/>
      <c r="DF566" s="4"/>
    </row>
    <row r="567" ht="14.25" customHeight="1">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DD567" s="4"/>
      <c r="DE567" s="4"/>
      <c r="DF567" s="4"/>
    </row>
    <row r="568" ht="14.25" customHeight="1">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DD568" s="4"/>
      <c r="DE568" s="4"/>
      <c r="DF568" s="4"/>
    </row>
    <row r="569" ht="14.25" customHeight="1">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DD569" s="4"/>
      <c r="DE569" s="4"/>
      <c r="DF569" s="4"/>
    </row>
    <row r="570" ht="14.25" customHeight="1">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DD570" s="4"/>
      <c r="DE570" s="4"/>
      <c r="DF570" s="4"/>
    </row>
    <row r="571" ht="14.25" customHeight="1">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DD571" s="4"/>
      <c r="DE571" s="4"/>
      <c r="DF571" s="4"/>
    </row>
    <row r="572" ht="14.25" customHeight="1">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DD572" s="4"/>
      <c r="DE572" s="4"/>
      <c r="DF572" s="4"/>
    </row>
    <row r="573" ht="14.25" customHeight="1">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DD573" s="4"/>
      <c r="DE573" s="4"/>
      <c r="DF573" s="4"/>
    </row>
    <row r="574" ht="14.25" customHeight="1">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DD574" s="4"/>
      <c r="DE574" s="4"/>
      <c r="DF574" s="4"/>
    </row>
    <row r="575" ht="14.25" customHeight="1">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DD575" s="4"/>
      <c r="DE575" s="4"/>
      <c r="DF575" s="4"/>
    </row>
    <row r="576" ht="14.25" customHeight="1">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DD576" s="4"/>
      <c r="DE576" s="4"/>
      <c r="DF576" s="4"/>
    </row>
    <row r="577" ht="14.25" customHeight="1">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DD577" s="4"/>
      <c r="DE577" s="4"/>
      <c r="DF577" s="4"/>
    </row>
    <row r="578" ht="14.25" customHeight="1">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DD578" s="4"/>
      <c r="DE578" s="4"/>
      <c r="DF578" s="4"/>
    </row>
    <row r="579" ht="14.25" customHeight="1">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DD579" s="4"/>
      <c r="DE579" s="4"/>
      <c r="DF579" s="4"/>
    </row>
    <row r="580" ht="14.25" customHeight="1">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DD580" s="4"/>
      <c r="DE580" s="4"/>
      <c r="DF580" s="4"/>
    </row>
    <row r="581" ht="14.25" customHeight="1">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DD581" s="4"/>
      <c r="DE581" s="4"/>
      <c r="DF581" s="4"/>
    </row>
    <row r="582" ht="14.25" customHeight="1">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DD582" s="4"/>
      <c r="DE582" s="4"/>
      <c r="DF582" s="4"/>
    </row>
    <row r="583" ht="14.25" customHeight="1">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DD583" s="4"/>
      <c r="DE583" s="4"/>
      <c r="DF583" s="4"/>
    </row>
    <row r="584" ht="14.25" customHeight="1">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DD584" s="4"/>
      <c r="DE584" s="4"/>
      <c r="DF584" s="4"/>
    </row>
    <row r="585" ht="14.25" customHeight="1">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DD585" s="4"/>
      <c r="DE585" s="4"/>
      <c r="DF585" s="4"/>
    </row>
    <row r="586" ht="14.25" customHeight="1">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DD586" s="4"/>
      <c r="DE586" s="4"/>
      <c r="DF586" s="4"/>
    </row>
    <row r="587" ht="14.25" customHeight="1">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DD587" s="4"/>
      <c r="DE587" s="4"/>
      <c r="DF587" s="4"/>
    </row>
    <row r="588" ht="14.25" customHeight="1">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DD588" s="4"/>
      <c r="DE588" s="4"/>
      <c r="DF588" s="4"/>
    </row>
    <row r="589" ht="14.25" customHeight="1">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DD589" s="4"/>
      <c r="DE589" s="4"/>
      <c r="DF589" s="4"/>
    </row>
    <row r="590" ht="14.25" customHeight="1">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DD590" s="4"/>
      <c r="DE590" s="4"/>
      <c r="DF590" s="4"/>
    </row>
    <row r="591" ht="14.25" customHeight="1">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DD591" s="4"/>
      <c r="DE591" s="4"/>
      <c r="DF591" s="4"/>
    </row>
    <row r="592" ht="14.25" customHeight="1">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DD592" s="4"/>
      <c r="DE592" s="4"/>
      <c r="DF592" s="4"/>
    </row>
    <row r="593" ht="14.25" customHeight="1">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DD593" s="4"/>
      <c r="DE593" s="4"/>
      <c r="DF593" s="4"/>
    </row>
    <row r="594" ht="14.25" customHeight="1">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DD594" s="4"/>
      <c r="DE594" s="4"/>
      <c r="DF594" s="4"/>
    </row>
    <row r="595" ht="14.25" customHeight="1">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DD595" s="4"/>
      <c r="DE595" s="4"/>
      <c r="DF595" s="4"/>
    </row>
    <row r="596" ht="14.25" customHeight="1">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DD596" s="4"/>
      <c r="DE596" s="4"/>
      <c r="DF596" s="4"/>
    </row>
    <row r="597" ht="14.25" customHeight="1">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DD597" s="4"/>
      <c r="DE597" s="4"/>
      <c r="DF597" s="4"/>
    </row>
    <row r="598" ht="14.25" customHeight="1">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DD598" s="4"/>
      <c r="DE598" s="4"/>
      <c r="DF598" s="4"/>
    </row>
    <row r="599" ht="14.25" customHeight="1">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DD599" s="4"/>
      <c r="DE599" s="4"/>
      <c r="DF599" s="4"/>
    </row>
    <row r="600" ht="14.25" customHeight="1">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DD600" s="4"/>
      <c r="DE600" s="4"/>
      <c r="DF600" s="4"/>
    </row>
    <row r="601" ht="14.25" customHeight="1">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DD601" s="4"/>
      <c r="DE601" s="4"/>
      <c r="DF601" s="4"/>
    </row>
    <row r="602" ht="14.25" customHeight="1">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DD602" s="4"/>
      <c r="DE602" s="4"/>
      <c r="DF602" s="4"/>
    </row>
    <row r="603" ht="14.25" customHeight="1">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DD603" s="4"/>
      <c r="DE603" s="4"/>
      <c r="DF603" s="4"/>
    </row>
    <row r="604" ht="14.25" customHeight="1">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DD604" s="4"/>
      <c r="DE604" s="4"/>
      <c r="DF604" s="4"/>
    </row>
    <row r="605" ht="14.25" customHeight="1">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DD605" s="4"/>
      <c r="DE605" s="4"/>
      <c r="DF605" s="4"/>
    </row>
    <row r="606" ht="14.25" customHeight="1">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DD606" s="4"/>
      <c r="DE606" s="4"/>
      <c r="DF606" s="4"/>
    </row>
    <row r="607" ht="14.25" customHeight="1">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DD607" s="4"/>
      <c r="DE607" s="4"/>
      <c r="DF607" s="4"/>
    </row>
    <row r="608" ht="14.25" customHeight="1">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DD608" s="4"/>
      <c r="DE608" s="4"/>
      <c r="DF608" s="4"/>
    </row>
    <row r="609" ht="14.25" customHeight="1">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DD609" s="4"/>
      <c r="DE609" s="4"/>
      <c r="DF609" s="4"/>
    </row>
    <row r="610" ht="14.25" customHeight="1">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DD610" s="4"/>
      <c r="DE610" s="4"/>
      <c r="DF610" s="4"/>
    </row>
    <row r="611" ht="14.25" customHeight="1">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DD611" s="4"/>
      <c r="DE611" s="4"/>
      <c r="DF611" s="4"/>
    </row>
    <row r="612" ht="14.25" customHeight="1">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DD612" s="4"/>
      <c r="DE612" s="4"/>
      <c r="DF612" s="4"/>
    </row>
    <row r="613" ht="14.25" customHeight="1">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DD613" s="4"/>
      <c r="DE613" s="4"/>
      <c r="DF613" s="4"/>
    </row>
    <row r="614" ht="14.25" customHeight="1">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DD614" s="4"/>
      <c r="DE614" s="4"/>
      <c r="DF614" s="4"/>
    </row>
    <row r="615" ht="14.25" customHeight="1">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DD615" s="4"/>
      <c r="DE615" s="4"/>
      <c r="DF615" s="4"/>
    </row>
    <row r="616" ht="14.25" customHeight="1">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DD616" s="4"/>
      <c r="DE616" s="4"/>
      <c r="DF616" s="4"/>
    </row>
    <row r="617" ht="14.25" customHeight="1">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DD617" s="4"/>
      <c r="DE617" s="4"/>
      <c r="DF617" s="4"/>
    </row>
    <row r="618" ht="14.25" customHeight="1">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DD618" s="4"/>
      <c r="DE618" s="4"/>
      <c r="DF618" s="4"/>
    </row>
    <row r="619" ht="14.25" customHeight="1">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DD619" s="4"/>
      <c r="DE619" s="4"/>
      <c r="DF619" s="4"/>
    </row>
    <row r="620" ht="14.25" customHeight="1">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DD620" s="4"/>
      <c r="DE620" s="4"/>
      <c r="DF620" s="4"/>
    </row>
    <row r="621" ht="14.25" customHeight="1">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DD621" s="4"/>
      <c r="DE621" s="4"/>
      <c r="DF621" s="4"/>
    </row>
    <row r="622" ht="14.25" customHeight="1">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DD622" s="4"/>
      <c r="DE622" s="4"/>
      <c r="DF622" s="4"/>
    </row>
    <row r="623" ht="14.25" customHeight="1">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DD623" s="4"/>
      <c r="DE623" s="4"/>
      <c r="DF623" s="4"/>
    </row>
    <row r="624" ht="14.25" customHeight="1">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DD624" s="4"/>
      <c r="DE624" s="4"/>
      <c r="DF624" s="4"/>
    </row>
    <row r="625" ht="14.25" customHeight="1">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DD625" s="4"/>
      <c r="DE625" s="4"/>
      <c r="DF625" s="4"/>
    </row>
    <row r="626" ht="14.25" customHeight="1">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DD626" s="4"/>
      <c r="DE626" s="4"/>
      <c r="DF626" s="4"/>
    </row>
    <row r="627" ht="14.25" customHeight="1">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DD627" s="4"/>
      <c r="DE627" s="4"/>
      <c r="DF627" s="4"/>
    </row>
    <row r="628" ht="14.25" customHeight="1">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DD628" s="4"/>
      <c r="DE628" s="4"/>
      <c r="DF628" s="4"/>
    </row>
    <row r="629" ht="14.25" customHeight="1">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DD629" s="4"/>
      <c r="DE629" s="4"/>
      <c r="DF629" s="4"/>
    </row>
    <row r="630" ht="14.25" customHeight="1">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DD630" s="4"/>
      <c r="DE630" s="4"/>
      <c r="DF630" s="4"/>
    </row>
    <row r="631" ht="14.25" customHeight="1">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DD631" s="4"/>
      <c r="DE631" s="4"/>
      <c r="DF631" s="4"/>
    </row>
    <row r="632" ht="14.25" customHeight="1">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DD632" s="4"/>
      <c r="DE632" s="4"/>
      <c r="DF632" s="4"/>
    </row>
    <row r="633" ht="14.25" customHeight="1">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DD633" s="4"/>
      <c r="DE633" s="4"/>
      <c r="DF633" s="4"/>
    </row>
    <row r="634" ht="14.25" customHeight="1">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DD634" s="4"/>
      <c r="DE634" s="4"/>
      <c r="DF634" s="4"/>
    </row>
    <row r="635" ht="14.25" customHeight="1">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DD635" s="4"/>
      <c r="DE635" s="4"/>
      <c r="DF635" s="4"/>
    </row>
    <row r="636" ht="14.25" customHeight="1">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DD636" s="4"/>
      <c r="DE636" s="4"/>
      <c r="DF636" s="4"/>
    </row>
    <row r="637" ht="14.25" customHeight="1">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DD637" s="4"/>
      <c r="DE637" s="4"/>
      <c r="DF637" s="4"/>
    </row>
    <row r="638" ht="14.25" customHeight="1">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DD638" s="4"/>
      <c r="DE638" s="4"/>
      <c r="DF638" s="4"/>
    </row>
    <row r="639" ht="14.25" customHeight="1">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DD639" s="4"/>
      <c r="DE639" s="4"/>
      <c r="DF639" s="4"/>
    </row>
    <row r="640" ht="14.25" customHeight="1">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DD640" s="4"/>
      <c r="DE640" s="4"/>
      <c r="DF640" s="4"/>
    </row>
    <row r="641" ht="14.25" customHeight="1">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DD641" s="4"/>
      <c r="DE641" s="4"/>
      <c r="DF641" s="4"/>
    </row>
    <row r="642" ht="14.25" customHeight="1">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DD642" s="4"/>
      <c r="DE642" s="4"/>
      <c r="DF642" s="4"/>
    </row>
    <row r="643" ht="14.25" customHeight="1">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DD643" s="4"/>
      <c r="DE643" s="4"/>
      <c r="DF643" s="4"/>
    </row>
    <row r="644" ht="14.25" customHeight="1">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DD644" s="4"/>
      <c r="DE644" s="4"/>
      <c r="DF644" s="4"/>
    </row>
    <row r="645" ht="14.25" customHeight="1">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DD645" s="4"/>
      <c r="DE645" s="4"/>
      <c r="DF645" s="4"/>
    </row>
    <row r="646" ht="14.25" customHeight="1">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DD646" s="4"/>
      <c r="DE646" s="4"/>
      <c r="DF646" s="4"/>
    </row>
    <row r="647" ht="14.25" customHeight="1">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DD647" s="4"/>
      <c r="DE647" s="4"/>
      <c r="DF647" s="4"/>
    </row>
    <row r="648" ht="14.25" customHeight="1">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DD648" s="4"/>
      <c r="DE648" s="4"/>
      <c r="DF648" s="4"/>
    </row>
    <row r="649" ht="14.25" customHeight="1">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DD649" s="4"/>
      <c r="DE649" s="4"/>
      <c r="DF649" s="4"/>
    </row>
    <row r="650" ht="14.25" customHeight="1">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DD650" s="4"/>
      <c r="DE650" s="4"/>
      <c r="DF650" s="4"/>
    </row>
    <row r="651" ht="14.25" customHeight="1">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DD651" s="4"/>
      <c r="DE651" s="4"/>
      <c r="DF651" s="4"/>
    </row>
    <row r="652" ht="14.25" customHeight="1">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DD652" s="4"/>
      <c r="DE652" s="4"/>
      <c r="DF652" s="4"/>
    </row>
    <row r="653" ht="14.25" customHeight="1">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DD653" s="4"/>
      <c r="DE653" s="4"/>
      <c r="DF653" s="4"/>
    </row>
    <row r="654" ht="14.25" customHeight="1">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DD654" s="4"/>
      <c r="DE654" s="4"/>
      <c r="DF654" s="4"/>
    </row>
    <row r="655" ht="14.25" customHeight="1">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DD655" s="4"/>
      <c r="DE655" s="4"/>
      <c r="DF655" s="4"/>
    </row>
    <row r="656" ht="14.25" customHeight="1">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DD656" s="4"/>
      <c r="DE656" s="4"/>
      <c r="DF656" s="4"/>
    </row>
    <row r="657" ht="14.25" customHeight="1">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DD657" s="4"/>
      <c r="DE657" s="4"/>
      <c r="DF657" s="4"/>
    </row>
    <row r="658" ht="14.25" customHeight="1">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DD658" s="4"/>
      <c r="DE658" s="4"/>
      <c r="DF658" s="4"/>
    </row>
    <row r="659" ht="14.25" customHeight="1">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DD659" s="4"/>
      <c r="DE659" s="4"/>
      <c r="DF659" s="4"/>
    </row>
    <row r="660" ht="14.25" customHeight="1">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DD660" s="4"/>
      <c r="DE660" s="4"/>
      <c r="DF660" s="4"/>
    </row>
    <row r="661" ht="14.25" customHeight="1">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DD661" s="4"/>
      <c r="DE661" s="4"/>
      <c r="DF661" s="4"/>
    </row>
    <row r="662" ht="14.25" customHeight="1">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DD662" s="4"/>
      <c r="DE662" s="4"/>
      <c r="DF662" s="4"/>
    </row>
    <row r="663" ht="14.25" customHeight="1">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DD663" s="4"/>
      <c r="DE663" s="4"/>
      <c r="DF663" s="4"/>
    </row>
    <row r="664" ht="14.25" customHeight="1">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DD664" s="4"/>
      <c r="DE664" s="4"/>
      <c r="DF664" s="4"/>
    </row>
    <row r="665" ht="14.25" customHeight="1">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DD665" s="4"/>
      <c r="DE665" s="4"/>
      <c r="DF665" s="4"/>
    </row>
    <row r="666" ht="14.25" customHeight="1">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DD666" s="4"/>
      <c r="DE666" s="4"/>
      <c r="DF666" s="4"/>
    </row>
    <row r="667" ht="14.25" customHeight="1">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DD667" s="4"/>
      <c r="DE667" s="4"/>
      <c r="DF667" s="4"/>
    </row>
    <row r="668" ht="14.25" customHeight="1">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DD668" s="4"/>
      <c r="DE668" s="4"/>
      <c r="DF668" s="4"/>
    </row>
    <row r="669" ht="14.25" customHeight="1">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DD669" s="4"/>
      <c r="DE669" s="4"/>
      <c r="DF669" s="4"/>
    </row>
    <row r="670" ht="14.25" customHeight="1">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DD670" s="4"/>
      <c r="DE670" s="4"/>
      <c r="DF670" s="4"/>
    </row>
    <row r="671" ht="14.25" customHeight="1">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DD671" s="4"/>
      <c r="DE671" s="4"/>
      <c r="DF671" s="4"/>
    </row>
    <row r="672" ht="14.25" customHeight="1">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DD672" s="4"/>
      <c r="DE672" s="4"/>
      <c r="DF672" s="4"/>
    </row>
    <row r="673" ht="14.25" customHeight="1">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DD673" s="4"/>
      <c r="DE673" s="4"/>
      <c r="DF673" s="4"/>
    </row>
    <row r="674" ht="14.25" customHeight="1">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DD674" s="4"/>
      <c r="DE674" s="4"/>
      <c r="DF674" s="4"/>
    </row>
    <row r="675" ht="14.25" customHeight="1">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DD675" s="4"/>
      <c r="DE675" s="4"/>
      <c r="DF675" s="4"/>
    </row>
    <row r="676" ht="14.25" customHeight="1">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DD676" s="4"/>
      <c r="DE676" s="4"/>
      <c r="DF676" s="4"/>
    </row>
    <row r="677" ht="14.25" customHeight="1">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DD677" s="4"/>
      <c r="DE677" s="4"/>
      <c r="DF677" s="4"/>
    </row>
    <row r="678" ht="14.25" customHeight="1">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DD678" s="4"/>
      <c r="DE678" s="4"/>
      <c r="DF678" s="4"/>
    </row>
    <row r="679" ht="14.25" customHeight="1">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DD679" s="4"/>
      <c r="DE679" s="4"/>
      <c r="DF679" s="4"/>
    </row>
    <row r="680" ht="14.25" customHeight="1">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DD680" s="4"/>
      <c r="DE680" s="4"/>
      <c r="DF680" s="4"/>
    </row>
    <row r="681" ht="14.25" customHeight="1">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DD681" s="4"/>
      <c r="DE681" s="4"/>
      <c r="DF681" s="4"/>
    </row>
    <row r="682" ht="14.25" customHeight="1">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DD682" s="4"/>
      <c r="DE682" s="4"/>
      <c r="DF682" s="4"/>
    </row>
    <row r="683" ht="14.25" customHeight="1">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DD683" s="4"/>
      <c r="DE683" s="4"/>
      <c r="DF683" s="4"/>
    </row>
    <row r="684" ht="14.25" customHeight="1">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DD684" s="4"/>
      <c r="DE684" s="4"/>
      <c r="DF684" s="4"/>
    </row>
    <row r="685" ht="14.25" customHeight="1">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DD685" s="4"/>
      <c r="DE685" s="4"/>
      <c r="DF685" s="4"/>
    </row>
    <row r="686" ht="14.25" customHeight="1">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DD686" s="4"/>
      <c r="DE686" s="4"/>
      <c r="DF686" s="4"/>
    </row>
    <row r="687" ht="14.25" customHeight="1">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DD687" s="4"/>
      <c r="DE687" s="4"/>
      <c r="DF687" s="4"/>
    </row>
    <row r="688" ht="14.25" customHeight="1">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DD688" s="4"/>
      <c r="DE688" s="4"/>
      <c r="DF688" s="4"/>
    </row>
    <row r="689" ht="14.25" customHeight="1">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DD689" s="4"/>
      <c r="DE689" s="4"/>
      <c r="DF689" s="4"/>
    </row>
    <row r="690" ht="14.25" customHeight="1">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DD690" s="4"/>
      <c r="DE690" s="4"/>
      <c r="DF690" s="4"/>
    </row>
    <row r="691" ht="14.25" customHeight="1">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DD691" s="4"/>
      <c r="DE691" s="4"/>
      <c r="DF691" s="4"/>
    </row>
    <row r="692" ht="14.25" customHeight="1">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DD692" s="4"/>
      <c r="DE692" s="4"/>
      <c r="DF692" s="4"/>
    </row>
    <row r="693" ht="14.25" customHeight="1">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DD693" s="4"/>
      <c r="DE693" s="4"/>
      <c r="DF693" s="4"/>
    </row>
    <row r="694" ht="14.25" customHeight="1">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DD694" s="4"/>
      <c r="DE694" s="4"/>
      <c r="DF694" s="4"/>
    </row>
    <row r="695" ht="14.25" customHeight="1">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DD695" s="4"/>
      <c r="DE695" s="4"/>
      <c r="DF695" s="4"/>
    </row>
    <row r="696" ht="14.25" customHeight="1">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DD696" s="4"/>
      <c r="DE696" s="4"/>
      <c r="DF696" s="4"/>
    </row>
    <row r="697" ht="14.25" customHeight="1">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DD697" s="4"/>
      <c r="DE697" s="4"/>
      <c r="DF697" s="4"/>
    </row>
    <row r="698" ht="14.25" customHeight="1">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DD698" s="4"/>
      <c r="DE698" s="4"/>
      <c r="DF698" s="4"/>
    </row>
    <row r="699" ht="14.25" customHeight="1">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DD699" s="4"/>
      <c r="DE699" s="4"/>
      <c r="DF699" s="4"/>
    </row>
    <row r="700" ht="14.25" customHeight="1">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DD700" s="4"/>
      <c r="DE700" s="4"/>
      <c r="DF700" s="4"/>
    </row>
    <row r="701" ht="14.25" customHeight="1">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DD701" s="4"/>
      <c r="DE701" s="4"/>
      <c r="DF701" s="4"/>
    </row>
    <row r="702" ht="14.25" customHeight="1">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DD702" s="4"/>
      <c r="DE702" s="4"/>
      <c r="DF702" s="4"/>
    </row>
    <row r="703" ht="14.25" customHeight="1">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DD703" s="4"/>
      <c r="DE703" s="4"/>
      <c r="DF703" s="4"/>
    </row>
    <row r="704" ht="14.25" customHeight="1">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DD704" s="4"/>
      <c r="DE704" s="4"/>
      <c r="DF704" s="4"/>
    </row>
    <row r="705" ht="14.25" customHeight="1">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DD705" s="4"/>
      <c r="DE705" s="4"/>
      <c r="DF705" s="4"/>
    </row>
    <row r="706" ht="14.25" customHeight="1">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DD706" s="4"/>
      <c r="DE706" s="4"/>
      <c r="DF706" s="4"/>
    </row>
    <row r="707" ht="14.25" customHeight="1">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DD707" s="4"/>
      <c r="DE707" s="4"/>
      <c r="DF707" s="4"/>
    </row>
    <row r="708" ht="14.25" customHeight="1">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DD708" s="4"/>
      <c r="DE708" s="4"/>
      <c r="DF708" s="4"/>
    </row>
    <row r="709" ht="14.25" customHeight="1">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DD709" s="4"/>
      <c r="DE709" s="4"/>
      <c r="DF709" s="4"/>
    </row>
    <row r="710" ht="14.25" customHeight="1">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DD710" s="4"/>
      <c r="DE710" s="4"/>
      <c r="DF710" s="4"/>
    </row>
    <row r="711" ht="14.25" customHeight="1">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DD711" s="4"/>
      <c r="DE711" s="4"/>
      <c r="DF711" s="4"/>
    </row>
    <row r="712" ht="14.25" customHeight="1">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DD712" s="4"/>
      <c r="DE712" s="4"/>
      <c r="DF712" s="4"/>
    </row>
    <row r="713" ht="14.25" customHeight="1">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DD713" s="4"/>
      <c r="DE713" s="4"/>
      <c r="DF713" s="4"/>
    </row>
    <row r="714" ht="14.25" customHeight="1">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DD714" s="4"/>
      <c r="DE714" s="4"/>
      <c r="DF714" s="4"/>
    </row>
    <row r="715" ht="14.25" customHeight="1">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DD715" s="4"/>
      <c r="DE715" s="4"/>
      <c r="DF715" s="4"/>
    </row>
    <row r="716" ht="14.25" customHeight="1">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DD716" s="4"/>
      <c r="DE716" s="4"/>
      <c r="DF716" s="4"/>
    </row>
    <row r="717" ht="14.25" customHeight="1">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DD717" s="4"/>
      <c r="DE717" s="4"/>
      <c r="DF717" s="4"/>
    </row>
    <row r="718" ht="14.25" customHeight="1">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DD718" s="4"/>
      <c r="DE718" s="4"/>
      <c r="DF718" s="4"/>
    </row>
    <row r="719" ht="14.25" customHeight="1">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DD719" s="4"/>
      <c r="DE719" s="4"/>
      <c r="DF719" s="4"/>
    </row>
    <row r="720" ht="14.25" customHeight="1">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DD720" s="4"/>
      <c r="DE720" s="4"/>
      <c r="DF720" s="4"/>
    </row>
    <row r="721" ht="14.25" customHeight="1">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DD721" s="4"/>
      <c r="DE721" s="4"/>
      <c r="DF721" s="4"/>
    </row>
    <row r="722" ht="14.25" customHeight="1">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DD722" s="4"/>
      <c r="DE722" s="4"/>
      <c r="DF722" s="4"/>
    </row>
    <row r="723" ht="14.25" customHeight="1">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DD723" s="4"/>
      <c r="DE723" s="4"/>
      <c r="DF723" s="4"/>
    </row>
    <row r="724" ht="14.25" customHeight="1">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DD724" s="4"/>
      <c r="DE724" s="4"/>
      <c r="DF724" s="4"/>
    </row>
    <row r="725" ht="14.25" customHeight="1">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DD725" s="4"/>
      <c r="DE725" s="4"/>
      <c r="DF725" s="4"/>
    </row>
    <row r="726" ht="14.25" customHeight="1">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DD726" s="4"/>
      <c r="DE726" s="4"/>
      <c r="DF726" s="4"/>
    </row>
    <row r="727" ht="14.25" customHeight="1">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DD727" s="4"/>
      <c r="DE727" s="4"/>
      <c r="DF727" s="4"/>
    </row>
    <row r="728" ht="14.25" customHeight="1">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DD728" s="4"/>
      <c r="DE728" s="4"/>
      <c r="DF728" s="4"/>
    </row>
    <row r="729" ht="14.25" customHeight="1">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DD729" s="4"/>
      <c r="DE729" s="4"/>
      <c r="DF729" s="4"/>
    </row>
    <row r="730" ht="14.25" customHeight="1">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DD730" s="4"/>
      <c r="DE730" s="4"/>
      <c r="DF730" s="4"/>
    </row>
    <row r="731" ht="14.25" customHeight="1">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DD731" s="4"/>
      <c r="DE731" s="4"/>
      <c r="DF731" s="4"/>
    </row>
    <row r="732" ht="14.25" customHeight="1">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DD732" s="4"/>
      <c r="DE732" s="4"/>
      <c r="DF732" s="4"/>
    </row>
    <row r="733" ht="14.25" customHeight="1">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DD733" s="4"/>
      <c r="DE733" s="4"/>
      <c r="DF733" s="4"/>
    </row>
    <row r="734" ht="14.25" customHeight="1">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DD734" s="4"/>
      <c r="DE734" s="4"/>
      <c r="DF734" s="4"/>
    </row>
    <row r="735" ht="14.25" customHeight="1">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DD735" s="4"/>
      <c r="DE735" s="4"/>
      <c r="DF735" s="4"/>
    </row>
    <row r="736" ht="14.25" customHeight="1">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DD736" s="4"/>
      <c r="DE736" s="4"/>
      <c r="DF736" s="4"/>
    </row>
    <row r="737" ht="14.25" customHeight="1">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DD737" s="4"/>
      <c r="DE737" s="4"/>
      <c r="DF737" s="4"/>
    </row>
    <row r="738" ht="14.25" customHeight="1">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DD738" s="4"/>
      <c r="DE738" s="4"/>
      <c r="DF738" s="4"/>
    </row>
    <row r="739" ht="14.25" customHeight="1">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DD739" s="4"/>
      <c r="DE739" s="4"/>
      <c r="DF739" s="4"/>
    </row>
    <row r="740" ht="14.25" customHeight="1">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DD740" s="4"/>
      <c r="DE740" s="4"/>
      <c r="DF740" s="4"/>
    </row>
    <row r="741" ht="14.25" customHeight="1">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DD741" s="4"/>
      <c r="DE741" s="4"/>
      <c r="DF741" s="4"/>
    </row>
    <row r="742" ht="14.25" customHeight="1">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DD742" s="4"/>
      <c r="DE742" s="4"/>
      <c r="DF742" s="4"/>
    </row>
    <row r="743" ht="14.25" customHeight="1">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DD743" s="4"/>
      <c r="DE743" s="4"/>
      <c r="DF743" s="4"/>
    </row>
    <row r="744" ht="14.25" customHeight="1">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DD744" s="4"/>
      <c r="DE744" s="4"/>
      <c r="DF744" s="4"/>
    </row>
    <row r="745" ht="14.25" customHeight="1">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DD745" s="4"/>
      <c r="DE745" s="4"/>
      <c r="DF745" s="4"/>
    </row>
    <row r="746" ht="14.25" customHeight="1">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DD746" s="4"/>
      <c r="DE746" s="4"/>
      <c r="DF746" s="4"/>
    </row>
    <row r="747" ht="14.25" customHeight="1">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DD747" s="4"/>
      <c r="DE747" s="4"/>
      <c r="DF747" s="4"/>
    </row>
    <row r="748" ht="14.25" customHeight="1">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DD748" s="4"/>
      <c r="DE748" s="4"/>
      <c r="DF748" s="4"/>
    </row>
    <row r="749" ht="14.25" customHeight="1">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DD749" s="4"/>
      <c r="DE749" s="4"/>
      <c r="DF749" s="4"/>
    </row>
    <row r="750" ht="14.25" customHeight="1">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DD750" s="4"/>
      <c r="DE750" s="4"/>
      <c r="DF750" s="4"/>
    </row>
    <row r="751" ht="14.25" customHeight="1">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DD751" s="4"/>
      <c r="DE751" s="4"/>
      <c r="DF751" s="4"/>
    </row>
    <row r="752" ht="14.25" customHeight="1">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DD752" s="4"/>
      <c r="DE752" s="4"/>
      <c r="DF752" s="4"/>
    </row>
    <row r="753" ht="14.25" customHeight="1">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DD753" s="4"/>
      <c r="DE753" s="4"/>
      <c r="DF753" s="4"/>
    </row>
    <row r="754" ht="14.25" customHeight="1">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DD754" s="4"/>
      <c r="DE754" s="4"/>
      <c r="DF754" s="4"/>
    </row>
    <row r="755" ht="14.25" customHeight="1">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DD755" s="4"/>
      <c r="DE755" s="4"/>
      <c r="DF755" s="4"/>
    </row>
    <row r="756" ht="14.25" customHeight="1">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DD756" s="4"/>
      <c r="DE756" s="4"/>
      <c r="DF756" s="4"/>
    </row>
    <row r="757" ht="14.25" customHeight="1">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DD757" s="4"/>
      <c r="DE757" s="4"/>
      <c r="DF757" s="4"/>
    </row>
    <row r="758" ht="14.25" customHeight="1">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DD758" s="4"/>
      <c r="DE758" s="4"/>
      <c r="DF758" s="4"/>
    </row>
    <row r="759" ht="14.25" customHeight="1">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DD759" s="4"/>
      <c r="DE759" s="4"/>
      <c r="DF759" s="4"/>
    </row>
    <row r="760" ht="14.25" customHeight="1">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DD760" s="4"/>
      <c r="DE760" s="4"/>
      <c r="DF760" s="4"/>
    </row>
    <row r="761" ht="14.25" customHeight="1">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DD761" s="4"/>
      <c r="DE761" s="4"/>
      <c r="DF761" s="4"/>
    </row>
    <row r="762" ht="14.25" customHeight="1">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DD762" s="4"/>
      <c r="DE762" s="4"/>
      <c r="DF762" s="4"/>
    </row>
    <row r="763" ht="14.25" customHeight="1">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DD763" s="4"/>
      <c r="DE763" s="4"/>
      <c r="DF763" s="4"/>
    </row>
    <row r="764" ht="14.25" customHeight="1">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DD764" s="4"/>
      <c r="DE764" s="4"/>
      <c r="DF764" s="4"/>
    </row>
    <row r="765" ht="14.25" customHeight="1">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DD765" s="4"/>
      <c r="DE765" s="4"/>
      <c r="DF765" s="4"/>
    </row>
    <row r="766" ht="14.25" customHeight="1">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DD766" s="4"/>
      <c r="DE766" s="4"/>
      <c r="DF766" s="4"/>
    </row>
    <row r="767" ht="14.25" customHeight="1">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DD767" s="4"/>
      <c r="DE767" s="4"/>
      <c r="DF767" s="4"/>
    </row>
    <row r="768" ht="14.25" customHeight="1">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DD768" s="4"/>
      <c r="DE768" s="4"/>
      <c r="DF768" s="4"/>
    </row>
    <row r="769" ht="14.25" customHeight="1">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DD769" s="4"/>
      <c r="DE769" s="4"/>
      <c r="DF769" s="4"/>
    </row>
    <row r="770" ht="14.25" customHeight="1">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DD770" s="4"/>
      <c r="DE770" s="4"/>
      <c r="DF770" s="4"/>
    </row>
    <row r="771" ht="14.25" customHeight="1">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DD771" s="4"/>
      <c r="DE771" s="4"/>
      <c r="DF771" s="4"/>
    </row>
    <row r="772" ht="14.25" customHeight="1">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DD772" s="4"/>
      <c r="DE772" s="4"/>
      <c r="DF772" s="4"/>
    </row>
    <row r="773" ht="14.25" customHeight="1">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DD773" s="4"/>
      <c r="DE773" s="4"/>
      <c r="DF773" s="4"/>
    </row>
    <row r="774" ht="14.25" customHeight="1">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DD774" s="4"/>
      <c r="DE774" s="4"/>
      <c r="DF774" s="4"/>
    </row>
    <row r="775" ht="14.25" customHeight="1">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DD775" s="4"/>
      <c r="DE775" s="4"/>
      <c r="DF775" s="4"/>
    </row>
    <row r="776" ht="14.25" customHeight="1">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DD776" s="4"/>
      <c r="DE776" s="4"/>
      <c r="DF776" s="4"/>
    </row>
    <row r="777" ht="14.25" customHeight="1">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DD777" s="4"/>
      <c r="DE777" s="4"/>
      <c r="DF777" s="4"/>
    </row>
    <row r="778" ht="14.25" customHeight="1">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DD778" s="4"/>
      <c r="DE778" s="4"/>
      <c r="DF778" s="4"/>
    </row>
    <row r="779" ht="14.25" customHeight="1">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DD779" s="4"/>
      <c r="DE779" s="4"/>
      <c r="DF779" s="4"/>
    </row>
    <row r="780" ht="14.25" customHeight="1">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DD780" s="4"/>
      <c r="DE780" s="4"/>
      <c r="DF780" s="4"/>
    </row>
    <row r="781" ht="14.25" customHeight="1">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DD781" s="4"/>
      <c r="DE781" s="4"/>
      <c r="DF781" s="4"/>
    </row>
    <row r="782" ht="14.25" customHeight="1">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DD782" s="4"/>
      <c r="DE782" s="4"/>
      <c r="DF782" s="4"/>
    </row>
    <row r="783" ht="14.25" customHeight="1">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DD783" s="4"/>
      <c r="DE783" s="4"/>
      <c r="DF783" s="4"/>
    </row>
    <row r="784" ht="14.25" customHeight="1">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DD784" s="4"/>
      <c r="DE784" s="4"/>
      <c r="DF784" s="4"/>
    </row>
    <row r="785" ht="14.25" customHeight="1">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DD785" s="4"/>
      <c r="DE785" s="4"/>
      <c r="DF785" s="4"/>
    </row>
    <row r="786" ht="14.25" customHeight="1">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DD786" s="4"/>
      <c r="DE786" s="4"/>
      <c r="DF786" s="4"/>
    </row>
    <row r="787" ht="14.25" customHeight="1">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DD787" s="4"/>
      <c r="DE787" s="4"/>
      <c r="DF787" s="4"/>
    </row>
    <row r="788" ht="14.25" customHeight="1">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DD788" s="4"/>
      <c r="DE788" s="4"/>
      <c r="DF788" s="4"/>
    </row>
    <row r="789" ht="14.25" customHeight="1">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DD789" s="4"/>
      <c r="DE789" s="4"/>
      <c r="DF789" s="4"/>
    </row>
    <row r="790" ht="14.25" customHeight="1">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DD790" s="4"/>
      <c r="DE790" s="4"/>
      <c r="DF790" s="4"/>
    </row>
    <row r="791" ht="14.25" customHeight="1">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DD791" s="4"/>
      <c r="DE791" s="4"/>
      <c r="DF791" s="4"/>
    </row>
    <row r="792" ht="14.25" customHeight="1">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DD792" s="4"/>
      <c r="DE792" s="4"/>
      <c r="DF792" s="4"/>
    </row>
    <row r="793" ht="14.25" customHeight="1">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DD793" s="4"/>
      <c r="DE793" s="4"/>
      <c r="DF793" s="4"/>
    </row>
    <row r="794" ht="14.25" customHeight="1">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DD794" s="4"/>
      <c r="DE794" s="4"/>
      <c r="DF794" s="4"/>
    </row>
    <row r="795" ht="14.25" customHeight="1">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DD795" s="4"/>
      <c r="DE795" s="4"/>
      <c r="DF795" s="4"/>
    </row>
    <row r="796" ht="14.25" customHeight="1">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DD796" s="4"/>
      <c r="DE796" s="4"/>
      <c r="DF796" s="4"/>
    </row>
    <row r="797" ht="14.25" customHeight="1">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DD797" s="4"/>
      <c r="DE797" s="4"/>
      <c r="DF797" s="4"/>
    </row>
    <row r="798" ht="14.25" customHeight="1">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DD798" s="4"/>
      <c r="DE798" s="4"/>
      <c r="DF798" s="4"/>
    </row>
    <row r="799" ht="14.25" customHeight="1">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DD799" s="4"/>
      <c r="DE799" s="4"/>
      <c r="DF799" s="4"/>
    </row>
    <row r="800" ht="14.25" customHeight="1">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DD800" s="4"/>
      <c r="DE800" s="4"/>
      <c r="DF800" s="4"/>
    </row>
    <row r="801" ht="14.25" customHeight="1">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DD801" s="4"/>
      <c r="DE801" s="4"/>
      <c r="DF801" s="4"/>
    </row>
    <row r="802" ht="14.25" customHeight="1">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DD802" s="4"/>
      <c r="DE802" s="4"/>
      <c r="DF802" s="4"/>
    </row>
    <row r="803" ht="14.25" customHeight="1">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DD803" s="4"/>
      <c r="DE803" s="4"/>
      <c r="DF803" s="4"/>
    </row>
    <row r="804" ht="14.25" customHeight="1">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DD804" s="4"/>
      <c r="DE804" s="4"/>
      <c r="DF804" s="4"/>
    </row>
    <row r="805" ht="14.25" customHeight="1">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DD805" s="4"/>
      <c r="DE805" s="4"/>
      <c r="DF805" s="4"/>
    </row>
    <row r="806" ht="14.25" customHeight="1">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DD806" s="4"/>
      <c r="DE806" s="4"/>
      <c r="DF806" s="4"/>
    </row>
    <row r="807" ht="14.25" customHeight="1">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DD807" s="4"/>
      <c r="DE807" s="4"/>
      <c r="DF807" s="4"/>
    </row>
    <row r="808" ht="14.25" customHeight="1">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DD808" s="4"/>
      <c r="DE808" s="4"/>
      <c r="DF808" s="4"/>
    </row>
    <row r="809" ht="14.25" customHeight="1">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DD809" s="4"/>
      <c r="DE809" s="4"/>
      <c r="DF809" s="4"/>
    </row>
    <row r="810" ht="14.25" customHeight="1">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DD810" s="4"/>
      <c r="DE810" s="4"/>
      <c r="DF810" s="4"/>
    </row>
    <row r="811" ht="14.25" customHeight="1">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DD811" s="4"/>
      <c r="DE811" s="4"/>
      <c r="DF811" s="4"/>
    </row>
    <row r="812" ht="14.25" customHeight="1">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DD812" s="4"/>
      <c r="DE812" s="4"/>
      <c r="DF812" s="4"/>
    </row>
    <row r="813" ht="14.25" customHeight="1">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DD813" s="4"/>
      <c r="DE813" s="4"/>
      <c r="DF813" s="4"/>
    </row>
    <row r="814" ht="14.25" customHeight="1">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DD814" s="4"/>
      <c r="DE814" s="4"/>
      <c r="DF814" s="4"/>
    </row>
    <row r="815" ht="14.25" customHeight="1">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DD815" s="4"/>
      <c r="DE815" s="4"/>
      <c r="DF815" s="4"/>
    </row>
    <row r="816" ht="14.25" customHeight="1">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DD816" s="4"/>
      <c r="DE816" s="4"/>
      <c r="DF816" s="4"/>
    </row>
    <row r="817" ht="14.25" customHeight="1">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DD817" s="4"/>
      <c r="DE817" s="4"/>
      <c r="DF817" s="4"/>
    </row>
    <row r="818" ht="14.25" customHeight="1">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DD818" s="4"/>
      <c r="DE818" s="4"/>
      <c r="DF818" s="4"/>
    </row>
    <row r="819" ht="14.25" customHeight="1">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DD819" s="4"/>
      <c r="DE819" s="4"/>
      <c r="DF819" s="4"/>
    </row>
    <row r="820" ht="14.25" customHeight="1">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DD820" s="4"/>
      <c r="DE820" s="4"/>
      <c r="DF820" s="4"/>
    </row>
    <row r="821" ht="14.25" customHeight="1">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DD821" s="4"/>
      <c r="DE821" s="4"/>
      <c r="DF821" s="4"/>
    </row>
    <row r="822" ht="14.25" customHeight="1">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DD822" s="4"/>
      <c r="DE822" s="4"/>
      <c r="DF822" s="4"/>
    </row>
    <row r="823" ht="14.25" customHeight="1">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DD823" s="4"/>
      <c r="DE823" s="4"/>
      <c r="DF823" s="4"/>
    </row>
    <row r="824" ht="14.25" customHeight="1">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DD824" s="4"/>
      <c r="DE824" s="4"/>
      <c r="DF824" s="4"/>
    </row>
    <row r="825" ht="14.25" customHeight="1">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DD825" s="4"/>
      <c r="DE825" s="4"/>
      <c r="DF825" s="4"/>
    </row>
    <row r="826" ht="14.25" customHeight="1">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DD826" s="4"/>
      <c r="DE826" s="4"/>
      <c r="DF826" s="4"/>
    </row>
    <row r="827" ht="14.25" customHeight="1">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DD827" s="4"/>
      <c r="DE827" s="4"/>
      <c r="DF827" s="4"/>
    </row>
    <row r="828" ht="14.25" customHeight="1">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DD828" s="4"/>
      <c r="DE828" s="4"/>
      <c r="DF828" s="4"/>
    </row>
    <row r="829" ht="14.25" customHeight="1">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DD829" s="4"/>
      <c r="DE829" s="4"/>
      <c r="DF829" s="4"/>
    </row>
    <row r="830" ht="14.25" customHeight="1">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DD830" s="4"/>
      <c r="DE830" s="4"/>
      <c r="DF830" s="4"/>
    </row>
    <row r="831" ht="14.25" customHeight="1">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DD831" s="4"/>
      <c r="DE831" s="4"/>
      <c r="DF831" s="4"/>
    </row>
    <row r="832" ht="14.25" customHeight="1">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DD832" s="4"/>
      <c r="DE832" s="4"/>
      <c r="DF832" s="4"/>
    </row>
    <row r="833" ht="14.25" customHeight="1">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DD833" s="4"/>
      <c r="DE833" s="4"/>
      <c r="DF833" s="4"/>
    </row>
    <row r="834" ht="14.25" customHeight="1">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DD834" s="4"/>
      <c r="DE834" s="4"/>
      <c r="DF834" s="4"/>
    </row>
    <row r="835" ht="14.25" customHeight="1">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DD835" s="4"/>
      <c r="DE835" s="4"/>
      <c r="DF835" s="4"/>
    </row>
    <row r="836" ht="14.25" customHeight="1">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DD836" s="4"/>
      <c r="DE836" s="4"/>
      <c r="DF836" s="4"/>
    </row>
    <row r="837" ht="14.25" customHeight="1">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DD837" s="4"/>
      <c r="DE837" s="4"/>
      <c r="DF837" s="4"/>
    </row>
    <row r="838" ht="14.25" customHeight="1">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DD838" s="4"/>
      <c r="DE838" s="4"/>
      <c r="DF838" s="4"/>
    </row>
    <row r="839" ht="14.25" customHeight="1">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DD839" s="4"/>
      <c r="DE839" s="4"/>
      <c r="DF839" s="4"/>
    </row>
    <row r="840" ht="14.25" customHeight="1">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DD840" s="4"/>
      <c r="DE840" s="4"/>
      <c r="DF840" s="4"/>
    </row>
    <row r="841" ht="14.25" customHeight="1">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DD841" s="4"/>
      <c r="DE841" s="4"/>
      <c r="DF841" s="4"/>
    </row>
    <row r="842" ht="14.25" customHeight="1">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DD842" s="4"/>
      <c r="DE842" s="4"/>
      <c r="DF842" s="4"/>
    </row>
    <row r="843" ht="14.25" customHeight="1">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DD843" s="4"/>
      <c r="DE843" s="4"/>
      <c r="DF843" s="4"/>
    </row>
    <row r="844" ht="14.25" customHeight="1">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DD844" s="4"/>
      <c r="DE844" s="4"/>
      <c r="DF844" s="4"/>
    </row>
    <row r="845" ht="14.25" customHeight="1">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DD845" s="4"/>
      <c r="DE845" s="4"/>
      <c r="DF845" s="4"/>
    </row>
    <row r="846" ht="14.25" customHeight="1">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DD846" s="4"/>
      <c r="DE846" s="4"/>
      <c r="DF846" s="4"/>
    </row>
    <row r="847" ht="14.25" customHeight="1">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DD847" s="4"/>
      <c r="DE847" s="4"/>
      <c r="DF847" s="4"/>
    </row>
    <row r="848" ht="14.25" customHeight="1">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DD848" s="4"/>
      <c r="DE848" s="4"/>
      <c r="DF848" s="4"/>
    </row>
    <row r="849" ht="14.25" customHeight="1">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DD849" s="4"/>
      <c r="DE849" s="4"/>
      <c r="DF849" s="4"/>
    </row>
    <row r="850" ht="14.25" customHeight="1">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DD850" s="4"/>
      <c r="DE850" s="4"/>
      <c r="DF850" s="4"/>
    </row>
    <row r="851" ht="14.25" customHeight="1">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DD851" s="4"/>
      <c r="DE851" s="4"/>
      <c r="DF851" s="4"/>
    </row>
    <row r="852" ht="14.25" customHeight="1">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DD852" s="4"/>
      <c r="DE852" s="4"/>
      <c r="DF852" s="4"/>
    </row>
    <row r="853" ht="14.25" customHeight="1">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DD853" s="4"/>
      <c r="DE853" s="4"/>
      <c r="DF853" s="4"/>
    </row>
    <row r="854" ht="14.25" customHeight="1">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DD854" s="4"/>
      <c r="DE854" s="4"/>
      <c r="DF854" s="4"/>
    </row>
    <row r="855" ht="14.25" customHeight="1">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DD855" s="4"/>
      <c r="DE855" s="4"/>
      <c r="DF855" s="4"/>
    </row>
    <row r="856" ht="14.25" customHeight="1">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DD856" s="4"/>
      <c r="DE856" s="4"/>
      <c r="DF856" s="4"/>
    </row>
    <row r="857" ht="14.25" customHeight="1">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DD857" s="4"/>
      <c r="DE857" s="4"/>
      <c r="DF857" s="4"/>
    </row>
    <row r="858" ht="14.25" customHeight="1">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DD858" s="4"/>
      <c r="DE858" s="4"/>
      <c r="DF858" s="4"/>
    </row>
    <row r="859" ht="14.25" customHeight="1">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DD859" s="4"/>
      <c r="DE859" s="4"/>
      <c r="DF859" s="4"/>
    </row>
    <row r="860" ht="14.25" customHeight="1">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DD860" s="4"/>
      <c r="DE860" s="4"/>
      <c r="DF860" s="4"/>
    </row>
    <row r="861" ht="14.25" customHeight="1">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DD861" s="4"/>
      <c r="DE861" s="4"/>
      <c r="DF861" s="4"/>
    </row>
    <row r="862" ht="14.25" customHeight="1">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DD862" s="4"/>
      <c r="DE862" s="4"/>
      <c r="DF862" s="4"/>
    </row>
    <row r="863" ht="14.25" customHeight="1">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DD863" s="4"/>
      <c r="DE863" s="4"/>
      <c r="DF863" s="4"/>
    </row>
    <row r="864" ht="14.25" customHeight="1">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DD864" s="4"/>
      <c r="DE864" s="4"/>
      <c r="DF864" s="4"/>
    </row>
    <row r="865" ht="14.25" customHeight="1">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DD865" s="4"/>
      <c r="DE865" s="4"/>
      <c r="DF865" s="4"/>
    </row>
    <row r="866" ht="14.25" customHeight="1">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DD866" s="4"/>
      <c r="DE866" s="4"/>
      <c r="DF866" s="4"/>
    </row>
    <row r="867" ht="14.25" customHeight="1">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DD867" s="4"/>
      <c r="DE867" s="4"/>
      <c r="DF867" s="4"/>
    </row>
    <row r="868" ht="14.25" customHeight="1">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DD868" s="4"/>
      <c r="DE868" s="4"/>
      <c r="DF868" s="4"/>
    </row>
    <row r="869" ht="14.25" customHeight="1">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DD869" s="4"/>
      <c r="DE869" s="4"/>
      <c r="DF869" s="4"/>
    </row>
    <row r="870" ht="14.25" customHeight="1">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DD870" s="4"/>
      <c r="DE870" s="4"/>
      <c r="DF870" s="4"/>
    </row>
    <row r="871" ht="14.25" customHeight="1">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DD871" s="4"/>
      <c r="DE871" s="4"/>
      <c r="DF871" s="4"/>
    </row>
    <row r="872" ht="14.25" customHeight="1">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DD872" s="4"/>
      <c r="DE872" s="4"/>
      <c r="DF872" s="4"/>
    </row>
    <row r="873" ht="14.25" customHeight="1">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DD873" s="4"/>
      <c r="DE873" s="4"/>
      <c r="DF873" s="4"/>
    </row>
    <row r="874" ht="14.25" customHeight="1">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DD874" s="4"/>
      <c r="DE874" s="4"/>
      <c r="DF874" s="4"/>
    </row>
    <row r="875" ht="14.25" customHeight="1">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DD875" s="4"/>
      <c r="DE875" s="4"/>
      <c r="DF875" s="4"/>
    </row>
    <row r="876" ht="14.25" customHeight="1">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DD876" s="4"/>
      <c r="DE876" s="4"/>
      <c r="DF876" s="4"/>
    </row>
    <row r="877" ht="14.25" customHeight="1">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DD877" s="4"/>
      <c r="DE877" s="4"/>
      <c r="DF877" s="4"/>
    </row>
    <row r="878" ht="14.25" customHeight="1">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DD878" s="4"/>
      <c r="DE878" s="4"/>
      <c r="DF878" s="4"/>
    </row>
    <row r="879" ht="14.25" customHeight="1">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DD879" s="4"/>
      <c r="DE879" s="4"/>
      <c r="DF879" s="4"/>
    </row>
    <row r="880" ht="14.25" customHeight="1">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DD880" s="4"/>
      <c r="DE880" s="4"/>
      <c r="DF880" s="4"/>
    </row>
    <row r="881" ht="14.25" customHeight="1">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DD881" s="4"/>
      <c r="DE881" s="4"/>
      <c r="DF881" s="4"/>
    </row>
    <row r="882" ht="14.25" customHeight="1">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DD882" s="4"/>
      <c r="DE882" s="4"/>
      <c r="DF882" s="4"/>
    </row>
    <row r="883" ht="14.25" customHeight="1">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DD883" s="4"/>
      <c r="DE883" s="4"/>
      <c r="DF883" s="4"/>
    </row>
    <row r="884" ht="14.25" customHeight="1">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DD884" s="4"/>
      <c r="DE884" s="4"/>
      <c r="DF884" s="4"/>
    </row>
    <row r="885" ht="14.25" customHeight="1">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DD885" s="4"/>
      <c r="DE885" s="4"/>
      <c r="DF885" s="4"/>
    </row>
    <row r="886" ht="14.25" customHeight="1">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DD886" s="4"/>
      <c r="DE886" s="4"/>
      <c r="DF886" s="4"/>
    </row>
    <row r="887" ht="14.25" customHeight="1">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DD887" s="4"/>
      <c r="DE887" s="4"/>
      <c r="DF887" s="4"/>
    </row>
    <row r="888" ht="14.25" customHeight="1">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DD888" s="4"/>
      <c r="DE888" s="4"/>
      <c r="DF888" s="4"/>
    </row>
    <row r="889" ht="14.25" customHeight="1">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DD889" s="4"/>
      <c r="DE889" s="4"/>
      <c r="DF889" s="4"/>
    </row>
    <row r="890" ht="14.25" customHeight="1">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DD890" s="4"/>
      <c r="DE890" s="4"/>
      <c r="DF890" s="4"/>
    </row>
    <row r="891" ht="14.25" customHeight="1">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DD891" s="4"/>
      <c r="DE891" s="4"/>
      <c r="DF891" s="4"/>
    </row>
    <row r="892" ht="14.25" customHeight="1">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DD892" s="4"/>
      <c r="DE892" s="4"/>
      <c r="DF892" s="4"/>
    </row>
    <row r="893" ht="14.25" customHeight="1">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DD893" s="4"/>
      <c r="DE893" s="4"/>
      <c r="DF893" s="4"/>
    </row>
    <row r="894" ht="14.25" customHeight="1">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DD894" s="4"/>
      <c r="DE894" s="4"/>
      <c r="DF894" s="4"/>
    </row>
    <row r="895" ht="14.25" customHeight="1">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DD895" s="4"/>
      <c r="DE895" s="4"/>
      <c r="DF895" s="4"/>
    </row>
    <row r="896" ht="14.25" customHeight="1">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DD896" s="4"/>
      <c r="DE896" s="4"/>
      <c r="DF896" s="4"/>
    </row>
    <row r="897" ht="14.25" customHeight="1">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DD897" s="4"/>
      <c r="DE897" s="4"/>
      <c r="DF897" s="4"/>
    </row>
    <row r="898" ht="14.25" customHeight="1">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DD898" s="4"/>
      <c r="DE898" s="4"/>
      <c r="DF898" s="4"/>
    </row>
    <row r="899" ht="14.25" customHeight="1">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DD899" s="4"/>
      <c r="DE899" s="4"/>
      <c r="DF899" s="4"/>
    </row>
    <row r="900" ht="14.25" customHeight="1">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DD900" s="4"/>
      <c r="DE900" s="4"/>
      <c r="DF900" s="4"/>
    </row>
    <row r="901" ht="14.25" customHeight="1">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DD901" s="4"/>
      <c r="DE901" s="4"/>
      <c r="DF901" s="4"/>
    </row>
    <row r="902" ht="14.25" customHeight="1">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DD902" s="4"/>
      <c r="DE902" s="4"/>
      <c r="DF902" s="4"/>
    </row>
    <row r="903" ht="14.25" customHeight="1">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DD903" s="4"/>
      <c r="DE903" s="4"/>
      <c r="DF903" s="4"/>
    </row>
    <row r="904" ht="14.25" customHeight="1">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DD904" s="4"/>
      <c r="DE904" s="4"/>
      <c r="DF904" s="4"/>
    </row>
    <row r="905" ht="14.25" customHeight="1">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DD905" s="4"/>
      <c r="DE905" s="4"/>
      <c r="DF905" s="4"/>
    </row>
    <row r="906" ht="14.25" customHeight="1">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DD906" s="4"/>
      <c r="DE906" s="4"/>
      <c r="DF906" s="4"/>
    </row>
    <row r="907" ht="14.25" customHeight="1">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DD907" s="4"/>
      <c r="DE907" s="4"/>
      <c r="DF907" s="4"/>
    </row>
    <row r="908" ht="14.25" customHeight="1">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DD908" s="4"/>
      <c r="DE908" s="4"/>
      <c r="DF908" s="4"/>
    </row>
    <row r="909" ht="14.25" customHeight="1">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DD909" s="4"/>
      <c r="DE909" s="4"/>
      <c r="DF909" s="4"/>
    </row>
    <row r="910" ht="14.25" customHeight="1">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DD910" s="4"/>
      <c r="DE910" s="4"/>
      <c r="DF910" s="4"/>
    </row>
    <row r="911" ht="14.25" customHeight="1">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DD911" s="4"/>
      <c r="DE911" s="4"/>
      <c r="DF911" s="4"/>
    </row>
    <row r="912" ht="14.25" customHeight="1">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DD912" s="4"/>
      <c r="DE912" s="4"/>
      <c r="DF912" s="4"/>
    </row>
    <row r="913" ht="14.25" customHeight="1">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DD913" s="4"/>
      <c r="DE913" s="4"/>
      <c r="DF913" s="4"/>
    </row>
    <row r="914" ht="14.25" customHeight="1">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DD914" s="4"/>
      <c r="DE914" s="4"/>
      <c r="DF914" s="4"/>
    </row>
    <row r="915" ht="14.25" customHeight="1">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DD915" s="4"/>
      <c r="DE915" s="4"/>
      <c r="DF915" s="4"/>
    </row>
    <row r="916" ht="14.25" customHeight="1">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DD916" s="4"/>
      <c r="DE916" s="4"/>
      <c r="DF916" s="4"/>
    </row>
    <row r="917" ht="14.25" customHeight="1">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DD917" s="4"/>
      <c r="DE917" s="4"/>
      <c r="DF917" s="4"/>
    </row>
    <row r="918" ht="14.25" customHeight="1">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DD918" s="4"/>
      <c r="DE918" s="4"/>
      <c r="DF918" s="4"/>
    </row>
    <row r="919" ht="14.25" customHeight="1">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DD919" s="4"/>
      <c r="DE919" s="4"/>
      <c r="DF919" s="4"/>
    </row>
    <row r="920" ht="14.25" customHeight="1">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DD920" s="4"/>
      <c r="DE920" s="4"/>
      <c r="DF920" s="4"/>
    </row>
    <row r="921" ht="14.25" customHeight="1">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DD921" s="4"/>
      <c r="DE921" s="4"/>
      <c r="DF921" s="4"/>
    </row>
    <row r="922" ht="14.25" customHeight="1">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DD922" s="4"/>
      <c r="DE922" s="4"/>
      <c r="DF922" s="4"/>
    </row>
    <row r="923" ht="14.25" customHeight="1">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DD923" s="4"/>
      <c r="DE923" s="4"/>
      <c r="DF923" s="4"/>
    </row>
    <row r="924" ht="14.25" customHeight="1">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DD924" s="4"/>
      <c r="DE924" s="4"/>
      <c r="DF924" s="4"/>
    </row>
    <row r="925" ht="14.25" customHeight="1">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DD925" s="4"/>
      <c r="DE925" s="4"/>
      <c r="DF925" s="4"/>
    </row>
    <row r="926" ht="14.25" customHeight="1">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DD926" s="4"/>
      <c r="DE926" s="4"/>
      <c r="DF926" s="4"/>
    </row>
    <row r="927" ht="14.25" customHeight="1">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DD927" s="4"/>
      <c r="DE927" s="4"/>
      <c r="DF927" s="4"/>
    </row>
    <row r="928" ht="14.25" customHeight="1">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DD928" s="4"/>
      <c r="DE928" s="4"/>
      <c r="DF928" s="4"/>
    </row>
    <row r="929" ht="14.25" customHeight="1">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DD929" s="4"/>
      <c r="DE929" s="4"/>
      <c r="DF929" s="4"/>
    </row>
    <row r="930" ht="14.25" customHeight="1">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DD930" s="4"/>
      <c r="DE930" s="4"/>
      <c r="DF930" s="4"/>
    </row>
    <row r="931" ht="14.25" customHeight="1">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DD931" s="4"/>
      <c r="DE931" s="4"/>
      <c r="DF931" s="4"/>
    </row>
    <row r="932" ht="14.25" customHeight="1">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DD932" s="4"/>
      <c r="DE932" s="4"/>
      <c r="DF932" s="4"/>
    </row>
    <row r="933" ht="14.25" customHeight="1">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DD933" s="4"/>
      <c r="DE933" s="4"/>
      <c r="DF933" s="4"/>
    </row>
    <row r="934" ht="14.25" customHeight="1">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DD934" s="4"/>
      <c r="DE934" s="4"/>
      <c r="DF934" s="4"/>
    </row>
    <row r="935" ht="14.25" customHeight="1">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DD935" s="4"/>
      <c r="DE935" s="4"/>
      <c r="DF935" s="4"/>
    </row>
    <row r="936" ht="14.25" customHeight="1">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DD936" s="4"/>
      <c r="DE936" s="4"/>
      <c r="DF936" s="4"/>
    </row>
    <row r="937" ht="14.25" customHeight="1">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DD937" s="4"/>
      <c r="DE937" s="4"/>
      <c r="DF937" s="4"/>
    </row>
    <row r="938" ht="14.25" customHeight="1">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DD938" s="4"/>
      <c r="DE938" s="4"/>
      <c r="DF938" s="4"/>
    </row>
    <row r="939" ht="14.25" customHeight="1">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DD939" s="4"/>
      <c r="DE939" s="4"/>
      <c r="DF939" s="4"/>
    </row>
    <row r="940" ht="14.25" customHeight="1">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DD940" s="4"/>
      <c r="DE940" s="4"/>
      <c r="DF940" s="4"/>
    </row>
    <row r="941" ht="14.25" customHeight="1">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DD941" s="4"/>
      <c r="DE941" s="4"/>
      <c r="DF941" s="4"/>
    </row>
    <row r="942" ht="14.25" customHeight="1">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DD942" s="4"/>
      <c r="DE942" s="4"/>
      <c r="DF942" s="4"/>
    </row>
    <row r="943" ht="14.25" customHeight="1">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DD943" s="4"/>
      <c r="DE943" s="4"/>
      <c r="DF943" s="4"/>
    </row>
    <row r="944" ht="14.25" customHeight="1">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DD944" s="4"/>
      <c r="DE944" s="4"/>
      <c r="DF944" s="4"/>
    </row>
    <row r="945" ht="14.25" customHeight="1">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DD945" s="4"/>
      <c r="DE945" s="4"/>
      <c r="DF945" s="4"/>
    </row>
    <row r="946" ht="14.25" customHeight="1">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DD946" s="4"/>
      <c r="DE946" s="4"/>
      <c r="DF946" s="4"/>
    </row>
    <row r="947" ht="14.25" customHeight="1">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DD947" s="4"/>
      <c r="DE947" s="4"/>
      <c r="DF947" s="4"/>
    </row>
    <row r="948" ht="14.25" customHeight="1">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DD948" s="4"/>
      <c r="DE948" s="4"/>
      <c r="DF948" s="4"/>
    </row>
    <row r="949" ht="14.25" customHeight="1">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DD949" s="4"/>
      <c r="DE949" s="4"/>
      <c r="DF949" s="4"/>
    </row>
    <row r="950" ht="14.25" customHeight="1">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DD950" s="4"/>
      <c r="DE950" s="4"/>
      <c r="DF950" s="4"/>
    </row>
    <row r="951" ht="14.25" customHeight="1">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DD951" s="4"/>
      <c r="DE951" s="4"/>
      <c r="DF951" s="4"/>
    </row>
    <row r="952" ht="14.25" customHeight="1">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DD952" s="4"/>
      <c r="DE952" s="4"/>
      <c r="DF952" s="4"/>
    </row>
    <row r="953" ht="14.25" customHeight="1">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DD953" s="4"/>
      <c r="DE953" s="4"/>
      <c r="DF953" s="4"/>
    </row>
    <row r="954" ht="14.25" customHeight="1">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DD954" s="4"/>
      <c r="DE954" s="4"/>
      <c r="DF954" s="4"/>
    </row>
    <row r="955" ht="14.25" customHeight="1">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DD955" s="4"/>
      <c r="DE955" s="4"/>
      <c r="DF955" s="4"/>
    </row>
    <row r="956" ht="14.25" customHeight="1">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DD956" s="4"/>
      <c r="DE956" s="4"/>
      <c r="DF956" s="4"/>
    </row>
    <row r="957" ht="14.25" customHeight="1">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DD957" s="4"/>
      <c r="DE957" s="4"/>
      <c r="DF957" s="4"/>
    </row>
    <row r="958" ht="14.25" customHeight="1">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DD958" s="4"/>
      <c r="DE958" s="4"/>
      <c r="DF958" s="4"/>
    </row>
    <row r="959" ht="14.25" customHeight="1">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DD959" s="4"/>
      <c r="DE959" s="4"/>
      <c r="DF959" s="4"/>
    </row>
    <row r="960" ht="14.25" customHeight="1">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DD960" s="4"/>
      <c r="DE960" s="4"/>
      <c r="DF960" s="4"/>
    </row>
    <row r="961" ht="14.25" customHeight="1">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DD961" s="4"/>
      <c r="DE961" s="4"/>
      <c r="DF961" s="4"/>
    </row>
    <row r="962" ht="14.25" customHeight="1">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DD962" s="4"/>
      <c r="DE962" s="4"/>
      <c r="DF962" s="4"/>
    </row>
    <row r="963" ht="14.25" customHeight="1">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DD963" s="4"/>
      <c r="DE963" s="4"/>
      <c r="DF963" s="4"/>
    </row>
    <row r="964" ht="14.25" customHeight="1">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DD964" s="4"/>
      <c r="DE964" s="4"/>
      <c r="DF964" s="4"/>
    </row>
    <row r="965" ht="14.25" customHeight="1">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DD965" s="4"/>
      <c r="DE965" s="4"/>
      <c r="DF965" s="4"/>
    </row>
    <row r="966" ht="14.25" customHeight="1">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DD966" s="4"/>
      <c r="DE966" s="4"/>
      <c r="DF966" s="4"/>
    </row>
    <row r="967" ht="14.25" customHeight="1">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DD967" s="4"/>
      <c r="DE967" s="4"/>
      <c r="DF967" s="4"/>
    </row>
    <row r="968" ht="14.25" customHeight="1">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DD968" s="4"/>
      <c r="DE968" s="4"/>
      <c r="DF968" s="4"/>
    </row>
    <row r="969" ht="14.25" customHeight="1">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DD969" s="4"/>
      <c r="DE969" s="4"/>
      <c r="DF969" s="4"/>
    </row>
    <row r="970" ht="14.25" customHeight="1">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DD970" s="4"/>
      <c r="DE970" s="4"/>
      <c r="DF970" s="4"/>
    </row>
    <row r="971" ht="14.25" customHeight="1">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DD971" s="4"/>
      <c r="DE971" s="4"/>
      <c r="DF971" s="4"/>
    </row>
    <row r="972" ht="14.25" customHeight="1">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DD972" s="4"/>
      <c r="DE972" s="4"/>
      <c r="DF972" s="4"/>
    </row>
    <row r="973" ht="14.25" customHeight="1">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DD973" s="4"/>
      <c r="DE973" s="4"/>
      <c r="DF973" s="4"/>
    </row>
    <row r="974" ht="14.25" customHeight="1">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DD974" s="4"/>
      <c r="DE974" s="4"/>
      <c r="DF974" s="4"/>
    </row>
    <row r="975" ht="14.25" customHeight="1">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DD975" s="4"/>
      <c r="DE975" s="4"/>
      <c r="DF975" s="4"/>
    </row>
    <row r="976" ht="14.25" customHeight="1">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DD976" s="4"/>
      <c r="DE976" s="4"/>
      <c r="DF976" s="4"/>
    </row>
    <row r="977" ht="14.25" customHeight="1">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DD977" s="4"/>
      <c r="DE977" s="4"/>
      <c r="DF977" s="4"/>
    </row>
    <row r="978" ht="14.25" customHeight="1">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DD978" s="4"/>
      <c r="DE978" s="4"/>
      <c r="DF978" s="4"/>
    </row>
    <row r="979" ht="14.25" customHeight="1">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DD979" s="4"/>
      <c r="DE979" s="4"/>
      <c r="DF979" s="4"/>
    </row>
    <row r="980" ht="14.25" customHeight="1">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DD980" s="4"/>
      <c r="DE980" s="4"/>
      <c r="DF980" s="4"/>
    </row>
    <row r="981" ht="14.25" customHeight="1">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DD981" s="4"/>
      <c r="DE981" s="4"/>
      <c r="DF981" s="4"/>
    </row>
    <row r="982" ht="14.25" customHeight="1">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DD982" s="4"/>
      <c r="DE982" s="4"/>
      <c r="DF982" s="4"/>
    </row>
    <row r="983" ht="14.25" customHeight="1">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DD983" s="4"/>
      <c r="DE983" s="4"/>
      <c r="DF983" s="4"/>
    </row>
    <row r="984" ht="14.25" customHeight="1">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DD984" s="4"/>
      <c r="DE984" s="4"/>
      <c r="DF984" s="4"/>
    </row>
    <row r="985" ht="14.25" customHeight="1">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DD985" s="4"/>
      <c r="DE985" s="4"/>
      <c r="DF985" s="4"/>
    </row>
    <row r="986" ht="14.25" customHeight="1">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DD986" s="4"/>
      <c r="DE986" s="4"/>
      <c r="DF986" s="4"/>
    </row>
    <row r="987" ht="14.25" customHeight="1">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DD987" s="4"/>
      <c r="DE987" s="4"/>
      <c r="DF987" s="4"/>
    </row>
    <row r="988" ht="14.25" customHeight="1">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DD988" s="4"/>
      <c r="DE988" s="4"/>
      <c r="DF988" s="4"/>
    </row>
    <row r="989" ht="14.25" customHeight="1">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DD989" s="4"/>
      <c r="DE989" s="4"/>
      <c r="DF989" s="4"/>
    </row>
    <row r="990" ht="14.25" customHeight="1">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DD990" s="4"/>
      <c r="DE990" s="4"/>
      <c r="DF990" s="4"/>
    </row>
    <row r="991" ht="14.25" customHeight="1">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DD991" s="4"/>
      <c r="DE991" s="4"/>
      <c r="DF991" s="4"/>
    </row>
    <row r="992" ht="14.25" customHeight="1">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DD992" s="4"/>
      <c r="DE992" s="4"/>
      <c r="DF992" s="4"/>
    </row>
    <row r="993" ht="14.25" customHeight="1">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DD993" s="4"/>
      <c r="DE993" s="4"/>
      <c r="DF993" s="4"/>
    </row>
    <row r="994" ht="14.25" customHeight="1">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DD994" s="4"/>
      <c r="DE994" s="4"/>
      <c r="DF994" s="4"/>
    </row>
    <row r="995" ht="14.25" customHeight="1">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DD995" s="4"/>
      <c r="DE995" s="4"/>
      <c r="DF995" s="4"/>
    </row>
    <row r="996" ht="14.25" customHeight="1">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DD996" s="4"/>
      <c r="DE996" s="4"/>
      <c r="DF996" s="4"/>
    </row>
    <row r="997" ht="14.25" customHeight="1">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DD997" s="4"/>
      <c r="DE997" s="4"/>
      <c r="DF997" s="4"/>
    </row>
    <row r="998" ht="14.25" customHeight="1">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DD998" s="4"/>
      <c r="DE998" s="4"/>
      <c r="DF998" s="4"/>
    </row>
    <row r="999" ht="14.25" customHeight="1">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DD999" s="4"/>
      <c r="DE999" s="4"/>
      <c r="DF999" s="4"/>
    </row>
    <row r="1000" ht="14.25" customHeight="1">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DD1000" s="4"/>
      <c r="DE1000" s="4"/>
      <c r="DF1000" s="4"/>
    </row>
  </sheetData>
  <mergeCells count="52">
    <mergeCell ref="AA9:AC9"/>
    <mergeCell ref="AD9:AD10"/>
    <mergeCell ref="AE9:AG9"/>
    <mergeCell ref="AH9:AJ9"/>
    <mergeCell ref="AK9:AM9"/>
    <mergeCell ref="AN9:AP9"/>
    <mergeCell ref="D7:M7"/>
    <mergeCell ref="A8:A10"/>
    <mergeCell ref="B8:B10"/>
    <mergeCell ref="C8:C10"/>
    <mergeCell ref="D8:H8"/>
    <mergeCell ref="I8:M8"/>
    <mergeCell ref="O8:AS8"/>
    <mergeCell ref="AQ9:AS9"/>
    <mergeCell ref="BD9:BF9"/>
    <mergeCell ref="BG9:BI9"/>
    <mergeCell ref="BJ9:BL9"/>
    <mergeCell ref="BR9:BR10"/>
    <mergeCell ref="BS9:BU9"/>
    <mergeCell ref="BV9:BX9"/>
    <mergeCell ref="BY9:CA9"/>
    <mergeCell ref="CB9:CD9"/>
    <mergeCell ref="CY11:DA11"/>
    <mergeCell ref="CY25:DA25"/>
    <mergeCell ref="AT8:AT10"/>
    <mergeCell ref="AU8:AU10"/>
    <mergeCell ref="AV8:AV10"/>
    <mergeCell ref="AX8:CL8"/>
    <mergeCell ref="CM8:CM10"/>
    <mergeCell ref="CN8:CN10"/>
    <mergeCell ref="CP8:CP10"/>
    <mergeCell ref="CE9:CG9"/>
    <mergeCell ref="C1:M1"/>
    <mergeCell ref="AX2:BL2"/>
    <mergeCell ref="BS2:CG2"/>
    <mergeCell ref="H3:J3"/>
    <mergeCell ref="AX3:BL4"/>
    <mergeCell ref="BS3:CG4"/>
    <mergeCell ref="H4:J4"/>
    <mergeCell ref="CQ8:CQ10"/>
    <mergeCell ref="CS8:CS10"/>
    <mergeCell ref="CT8:CT10"/>
    <mergeCell ref="D9:E9"/>
    <mergeCell ref="F9:H9"/>
    <mergeCell ref="I9:J9"/>
    <mergeCell ref="K9:M9"/>
    <mergeCell ref="O9:Q9"/>
    <mergeCell ref="R9:T9"/>
    <mergeCell ref="U9:W9"/>
    <mergeCell ref="X9:Z9"/>
    <mergeCell ref="AX9:AZ9"/>
    <mergeCell ref="BA9:BC9"/>
  </mergeCells>
  <conditionalFormatting sqref="O11 AE11">
    <cfRule type="cellIs" dxfId="0" priority="1" operator="lessThan">
      <formula>$C$4</formula>
    </cfRule>
  </conditionalFormatting>
  <conditionalFormatting sqref="O12 AE12">
    <cfRule type="cellIs" dxfId="0" priority="2" operator="lessThan">
      <formula>$C$4</formula>
    </cfRule>
  </conditionalFormatting>
  <conditionalFormatting sqref="O13 AE13">
    <cfRule type="cellIs" dxfId="0" priority="3" operator="lessThan">
      <formula>$C$4</formula>
    </cfRule>
  </conditionalFormatting>
  <conditionalFormatting sqref="O14 AE14">
    <cfRule type="cellIs" dxfId="0" priority="4" operator="lessThan">
      <formula>$C$4</formula>
    </cfRule>
  </conditionalFormatting>
  <conditionalFormatting sqref="O15 AE15">
    <cfRule type="cellIs" dxfId="0" priority="5" operator="lessThan">
      <formula>$C$4</formula>
    </cfRule>
  </conditionalFormatting>
  <conditionalFormatting sqref="O16 AE16">
    <cfRule type="cellIs" dxfId="0" priority="6" operator="lessThan">
      <formula>$C$4</formula>
    </cfRule>
  </conditionalFormatting>
  <conditionalFormatting sqref="O17 AE17">
    <cfRule type="cellIs" dxfId="0" priority="7" operator="lessThan">
      <formula>$C$4</formula>
    </cfRule>
  </conditionalFormatting>
  <conditionalFormatting sqref="O18 AE18">
    <cfRule type="cellIs" dxfId="0" priority="8" operator="lessThan">
      <formula>$C$4</formula>
    </cfRule>
  </conditionalFormatting>
  <conditionalFormatting sqref="O19 AE19">
    <cfRule type="cellIs" dxfId="0" priority="9" operator="lessThan">
      <formula>$C$4</formula>
    </cfRule>
  </conditionalFormatting>
  <conditionalFormatting sqref="O20 AE20">
    <cfRule type="cellIs" dxfId="0" priority="10" operator="lessThan">
      <formula>$C$4</formula>
    </cfRule>
  </conditionalFormatting>
  <conditionalFormatting sqref="O21 AE21">
    <cfRule type="cellIs" dxfId="0" priority="11" operator="lessThan">
      <formula>$C$4</formula>
    </cfRule>
  </conditionalFormatting>
  <conditionalFormatting sqref="O22 AE22">
    <cfRule type="cellIs" dxfId="0" priority="12" operator="lessThan">
      <formula>$C$4</formula>
    </cfRule>
  </conditionalFormatting>
  <conditionalFormatting sqref="O23 AE23">
    <cfRule type="cellIs" dxfId="0" priority="13" operator="lessThan">
      <formula>$C$4</formula>
    </cfRule>
  </conditionalFormatting>
  <conditionalFormatting sqref="O24 AE24">
    <cfRule type="cellIs" dxfId="0" priority="14" operator="lessThan">
      <formula>$C$4</formula>
    </cfRule>
  </conditionalFormatting>
  <conditionalFormatting sqref="O25 AE25">
    <cfRule type="cellIs" dxfId="0" priority="15" operator="lessThan">
      <formula>$C$4</formula>
    </cfRule>
  </conditionalFormatting>
  <conditionalFormatting sqref="O26 AE26">
    <cfRule type="cellIs" dxfId="0" priority="16" operator="lessThan">
      <formula>$C$4</formula>
    </cfRule>
  </conditionalFormatting>
  <conditionalFormatting sqref="O27 AE27">
    <cfRule type="cellIs" dxfId="0" priority="17" operator="lessThan">
      <formula>$C$4</formula>
    </cfRule>
  </conditionalFormatting>
  <conditionalFormatting sqref="O28 AE28">
    <cfRule type="cellIs" dxfId="0" priority="18" operator="lessThan">
      <formula>$C$4</formula>
    </cfRule>
  </conditionalFormatting>
  <conditionalFormatting sqref="O29 AE29">
    <cfRule type="cellIs" dxfId="0" priority="19" operator="lessThan">
      <formula>$C$4</formula>
    </cfRule>
  </conditionalFormatting>
  <conditionalFormatting sqref="O30 AE30">
    <cfRule type="cellIs" dxfId="0" priority="20" operator="lessThan">
      <formula>$C$4</formula>
    </cfRule>
  </conditionalFormatting>
  <conditionalFormatting sqref="O31 AE31">
    <cfRule type="cellIs" dxfId="0" priority="21" operator="lessThan">
      <formula>$C$4</formula>
    </cfRule>
  </conditionalFormatting>
  <conditionalFormatting sqref="O32 AE32">
    <cfRule type="cellIs" dxfId="0" priority="22" operator="lessThan">
      <formula>$C$4</formula>
    </cfRule>
  </conditionalFormatting>
  <conditionalFormatting sqref="O33 AE33">
    <cfRule type="cellIs" dxfId="0" priority="23" operator="lessThan">
      <formula>$C$4</formula>
    </cfRule>
  </conditionalFormatting>
  <conditionalFormatting sqref="O34 AE34">
    <cfRule type="cellIs" dxfId="0" priority="24" operator="lessThan">
      <formula>$C$4</formula>
    </cfRule>
  </conditionalFormatting>
  <conditionalFormatting sqref="O35 AE35">
    <cfRule type="cellIs" dxfId="0" priority="25" operator="lessThan">
      <formula>$C$4</formula>
    </cfRule>
  </conditionalFormatting>
  <conditionalFormatting sqref="O36 AE36">
    <cfRule type="cellIs" dxfId="0" priority="26" operator="lessThan">
      <formula>$C$4</formula>
    </cfRule>
  </conditionalFormatting>
  <conditionalFormatting sqref="O37 AE37">
    <cfRule type="cellIs" dxfId="0" priority="27" operator="lessThan">
      <formula>$C$4</formula>
    </cfRule>
  </conditionalFormatting>
  <conditionalFormatting sqref="O38 AE38">
    <cfRule type="cellIs" dxfId="0" priority="28" operator="lessThan">
      <formula>$C$4</formula>
    </cfRule>
  </conditionalFormatting>
  <conditionalFormatting sqref="O39 AE39">
    <cfRule type="cellIs" dxfId="0" priority="29" operator="lessThan">
      <formula>$C$4</formula>
    </cfRule>
  </conditionalFormatting>
  <conditionalFormatting sqref="O40 AE40">
    <cfRule type="cellIs" dxfId="0" priority="30" operator="lessThan">
      <formula>$C$4</formula>
    </cfRule>
  </conditionalFormatting>
  <conditionalFormatting sqref="O41 AE41">
    <cfRule type="cellIs" dxfId="0" priority="31" operator="lessThan">
      <formula>$C$4</formula>
    </cfRule>
  </conditionalFormatting>
  <conditionalFormatting sqref="O42 AE42">
    <cfRule type="cellIs" dxfId="0" priority="32" operator="lessThan">
      <formula>$C$4</formula>
    </cfRule>
  </conditionalFormatting>
  <conditionalFormatting sqref="O43 AE43">
    <cfRule type="cellIs" dxfId="0" priority="33" operator="lessThan">
      <formula>$C$4</formula>
    </cfRule>
  </conditionalFormatting>
  <conditionalFormatting sqref="O44">
    <cfRule type="cellIs" dxfId="0" priority="34" operator="lessThan">
      <formula>$C$4</formula>
    </cfRule>
  </conditionalFormatting>
  <conditionalFormatting sqref="O45">
    <cfRule type="cellIs" dxfId="0" priority="35" operator="lessThan">
      <formula>$C$4</formula>
    </cfRule>
  </conditionalFormatting>
  <conditionalFormatting sqref="O46">
    <cfRule type="cellIs" dxfId="0" priority="36" operator="lessThan">
      <formula>$C$4</formula>
    </cfRule>
  </conditionalFormatting>
  <conditionalFormatting sqref="O47">
    <cfRule type="cellIs" dxfId="0" priority="37" operator="lessThan">
      <formula>$C$4</formula>
    </cfRule>
  </conditionalFormatting>
  <conditionalFormatting sqref="O48">
    <cfRule type="cellIs" dxfId="0" priority="38" operator="lessThan">
      <formula>$C$4</formula>
    </cfRule>
  </conditionalFormatting>
  <conditionalFormatting sqref="O49">
    <cfRule type="cellIs" dxfId="0" priority="39" operator="lessThan">
      <formula>$C$4</formula>
    </cfRule>
  </conditionalFormatting>
  <conditionalFormatting sqref="O50">
    <cfRule type="cellIs" dxfId="0" priority="40" operator="lessThan">
      <formula>$C$4</formula>
    </cfRule>
  </conditionalFormatting>
  <conditionalFormatting sqref="O51">
    <cfRule type="cellIs" dxfId="0" priority="41" operator="lessThan">
      <formula>$C$4</formula>
    </cfRule>
  </conditionalFormatting>
  <conditionalFormatting sqref="O52">
    <cfRule type="cellIs" dxfId="0" priority="42" operator="lessThan">
      <formula>$C$4</formula>
    </cfRule>
  </conditionalFormatting>
  <conditionalFormatting sqref="O53">
    <cfRule type="cellIs" dxfId="0" priority="43" operator="lessThan">
      <formula>$C$4</formula>
    </cfRule>
  </conditionalFormatting>
  <conditionalFormatting sqref="O54">
    <cfRule type="cellIs" dxfId="0" priority="44" operator="lessThan">
      <formula>$C$4</formula>
    </cfRule>
  </conditionalFormatting>
  <conditionalFormatting sqref="O55">
    <cfRule type="cellIs" dxfId="0" priority="45" operator="lessThan">
      <formula>$C$4</formula>
    </cfRule>
  </conditionalFormatting>
  <conditionalFormatting sqref="O56">
    <cfRule type="cellIs" dxfId="0" priority="46" operator="lessThan">
      <formula>$C$4</formula>
    </cfRule>
  </conditionalFormatting>
  <conditionalFormatting sqref="O57">
    <cfRule type="cellIs" dxfId="0" priority="47" operator="lessThan">
      <formula>$C$4</formula>
    </cfRule>
  </conditionalFormatting>
  <conditionalFormatting sqref="O58">
    <cfRule type="cellIs" dxfId="0" priority="48" operator="lessThan">
      <formula>$C$4</formula>
    </cfRule>
  </conditionalFormatting>
  <conditionalFormatting sqref="O59">
    <cfRule type="cellIs" dxfId="0" priority="49" operator="lessThan">
      <formula>$C$4</formula>
    </cfRule>
  </conditionalFormatting>
  <conditionalFormatting sqref="O60">
    <cfRule type="cellIs" dxfId="0" priority="50" operator="lessThan">
      <formula>$C$4</formula>
    </cfRule>
  </conditionalFormatting>
  <conditionalFormatting sqref="P11 AF11">
    <cfRule type="cellIs" dxfId="0" priority="51" operator="lessThan">
      <formula>$C$4</formula>
    </cfRule>
  </conditionalFormatting>
  <conditionalFormatting sqref="P12 AF12">
    <cfRule type="cellIs" dxfId="0" priority="52" operator="lessThan">
      <formula>$C$4</formula>
    </cfRule>
  </conditionalFormatting>
  <conditionalFormatting sqref="P13 AF13">
    <cfRule type="cellIs" dxfId="0" priority="53" operator="lessThan">
      <formula>$C$4</formula>
    </cfRule>
  </conditionalFormatting>
  <conditionalFormatting sqref="P14 AF14">
    <cfRule type="cellIs" dxfId="0" priority="54" operator="lessThan">
      <formula>$C$4</formula>
    </cfRule>
  </conditionalFormatting>
  <conditionalFormatting sqref="P15 AF15">
    <cfRule type="cellIs" dxfId="0" priority="55" operator="lessThan">
      <formula>$C$4</formula>
    </cfRule>
  </conditionalFormatting>
  <conditionalFormatting sqref="P16 AF16">
    <cfRule type="cellIs" dxfId="0" priority="56" operator="lessThan">
      <formula>$C$4</formula>
    </cfRule>
  </conditionalFormatting>
  <conditionalFormatting sqref="P17 AF17">
    <cfRule type="cellIs" dxfId="0" priority="57" operator="lessThan">
      <formula>$C$4</formula>
    </cfRule>
  </conditionalFormatting>
  <conditionalFormatting sqref="P18 AF18">
    <cfRule type="cellIs" dxfId="0" priority="58" operator="lessThan">
      <formula>$C$4</formula>
    </cfRule>
  </conditionalFormatting>
  <conditionalFormatting sqref="P19 AF19">
    <cfRule type="cellIs" dxfId="0" priority="59" operator="lessThan">
      <formula>$C$4</formula>
    </cfRule>
  </conditionalFormatting>
  <conditionalFormatting sqref="P20 AF20">
    <cfRule type="cellIs" dxfId="0" priority="60" operator="lessThan">
      <formula>$C$4</formula>
    </cfRule>
  </conditionalFormatting>
  <conditionalFormatting sqref="P21 AF21">
    <cfRule type="cellIs" dxfId="0" priority="61" operator="lessThan">
      <formula>$C$4</formula>
    </cfRule>
  </conditionalFormatting>
  <conditionalFormatting sqref="P22 AF22">
    <cfRule type="cellIs" dxfId="0" priority="62" operator="lessThan">
      <formula>$C$4</formula>
    </cfRule>
  </conditionalFormatting>
  <conditionalFormatting sqref="P23 AF23">
    <cfRule type="cellIs" dxfId="0" priority="63" operator="lessThan">
      <formula>$C$4</formula>
    </cfRule>
  </conditionalFormatting>
  <conditionalFormatting sqref="P24 AF24">
    <cfRule type="cellIs" dxfId="0" priority="64" operator="lessThan">
      <formula>$C$4</formula>
    </cfRule>
  </conditionalFormatting>
  <conditionalFormatting sqref="P25 AF25">
    <cfRule type="cellIs" dxfId="0" priority="65" operator="lessThan">
      <formula>$C$4</formula>
    </cfRule>
  </conditionalFormatting>
  <conditionalFormatting sqref="P26 AF26">
    <cfRule type="cellIs" dxfId="0" priority="66" operator="lessThan">
      <formula>$C$4</formula>
    </cfRule>
  </conditionalFormatting>
  <conditionalFormatting sqref="P27 AF27">
    <cfRule type="cellIs" dxfId="0" priority="67" operator="lessThan">
      <formula>$C$4</formula>
    </cfRule>
  </conditionalFormatting>
  <conditionalFormatting sqref="P28 AF28">
    <cfRule type="cellIs" dxfId="0" priority="68" operator="lessThan">
      <formula>$C$4</formula>
    </cfRule>
  </conditionalFormatting>
  <conditionalFormatting sqref="P29 AF29">
    <cfRule type="cellIs" dxfId="0" priority="69" operator="lessThan">
      <formula>$C$4</formula>
    </cfRule>
  </conditionalFormatting>
  <conditionalFormatting sqref="P30 AF30">
    <cfRule type="cellIs" dxfId="0" priority="70" operator="lessThan">
      <formula>$C$4</formula>
    </cfRule>
  </conditionalFormatting>
  <conditionalFormatting sqref="P31 AF31">
    <cfRule type="cellIs" dxfId="0" priority="71" operator="lessThan">
      <formula>$C$4</formula>
    </cfRule>
  </conditionalFormatting>
  <conditionalFormatting sqref="P32 AF32">
    <cfRule type="cellIs" dxfId="0" priority="72" operator="lessThan">
      <formula>$C$4</formula>
    </cfRule>
  </conditionalFormatting>
  <conditionalFormatting sqref="P33 AF33">
    <cfRule type="cellIs" dxfId="0" priority="73" operator="lessThan">
      <formula>$C$4</formula>
    </cfRule>
  </conditionalFormatting>
  <conditionalFormatting sqref="P34 AF34">
    <cfRule type="cellIs" dxfId="0" priority="74" operator="lessThan">
      <formula>$C$4</formula>
    </cfRule>
  </conditionalFormatting>
  <conditionalFormatting sqref="P35 AF35">
    <cfRule type="cellIs" dxfId="0" priority="75" operator="lessThan">
      <formula>$C$4</formula>
    </cfRule>
  </conditionalFormatting>
  <conditionalFormatting sqref="P36 AF36">
    <cfRule type="cellIs" dxfId="0" priority="76" operator="lessThan">
      <formula>$C$4</formula>
    </cfRule>
  </conditionalFormatting>
  <conditionalFormatting sqref="P37 AF37">
    <cfRule type="cellIs" dxfId="0" priority="77" operator="lessThan">
      <formula>$C$4</formula>
    </cfRule>
  </conditionalFormatting>
  <conditionalFormatting sqref="P38 AF38">
    <cfRule type="cellIs" dxfId="0" priority="78" operator="lessThan">
      <formula>$C$4</formula>
    </cfRule>
  </conditionalFormatting>
  <conditionalFormatting sqref="P39 AF39">
    <cfRule type="cellIs" dxfId="0" priority="79" operator="lessThan">
      <formula>$C$4</formula>
    </cfRule>
  </conditionalFormatting>
  <conditionalFormatting sqref="P40 AF40">
    <cfRule type="cellIs" dxfId="0" priority="80" operator="lessThan">
      <formula>$C$4</formula>
    </cfRule>
  </conditionalFormatting>
  <conditionalFormatting sqref="P41 AF41">
    <cfRule type="cellIs" dxfId="0" priority="81" operator="lessThan">
      <formula>$C$4</formula>
    </cfRule>
  </conditionalFormatting>
  <conditionalFormatting sqref="P42 AF42">
    <cfRule type="cellIs" dxfId="0" priority="82" operator="lessThan">
      <formula>$C$4</formula>
    </cfRule>
  </conditionalFormatting>
  <conditionalFormatting sqref="P43 AF43">
    <cfRule type="cellIs" dxfId="0" priority="83" operator="lessThan">
      <formula>$C$4</formula>
    </cfRule>
  </conditionalFormatting>
  <conditionalFormatting sqref="P44">
    <cfRule type="cellIs" dxfId="0" priority="84" operator="lessThan">
      <formula>$C$4</formula>
    </cfRule>
  </conditionalFormatting>
  <conditionalFormatting sqref="P45">
    <cfRule type="cellIs" dxfId="0" priority="85" operator="lessThan">
      <formula>$C$4</formula>
    </cfRule>
  </conditionalFormatting>
  <conditionalFormatting sqref="P46">
    <cfRule type="cellIs" dxfId="0" priority="86" operator="lessThan">
      <formula>$C$4</formula>
    </cfRule>
  </conditionalFormatting>
  <conditionalFormatting sqref="P47">
    <cfRule type="cellIs" dxfId="0" priority="87" operator="lessThan">
      <formula>$C$4</formula>
    </cfRule>
  </conditionalFormatting>
  <conditionalFormatting sqref="P48">
    <cfRule type="cellIs" dxfId="0" priority="88" operator="lessThan">
      <formula>$C$4</formula>
    </cfRule>
  </conditionalFormatting>
  <conditionalFormatting sqref="P49">
    <cfRule type="cellIs" dxfId="0" priority="89" operator="lessThan">
      <formula>$C$4</formula>
    </cfRule>
  </conditionalFormatting>
  <conditionalFormatting sqref="P50">
    <cfRule type="cellIs" dxfId="0" priority="90" operator="lessThan">
      <formula>$C$4</formula>
    </cfRule>
  </conditionalFormatting>
  <conditionalFormatting sqref="P51">
    <cfRule type="cellIs" dxfId="0" priority="91" operator="lessThan">
      <formula>$C$4</formula>
    </cfRule>
  </conditionalFormatting>
  <conditionalFormatting sqref="P52">
    <cfRule type="cellIs" dxfId="0" priority="92" operator="lessThan">
      <formula>$C$4</formula>
    </cfRule>
  </conditionalFormatting>
  <conditionalFormatting sqref="P53">
    <cfRule type="cellIs" dxfId="0" priority="93" operator="lessThan">
      <formula>$C$4</formula>
    </cfRule>
  </conditionalFormatting>
  <conditionalFormatting sqref="P54">
    <cfRule type="cellIs" dxfId="0" priority="94" operator="lessThan">
      <formula>$C$4</formula>
    </cfRule>
  </conditionalFormatting>
  <conditionalFormatting sqref="P55">
    <cfRule type="cellIs" dxfId="0" priority="95" operator="lessThan">
      <formula>$C$4</formula>
    </cfRule>
  </conditionalFormatting>
  <conditionalFormatting sqref="P56">
    <cfRule type="cellIs" dxfId="0" priority="96" operator="lessThan">
      <formula>$C$4</formula>
    </cfRule>
  </conditionalFormatting>
  <conditionalFormatting sqref="P57">
    <cfRule type="cellIs" dxfId="0" priority="97" operator="lessThan">
      <formula>$C$4</formula>
    </cfRule>
  </conditionalFormatting>
  <conditionalFormatting sqref="P58">
    <cfRule type="cellIs" dxfId="0" priority="98" operator="lessThan">
      <formula>$C$4</formula>
    </cfRule>
  </conditionalFormatting>
  <conditionalFormatting sqref="P59">
    <cfRule type="cellIs" dxfId="0" priority="99" operator="lessThan">
      <formula>$C$4</formula>
    </cfRule>
  </conditionalFormatting>
  <conditionalFormatting sqref="P60">
    <cfRule type="cellIs" dxfId="0" priority="100" operator="lessThan">
      <formula>$C$4</formula>
    </cfRule>
  </conditionalFormatting>
  <conditionalFormatting sqref="Q11 AG11">
    <cfRule type="cellIs" dxfId="0" priority="101" operator="lessThan">
      <formula>$C$4</formula>
    </cfRule>
  </conditionalFormatting>
  <conditionalFormatting sqref="Q12 AG12">
    <cfRule type="cellIs" dxfId="0" priority="102" operator="lessThan">
      <formula>$C$4</formula>
    </cfRule>
  </conditionalFormatting>
  <conditionalFormatting sqref="Q13 AG13">
    <cfRule type="cellIs" dxfId="0" priority="103" operator="lessThan">
      <formula>$C$4</formula>
    </cfRule>
  </conditionalFormatting>
  <conditionalFormatting sqref="Q14 AG14">
    <cfRule type="cellIs" dxfId="0" priority="104" operator="lessThan">
      <formula>$C$4</formula>
    </cfRule>
  </conditionalFormatting>
  <conditionalFormatting sqref="Q15 AG15">
    <cfRule type="cellIs" dxfId="0" priority="105" operator="lessThan">
      <formula>$C$4</formula>
    </cfRule>
  </conditionalFormatting>
  <conditionalFormatting sqref="Q16 AG16">
    <cfRule type="cellIs" dxfId="0" priority="106" operator="lessThan">
      <formula>$C$4</formula>
    </cfRule>
  </conditionalFormatting>
  <conditionalFormatting sqref="Q17 AG17">
    <cfRule type="cellIs" dxfId="0" priority="107" operator="lessThan">
      <formula>$C$4</formula>
    </cfRule>
  </conditionalFormatting>
  <conditionalFormatting sqref="Q18 AG18">
    <cfRule type="cellIs" dxfId="0" priority="108" operator="lessThan">
      <formula>$C$4</formula>
    </cfRule>
  </conditionalFormatting>
  <conditionalFormatting sqref="Q19 AG19">
    <cfRule type="cellIs" dxfId="0" priority="109" operator="lessThan">
      <formula>$C$4</formula>
    </cfRule>
  </conditionalFormatting>
  <conditionalFormatting sqref="Q20 AG20">
    <cfRule type="cellIs" dxfId="0" priority="110" operator="lessThan">
      <formula>$C$4</formula>
    </cfRule>
  </conditionalFormatting>
  <conditionalFormatting sqref="Q21 AG21">
    <cfRule type="cellIs" dxfId="0" priority="111" operator="lessThan">
      <formula>$C$4</formula>
    </cfRule>
  </conditionalFormatting>
  <conditionalFormatting sqref="Q22 AG22">
    <cfRule type="cellIs" dxfId="0" priority="112" operator="lessThan">
      <formula>$C$4</formula>
    </cfRule>
  </conditionalFormatting>
  <conditionalFormatting sqref="Q23 AG23">
    <cfRule type="cellIs" dxfId="0" priority="113" operator="lessThan">
      <formula>$C$4</formula>
    </cfRule>
  </conditionalFormatting>
  <conditionalFormatting sqref="Q24 AG24">
    <cfRule type="cellIs" dxfId="0" priority="114" operator="lessThan">
      <formula>$C$4</formula>
    </cfRule>
  </conditionalFormatting>
  <conditionalFormatting sqref="Q25 AG25">
    <cfRule type="cellIs" dxfId="0" priority="115" operator="lessThan">
      <formula>$C$4</formula>
    </cfRule>
  </conditionalFormatting>
  <conditionalFormatting sqref="Q26 AG26">
    <cfRule type="cellIs" dxfId="0" priority="116" operator="lessThan">
      <formula>$C$4</formula>
    </cfRule>
  </conditionalFormatting>
  <conditionalFormatting sqref="Q27 AG27">
    <cfRule type="cellIs" dxfId="0" priority="117" operator="lessThan">
      <formula>$C$4</formula>
    </cfRule>
  </conditionalFormatting>
  <conditionalFormatting sqref="Q28 AG28">
    <cfRule type="cellIs" dxfId="0" priority="118" operator="lessThan">
      <formula>$C$4</formula>
    </cfRule>
  </conditionalFormatting>
  <conditionalFormatting sqref="Q29 AG29">
    <cfRule type="cellIs" dxfId="0" priority="119" operator="lessThan">
      <formula>$C$4</formula>
    </cfRule>
  </conditionalFormatting>
  <conditionalFormatting sqref="Q30 AG30">
    <cfRule type="cellIs" dxfId="0" priority="120" operator="lessThan">
      <formula>$C$4</formula>
    </cfRule>
  </conditionalFormatting>
  <conditionalFormatting sqref="Q31 AG31">
    <cfRule type="cellIs" dxfId="0" priority="121" operator="lessThan">
      <formula>$C$4</formula>
    </cfRule>
  </conditionalFormatting>
  <conditionalFormatting sqref="Q32 AG32">
    <cfRule type="cellIs" dxfId="0" priority="122" operator="lessThan">
      <formula>$C$4</formula>
    </cfRule>
  </conditionalFormatting>
  <conditionalFormatting sqref="Q33 AG33">
    <cfRule type="cellIs" dxfId="0" priority="123" operator="lessThan">
      <formula>$C$4</formula>
    </cfRule>
  </conditionalFormatting>
  <conditionalFormatting sqref="Q34 AG34">
    <cfRule type="cellIs" dxfId="0" priority="124" operator="lessThan">
      <formula>$C$4</formula>
    </cfRule>
  </conditionalFormatting>
  <conditionalFormatting sqref="Q35 AG35">
    <cfRule type="cellIs" dxfId="0" priority="125" operator="lessThan">
      <formula>$C$4</formula>
    </cfRule>
  </conditionalFormatting>
  <conditionalFormatting sqref="Q36 AG36">
    <cfRule type="cellIs" dxfId="0" priority="126" operator="lessThan">
      <formula>$C$4</formula>
    </cfRule>
  </conditionalFormatting>
  <conditionalFormatting sqref="Q37 AG37">
    <cfRule type="cellIs" dxfId="0" priority="127" operator="lessThan">
      <formula>$C$4</formula>
    </cfRule>
  </conditionalFormatting>
  <conditionalFormatting sqref="Q38 AG38">
    <cfRule type="cellIs" dxfId="0" priority="128" operator="lessThan">
      <formula>$C$4</formula>
    </cfRule>
  </conditionalFormatting>
  <conditionalFormatting sqref="Q39 AG39">
    <cfRule type="cellIs" dxfId="0" priority="129" operator="lessThan">
      <formula>$C$4</formula>
    </cfRule>
  </conditionalFormatting>
  <conditionalFormatting sqref="Q40 AG40">
    <cfRule type="cellIs" dxfId="0" priority="130" operator="lessThan">
      <formula>$C$4</formula>
    </cfRule>
  </conditionalFormatting>
  <conditionalFormatting sqref="Q41 AG41">
    <cfRule type="cellIs" dxfId="0" priority="131" operator="lessThan">
      <formula>$C$4</formula>
    </cfRule>
  </conditionalFormatting>
  <conditionalFormatting sqref="Q42 AG42">
    <cfRule type="cellIs" dxfId="0" priority="132" operator="lessThan">
      <formula>$C$4</formula>
    </cfRule>
  </conditionalFormatting>
  <conditionalFormatting sqref="Q43 AG43">
    <cfRule type="cellIs" dxfId="0" priority="133" operator="lessThan">
      <formula>$C$4</formula>
    </cfRule>
  </conditionalFormatting>
  <conditionalFormatting sqref="Q44">
    <cfRule type="cellIs" dxfId="0" priority="134" operator="lessThan">
      <formula>$C$4</formula>
    </cfRule>
  </conditionalFormatting>
  <conditionalFormatting sqref="Q45">
    <cfRule type="cellIs" dxfId="0" priority="135" operator="lessThan">
      <formula>$C$4</formula>
    </cfRule>
  </conditionalFormatting>
  <conditionalFormatting sqref="Q46">
    <cfRule type="cellIs" dxfId="0" priority="136" operator="lessThan">
      <formula>$C$4</formula>
    </cfRule>
  </conditionalFormatting>
  <conditionalFormatting sqref="Q47">
    <cfRule type="cellIs" dxfId="0" priority="137" operator="lessThan">
      <formula>$C$4</formula>
    </cfRule>
  </conditionalFormatting>
  <conditionalFormatting sqref="Q48">
    <cfRule type="cellIs" dxfId="0" priority="138" operator="lessThan">
      <formula>$C$4</formula>
    </cfRule>
  </conditionalFormatting>
  <conditionalFormatting sqref="Q49">
    <cfRule type="cellIs" dxfId="0" priority="139" operator="lessThan">
      <formula>$C$4</formula>
    </cfRule>
  </conditionalFormatting>
  <conditionalFormatting sqref="Q50">
    <cfRule type="cellIs" dxfId="0" priority="140" operator="lessThan">
      <formula>$C$4</formula>
    </cfRule>
  </conditionalFormatting>
  <conditionalFormatting sqref="Q51">
    <cfRule type="cellIs" dxfId="0" priority="141" operator="lessThan">
      <formula>$C$4</formula>
    </cfRule>
  </conditionalFormatting>
  <conditionalFormatting sqref="Q52">
    <cfRule type="cellIs" dxfId="0" priority="142" operator="lessThan">
      <formula>$C$4</formula>
    </cfRule>
  </conditionalFormatting>
  <conditionalFormatting sqref="Q53">
    <cfRule type="cellIs" dxfId="0" priority="143" operator="lessThan">
      <formula>$C$4</formula>
    </cfRule>
  </conditionalFormatting>
  <conditionalFormatting sqref="Q54">
    <cfRule type="cellIs" dxfId="0" priority="144" operator="lessThan">
      <formula>$C$4</formula>
    </cfRule>
  </conditionalFormatting>
  <conditionalFormatting sqref="Q55">
    <cfRule type="cellIs" dxfId="0" priority="145" operator="lessThan">
      <formula>$C$4</formula>
    </cfRule>
  </conditionalFormatting>
  <conditionalFormatting sqref="Q56">
    <cfRule type="cellIs" dxfId="0" priority="146" operator="lessThan">
      <formula>$C$4</formula>
    </cfRule>
  </conditionalFormatting>
  <conditionalFormatting sqref="Q57">
    <cfRule type="cellIs" dxfId="0" priority="147" operator="lessThan">
      <formula>$C$4</formula>
    </cfRule>
  </conditionalFormatting>
  <conditionalFormatting sqref="Q58">
    <cfRule type="cellIs" dxfId="0" priority="148" operator="lessThan">
      <formula>$C$4</formula>
    </cfRule>
  </conditionalFormatting>
  <conditionalFormatting sqref="Q59">
    <cfRule type="cellIs" dxfId="0" priority="149" operator="lessThan">
      <formula>$C$4</formula>
    </cfRule>
  </conditionalFormatting>
  <conditionalFormatting sqref="Q60">
    <cfRule type="cellIs" dxfId="0" priority="150" operator="lessThan">
      <formula>$C$4</formula>
    </cfRule>
  </conditionalFormatting>
  <conditionalFormatting sqref="T11 AJ11:AJ43">
    <cfRule type="cellIs" dxfId="0" priority="151" operator="lessThan">
      <formula>$C$4</formula>
    </cfRule>
  </conditionalFormatting>
  <conditionalFormatting sqref="T12 AJ12">
    <cfRule type="cellIs" dxfId="0" priority="152" operator="lessThan">
      <formula>$C$4</formula>
    </cfRule>
  </conditionalFormatting>
  <conditionalFormatting sqref="T13 AJ13">
    <cfRule type="cellIs" dxfId="0" priority="153" operator="lessThan">
      <formula>$C$4</formula>
    </cfRule>
  </conditionalFormatting>
  <conditionalFormatting sqref="T14 AJ14">
    <cfRule type="cellIs" dxfId="0" priority="154" operator="lessThan">
      <formula>$C$4</formula>
    </cfRule>
  </conditionalFormatting>
  <conditionalFormatting sqref="T15 AJ15">
    <cfRule type="cellIs" dxfId="0" priority="155" operator="lessThan">
      <formula>$C$4</formula>
    </cfRule>
  </conditionalFormatting>
  <conditionalFormatting sqref="T16 AJ16">
    <cfRule type="cellIs" dxfId="0" priority="156" operator="lessThan">
      <formula>$C$4</formula>
    </cfRule>
  </conditionalFormatting>
  <conditionalFormatting sqref="T17 AJ17">
    <cfRule type="cellIs" dxfId="0" priority="157" operator="lessThan">
      <formula>$C$4</formula>
    </cfRule>
  </conditionalFormatting>
  <conditionalFormatting sqref="T18 AJ18">
    <cfRule type="cellIs" dxfId="0" priority="158" operator="lessThan">
      <formula>$C$4</formula>
    </cfRule>
  </conditionalFormatting>
  <conditionalFormatting sqref="T19 AJ19">
    <cfRule type="cellIs" dxfId="0" priority="159" operator="lessThan">
      <formula>$C$4</formula>
    </cfRule>
  </conditionalFormatting>
  <conditionalFormatting sqref="T20 AJ20">
    <cfRule type="cellIs" dxfId="0" priority="160" operator="lessThan">
      <formula>$C$4</formula>
    </cfRule>
  </conditionalFormatting>
  <conditionalFormatting sqref="T21 AJ21">
    <cfRule type="cellIs" dxfId="0" priority="161" operator="lessThan">
      <formula>$C$4</formula>
    </cfRule>
  </conditionalFormatting>
  <conditionalFormatting sqref="T22 AJ22">
    <cfRule type="cellIs" dxfId="0" priority="162" operator="lessThan">
      <formula>$C$4</formula>
    </cfRule>
  </conditionalFormatting>
  <conditionalFormatting sqref="T23 AJ23">
    <cfRule type="cellIs" dxfId="0" priority="163" operator="lessThan">
      <formula>$C$4</formula>
    </cfRule>
  </conditionalFormatting>
  <conditionalFormatting sqref="T24 AJ24">
    <cfRule type="cellIs" dxfId="0" priority="164" operator="lessThan">
      <formula>$C$4</formula>
    </cfRule>
  </conditionalFormatting>
  <conditionalFormatting sqref="T25 AJ25">
    <cfRule type="cellIs" dxfId="0" priority="165" operator="lessThan">
      <formula>$C$4</formula>
    </cfRule>
  </conditionalFormatting>
  <conditionalFormatting sqref="T26 AJ26">
    <cfRule type="cellIs" dxfId="0" priority="166" operator="lessThan">
      <formula>$C$4</formula>
    </cfRule>
  </conditionalFormatting>
  <conditionalFormatting sqref="T27 AJ27">
    <cfRule type="cellIs" dxfId="0" priority="167" operator="lessThan">
      <formula>$C$4</formula>
    </cfRule>
  </conditionalFormatting>
  <conditionalFormatting sqref="T28 AJ28">
    <cfRule type="cellIs" dxfId="0" priority="168" operator="lessThan">
      <formula>$C$4</formula>
    </cfRule>
  </conditionalFormatting>
  <conditionalFormatting sqref="T29 AJ29">
    <cfRule type="cellIs" dxfId="0" priority="169" operator="lessThan">
      <formula>$C$4</formula>
    </cfRule>
  </conditionalFormatting>
  <conditionalFormatting sqref="T30 AJ30">
    <cfRule type="cellIs" dxfId="0" priority="170" operator="lessThan">
      <formula>$C$4</formula>
    </cfRule>
  </conditionalFormatting>
  <conditionalFormatting sqref="T31 AJ31">
    <cfRule type="cellIs" dxfId="0" priority="171" operator="lessThan">
      <formula>$C$4</formula>
    </cfRule>
  </conditionalFormatting>
  <conditionalFormatting sqref="T32 AJ32">
    <cfRule type="cellIs" dxfId="0" priority="172" operator="lessThan">
      <formula>$C$4</formula>
    </cfRule>
  </conditionalFormatting>
  <conditionalFormatting sqref="T33 AJ33">
    <cfRule type="cellIs" dxfId="0" priority="173" operator="lessThan">
      <formula>$C$4</formula>
    </cfRule>
  </conditionalFormatting>
  <conditionalFormatting sqref="T34 AJ34">
    <cfRule type="cellIs" dxfId="0" priority="174" operator="lessThan">
      <formula>$C$4</formula>
    </cfRule>
  </conditionalFormatting>
  <conditionalFormatting sqref="T35 AJ35">
    <cfRule type="cellIs" dxfId="0" priority="175" operator="lessThan">
      <formula>$C$4</formula>
    </cfRule>
  </conditionalFormatting>
  <conditionalFormatting sqref="T36 AJ36">
    <cfRule type="cellIs" dxfId="0" priority="176" operator="lessThan">
      <formula>$C$4</formula>
    </cfRule>
  </conditionalFormatting>
  <conditionalFormatting sqref="T37 AJ37">
    <cfRule type="cellIs" dxfId="0" priority="177" operator="lessThan">
      <formula>$C$4</formula>
    </cfRule>
  </conditionalFormatting>
  <conditionalFormatting sqref="T38 AJ38">
    <cfRule type="cellIs" dxfId="0" priority="178" operator="lessThan">
      <formula>$C$4</formula>
    </cfRule>
  </conditionalFormatting>
  <conditionalFormatting sqref="T39 AJ39">
    <cfRule type="cellIs" dxfId="0" priority="179" operator="lessThan">
      <formula>$C$4</formula>
    </cfRule>
  </conditionalFormatting>
  <conditionalFormatting sqref="T40 AJ40">
    <cfRule type="cellIs" dxfId="0" priority="180" operator="lessThan">
      <formula>$C$4</formula>
    </cfRule>
  </conditionalFormatting>
  <conditionalFormatting sqref="T41 AJ41">
    <cfRule type="cellIs" dxfId="0" priority="181" operator="lessThan">
      <formula>$C$4</formula>
    </cfRule>
  </conditionalFormatting>
  <conditionalFormatting sqref="T42 AJ42">
    <cfRule type="cellIs" dxfId="0" priority="182" operator="lessThan">
      <formula>$C$4</formula>
    </cfRule>
  </conditionalFormatting>
  <conditionalFormatting sqref="T43 AJ43">
    <cfRule type="cellIs" dxfId="0" priority="183" operator="lessThan">
      <formula>$C$4</formula>
    </cfRule>
  </conditionalFormatting>
  <conditionalFormatting sqref="T44">
    <cfRule type="cellIs" dxfId="0" priority="184" operator="lessThan">
      <formula>$C$4</formula>
    </cfRule>
  </conditionalFormatting>
  <conditionalFormatting sqref="T45">
    <cfRule type="cellIs" dxfId="0" priority="185" operator="lessThan">
      <formula>$C$4</formula>
    </cfRule>
  </conditionalFormatting>
  <conditionalFormatting sqref="T46">
    <cfRule type="cellIs" dxfId="0" priority="186" operator="lessThan">
      <formula>$C$4</formula>
    </cfRule>
  </conditionalFormatting>
  <conditionalFormatting sqref="T47">
    <cfRule type="cellIs" dxfId="0" priority="187" operator="lessThan">
      <formula>$C$4</formula>
    </cfRule>
  </conditionalFormatting>
  <conditionalFormatting sqref="T48">
    <cfRule type="cellIs" dxfId="0" priority="188" operator="lessThan">
      <formula>$C$4</formula>
    </cfRule>
  </conditionalFormatting>
  <conditionalFormatting sqref="T49">
    <cfRule type="cellIs" dxfId="0" priority="189" operator="lessThan">
      <formula>$C$4</formula>
    </cfRule>
  </conditionalFormatting>
  <conditionalFormatting sqref="T50">
    <cfRule type="cellIs" dxfId="0" priority="190" operator="lessThan">
      <formula>$C$4</formula>
    </cfRule>
  </conditionalFormatting>
  <conditionalFormatting sqref="T51">
    <cfRule type="cellIs" dxfId="0" priority="191" operator="lessThan">
      <formula>$C$4</formula>
    </cfRule>
  </conditionalFormatting>
  <conditionalFormatting sqref="T52">
    <cfRule type="cellIs" dxfId="0" priority="192" operator="lessThan">
      <formula>$C$4</formula>
    </cfRule>
  </conditionalFormatting>
  <conditionalFormatting sqref="T53">
    <cfRule type="cellIs" dxfId="0" priority="193" operator="lessThan">
      <formula>$C$4</formula>
    </cfRule>
  </conditionalFormatting>
  <conditionalFormatting sqref="T54">
    <cfRule type="cellIs" dxfId="0" priority="194" operator="lessThan">
      <formula>$C$4</formula>
    </cfRule>
  </conditionalFormatting>
  <conditionalFormatting sqref="T55">
    <cfRule type="cellIs" dxfId="0" priority="195" operator="lessThan">
      <formula>$C$4</formula>
    </cfRule>
  </conditionalFormatting>
  <conditionalFormatting sqref="T56">
    <cfRule type="cellIs" dxfId="0" priority="196" operator="lessThan">
      <formula>$C$4</formula>
    </cfRule>
  </conditionalFormatting>
  <conditionalFormatting sqref="T57">
    <cfRule type="cellIs" dxfId="0" priority="197" operator="lessThan">
      <formula>$C$4</formula>
    </cfRule>
  </conditionalFormatting>
  <conditionalFormatting sqref="T58">
    <cfRule type="cellIs" dxfId="0" priority="198" operator="lessThan">
      <formula>$C$4</formula>
    </cfRule>
  </conditionalFormatting>
  <conditionalFormatting sqref="T59">
    <cfRule type="cellIs" dxfId="0" priority="199" operator="lessThan">
      <formula>$C$4</formula>
    </cfRule>
  </conditionalFormatting>
  <conditionalFormatting sqref="T60">
    <cfRule type="cellIs" dxfId="0" priority="200" operator="lessThan">
      <formula>$C$4</formula>
    </cfRule>
  </conditionalFormatting>
  <conditionalFormatting sqref="W11">
    <cfRule type="cellIs" dxfId="0" priority="201" operator="lessThan">
      <formula>$C$4</formula>
    </cfRule>
  </conditionalFormatting>
  <conditionalFormatting sqref="W12">
    <cfRule type="cellIs" dxfId="0" priority="202" operator="lessThan">
      <formula>$C$4</formula>
    </cfRule>
  </conditionalFormatting>
  <conditionalFormatting sqref="W13">
    <cfRule type="cellIs" dxfId="0" priority="203" operator="lessThan">
      <formula>$C$4</formula>
    </cfRule>
  </conditionalFormatting>
  <conditionalFormatting sqref="W14">
    <cfRule type="cellIs" dxfId="0" priority="204" operator="lessThan">
      <formula>$C$4</formula>
    </cfRule>
  </conditionalFormatting>
  <conditionalFormatting sqref="W15">
    <cfRule type="cellIs" dxfId="0" priority="205" operator="lessThan">
      <formula>$C$4</formula>
    </cfRule>
  </conditionalFormatting>
  <conditionalFormatting sqref="W16">
    <cfRule type="cellIs" dxfId="0" priority="206" operator="lessThan">
      <formula>$C$4</formula>
    </cfRule>
  </conditionalFormatting>
  <conditionalFormatting sqref="W17">
    <cfRule type="cellIs" dxfId="0" priority="207" operator="lessThan">
      <formula>$C$4</formula>
    </cfRule>
  </conditionalFormatting>
  <conditionalFormatting sqref="W18">
    <cfRule type="cellIs" dxfId="0" priority="208" operator="lessThan">
      <formula>$C$4</formula>
    </cfRule>
  </conditionalFormatting>
  <conditionalFormatting sqref="W19">
    <cfRule type="cellIs" dxfId="0" priority="209" operator="lessThan">
      <formula>$C$4</formula>
    </cfRule>
  </conditionalFormatting>
  <conditionalFormatting sqref="W20">
    <cfRule type="cellIs" dxfId="0" priority="210" operator="lessThan">
      <formula>$C$4</formula>
    </cfRule>
  </conditionalFormatting>
  <conditionalFormatting sqref="W21">
    <cfRule type="cellIs" dxfId="0" priority="211" operator="lessThan">
      <formula>$C$4</formula>
    </cfRule>
  </conditionalFormatting>
  <conditionalFormatting sqref="W22">
    <cfRule type="cellIs" dxfId="0" priority="212" operator="lessThan">
      <formula>$C$4</formula>
    </cfRule>
  </conditionalFormatting>
  <conditionalFormatting sqref="W23">
    <cfRule type="cellIs" dxfId="0" priority="213" operator="lessThan">
      <formula>$C$4</formula>
    </cfRule>
  </conditionalFormatting>
  <conditionalFormatting sqref="W24">
    <cfRule type="cellIs" dxfId="0" priority="214" operator="lessThan">
      <formula>$C$4</formula>
    </cfRule>
  </conditionalFormatting>
  <conditionalFormatting sqref="W25">
    <cfRule type="cellIs" dxfId="0" priority="215" operator="lessThan">
      <formula>$C$4</formula>
    </cfRule>
  </conditionalFormatting>
  <conditionalFormatting sqref="W26">
    <cfRule type="cellIs" dxfId="0" priority="216" operator="lessThan">
      <formula>$C$4</formula>
    </cfRule>
  </conditionalFormatting>
  <conditionalFormatting sqref="W27">
    <cfRule type="cellIs" dxfId="0" priority="217" operator="lessThan">
      <formula>$C$4</formula>
    </cfRule>
  </conditionalFormatting>
  <conditionalFormatting sqref="W28">
    <cfRule type="cellIs" dxfId="0" priority="218" operator="lessThan">
      <formula>$C$4</formula>
    </cfRule>
  </conditionalFormatting>
  <conditionalFormatting sqref="W29">
    <cfRule type="cellIs" dxfId="0" priority="219" operator="lessThan">
      <formula>$C$4</formula>
    </cfRule>
  </conditionalFormatting>
  <conditionalFormatting sqref="W30">
    <cfRule type="cellIs" dxfId="0" priority="220" operator="lessThan">
      <formula>$C$4</formula>
    </cfRule>
  </conditionalFormatting>
  <conditionalFormatting sqref="W31">
    <cfRule type="cellIs" dxfId="0" priority="221" operator="lessThan">
      <formula>$C$4</formula>
    </cfRule>
  </conditionalFormatting>
  <conditionalFormatting sqref="W32">
    <cfRule type="cellIs" dxfId="0" priority="222" operator="lessThan">
      <formula>$C$4</formula>
    </cfRule>
  </conditionalFormatting>
  <conditionalFormatting sqref="W33">
    <cfRule type="cellIs" dxfId="0" priority="223" operator="lessThan">
      <formula>$C$4</formula>
    </cfRule>
  </conditionalFormatting>
  <conditionalFormatting sqref="W34">
    <cfRule type="cellIs" dxfId="0" priority="224" operator="lessThan">
      <formula>$C$4</formula>
    </cfRule>
  </conditionalFormatting>
  <conditionalFormatting sqref="W35">
    <cfRule type="cellIs" dxfId="0" priority="225" operator="lessThan">
      <formula>$C$4</formula>
    </cfRule>
  </conditionalFormatting>
  <conditionalFormatting sqref="W36">
    <cfRule type="cellIs" dxfId="0" priority="226" operator="lessThan">
      <formula>$C$4</formula>
    </cfRule>
  </conditionalFormatting>
  <conditionalFormatting sqref="W37">
    <cfRule type="cellIs" dxfId="0" priority="227" operator="lessThan">
      <formula>$C$4</formula>
    </cfRule>
  </conditionalFormatting>
  <conditionalFormatting sqref="W38">
    <cfRule type="cellIs" dxfId="0" priority="228" operator="lessThan">
      <formula>$C$4</formula>
    </cfRule>
  </conditionalFormatting>
  <conditionalFormatting sqref="W39">
    <cfRule type="cellIs" dxfId="0" priority="229" operator="lessThan">
      <formula>$C$4</formula>
    </cfRule>
  </conditionalFormatting>
  <conditionalFormatting sqref="W40">
    <cfRule type="cellIs" dxfId="0" priority="230" operator="lessThan">
      <formula>$C$4</formula>
    </cfRule>
  </conditionalFormatting>
  <conditionalFormatting sqref="W41">
    <cfRule type="cellIs" dxfId="0" priority="231" operator="lessThan">
      <formula>$C$4</formula>
    </cfRule>
  </conditionalFormatting>
  <conditionalFormatting sqref="W42">
    <cfRule type="cellIs" dxfId="0" priority="232" operator="lessThan">
      <formula>$C$4</formula>
    </cfRule>
  </conditionalFormatting>
  <conditionalFormatting sqref="W43">
    <cfRule type="cellIs" dxfId="0" priority="233" operator="lessThan">
      <formula>$C$4</formula>
    </cfRule>
  </conditionalFormatting>
  <conditionalFormatting sqref="W44">
    <cfRule type="cellIs" dxfId="0" priority="234" operator="lessThan">
      <formula>$C$4</formula>
    </cfRule>
  </conditionalFormatting>
  <conditionalFormatting sqref="W45">
    <cfRule type="cellIs" dxfId="0" priority="235" operator="lessThan">
      <formula>$C$4</formula>
    </cfRule>
  </conditionalFormatting>
  <conditionalFormatting sqref="W46">
    <cfRule type="cellIs" dxfId="0" priority="236" operator="lessThan">
      <formula>$C$4</formula>
    </cfRule>
  </conditionalFormatting>
  <conditionalFormatting sqref="W47">
    <cfRule type="cellIs" dxfId="0" priority="237" operator="lessThan">
      <formula>$C$4</formula>
    </cfRule>
  </conditionalFormatting>
  <conditionalFormatting sqref="W48">
    <cfRule type="cellIs" dxfId="0" priority="238" operator="lessThan">
      <formula>$C$4</formula>
    </cfRule>
  </conditionalFormatting>
  <conditionalFormatting sqref="W49">
    <cfRule type="cellIs" dxfId="0" priority="239" operator="lessThan">
      <formula>$C$4</formula>
    </cfRule>
  </conditionalFormatting>
  <conditionalFormatting sqref="W50">
    <cfRule type="cellIs" dxfId="0" priority="240" operator="lessThan">
      <formula>$C$4</formula>
    </cfRule>
  </conditionalFormatting>
  <conditionalFormatting sqref="W51">
    <cfRule type="cellIs" dxfId="0" priority="241" operator="lessThan">
      <formula>$C$4</formula>
    </cfRule>
  </conditionalFormatting>
  <conditionalFormatting sqref="W52">
    <cfRule type="cellIs" dxfId="0" priority="242" operator="lessThan">
      <formula>$C$4</formula>
    </cfRule>
  </conditionalFormatting>
  <conditionalFormatting sqref="W53">
    <cfRule type="cellIs" dxfId="0" priority="243" operator="lessThan">
      <formula>$C$4</formula>
    </cfRule>
  </conditionalFormatting>
  <conditionalFormatting sqref="W54">
    <cfRule type="cellIs" dxfId="0" priority="244" operator="lessThan">
      <formula>$C$4</formula>
    </cfRule>
  </conditionalFormatting>
  <conditionalFormatting sqref="W55">
    <cfRule type="cellIs" dxfId="0" priority="245" operator="lessThan">
      <formula>$C$4</formula>
    </cfRule>
  </conditionalFormatting>
  <conditionalFormatting sqref="W56">
    <cfRule type="cellIs" dxfId="0" priority="246" operator="lessThan">
      <formula>$C$4</formula>
    </cfRule>
  </conditionalFormatting>
  <conditionalFormatting sqref="W57">
    <cfRule type="cellIs" dxfId="0" priority="247" operator="lessThan">
      <formula>$C$4</formula>
    </cfRule>
  </conditionalFormatting>
  <conditionalFormatting sqref="W58">
    <cfRule type="cellIs" dxfId="0" priority="248" operator="lessThan">
      <formula>$C$4</formula>
    </cfRule>
  </conditionalFormatting>
  <conditionalFormatting sqref="W59">
    <cfRule type="cellIs" dxfId="0" priority="249" operator="lessThan">
      <formula>$C$4</formula>
    </cfRule>
  </conditionalFormatting>
  <conditionalFormatting sqref="W60">
    <cfRule type="cellIs" dxfId="0" priority="250" operator="lessThan">
      <formula>$C$4</formula>
    </cfRule>
  </conditionalFormatting>
  <conditionalFormatting sqref="X11">
    <cfRule type="cellIs" dxfId="0" priority="251" operator="lessThan">
      <formula>$C$4</formula>
    </cfRule>
  </conditionalFormatting>
  <conditionalFormatting sqref="X12">
    <cfRule type="cellIs" dxfId="0" priority="252" operator="lessThan">
      <formula>$C$4</formula>
    </cfRule>
  </conditionalFormatting>
  <conditionalFormatting sqref="X13">
    <cfRule type="cellIs" dxfId="0" priority="253" operator="lessThan">
      <formula>$C$4</formula>
    </cfRule>
  </conditionalFormatting>
  <conditionalFormatting sqref="X14">
    <cfRule type="cellIs" dxfId="0" priority="254" operator="lessThan">
      <formula>$C$4</formula>
    </cfRule>
  </conditionalFormatting>
  <conditionalFormatting sqref="X15">
    <cfRule type="cellIs" dxfId="0" priority="255" operator="lessThan">
      <formula>$C$4</formula>
    </cfRule>
  </conditionalFormatting>
  <conditionalFormatting sqref="X16">
    <cfRule type="cellIs" dxfId="0" priority="256" operator="lessThan">
      <formula>$C$4</formula>
    </cfRule>
  </conditionalFormatting>
  <conditionalFormatting sqref="X17">
    <cfRule type="cellIs" dxfId="0" priority="257" operator="lessThan">
      <formula>$C$4</formula>
    </cfRule>
  </conditionalFormatting>
  <conditionalFormatting sqref="X18">
    <cfRule type="cellIs" dxfId="0" priority="258" operator="lessThan">
      <formula>$C$4</formula>
    </cfRule>
  </conditionalFormatting>
  <conditionalFormatting sqref="X19">
    <cfRule type="cellIs" dxfId="0" priority="259" operator="lessThan">
      <formula>$C$4</formula>
    </cfRule>
  </conditionalFormatting>
  <conditionalFormatting sqref="X20">
    <cfRule type="cellIs" dxfId="0" priority="260" operator="lessThan">
      <formula>$C$4</formula>
    </cfRule>
  </conditionalFormatting>
  <conditionalFormatting sqref="X21">
    <cfRule type="cellIs" dxfId="0" priority="261" operator="lessThan">
      <formula>$C$4</formula>
    </cfRule>
  </conditionalFormatting>
  <conditionalFormatting sqref="X22">
    <cfRule type="cellIs" dxfId="0" priority="262" operator="lessThan">
      <formula>$C$4</formula>
    </cfRule>
  </conditionalFormatting>
  <conditionalFormatting sqref="X23">
    <cfRule type="cellIs" dxfId="0" priority="263" operator="lessThan">
      <formula>$C$4</formula>
    </cfRule>
  </conditionalFormatting>
  <conditionalFormatting sqref="X24">
    <cfRule type="cellIs" dxfId="0" priority="264" operator="lessThan">
      <formula>$C$4</formula>
    </cfRule>
  </conditionalFormatting>
  <conditionalFormatting sqref="X25">
    <cfRule type="cellIs" dxfId="0" priority="265" operator="lessThan">
      <formula>$C$4</formula>
    </cfRule>
  </conditionalFormatting>
  <conditionalFormatting sqref="X26">
    <cfRule type="cellIs" dxfId="0" priority="266" operator="lessThan">
      <formula>$C$4</formula>
    </cfRule>
  </conditionalFormatting>
  <conditionalFormatting sqref="X27">
    <cfRule type="cellIs" dxfId="0" priority="267" operator="lessThan">
      <formula>$C$4</formula>
    </cfRule>
  </conditionalFormatting>
  <conditionalFormatting sqref="X28">
    <cfRule type="cellIs" dxfId="0" priority="268" operator="lessThan">
      <formula>$C$4</formula>
    </cfRule>
  </conditionalFormatting>
  <conditionalFormatting sqref="X29">
    <cfRule type="cellIs" dxfId="0" priority="269" operator="lessThan">
      <formula>$C$4</formula>
    </cfRule>
  </conditionalFormatting>
  <conditionalFormatting sqref="X30">
    <cfRule type="cellIs" dxfId="0" priority="270" operator="lessThan">
      <formula>$C$4</formula>
    </cfRule>
  </conditionalFormatting>
  <conditionalFormatting sqref="X31">
    <cfRule type="cellIs" dxfId="0" priority="271" operator="lessThan">
      <formula>$C$4</formula>
    </cfRule>
  </conditionalFormatting>
  <conditionalFormatting sqref="X32">
    <cfRule type="cellIs" dxfId="0" priority="272" operator="lessThan">
      <formula>$C$4</formula>
    </cfRule>
  </conditionalFormatting>
  <conditionalFormatting sqref="X33">
    <cfRule type="cellIs" dxfId="0" priority="273" operator="lessThan">
      <formula>$C$4</formula>
    </cfRule>
  </conditionalFormatting>
  <conditionalFormatting sqref="X34">
    <cfRule type="cellIs" dxfId="0" priority="274" operator="lessThan">
      <formula>$C$4</formula>
    </cfRule>
  </conditionalFormatting>
  <conditionalFormatting sqref="X35">
    <cfRule type="cellIs" dxfId="0" priority="275" operator="lessThan">
      <formula>$C$4</formula>
    </cfRule>
  </conditionalFormatting>
  <conditionalFormatting sqref="X36">
    <cfRule type="cellIs" dxfId="0" priority="276" operator="lessThan">
      <formula>$C$4</formula>
    </cfRule>
  </conditionalFormatting>
  <conditionalFormatting sqref="X37">
    <cfRule type="cellIs" dxfId="0" priority="277" operator="lessThan">
      <formula>$C$4</formula>
    </cfRule>
  </conditionalFormatting>
  <conditionalFormatting sqref="X38">
    <cfRule type="cellIs" dxfId="0" priority="278" operator="lessThan">
      <formula>$C$4</formula>
    </cfRule>
  </conditionalFormatting>
  <conditionalFormatting sqref="X39">
    <cfRule type="cellIs" dxfId="0" priority="279" operator="lessThan">
      <formula>$C$4</formula>
    </cfRule>
  </conditionalFormatting>
  <conditionalFormatting sqref="X40">
    <cfRule type="cellIs" dxfId="0" priority="280" operator="lessThan">
      <formula>$C$4</formula>
    </cfRule>
  </conditionalFormatting>
  <conditionalFormatting sqref="X41">
    <cfRule type="cellIs" dxfId="0" priority="281" operator="lessThan">
      <formula>$C$4</formula>
    </cfRule>
  </conditionalFormatting>
  <conditionalFormatting sqref="X42">
    <cfRule type="cellIs" dxfId="0" priority="282" operator="lessThan">
      <formula>$C$4</formula>
    </cfRule>
  </conditionalFormatting>
  <conditionalFormatting sqref="X43">
    <cfRule type="cellIs" dxfId="0" priority="283" operator="lessThan">
      <formula>$C$4</formula>
    </cfRule>
  </conditionalFormatting>
  <conditionalFormatting sqref="X44">
    <cfRule type="cellIs" dxfId="0" priority="284" operator="lessThan">
      <formula>$C$4</formula>
    </cfRule>
  </conditionalFormatting>
  <conditionalFormatting sqref="X45">
    <cfRule type="cellIs" dxfId="0" priority="285" operator="lessThan">
      <formula>$C$4</formula>
    </cfRule>
  </conditionalFormatting>
  <conditionalFormatting sqref="X46">
    <cfRule type="cellIs" dxfId="0" priority="286" operator="lessThan">
      <formula>$C$4</formula>
    </cfRule>
  </conditionalFormatting>
  <conditionalFormatting sqref="X47">
    <cfRule type="cellIs" dxfId="0" priority="287" operator="lessThan">
      <formula>$C$4</formula>
    </cfRule>
  </conditionalFormatting>
  <conditionalFormatting sqref="X48">
    <cfRule type="cellIs" dxfId="0" priority="288" operator="lessThan">
      <formula>$C$4</formula>
    </cfRule>
  </conditionalFormatting>
  <conditionalFormatting sqref="X49">
    <cfRule type="cellIs" dxfId="0" priority="289" operator="lessThan">
      <formula>$C$4</formula>
    </cfRule>
  </conditionalFormatting>
  <conditionalFormatting sqref="X50">
    <cfRule type="cellIs" dxfId="0" priority="290" operator="lessThan">
      <formula>$C$4</formula>
    </cfRule>
  </conditionalFormatting>
  <conditionalFormatting sqref="X51">
    <cfRule type="cellIs" dxfId="0" priority="291" operator="lessThan">
      <formula>$C$4</formula>
    </cfRule>
  </conditionalFormatting>
  <conditionalFormatting sqref="X52">
    <cfRule type="cellIs" dxfId="0" priority="292" operator="lessThan">
      <formula>$C$4</formula>
    </cfRule>
  </conditionalFormatting>
  <conditionalFormatting sqref="X53">
    <cfRule type="cellIs" dxfId="0" priority="293" operator="lessThan">
      <formula>$C$4</formula>
    </cfRule>
  </conditionalFormatting>
  <conditionalFormatting sqref="X54">
    <cfRule type="cellIs" dxfId="0" priority="294" operator="lessThan">
      <formula>$C$4</formula>
    </cfRule>
  </conditionalFormatting>
  <conditionalFormatting sqref="X55">
    <cfRule type="cellIs" dxfId="0" priority="295" operator="lessThan">
      <formula>$C$4</formula>
    </cfRule>
  </conditionalFormatting>
  <conditionalFormatting sqref="X56">
    <cfRule type="cellIs" dxfId="0" priority="296" operator="lessThan">
      <formula>$C$4</formula>
    </cfRule>
  </conditionalFormatting>
  <conditionalFormatting sqref="X57">
    <cfRule type="cellIs" dxfId="0" priority="297" operator="lessThan">
      <formula>$C$4</formula>
    </cfRule>
  </conditionalFormatting>
  <conditionalFormatting sqref="X58">
    <cfRule type="cellIs" dxfId="0" priority="298" operator="lessThan">
      <formula>$C$4</formula>
    </cfRule>
  </conditionalFormatting>
  <conditionalFormatting sqref="X59">
    <cfRule type="cellIs" dxfId="0" priority="299" operator="lessThan">
      <formula>$C$4</formula>
    </cfRule>
  </conditionalFormatting>
  <conditionalFormatting sqref="X60">
    <cfRule type="cellIs" dxfId="0" priority="300" operator="lessThan">
      <formula>$C$4</formula>
    </cfRule>
  </conditionalFormatting>
  <conditionalFormatting sqref="Y11:Y43">
    <cfRule type="cellIs" dxfId="0" priority="301" operator="lessThan">
      <formula>$C$4</formula>
    </cfRule>
  </conditionalFormatting>
  <conditionalFormatting sqref="Y12 Y18 Y24 Y30 Y36 Y42">
    <cfRule type="cellIs" dxfId="0" priority="302" operator="lessThan">
      <formula>$C$4</formula>
    </cfRule>
  </conditionalFormatting>
  <conditionalFormatting sqref="Y13 Y19 Y25 Y31 Y37 Y43">
    <cfRule type="cellIs" dxfId="0" priority="303" operator="lessThan">
      <formula>$C$4</formula>
    </cfRule>
  </conditionalFormatting>
  <conditionalFormatting sqref="Y14 Y20 Y26 Y32 Y38">
    <cfRule type="cellIs" dxfId="0" priority="304" operator="lessThan">
      <formula>$C$4</formula>
    </cfRule>
  </conditionalFormatting>
  <conditionalFormatting sqref="Y15 Y21 Y27 Y33 Y39">
    <cfRule type="cellIs" dxfId="0" priority="305" operator="lessThan">
      <formula>$C$4</formula>
    </cfRule>
  </conditionalFormatting>
  <conditionalFormatting sqref="Y16 Y22 Y28 Y34 Y40">
    <cfRule type="cellIs" dxfId="0" priority="306" operator="lessThan">
      <formula>$C$4</formula>
    </cfRule>
  </conditionalFormatting>
  <conditionalFormatting sqref="Y17">
    <cfRule type="cellIs" dxfId="0" priority="307" operator="lessThan">
      <formula>$C$4</formula>
    </cfRule>
  </conditionalFormatting>
  <conditionalFormatting sqref="Y18">
    <cfRule type="cellIs" dxfId="0" priority="308" operator="lessThan">
      <formula>$C$4</formula>
    </cfRule>
  </conditionalFormatting>
  <conditionalFormatting sqref="Y19">
    <cfRule type="cellIs" dxfId="0" priority="309" operator="lessThan">
      <formula>$C$4</formula>
    </cfRule>
  </conditionalFormatting>
  <conditionalFormatting sqref="Y20">
    <cfRule type="cellIs" dxfId="0" priority="310" operator="lessThan">
      <formula>$C$4</formula>
    </cfRule>
  </conditionalFormatting>
  <conditionalFormatting sqref="Y21">
    <cfRule type="cellIs" dxfId="0" priority="311" operator="lessThan">
      <formula>$C$4</formula>
    </cfRule>
  </conditionalFormatting>
  <conditionalFormatting sqref="Y22">
    <cfRule type="cellIs" dxfId="0" priority="312" operator="lessThan">
      <formula>$C$4</formula>
    </cfRule>
  </conditionalFormatting>
  <conditionalFormatting sqref="Y23">
    <cfRule type="cellIs" dxfId="0" priority="313" operator="lessThan">
      <formula>$C$4</formula>
    </cfRule>
  </conditionalFormatting>
  <conditionalFormatting sqref="Y24">
    <cfRule type="cellIs" dxfId="0" priority="314" operator="lessThan">
      <formula>$C$4</formula>
    </cfRule>
  </conditionalFormatting>
  <conditionalFormatting sqref="Y25">
    <cfRule type="cellIs" dxfId="0" priority="315" operator="lessThan">
      <formula>$C$4</formula>
    </cfRule>
  </conditionalFormatting>
  <conditionalFormatting sqref="Y26">
    <cfRule type="cellIs" dxfId="0" priority="316" operator="lessThan">
      <formula>$C$4</formula>
    </cfRule>
  </conditionalFormatting>
  <conditionalFormatting sqref="Y27">
    <cfRule type="cellIs" dxfId="0" priority="317" operator="lessThan">
      <formula>$C$4</formula>
    </cfRule>
  </conditionalFormatting>
  <conditionalFormatting sqref="Y28">
    <cfRule type="cellIs" dxfId="0" priority="318" operator="lessThan">
      <formula>$C$4</formula>
    </cfRule>
  </conditionalFormatting>
  <conditionalFormatting sqref="Y29">
    <cfRule type="cellIs" dxfId="0" priority="319" operator="lessThan">
      <formula>$C$4</formula>
    </cfRule>
  </conditionalFormatting>
  <conditionalFormatting sqref="Y30">
    <cfRule type="cellIs" dxfId="0" priority="320" operator="lessThan">
      <formula>$C$4</formula>
    </cfRule>
  </conditionalFormatting>
  <conditionalFormatting sqref="Y31">
    <cfRule type="cellIs" dxfId="0" priority="321" operator="lessThan">
      <formula>$C$4</formula>
    </cfRule>
  </conditionalFormatting>
  <conditionalFormatting sqref="Y32">
    <cfRule type="cellIs" dxfId="0" priority="322" operator="lessThan">
      <formula>$C$4</formula>
    </cfRule>
  </conditionalFormatting>
  <conditionalFormatting sqref="Y33">
    <cfRule type="cellIs" dxfId="0" priority="323" operator="lessThan">
      <formula>$C$4</formula>
    </cfRule>
  </conditionalFormatting>
  <conditionalFormatting sqref="Y34">
    <cfRule type="cellIs" dxfId="0" priority="324" operator="lessThan">
      <formula>$C$4</formula>
    </cfRule>
  </conditionalFormatting>
  <conditionalFormatting sqref="Y35">
    <cfRule type="cellIs" dxfId="0" priority="325" operator="lessThan">
      <formula>$C$4</formula>
    </cfRule>
  </conditionalFormatting>
  <conditionalFormatting sqref="Y36">
    <cfRule type="cellIs" dxfId="0" priority="326" operator="lessThan">
      <formula>$C$4</formula>
    </cfRule>
  </conditionalFormatting>
  <conditionalFormatting sqref="Y37">
    <cfRule type="cellIs" dxfId="0" priority="327" operator="lessThan">
      <formula>$C$4</formula>
    </cfRule>
  </conditionalFormatting>
  <conditionalFormatting sqref="Y38">
    <cfRule type="cellIs" dxfId="0" priority="328" operator="lessThan">
      <formula>$C$4</formula>
    </cfRule>
  </conditionalFormatting>
  <conditionalFormatting sqref="Y39">
    <cfRule type="cellIs" dxfId="0" priority="329" operator="lessThan">
      <formula>$C$4</formula>
    </cfRule>
  </conditionalFormatting>
  <conditionalFormatting sqref="Y40">
    <cfRule type="cellIs" dxfId="0" priority="330" operator="lessThan">
      <formula>$C$4</formula>
    </cfRule>
  </conditionalFormatting>
  <conditionalFormatting sqref="Y41">
    <cfRule type="cellIs" dxfId="0" priority="331" operator="lessThan">
      <formula>$C$4</formula>
    </cfRule>
  </conditionalFormatting>
  <conditionalFormatting sqref="Y42">
    <cfRule type="cellIs" dxfId="0" priority="332" operator="lessThan">
      <formula>$C$4</formula>
    </cfRule>
  </conditionalFormatting>
  <conditionalFormatting sqref="Y43">
    <cfRule type="cellIs" dxfId="0" priority="333" operator="lessThan">
      <formula>$C$4</formula>
    </cfRule>
  </conditionalFormatting>
  <conditionalFormatting sqref="Y44">
    <cfRule type="cellIs" dxfId="0" priority="334" operator="lessThan">
      <formula>$C$4</formula>
    </cfRule>
  </conditionalFormatting>
  <conditionalFormatting sqref="Y45">
    <cfRule type="cellIs" dxfId="0" priority="335" operator="lessThan">
      <formula>$C$4</formula>
    </cfRule>
  </conditionalFormatting>
  <conditionalFormatting sqref="Y46">
    <cfRule type="cellIs" dxfId="0" priority="336" operator="lessThan">
      <formula>$C$4</formula>
    </cfRule>
  </conditionalFormatting>
  <conditionalFormatting sqref="Y47">
    <cfRule type="cellIs" dxfId="0" priority="337" operator="lessThan">
      <formula>$C$4</formula>
    </cfRule>
  </conditionalFormatting>
  <conditionalFormatting sqref="Y48">
    <cfRule type="cellIs" dxfId="0" priority="338" operator="lessThan">
      <formula>$C$4</formula>
    </cfRule>
  </conditionalFormatting>
  <conditionalFormatting sqref="Y49">
    <cfRule type="cellIs" dxfId="0" priority="339" operator="lessThan">
      <formula>$C$4</formula>
    </cfRule>
  </conditionalFormatting>
  <conditionalFormatting sqref="Y50">
    <cfRule type="cellIs" dxfId="0" priority="340" operator="lessThan">
      <formula>$C$4</formula>
    </cfRule>
  </conditionalFormatting>
  <conditionalFormatting sqref="Y51">
    <cfRule type="cellIs" dxfId="0" priority="341" operator="lessThan">
      <formula>$C$4</formula>
    </cfRule>
  </conditionalFormatting>
  <conditionalFormatting sqref="Y52">
    <cfRule type="cellIs" dxfId="0" priority="342" operator="lessThan">
      <formula>$C$4</formula>
    </cfRule>
  </conditionalFormatting>
  <conditionalFormatting sqref="Y53">
    <cfRule type="cellIs" dxfId="0" priority="343" operator="lessThan">
      <formula>$C$4</formula>
    </cfRule>
  </conditionalFormatting>
  <conditionalFormatting sqref="Y54">
    <cfRule type="cellIs" dxfId="0" priority="344" operator="lessThan">
      <formula>$C$4</formula>
    </cfRule>
  </conditionalFormatting>
  <conditionalFormatting sqref="Y55">
    <cfRule type="cellIs" dxfId="0" priority="345" operator="lessThan">
      <formula>$C$4</formula>
    </cfRule>
  </conditionalFormatting>
  <conditionalFormatting sqref="Y56">
    <cfRule type="cellIs" dxfId="0" priority="346" operator="lessThan">
      <formula>$C$4</formula>
    </cfRule>
  </conditionalFormatting>
  <conditionalFormatting sqref="Y57">
    <cfRule type="cellIs" dxfId="0" priority="347" operator="lessThan">
      <formula>$C$4</formula>
    </cfRule>
  </conditionalFormatting>
  <conditionalFormatting sqref="Y58">
    <cfRule type="cellIs" dxfId="0" priority="348" operator="lessThan">
      <formula>$C$4</formula>
    </cfRule>
  </conditionalFormatting>
  <conditionalFormatting sqref="Y59">
    <cfRule type="cellIs" dxfId="0" priority="349" operator="lessThan">
      <formula>$C$4</formula>
    </cfRule>
  </conditionalFormatting>
  <conditionalFormatting sqref="Y60">
    <cfRule type="cellIs" dxfId="0" priority="350" operator="lessThan">
      <formula>$C$4</formula>
    </cfRule>
  </conditionalFormatting>
  <conditionalFormatting sqref="Z11">
    <cfRule type="cellIs" dxfId="0" priority="351" operator="lessThan">
      <formula>$C$4</formula>
    </cfRule>
  </conditionalFormatting>
  <conditionalFormatting sqref="Z12">
    <cfRule type="cellIs" dxfId="0" priority="352" operator="lessThan">
      <formula>$C$4</formula>
    </cfRule>
  </conditionalFormatting>
  <conditionalFormatting sqref="Z13">
    <cfRule type="cellIs" dxfId="0" priority="353" operator="lessThan">
      <formula>$C$4</formula>
    </cfRule>
  </conditionalFormatting>
  <conditionalFormatting sqref="Z14">
    <cfRule type="cellIs" dxfId="0" priority="354" operator="lessThan">
      <formula>$C$4</formula>
    </cfRule>
  </conditionalFormatting>
  <conditionalFormatting sqref="Z15">
    <cfRule type="cellIs" dxfId="0" priority="355" operator="lessThan">
      <formula>$C$4</formula>
    </cfRule>
  </conditionalFormatting>
  <conditionalFormatting sqref="Z16">
    <cfRule type="cellIs" dxfId="0" priority="356" operator="lessThan">
      <formula>$C$4</formula>
    </cfRule>
  </conditionalFormatting>
  <conditionalFormatting sqref="Z17">
    <cfRule type="cellIs" dxfId="0" priority="357" operator="lessThan">
      <formula>$C$4</formula>
    </cfRule>
  </conditionalFormatting>
  <conditionalFormatting sqref="Z18">
    <cfRule type="cellIs" dxfId="0" priority="358" operator="lessThan">
      <formula>$C$4</formula>
    </cfRule>
  </conditionalFormatting>
  <conditionalFormatting sqref="Z19">
    <cfRule type="cellIs" dxfId="0" priority="359" operator="lessThan">
      <formula>$C$4</formula>
    </cfRule>
  </conditionalFormatting>
  <conditionalFormatting sqref="Z20">
    <cfRule type="cellIs" dxfId="0" priority="360" operator="lessThan">
      <formula>$C$4</formula>
    </cfRule>
  </conditionalFormatting>
  <conditionalFormatting sqref="Z21">
    <cfRule type="cellIs" dxfId="0" priority="361" operator="lessThan">
      <formula>$C$4</formula>
    </cfRule>
  </conditionalFormatting>
  <conditionalFormatting sqref="Z22">
    <cfRule type="cellIs" dxfId="0" priority="362" operator="lessThan">
      <formula>$C$4</formula>
    </cfRule>
  </conditionalFormatting>
  <conditionalFormatting sqref="Z23">
    <cfRule type="cellIs" dxfId="0" priority="363" operator="lessThan">
      <formula>$C$4</formula>
    </cfRule>
  </conditionalFormatting>
  <conditionalFormatting sqref="Z24">
    <cfRule type="cellIs" dxfId="0" priority="364" operator="lessThan">
      <formula>$C$4</formula>
    </cfRule>
  </conditionalFormatting>
  <conditionalFormatting sqref="Z25">
    <cfRule type="cellIs" dxfId="0" priority="365" operator="lessThan">
      <formula>$C$4</formula>
    </cfRule>
  </conditionalFormatting>
  <conditionalFormatting sqref="Z26">
    <cfRule type="cellIs" dxfId="0" priority="366" operator="lessThan">
      <formula>$C$4</formula>
    </cfRule>
  </conditionalFormatting>
  <conditionalFormatting sqref="Z27">
    <cfRule type="cellIs" dxfId="0" priority="367" operator="lessThan">
      <formula>$C$4</formula>
    </cfRule>
  </conditionalFormatting>
  <conditionalFormatting sqref="Z28">
    <cfRule type="cellIs" dxfId="0" priority="368" operator="lessThan">
      <formula>$C$4</formula>
    </cfRule>
  </conditionalFormatting>
  <conditionalFormatting sqref="Z29">
    <cfRule type="cellIs" dxfId="0" priority="369" operator="lessThan">
      <formula>$C$4</formula>
    </cfRule>
  </conditionalFormatting>
  <conditionalFormatting sqref="Z30">
    <cfRule type="cellIs" dxfId="0" priority="370" operator="lessThan">
      <formula>$C$4</formula>
    </cfRule>
  </conditionalFormatting>
  <conditionalFormatting sqref="Z31">
    <cfRule type="cellIs" dxfId="0" priority="371" operator="lessThan">
      <formula>$C$4</formula>
    </cfRule>
  </conditionalFormatting>
  <conditionalFormatting sqref="Z32">
    <cfRule type="cellIs" dxfId="0" priority="372" operator="lessThan">
      <formula>$C$4</formula>
    </cfRule>
  </conditionalFormatting>
  <conditionalFormatting sqref="Z33">
    <cfRule type="cellIs" dxfId="0" priority="373" operator="lessThan">
      <formula>$C$4</formula>
    </cfRule>
  </conditionalFormatting>
  <conditionalFormatting sqref="Z34">
    <cfRule type="cellIs" dxfId="0" priority="374" operator="lessThan">
      <formula>$C$4</formula>
    </cfRule>
  </conditionalFormatting>
  <conditionalFormatting sqref="Z35">
    <cfRule type="cellIs" dxfId="0" priority="375" operator="lessThan">
      <formula>$C$4</formula>
    </cfRule>
  </conditionalFormatting>
  <conditionalFormatting sqref="Z36">
    <cfRule type="cellIs" dxfId="0" priority="376" operator="lessThan">
      <formula>$C$4</formula>
    </cfRule>
  </conditionalFormatting>
  <conditionalFormatting sqref="Z37">
    <cfRule type="cellIs" dxfId="0" priority="377" operator="lessThan">
      <formula>$C$4</formula>
    </cfRule>
  </conditionalFormatting>
  <conditionalFormatting sqref="Z38">
    <cfRule type="cellIs" dxfId="0" priority="378" operator="lessThan">
      <formula>$C$4</formula>
    </cfRule>
  </conditionalFormatting>
  <conditionalFormatting sqref="Z39">
    <cfRule type="cellIs" dxfId="0" priority="379" operator="lessThan">
      <formula>$C$4</formula>
    </cfRule>
  </conditionalFormatting>
  <conditionalFormatting sqref="Z40">
    <cfRule type="cellIs" dxfId="0" priority="380" operator="lessThan">
      <formula>$C$4</formula>
    </cfRule>
  </conditionalFormatting>
  <conditionalFormatting sqref="Z41">
    <cfRule type="cellIs" dxfId="0" priority="381" operator="lessThan">
      <formula>$C$4</formula>
    </cfRule>
  </conditionalFormatting>
  <conditionalFormatting sqref="Z42">
    <cfRule type="cellIs" dxfId="0" priority="382" operator="lessThan">
      <formula>$C$4</formula>
    </cfRule>
  </conditionalFormatting>
  <conditionalFormatting sqref="Z43">
    <cfRule type="cellIs" dxfId="0" priority="383" operator="lessThan">
      <formula>$C$4</formula>
    </cfRule>
  </conditionalFormatting>
  <conditionalFormatting sqref="Z44">
    <cfRule type="cellIs" dxfId="0" priority="384" operator="lessThan">
      <formula>$C$4</formula>
    </cfRule>
  </conditionalFormatting>
  <conditionalFormatting sqref="Z45">
    <cfRule type="cellIs" dxfId="0" priority="385" operator="lessThan">
      <formula>$C$4</formula>
    </cfRule>
  </conditionalFormatting>
  <conditionalFormatting sqref="Z46">
    <cfRule type="cellIs" dxfId="0" priority="386" operator="lessThan">
      <formula>$C$4</formula>
    </cfRule>
  </conditionalFormatting>
  <conditionalFormatting sqref="Z47">
    <cfRule type="cellIs" dxfId="0" priority="387" operator="lessThan">
      <formula>$C$4</formula>
    </cfRule>
  </conditionalFormatting>
  <conditionalFormatting sqref="Z48">
    <cfRule type="cellIs" dxfId="0" priority="388" operator="lessThan">
      <formula>$C$4</formula>
    </cfRule>
  </conditionalFormatting>
  <conditionalFormatting sqref="Z49">
    <cfRule type="cellIs" dxfId="0" priority="389" operator="lessThan">
      <formula>$C$4</formula>
    </cfRule>
  </conditionalFormatting>
  <conditionalFormatting sqref="Z50">
    <cfRule type="cellIs" dxfId="0" priority="390" operator="lessThan">
      <formula>$C$4</formula>
    </cfRule>
  </conditionalFormatting>
  <conditionalFormatting sqref="Z51">
    <cfRule type="cellIs" dxfId="0" priority="391" operator="lessThan">
      <formula>$C$4</formula>
    </cfRule>
  </conditionalFormatting>
  <conditionalFormatting sqref="Z52">
    <cfRule type="cellIs" dxfId="0" priority="392" operator="lessThan">
      <formula>$C$4</formula>
    </cfRule>
  </conditionalFormatting>
  <conditionalFormatting sqref="Z53">
    <cfRule type="cellIs" dxfId="0" priority="393" operator="lessThan">
      <formula>$C$4</formula>
    </cfRule>
  </conditionalFormatting>
  <conditionalFormatting sqref="Z54">
    <cfRule type="cellIs" dxfId="0" priority="394" operator="lessThan">
      <formula>$C$4</formula>
    </cfRule>
  </conditionalFormatting>
  <conditionalFormatting sqref="Z55">
    <cfRule type="cellIs" dxfId="0" priority="395" operator="lessThan">
      <formula>$C$4</formula>
    </cfRule>
  </conditionalFormatting>
  <conditionalFormatting sqref="Z56">
    <cfRule type="cellIs" dxfId="0" priority="396" operator="lessThan">
      <formula>$C$4</formula>
    </cfRule>
  </conditionalFormatting>
  <conditionalFormatting sqref="Z57">
    <cfRule type="cellIs" dxfId="0" priority="397" operator="lessThan">
      <formula>$C$4</formula>
    </cfRule>
  </conditionalFormatting>
  <conditionalFormatting sqref="Z58">
    <cfRule type="cellIs" dxfId="0" priority="398" operator="lessThan">
      <formula>$C$4</formula>
    </cfRule>
  </conditionalFormatting>
  <conditionalFormatting sqref="Z59">
    <cfRule type="cellIs" dxfId="0" priority="399" operator="lessThan">
      <formula>$C$4</formula>
    </cfRule>
  </conditionalFormatting>
  <conditionalFormatting sqref="Z60">
    <cfRule type="cellIs" dxfId="0" priority="400" operator="lessThan">
      <formula>$C$4</formula>
    </cfRule>
  </conditionalFormatting>
  <conditionalFormatting sqref="AA11">
    <cfRule type="cellIs" dxfId="0" priority="401" operator="lessThan">
      <formula>$C$4</formula>
    </cfRule>
  </conditionalFormatting>
  <conditionalFormatting sqref="AA12">
    <cfRule type="cellIs" dxfId="0" priority="402" operator="lessThan">
      <formula>$C$4</formula>
    </cfRule>
  </conditionalFormatting>
  <conditionalFormatting sqref="AA13">
    <cfRule type="cellIs" dxfId="0" priority="403" operator="lessThan">
      <formula>$C$4</formula>
    </cfRule>
  </conditionalFormatting>
  <conditionalFormatting sqref="AA14">
    <cfRule type="cellIs" dxfId="0" priority="404" operator="lessThan">
      <formula>$C$4</formula>
    </cfRule>
  </conditionalFormatting>
  <conditionalFormatting sqref="AA15">
    <cfRule type="cellIs" dxfId="0" priority="405" operator="lessThan">
      <formula>$C$4</formula>
    </cfRule>
  </conditionalFormatting>
  <conditionalFormatting sqref="AA16">
    <cfRule type="cellIs" dxfId="0" priority="406" operator="lessThan">
      <formula>$C$4</formula>
    </cfRule>
  </conditionalFormatting>
  <conditionalFormatting sqref="AA17">
    <cfRule type="cellIs" dxfId="0" priority="407" operator="lessThan">
      <formula>$C$4</formula>
    </cfRule>
  </conditionalFormatting>
  <conditionalFormatting sqref="AA18">
    <cfRule type="cellIs" dxfId="0" priority="408" operator="lessThan">
      <formula>$C$4</formula>
    </cfRule>
  </conditionalFormatting>
  <conditionalFormatting sqref="AA19">
    <cfRule type="cellIs" dxfId="0" priority="409" operator="lessThan">
      <formula>$C$4</formula>
    </cfRule>
  </conditionalFormatting>
  <conditionalFormatting sqref="AA20">
    <cfRule type="cellIs" dxfId="0" priority="410" operator="lessThan">
      <formula>$C$4</formula>
    </cfRule>
  </conditionalFormatting>
  <conditionalFormatting sqref="AA21">
    <cfRule type="cellIs" dxfId="0" priority="411" operator="lessThan">
      <formula>$C$4</formula>
    </cfRule>
  </conditionalFormatting>
  <conditionalFormatting sqref="AA22">
    <cfRule type="cellIs" dxfId="0" priority="412" operator="lessThan">
      <formula>$C$4</formula>
    </cfRule>
  </conditionalFormatting>
  <conditionalFormatting sqref="AA23">
    <cfRule type="cellIs" dxfId="0" priority="413" operator="lessThan">
      <formula>$C$4</formula>
    </cfRule>
  </conditionalFormatting>
  <conditionalFormatting sqref="AA24">
    <cfRule type="cellIs" dxfId="0" priority="414" operator="lessThan">
      <formula>$C$4</formula>
    </cfRule>
  </conditionalFormatting>
  <conditionalFormatting sqref="AA25">
    <cfRule type="cellIs" dxfId="0" priority="415" operator="lessThan">
      <formula>$C$4</formula>
    </cfRule>
  </conditionalFormatting>
  <conditionalFormatting sqref="AA26">
    <cfRule type="cellIs" dxfId="0" priority="416" operator="lessThan">
      <formula>$C$4</formula>
    </cfRule>
  </conditionalFormatting>
  <conditionalFormatting sqref="AA27">
    <cfRule type="cellIs" dxfId="0" priority="417" operator="lessThan">
      <formula>$C$4</formula>
    </cfRule>
  </conditionalFormatting>
  <conditionalFormatting sqref="AA28">
    <cfRule type="cellIs" dxfId="0" priority="418" operator="lessThan">
      <formula>$C$4</formula>
    </cfRule>
  </conditionalFormatting>
  <conditionalFormatting sqref="AA29">
    <cfRule type="cellIs" dxfId="0" priority="419" operator="lessThan">
      <formula>$C$4</formula>
    </cfRule>
  </conditionalFormatting>
  <conditionalFormatting sqref="AA30">
    <cfRule type="cellIs" dxfId="0" priority="420" operator="lessThan">
      <formula>$C$4</formula>
    </cfRule>
  </conditionalFormatting>
  <conditionalFormatting sqref="AA31">
    <cfRule type="cellIs" dxfId="0" priority="421" operator="lessThan">
      <formula>$C$4</formula>
    </cfRule>
  </conditionalFormatting>
  <conditionalFormatting sqref="AA32">
    <cfRule type="cellIs" dxfId="0" priority="422" operator="lessThan">
      <formula>$C$4</formula>
    </cfRule>
  </conditionalFormatting>
  <conditionalFormatting sqref="AA33">
    <cfRule type="cellIs" dxfId="0" priority="423" operator="lessThan">
      <formula>$C$4</formula>
    </cfRule>
  </conditionalFormatting>
  <conditionalFormatting sqref="AA34">
    <cfRule type="cellIs" dxfId="0" priority="424" operator="lessThan">
      <formula>$C$4</formula>
    </cfRule>
  </conditionalFormatting>
  <conditionalFormatting sqref="AA35">
    <cfRule type="cellIs" dxfId="0" priority="425" operator="lessThan">
      <formula>$C$4</formula>
    </cfRule>
  </conditionalFormatting>
  <conditionalFormatting sqref="AA36">
    <cfRule type="cellIs" dxfId="0" priority="426" operator="lessThan">
      <formula>$C$4</formula>
    </cfRule>
  </conditionalFormatting>
  <conditionalFormatting sqref="AA37">
    <cfRule type="cellIs" dxfId="0" priority="427" operator="lessThan">
      <formula>$C$4</formula>
    </cfRule>
  </conditionalFormatting>
  <conditionalFormatting sqref="AA38">
    <cfRule type="cellIs" dxfId="0" priority="428" operator="lessThan">
      <formula>$C$4</formula>
    </cfRule>
  </conditionalFormatting>
  <conditionalFormatting sqref="AA39">
    <cfRule type="cellIs" dxfId="0" priority="429" operator="lessThan">
      <formula>$C$4</formula>
    </cfRule>
  </conditionalFormatting>
  <conditionalFormatting sqref="AA40">
    <cfRule type="cellIs" dxfId="0" priority="430" operator="lessThan">
      <formula>$C$4</formula>
    </cfRule>
  </conditionalFormatting>
  <conditionalFormatting sqref="AA41">
    <cfRule type="cellIs" dxfId="0" priority="431" operator="lessThan">
      <formula>$C$4</formula>
    </cfRule>
  </conditionalFormatting>
  <conditionalFormatting sqref="AA42">
    <cfRule type="cellIs" dxfId="0" priority="432" operator="lessThan">
      <formula>$C$4</formula>
    </cfRule>
  </conditionalFormatting>
  <conditionalFormatting sqref="AA43">
    <cfRule type="cellIs" dxfId="0" priority="433" operator="lessThan">
      <formula>$C$4</formula>
    </cfRule>
  </conditionalFormatting>
  <conditionalFormatting sqref="AA44">
    <cfRule type="cellIs" dxfId="0" priority="434" operator="lessThan">
      <formula>$C$4</formula>
    </cfRule>
  </conditionalFormatting>
  <conditionalFormatting sqref="AA45">
    <cfRule type="cellIs" dxfId="0" priority="435" operator="lessThan">
      <formula>$C$4</formula>
    </cfRule>
  </conditionalFormatting>
  <conditionalFormatting sqref="AA46">
    <cfRule type="cellIs" dxfId="0" priority="436" operator="lessThan">
      <formula>$C$4</formula>
    </cfRule>
  </conditionalFormatting>
  <conditionalFormatting sqref="AA47">
    <cfRule type="cellIs" dxfId="0" priority="437" operator="lessThan">
      <formula>$C$4</formula>
    </cfRule>
  </conditionalFormatting>
  <conditionalFormatting sqref="AA48">
    <cfRule type="cellIs" dxfId="0" priority="438" operator="lessThan">
      <formula>$C$4</formula>
    </cfRule>
  </conditionalFormatting>
  <conditionalFormatting sqref="AA49">
    <cfRule type="cellIs" dxfId="0" priority="439" operator="lessThan">
      <formula>$C$4</formula>
    </cfRule>
  </conditionalFormatting>
  <conditionalFormatting sqref="AA50">
    <cfRule type="cellIs" dxfId="0" priority="440" operator="lessThan">
      <formula>$C$4</formula>
    </cfRule>
  </conditionalFormatting>
  <conditionalFormatting sqref="AA51">
    <cfRule type="cellIs" dxfId="0" priority="441" operator="lessThan">
      <formula>$C$4</formula>
    </cfRule>
  </conditionalFormatting>
  <conditionalFormatting sqref="AA52">
    <cfRule type="cellIs" dxfId="0" priority="442" operator="lessThan">
      <formula>$C$4</formula>
    </cfRule>
  </conditionalFormatting>
  <conditionalFormatting sqref="AA53">
    <cfRule type="cellIs" dxfId="0" priority="443" operator="lessThan">
      <formula>$C$4</formula>
    </cfRule>
  </conditionalFormatting>
  <conditionalFormatting sqref="AA54">
    <cfRule type="cellIs" dxfId="0" priority="444" operator="lessThan">
      <formula>$C$4</formula>
    </cfRule>
  </conditionalFormatting>
  <conditionalFormatting sqref="AA55">
    <cfRule type="cellIs" dxfId="0" priority="445" operator="lessThan">
      <formula>$C$4</formula>
    </cfRule>
  </conditionalFormatting>
  <conditionalFormatting sqref="AA56">
    <cfRule type="cellIs" dxfId="0" priority="446" operator="lessThan">
      <formula>$C$4</formula>
    </cfRule>
  </conditionalFormatting>
  <conditionalFormatting sqref="AA57">
    <cfRule type="cellIs" dxfId="0" priority="447" operator="lessThan">
      <formula>$C$4</formula>
    </cfRule>
  </conditionalFormatting>
  <conditionalFormatting sqref="AA58">
    <cfRule type="cellIs" dxfId="0" priority="448" operator="lessThan">
      <formula>$C$4</formula>
    </cfRule>
  </conditionalFormatting>
  <conditionalFormatting sqref="AA59">
    <cfRule type="cellIs" dxfId="0" priority="449" operator="lessThan">
      <formula>$C$4</formula>
    </cfRule>
  </conditionalFormatting>
  <conditionalFormatting sqref="AA60">
    <cfRule type="cellIs" dxfId="0" priority="450" operator="lessThan">
      <formula>$C$4</formula>
    </cfRule>
  </conditionalFormatting>
  <conditionalFormatting sqref="AB11">
    <cfRule type="cellIs" dxfId="0" priority="451" operator="lessThan">
      <formula>$C$4</formula>
    </cfRule>
  </conditionalFormatting>
  <conditionalFormatting sqref="AB12">
    <cfRule type="cellIs" dxfId="0" priority="452" operator="lessThan">
      <formula>$C$4</formula>
    </cfRule>
  </conditionalFormatting>
  <conditionalFormatting sqref="AB13">
    <cfRule type="cellIs" dxfId="0" priority="453" operator="lessThan">
      <formula>$C$4</formula>
    </cfRule>
  </conditionalFormatting>
  <conditionalFormatting sqref="AB14">
    <cfRule type="cellIs" dxfId="0" priority="454" operator="lessThan">
      <formula>$C$4</formula>
    </cfRule>
  </conditionalFormatting>
  <conditionalFormatting sqref="AB15">
    <cfRule type="cellIs" dxfId="0" priority="455" operator="lessThan">
      <formula>$C$4</formula>
    </cfRule>
  </conditionalFormatting>
  <conditionalFormatting sqref="AB16">
    <cfRule type="cellIs" dxfId="0" priority="456" operator="lessThan">
      <formula>$C$4</formula>
    </cfRule>
  </conditionalFormatting>
  <conditionalFormatting sqref="AB17">
    <cfRule type="cellIs" dxfId="0" priority="457" operator="lessThan">
      <formula>$C$4</formula>
    </cfRule>
  </conditionalFormatting>
  <conditionalFormatting sqref="AB18">
    <cfRule type="cellIs" dxfId="0" priority="458" operator="lessThan">
      <formula>$C$4</formula>
    </cfRule>
  </conditionalFormatting>
  <conditionalFormatting sqref="AB19">
    <cfRule type="cellIs" dxfId="0" priority="459" operator="lessThan">
      <formula>$C$4</formula>
    </cfRule>
  </conditionalFormatting>
  <conditionalFormatting sqref="AB20">
    <cfRule type="cellIs" dxfId="0" priority="460" operator="lessThan">
      <formula>$C$4</formula>
    </cfRule>
  </conditionalFormatting>
  <conditionalFormatting sqref="AB21">
    <cfRule type="cellIs" dxfId="0" priority="461" operator="lessThan">
      <formula>$C$4</formula>
    </cfRule>
  </conditionalFormatting>
  <conditionalFormatting sqref="AB22">
    <cfRule type="cellIs" dxfId="0" priority="462" operator="lessThan">
      <formula>$C$4</formula>
    </cfRule>
  </conditionalFormatting>
  <conditionalFormatting sqref="AB23">
    <cfRule type="cellIs" dxfId="0" priority="463" operator="lessThan">
      <formula>$C$4</formula>
    </cfRule>
  </conditionalFormatting>
  <conditionalFormatting sqref="AB24">
    <cfRule type="cellIs" dxfId="0" priority="464" operator="lessThan">
      <formula>$C$4</formula>
    </cfRule>
  </conditionalFormatting>
  <conditionalFormatting sqref="AB25">
    <cfRule type="cellIs" dxfId="0" priority="465" operator="lessThan">
      <formula>$C$4</formula>
    </cfRule>
  </conditionalFormatting>
  <conditionalFormatting sqref="AB26">
    <cfRule type="cellIs" dxfId="0" priority="466" operator="lessThan">
      <formula>$C$4</formula>
    </cfRule>
  </conditionalFormatting>
  <conditionalFormatting sqref="AB27">
    <cfRule type="cellIs" dxfId="0" priority="467" operator="lessThan">
      <formula>$C$4</formula>
    </cfRule>
  </conditionalFormatting>
  <conditionalFormatting sqref="AB28">
    <cfRule type="cellIs" dxfId="0" priority="468" operator="lessThan">
      <formula>$C$4</formula>
    </cfRule>
  </conditionalFormatting>
  <conditionalFormatting sqref="AB29">
    <cfRule type="cellIs" dxfId="0" priority="469" operator="lessThan">
      <formula>$C$4</formula>
    </cfRule>
  </conditionalFormatting>
  <conditionalFormatting sqref="AB30">
    <cfRule type="cellIs" dxfId="0" priority="470" operator="lessThan">
      <formula>$C$4</formula>
    </cfRule>
  </conditionalFormatting>
  <conditionalFormatting sqref="AB31">
    <cfRule type="cellIs" dxfId="0" priority="471" operator="lessThan">
      <formula>$C$4</formula>
    </cfRule>
  </conditionalFormatting>
  <conditionalFormatting sqref="AB32">
    <cfRule type="cellIs" dxfId="0" priority="472" operator="lessThan">
      <formula>$C$4</formula>
    </cfRule>
  </conditionalFormatting>
  <conditionalFormatting sqref="AB33">
    <cfRule type="cellIs" dxfId="0" priority="473" operator="lessThan">
      <formula>$C$4</formula>
    </cfRule>
  </conditionalFormatting>
  <conditionalFormatting sqref="AB34">
    <cfRule type="cellIs" dxfId="0" priority="474" operator="lessThan">
      <formula>$C$4</formula>
    </cfRule>
  </conditionalFormatting>
  <conditionalFormatting sqref="AB35">
    <cfRule type="cellIs" dxfId="0" priority="475" operator="lessThan">
      <formula>$C$4</formula>
    </cfRule>
  </conditionalFormatting>
  <conditionalFormatting sqref="AB36">
    <cfRule type="cellIs" dxfId="0" priority="476" operator="lessThan">
      <formula>$C$4</formula>
    </cfRule>
  </conditionalFormatting>
  <conditionalFormatting sqref="AB37">
    <cfRule type="cellIs" dxfId="0" priority="477" operator="lessThan">
      <formula>$C$4</formula>
    </cfRule>
  </conditionalFormatting>
  <conditionalFormatting sqref="AB38">
    <cfRule type="cellIs" dxfId="0" priority="478" operator="lessThan">
      <formula>$C$4</formula>
    </cfRule>
  </conditionalFormatting>
  <conditionalFormatting sqref="AB39">
    <cfRule type="cellIs" dxfId="0" priority="479" operator="lessThan">
      <formula>$C$4</formula>
    </cfRule>
  </conditionalFormatting>
  <conditionalFormatting sqref="AB40">
    <cfRule type="cellIs" dxfId="0" priority="480" operator="lessThan">
      <formula>$C$4</formula>
    </cfRule>
  </conditionalFormatting>
  <conditionalFormatting sqref="AB41">
    <cfRule type="cellIs" dxfId="0" priority="481" operator="lessThan">
      <formula>$C$4</formula>
    </cfRule>
  </conditionalFormatting>
  <conditionalFormatting sqref="AB42">
    <cfRule type="cellIs" dxfId="0" priority="482" operator="lessThan">
      <formula>$C$4</formula>
    </cfRule>
  </conditionalFormatting>
  <conditionalFormatting sqref="AB43">
    <cfRule type="cellIs" dxfId="0" priority="483" operator="lessThan">
      <formula>$C$4</formula>
    </cfRule>
  </conditionalFormatting>
  <conditionalFormatting sqref="AB44">
    <cfRule type="cellIs" dxfId="0" priority="484" operator="lessThan">
      <formula>$C$4</formula>
    </cfRule>
  </conditionalFormatting>
  <conditionalFormatting sqref="AB45">
    <cfRule type="cellIs" dxfId="0" priority="485" operator="lessThan">
      <formula>$C$4</formula>
    </cfRule>
  </conditionalFormatting>
  <conditionalFormatting sqref="AB46">
    <cfRule type="cellIs" dxfId="0" priority="486" operator="lessThan">
      <formula>$C$4</formula>
    </cfRule>
  </conditionalFormatting>
  <conditionalFormatting sqref="AB47">
    <cfRule type="cellIs" dxfId="0" priority="487" operator="lessThan">
      <formula>$C$4</formula>
    </cfRule>
  </conditionalFormatting>
  <conditionalFormatting sqref="AB48">
    <cfRule type="cellIs" dxfId="0" priority="488" operator="lessThan">
      <formula>$C$4</formula>
    </cfRule>
  </conditionalFormatting>
  <conditionalFormatting sqref="AB49">
    <cfRule type="cellIs" dxfId="0" priority="489" operator="lessThan">
      <formula>$C$4</formula>
    </cfRule>
  </conditionalFormatting>
  <conditionalFormatting sqref="AB50">
    <cfRule type="cellIs" dxfId="0" priority="490" operator="lessThan">
      <formula>$C$4</formula>
    </cfRule>
  </conditionalFormatting>
  <conditionalFormatting sqref="AB51">
    <cfRule type="cellIs" dxfId="0" priority="491" operator="lessThan">
      <formula>$C$4</formula>
    </cfRule>
  </conditionalFormatting>
  <conditionalFormatting sqref="AB52">
    <cfRule type="cellIs" dxfId="0" priority="492" operator="lessThan">
      <formula>$C$4</formula>
    </cfRule>
  </conditionalFormatting>
  <conditionalFormatting sqref="AB53">
    <cfRule type="cellIs" dxfId="0" priority="493" operator="lessThan">
      <formula>$C$4</formula>
    </cfRule>
  </conditionalFormatting>
  <conditionalFormatting sqref="AB54">
    <cfRule type="cellIs" dxfId="0" priority="494" operator="lessThan">
      <formula>$C$4</formula>
    </cfRule>
  </conditionalFormatting>
  <conditionalFormatting sqref="AB55">
    <cfRule type="cellIs" dxfId="0" priority="495" operator="lessThan">
      <formula>$C$4</formula>
    </cfRule>
  </conditionalFormatting>
  <conditionalFormatting sqref="AB56">
    <cfRule type="cellIs" dxfId="0" priority="496" operator="lessThan">
      <formula>$C$4</formula>
    </cfRule>
  </conditionalFormatting>
  <conditionalFormatting sqref="AB57">
    <cfRule type="cellIs" dxfId="0" priority="497" operator="lessThan">
      <formula>$C$4</formula>
    </cfRule>
  </conditionalFormatting>
  <conditionalFormatting sqref="AB58">
    <cfRule type="cellIs" dxfId="0" priority="498" operator="lessThan">
      <formula>$C$4</formula>
    </cfRule>
  </conditionalFormatting>
  <conditionalFormatting sqref="AB59">
    <cfRule type="cellIs" dxfId="0" priority="499" operator="lessThan">
      <formula>$C$4</formula>
    </cfRule>
  </conditionalFormatting>
  <conditionalFormatting sqref="AB60">
    <cfRule type="cellIs" dxfId="0" priority="500" operator="lessThan">
      <formula>$C$4</formula>
    </cfRule>
  </conditionalFormatting>
  <conditionalFormatting sqref="AC11">
    <cfRule type="cellIs" dxfId="0" priority="501" operator="lessThan">
      <formula>$C$4</formula>
    </cfRule>
  </conditionalFormatting>
  <conditionalFormatting sqref="AC12">
    <cfRule type="cellIs" dxfId="0" priority="502" operator="lessThan">
      <formula>$C$4</formula>
    </cfRule>
  </conditionalFormatting>
  <conditionalFormatting sqref="AC13">
    <cfRule type="cellIs" dxfId="0" priority="503" operator="lessThan">
      <formula>$C$4</formula>
    </cfRule>
  </conditionalFormatting>
  <conditionalFormatting sqref="AC14">
    <cfRule type="cellIs" dxfId="0" priority="504" operator="lessThan">
      <formula>$C$4</formula>
    </cfRule>
  </conditionalFormatting>
  <conditionalFormatting sqref="AC15">
    <cfRule type="cellIs" dxfId="0" priority="505" operator="lessThan">
      <formula>$C$4</formula>
    </cfRule>
  </conditionalFormatting>
  <conditionalFormatting sqref="AC16">
    <cfRule type="cellIs" dxfId="0" priority="506" operator="lessThan">
      <formula>$C$4</formula>
    </cfRule>
  </conditionalFormatting>
  <conditionalFormatting sqref="AC17">
    <cfRule type="cellIs" dxfId="0" priority="507" operator="lessThan">
      <formula>$C$4</formula>
    </cfRule>
  </conditionalFormatting>
  <conditionalFormatting sqref="AC18">
    <cfRule type="cellIs" dxfId="0" priority="508" operator="lessThan">
      <formula>$C$4</formula>
    </cfRule>
  </conditionalFormatting>
  <conditionalFormatting sqref="AC19">
    <cfRule type="cellIs" dxfId="0" priority="509" operator="lessThan">
      <formula>$C$4</formula>
    </cfRule>
  </conditionalFormatting>
  <conditionalFormatting sqref="AC20">
    <cfRule type="cellIs" dxfId="0" priority="510" operator="lessThan">
      <formula>$C$4</formula>
    </cfRule>
  </conditionalFormatting>
  <conditionalFormatting sqref="AC21">
    <cfRule type="cellIs" dxfId="0" priority="511" operator="lessThan">
      <formula>$C$4</formula>
    </cfRule>
  </conditionalFormatting>
  <conditionalFormatting sqref="AC22">
    <cfRule type="cellIs" dxfId="0" priority="512" operator="lessThan">
      <formula>$C$4</formula>
    </cfRule>
  </conditionalFormatting>
  <conditionalFormatting sqref="AC23">
    <cfRule type="cellIs" dxfId="0" priority="513" operator="lessThan">
      <formula>$C$4</formula>
    </cfRule>
  </conditionalFormatting>
  <conditionalFormatting sqref="AC24">
    <cfRule type="cellIs" dxfId="0" priority="514" operator="lessThan">
      <formula>$C$4</formula>
    </cfRule>
  </conditionalFormatting>
  <conditionalFormatting sqref="AC25">
    <cfRule type="cellIs" dxfId="0" priority="515" operator="lessThan">
      <formula>$C$4</formula>
    </cfRule>
  </conditionalFormatting>
  <conditionalFormatting sqref="AC26">
    <cfRule type="cellIs" dxfId="0" priority="516" operator="lessThan">
      <formula>$C$4</formula>
    </cfRule>
  </conditionalFormatting>
  <conditionalFormatting sqref="AC27">
    <cfRule type="cellIs" dxfId="0" priority="517" operator="lessThan">
      <formula>$C$4</formula>
    </cfRule>
  </conditionalFormatting>
  <conditionalFormatting sqref="AC28">
    <cfRule type="cellIs" dxfId="0" priority="518" operator="lessThan">
      <formula>$C$4</formula>
    </cfRule>
  </conditionalFormatting>
  <conditionalFormatting sqref="AC29">
    <cfRule type="cellIs" dxfId="0" priority="519" operator="lessThan">
      <formula>$C$4</formula>
    </cfRule>
  </conditionalFormatting>
  <conditionalFormatting sqref="AC30">
    <cfRule type="cellIs" dxfId="0" priority="520" operator="lessThan">
      <formula>$C$4</formula>
    </cfRule>
  </conditionalFormatting>
  <conditionalFormatting sqref="AC31">
    <cfRule type="cellIs" dxfId="0" priority="521" operator="lessThan">
      <formula>$C$4</formula>
    </cfRule>
  </conditionalFormatting>
  <conditionalFormatting sqref="AC32">
    <cfRule type="cellIs" dxfId="0" priority="522" operator="lessThan">
      <formula>$C$4</formula>
    </cfRule>
  </conditionalFormatting>
  <conditionalFormatting sqref="AC33">
    <cfRule type="cellIs" dxfId="0" priority="523" operator="lessThan">
      <formula>$C$4</formula>
    </cfRule>
  </conditionalFormatting>
  <conditionalFormatting sqref="AC34">
    <cfRule type="cellIs" dxfId="0" priority="524" operator="lessThan">
      <formula>$C$4</formula>
    </cfRule>
  </conditionalFormatting>
  <conditionalFormatting sqref="AC35">
    <cfRule type="cellIs" dxfId="0" priority="525" operator="lessThan">
      <formula>$C$4</formula>
    </cfRule>
  </conditionalFormatting>
  <conditionalFormatting sqref="AC36">
    <cfRule type="cellIs" dxfId="0" priority="526" operator="lessThan">
      <formula>$C$4</formula>
    </cfRule>
  </conditionalFormatting>
  <conditionalFormatting sqref="AC37">
    <cfRule type="cellIs" dxfId="0" priority="527" operator="lessThan">
      <formula>$C$4</formula>
    </cfRule>
  </conditionalFormatting>
  <conditionalFormatting sqref="AC38">
    <cfRule type="cellIs" dxfId="0" priority="528" operator="lessThan">
      <formula>$C$4</formula>
    </cfRule>
  </conditionalFormatting>
  <conditionalFormatting sqref="AC39">
    <cfRule type="cellIs" dxfId="0" priority="529" operator="lessThan">
      <formula>$C$4</formula>
    </cfRule>
  </conditionalFormatting>
  <conditionalFormatting sqref="AC40">
    <cfRule type="cellIs" dxfId="0" priority="530" operator="lessThan">
      <formula>$C$4</formula>
    </cfRule>
  </conditionalFormatting>
  <conditionalFormatting sqref="AC41">
    <cfRule type="cellIs" dxfId="0" priority="531" operator="lessThan">
      <formula>$C$4</formula>
    </cfRule>
  </conditionalFormatting>
  <conditionalFormatting sqref="AC42">
    <cfRule type="cellIs" dxfId="0" priority="532" operator="lessThan">
      <formula>$C$4</formula>
    </cfRule>
  </conditionalFormatting>
  <conditionalFormatting sqref="AC43">
    <cfRule type="cellIs" dxfId="0" priority="533" operator="lessThan">
      <formula>$C$4</formula>
    </cfRule>
  </conditionalFormatting>
  <conditionalFormatting sqref="AC44">
    <cfRule type="cellIs" dxfId="0" priority="534" operator="lessThan">
      <formula>$C$4</formula>
    </cfRule>
  </conditionalFormatting>
  <conditionalFormatting sqref="AC45">
    <cfRule type="cellIs" dxfId="0" priority="535" operator="lessThan">
      <formula>$C$4</formula>
    </cfRule>
  </conditionalFormatting>
  <conditionalFormatting sqref="AC46">
    <cfRule type="cellIs" dxfId="0" priority="536" operator="lessThan">
      <formula>$C$4</formula>
    </cfRule>
  </conditionalFormatting>
  <conditionalFormatting sqref="AC47">
    <cfRule type="cellIs" dxfId="0" priority="537" operator="lessThan">
      <formula>$C$4</formula>
    </cfRule>
  </conditionalFormatting>
  <conditionalFormatting sqref="AC48">
    <cfRule type="cellIs" dxfId="0" priority="538" operator="lessThan">
      <formula>$C$4</formula>
    </cfRule>
  </conditionalFormatting>
  <conditionalFormatting sqref="AC49">
    <cfRule type="cellIs" dxfId="0" priority="539" operator="lessThan">
      <formula>$C$4</formula>
    </cfRule>
  </conditionalFormatting>
  <conditionalFormatting sqref="AC50">
    <cfRule type="cellIs" dxfId="0" priority="540" operator="lessThan">
      <formula>$C$4</formula>
    </cfRule>
  </conditionalFormatting>
  <conditionalFormatting sqref="AC51">
    <cfRule type="cellIs" dxfId="0" priority="541" operator="lessThan">
      <formula>$C$4</formula>
    </cfRule>
  </conditionalFormatting>
  <conditionalFormatting sqref="AC52">
    <cfRule type="cellIs" dxfId="0" priority="542" operator="lessThan">
      <formula>$C$4</formula>
    </cfRule>
  </conditionalFormatting>
  <conditionalFormatting sqref="AC53">
    <cfRule type="cellIs" dxfId="0" priority="543" operator="lessThan">
      <formula>$C$4</formula>
    </cfRule>
  </conditionalFormatting>
  <conditionalFormatting sqref="AC54">
    <cfRule type="cellIs" dxfId="0" priority="544" operator="lessThan">
      <formula>$C$4</formula>
    </cfRule>
  </conditionalFormatting>
  <conditionalFormatting sqref="AC55">
    <cfRule type="cellIs" dxfId="0" priority="545" operator="lessThan">
      <formula>$C$4</formula>
    </cfRule>
  </conditionalFormatting>
  <conditionalFormatting sqref="AC56">
    <cfRule type="cellIs" dxfId="0" priority="546" operator="lessThan">
      <formula>$C$4</formula>
    </cfRule>
  </conditionalFormatting>
  <conditionalFormatting sqref="AC57">
    <cfRule type="cellIs" dxfId="0" priority="547" operator="lessThan">
      <formula>$C$4</formula>
    </cfRule>
  </conditionalFormatting>
  <conditionalFormatting sqref="AC58">
    <cfRule type="cellIs" dxfId="0" priority="548" operator="lessThan">
      <formula>$C$4</formula>
    </cfRule>
  </conditionalFormatting>
  <conditionalFormatting sqref="AC59">
    <cfRule type="cellIs" dxfId="0" priority="549" operator="lessThan">
      <formula>$C$4</formula>
    </cfRule>
  </conditionalFormatting>
  <conditionalFormatting sqref="AC60">
    <cfRule type="cellIs" dxfId="0" priority="550" operator="lessThan">
      <formula>$C$4</formula>
    </cfRule>
  </conditionalFormatting>
  <conditionalFormatting sqref="AD11">
    <cfRule type="cellIs" dxfId="0" priority="551" operator="lessThan">
      <formula>$C$4</formula>
    </cfRule>
  </conditionalFormatting>
  <conditionalFormatting sqref="AD12">
    <cfRule type="cellIs" dxfId="0" priority="552" operator="lessThan">
      <formula>$C$4</formula>
    </cfRule>
  </conditionalFormatting>
  <conditionalFormatting sqref="AD13">
    <cfRule type="cellIs" dxfId="0" priority="553" operator="lessThan">
      <formula>$C$4</formula>
    </cfRule>
  </conditionalFormatting>
  <conditionalFormatting sqref="AD14">
    <cfRule type="cellIs" dxfId="0" priority="554" operator="lessThan">
      <formula>$C$4</formula>
    </cfRule>
  </conditionalFormatting>
  <conditionalFormatting sqref="AD15">
    <cfRule type="cellIs" dxfId="0" priority="555" operator="lessThan">
      <formula>$C$4</formula>
    </cfRule>
  </conditionalFormatting>
  <conditionalFormatting sqref="AD16">
    <cfRule type="cellIs" dxfId="0" priority="556" operator="lessThan">
      <formula>$C$4</formula>
    </cfRule>
  </conditionalFormatting>
  <conditionalFormatting sqref="AD17">
    <cfRule type="cellIs" dxfId="0" priority="557" operator="lessThan">
      <formula>$C$4</formula>
    </cfRule>
  </conditionalFormatting>
  <conditionalFormatting sqref="AD18">
    <cfRule type="cellIs" dxfId="0" priority="558" operator="lessThan">
      <formula>$C$4</formula>
    </cfRule>
  </conditionalFormatting>
  <conditionalFormatting sqref="AD19">
    <cfRule type="cellIs" dxfId="0" priority="559" operator="lessThan">
      <formula>$C$4</formula>
    </cfRule>
  </conditionalFormatting>
  <conditionalFormatting sqref="AD20">
    <cfRule type="cellIs" dxfId="0" priority="560" operator="lessThan">
      <formula>$C$4</formula>
    </cfRule>
  </conditionalFormatting>
  <conditionalFormatting sqref="AD21">
    <cfRule type="cellIs" dxfId="0" priority="561" operator="lessThan">
      <formula>$C$4</formula>
    </cfRule>
  </conditionalFormatting>
  <conditionalFormatting sqref="AD22">
    <cfRule type="cellIs" dxfId="0" priority="562" operator="lessThan">
      <formula>$C$4</formula>
    </cfRule>
  </conditionalFormatting>
  <conditionalFormatting sqref="AD23">
    <cfRule type="cellIs" dxfId="0" priority="563" operator="lessThan">
      <formula>$C$4</formula>
    </cfRule>
  </conditionalFormatting>
  <conditionalFormatting sqref="AD24">
    <cfRule type="cellIs" dxfId="0" priority="564" operator="lessThan">
      <formula>$C$4</formula>
    </cfRule>
  </conditionalFormatting>
  <conditionalFormatting sqref="AD25">
    <cfRule type="cellIs" dxfId="0" priority="565" operator="lessThan">
      <formula>$C$4</formula>
    </cfRule>
  </conditionalFormatting>
  <conditionalFormatting sqref="AD26">
    <cfRule type="cellIs" dxfId="0" priority="566" operator="lessThan">
      <formula>$C$4</formula>
    </cfRule>
  </conditionalFormatting>
  <conditionalFormatting sqref="AD27">
    <cfRule type="cellIs" dxfId="0" priority="567" operator="lessThan">
      <formula>$C$4</formula>
    </cfRule>
  </conditionalFormatting>
  <conditionalFormatting sqref="AD28">
    <cfRule type="cellIs" dxfId="0" priority="568" operator="lessThan">
      <formula>$C$4</formula>
    </cfRule>
  </conditionalFormatting>
  <conditionalFormatting sqref="AD29">
    <cfRule type="cellIs" dxfId="0" priority="569" operator="lessThan">
      <formula>$C$4</formula>
    </cfRule>
  </conditionalFormatting>
  <conditionalFormatting sqref="AD30">
    <cfRule type="cellIs" dxfId="0" priority="570" operator="lessThan">
      <formula>$C$4</formula>
    </cfRule>
  </conditionalFormatting>
  <conditionalFormatting sqref="AD31">
    <cfRule type="cellIs" dxfId="0" priority="571" operator="lessThan">
      <formula>$C$4</formula>
    </cfRule>
  </conditionalFormatting>
  <conditionalFormatting sqref="AD32">
    <cfRule type="cellIs" dxfId="0" priority="572" operator="lessThan">
      <formula>$C$4</formula>
    </cfRule>
  </conditionalFormatting>
  <conditionalFormatting sqref="AD33">
    <cfRule type="cellIs" dxfId="0" priority="573" operator="lessThan">
      <formula>$C$4</formula>
    </cfRule>
  </conditionalFormatting>
  <conditionalFormatting sqref="AD34">
    <cfRule type="cellIs" dxfId="0" priority="574" operator="lessThan">
      <formula>$C$4</formula>
    </cfRule>
  </conditionalFormatting>
  <conditionalFormatting sqref="AD35">
    <cfRule type="cellIs" dxfId="0" priority="575" operator="lessThan">
      <formula>$C$4</formula>
    </cfRule>
  </conditionalFormatting>
  <conditionalFormatting sqref="AD36">
    <cfRule type="cellIs" dxfId="0" priority="576" operator="lessThan">
      <formula>$C$4</formula>
    </cfRule>
  </conditionalFormatting>
  <conditionalFormatting sqref="AD37">
    <cfRule type="cellIs" dxfId="0" priority="577" operator="lessThan">
      <formula>$C$4</formula>
    </cfRule>
  </conditionalFormatting>
  <conditionalFormatting sqref="AD38">
    <cfRule type="cellIs" dxfId="0" priority="578" operator="lessThan">
      <formula>$C$4</formula>
    </cfRule>
  </conditionalFormatting>
  <conditionalFormatting sqref="AD39">
    <cfRule type="cellIs" dxfId="0" priority="579" operator="lessThan">
      <formula>$C$4</formula>
    </cfRule>
  </conditionalFormatting>
  <conditionalFormatting sqref="AD40">
    <cfRule type="cellIs" dxfId="0" priority="580" operator="lessThan">
      <formula>$C$4</formula>
    </cfRule>
  </conditionalFormatting>
  <conditionalFormatting sqref="AD41">
    <cfRule type="cellIs" dxfId="0" priority="581" operator="lessThan">
      <formula>$C$4</formula>
    </cfRule>
  </conditionalFormatting>
  <conditionalFormatting sqref="AD42">
    <cfRule type="cellIs" dxfId="0" priority="582" operator="lessThan">
      <formula>$C$4</formula>
    </cfRule>
  </conditionalFormatting>
  <conditionalFormatting sqref="AD43">
    <cfRule type="cellIs" dxfId="0" priority="583" operator="lessThan">
      <formula>$C$4</formula>
    </cfRule>
  </conditionalFormatting>
  <conditionalFormatting sqref="AD44">
    <cfRule type="cellIs" dxfId="0" priority="584" operator="lessThan">
      <formula>$C$4</formula>
    </cfRule>
  </conditionalFormatting>
  <conditionalFormatting sqref="AD45">
    <cfRule type="cellIs" dxfId="0" priority="585" operator="lessThan">
      <formula>$C$4</formula>
    </cfRule>
  </conditionalFormatting>
  <conditionalFormatting sqref="AD46">
    <cfRule type="cellIs" dxfId="0" priority="586" operator="lessThan">
      <formula>$C$4</formula>
    </cfRule>
  </conditionalFormatting>
  <conditionalFormatting sqref="AD47">
    <cfRule type="cellIs" dxfId="0" priority="587" operator="lessThan">
      <formula>$C$4</formula>
    </cfRule>
  </conditionalFormatting>
  <conditionalFormatting sqref="AD48">
    <cfRule type="cellIs" dxfId="0" priority="588" operator="lessThan">
      <formula>$C$4</formula>
    </cfRule>
  </conditionalFormatting>
  <conditionalFormatting sqref="AD49">
    <cfRule type="cellIs" dxfId="0" priority="589" operator="lessThan">
      <formula>$C$4</formula>
    </cfRule>
  </conditionalFormatting>
  <conditionalFormatting sqref="AD50">
    <cfRule type="cellIs" dxfId="0" priority="590" operator="lessThan">
      <formula>$C$4</formula>
    </cfRule>
  </conditionalFormatting>
  <conditionalFormatting sqref="AD51">
    <cfRule type="cellIs" dxfId="0" priority="591" operator="lessThan">
      <formula>$C$4</formula>
    </cfRule>
  </conditionalFormatting>
  <conditionalFormatting sqref="AD52">
    <cfRule type="cellIs" dxfId="0" priority="592" operator="lessThan">
      <formula>$C$4</formula>
    </cfRule>
  </conditionalFormatting>
  <conditionalFormatting sqref="AD53">
    <cfRule type="cellIs" dxfId="0" priority="593" operator="lessThan">
      <formula>$C$4</formula>
    </cfRule>
  </conditionalFormatting>
  <conditionalFormatting sqref="AD54">
    <cfRule type="cellIs" dxfId="0" priority="594" operator="lessThan">
      <formula>$C$4</formula>
    </cfRule>
  </conditionalFormatting>
  <conditionalFormatting sqref="AD55">
    <cfRule type="cellIs" dxfId="0" priority="595" operator="lessThan">
      <formula>$C$4</formula>
    </cfRule>
  </conditionalFormatting>
  <conditionalFormatting sqref="AD56">
    <cfRule type="cellIs" dxfId="0" priority="596" operator="lessThan">
      <formula>$C$4</formula>
    </cfRule>
  </conditionalFormatting>
  <conditionalFormatting sqref="AD57">
    <cfRule type="cellIs" dxfId="0" priority="597" operator="lessThan">
      <formula>$C$4</formula>
    </cfRule>
  </conditionalFormatting>
  <conditionalFormatting sqref="AD58">
    <cfRule type="cellIs" dxfId="0" priority="598" operator="lessThan">
      <formula>$C$4</formula>
    </cfRule>
  </conditionalFormatting>
  <conditionalFormatting sqref="AD59">
    <cfRule type="cellIs" dxfId="0" priority="599" operator="lessThan">
      <formula>$C$4</formula>
    </cfRule>
  </conditionalFormatting>
  <conditionalFormatting sqref="AD60">
    <cfRule type="cellIs" dxfId="0" priority="600" operator="lessThan">
      <formula>$C$4</formula>
    </cfRule>
  </conditionalFormatting>
  <conditionalFormatting sqref="AE11">
    <cfRule type="cellIs" dxfId="0" priority="601" operator="lessThan">
      <formula>$C$4</formula>
    </cfRule>
  </conditionalFormatting>
  <conditionalFormatting sqref="AE12">
    <cfRule type="cellIs" dxfId="0" priority="602" operator="lessThan">
      <formula>$C$4</formula>
    </cfRule>
  </conditionalFormatting>
  <conditionalFormatting sqref="AE13">
    <cfRule type="cellIs" dxfId="0" priority="603" operator="lessThan">
      <formula>$C$4</formula>
    </cfRule>
  </conditionalFormatting>
  <conditionalFormatting sqref="AE14">
    <cfRule type="cellIs" dxfId="0" priority="604" operator="lessThan">
      <formula>$C$4</formula>
    </cfRule>
  </conditionalFormatting>
  <conditionalFormatting sqref="AE15">
    <cfRule type="cellIs" dxfId="0" priority="605" operator="lessThan">
      <formula>$C$4</formula>
    </cfRule>
  </conditionalFormatting>
  <conditionalFormatting sqref="AE16">
    <cfRule type="cellIs" dxfId="0" priority="606" operator="lessThan">
      <formula>$C$4</formula>
    </cfRule>
  </conditionalFormatting>
  <conditionalFormatting sqref="AE17">
    <cfRule type="cellIs" dxfId="0" priority="607" operator="lessThan">
      <formula>$C$4</formula>
    </cfRule>
  </conditionalFormatting>
  <conditionalFormatting sqref="AE18">
    <cfRule type="cellIs" dxfId="0" priority="608" operator="lessThan">
      <formula>$C$4</formula>
    </cfRule>
  </conditionalFormatting>
  <conditionalFormatting sqref="AE19">
    <cfRule type="cellIs" dxfId="0" priority="609" operator="lessThan">
      <formula>$C$4</formula>
    </cfRule>
  </conditionalFormatting>
  <conditionalFormatting sqref="AE20">
    <cfRule type="cellIs" dxfId="0" priority="610" operator="lessThan">
      <formula>$C$4</formula>
    </cfRule>
  </conditionalFormatting>
  <conditionalFormatting sqref="AE21">
    <cfRule type="cellIs" dxfId="0" priority="611" operator="lessThan">
      <formula>$C$4</formula>
    </cfRule>
  </conditionalFormatting>
  <conditionalFormatting sqref="AE22">
    <cfRule type="cellIs" dxfId="0" priority="612" operator="lessThan">
      <formula>$C$4</formula>
    </cfRule>
  </conditionalFormatting>
  <conditionalFormatting sqref="AE23">
    <cfRule type="cellIs" dxfId="0" priority="613" operator="lessThan">
      <formula>$C$4</formula>
    </cfRule>
  </conditionalFormatting>
  <conditionalFormatting sqref="AE24">
    <cfRule type="cellIs" dxfId="0" priority="614" operator="lessThan">
      <formula>$C$4</formula>
    </cfRule>
  </conditionalFormatting>
  <conditionalFormatting sqref="AE25">
    <cfRule type="cellIs" dxfId="0" priority="615" operator="lessThan">
      <formula>$C$4</formula>
    </cfRule>
  </conditionalFormatting>
  <conditionalFormatting sqref="AE26">
    <cfRule type="cellIs" dxfId="0" priority="616" operator="lessThan">
      <formula>$C$4</formula>
    </cfRule>
  </conditionalFormatting>
  <conditionalFormatting sqref="AE27">
    <cfRule type="cellIs" dxfId="0" priority="617" operator="lessThan">
      <formula>$C$4</formula>
    </cfRule>
  </conditionalFormatting>
  <conditionalFormatting sqref="AE28">
    <cfRule type="cellIs" dxfId="0" priority="618" operator="lessThan">
      <formula>$C$4</formula>
    </cfRule>
  </conditionalFormatting>
  <conditionalFormatting sqref="AE29">
    <cfRule type="cellIs" dxfId="0" priority="619" operator="lessThan">
      <formula>$C$4</formula>
    </cfRule>
  </conditionalFormatting>
  <conditionalFormatting sqref="AE30">
    <cfRule type="cellIs" dxfId="0" priority="620" operator="lessThan">
      <formula>$C$4</formula>
    </cfRule>
  </conditionalFormatting>
  <conditionalFormatting sqref="AE31">
    <cfRule type="cellIs" dxfId="0" priority="621" operator="lessThan">
      <formula>$C$4</formula>
    </cfRule>
  </conditionalFormatting>
  <conditionalFormatting sqref="AE32">
    <cfRule type="cellIs" dxfId="0" priority="622" operator="lessThan">
      <formula>$C$4</formula>
    </cfRule>
  </conditionalFormatting>
  <conditionalFormatting sqref="AE33">
    <cfRule type="cellIs" dxfId="0" priority="623" operator="lessThan">
      <formula>$C$4</formula>
    </cfRule>
  </conditionalFormatting>
  <conditionalFormatting sqref="AE34">
    <cfRule type="cellIs" dxfId="0" priority="624" operator="lessThan">
      <formula>$C$4</formula>
    </cfRule>
  </conditionalFormatting>
  <conditionalFormatting sqref="AE35">
    <cfRule type="cellIs" dxfId="0" priority="625" operator="lessThan">
      <formula>$C$4</formula>
    </cfRule>
  </conditionalFormatting>
  <conditionalFormatting sqref="AE36">
    <cfRule type="cellIs" dxfId="0" priority="626" operator="lessThan">
      <formula>$C$4</formula>
    </cfRule>
  </conditionalFormatting>
  <conditionalFormatting sqref="AE37">
    <cfRule type="cellIs" dxfId="0" priority="627" operator="lessThan">
      <formula>$C$4</formula>
    </cfRule>
  </conditionalFormatting>
  <conditionalFormatting sqref="AE38">
    <cfRule type="cellIs" dxfId="0" priority="628" operator="lessThan">
      <formula>$C$4</formula>
    </cfRule>
  </conditionalFormatting>
  <conditionalFormatting sqref="AE39">
    <cfRule type="cellIs" dxfId="0" priority="629" operator="lessThan">
      <formula>$C$4</formula>
    </cfRule>
  </conditionalFormatting>
  <conditionalFormatting sqref="AE40">
    <cfRule type="cellIs" dxfId="0" priority="630" operator="lessThan">
      <formula>$C$4</formula>
    </cfRule>
  </conditionalFormatting>
  <conditionalFormatting sqref="AE41">
    <cfRule type="cellIs" dxfId="0" priority="631" operator="lessThan">
      <formula>$C$4</formula>
    </cfRule>
  </conditionalFormatting>
  <conditionalFormatting sqref="AE42">
    <cfRule type="cellIs" dxfId="0" priority="632" operator="lessThan">
      <formula>$C$4</formula>
    </cfRule>
  </conditionalFormatting>
  <conditionalFormatting sqref="AE43">
    <cfRule type="cellIs" dxfId="0" priority="633" operator="lessThan">
      <formula>$C$4</formula>
    </cfRule>
  </conditionalFormatting>
  <conditionalFormatting sqref="AE44">
    <cfRule type="cellIs" dxfId="0" priority="634" operator="lessThan">
      <formula>$C$4</formula>
    </cfRule>
  </conditionalFormatting>
  <conditionalFormatting sqref="AE45">
    <cfRule type="cellIs" dxfId="0" priority="635" operator="lessThan">
      <formula>$C$4</formula>
    </cfRule>
  </conditionalFormatting>
  <conditionalFormatting sqref="AE46">
    <cfRule type="cellIs" dxfId="0" priority="636" operator="lessThan">
      <formula>$C$4</formula>
    </cfRule>
  </conditionalFormatting>
  <conditionalFormatting sqref="AE47">
    <cfRule type="cellIs" dxfId="0" priority="637" operator="lessThan">
      <formula>$C$4</formula>
    </cfRule>
  </conditionalFormatting>
  <conditionalFormatting sqref="AE48">
    <cfRule type="cellIs" dxfId="0" priority="638" operator="lessThan">
      <formula>$C$4</formula>
    </cfRule>
  </conditionalFormatting>
  <conditionalFormatting sqref="AE49">
    <cfRule type="cellIs" dxfId="0" priority="639" operator="lessThan">
      <formula>$C$4</formula>
    </cfRule>
  </conditionalFormatting>
  <conditionalFormatting sqref="AE50">
    <cfRule type="cellIs" dxfId="0" priority="640" operator="lessThan">
      <formula>$C$4</formula>
    </cfRule>
  </conditionalFormatting>
  <conditionalFormatting sqref="AE51">
    <cfRule type="cellIs" dxfId="0" priority="641" operator="lessThan">
      <formula>$C$4</formula>
    </cfRule>
  </conditionalFormatting>
  <conditionalFormatting sqref="AE52">
    <cfRule type="cellIs" dxfId="0" priority="642" operator="lessThan">
      <formula>$C$4</formula>
    </cfRule>
  </conditionalFormatting>
  <conditionalFormatting sqref="AE53">
    <cfRule type="cellIs" dxfId="0" priority="643" operator="lessThan">
      <formula>$C$4</formula>
    </cfRule>
  </conditionalFormatting>
  <conditionalFormatting sqref="AE54">
    <cfRule type="cellIs" dxfId="0" priority="644" operator="lessThan">
      <formula>$C$4</formula>
    </cfRule>
  </conditionalFormatting>
  <conditionalFormatting sqref="AE55">
    <cfRule type="cellIs" dxfId="0" priority="645" operator="lessThan">
      <formula>$C$4</formula>
    </cfRule>
  </conditionalFormatting>
  <conditionalFormatting sqref="AE56">
    <cfRule type="cellIs" dxfId="0" priority="646" operator="lessThan">
      <formula>$C$4</formula>
    </cfRule>
  </conditionalFormatting>
  <conditionalFormatting sqref="AE57">
    <cfRule type="cellIs" dxfId="0" priority="647" operator="lessThan">
      <formula>$C$4</formula>
    </cfRule>
  </conditionalFormatting>
  <conditionalFormatting sqref="AE58">
    <cfRule type="cellIs" dxfId="0" priority="648" operator="lessThan">
      <formula>$C$4</formula>
    </cfRule>
  </conditionalFormatting>
  <conditionalFormatting sqref="AE59">
    <cfRule type="cellIs" dxfId="0" priority="649" operator="lessThan">
      <formula>$C$4</formula>
    </cfRule>
  </conditionalFormatting>
  <conditionalFormatting sqref="AE60">
    <cfRule type="cellIs" dxfId="0" priority="650" operator="lessThan">
      <formula>$C$4</formula>
    </cfRule>
  </conditionalFormatting>
  <conditionalFormatting sqref="AF11">
    <cfRule type="cellIs" dxfId="0" priority="651" operator="lessThan">
      <formula>$C$4</formula>
    </cfRule>
  </conditionalFormatting>
  <conditionalFormatting sqref="AF12">
    <cfRule type="cellIs" dxfId="0" priority="652" operator="lessThan">
      <formula>$C$4</formula>
    </cfRule>
  </conditionalFormatting>
  <conditionalFormatting sqref="AF13">
    <cfRule type="cellIs" dxfId="0" priority="653" operator="lessThan">
      <formula>$C$4</formula>
    </cfRule>
  </conditionalFormatting>
  <conditionalFormatting sqref="AF14">
    <cfRule type="cellIs" dxfId="0" priority="654" operator="lessThan">
      <formula>$C$4</formula>
    </cfRule>
  </conditionalFormatting>
  <conditionalFormatting sqref="AF15">
    <cfRule type="cellIs" dxfId="0" priority="655" operator="lessThan">
      <formula>$C$4</formula>
    </cfRule>
  </conditionalFormatting>
  <conditionalFormatting sqref="AF16">
    <cfRule type="cellIs" dxfId="0" priority="656" operator="lessThan">
      <formula>$C$4</formula>
    </cfRule>
  </conditionalFormatting>
  <conditionalFormatting sqref="AF17">
    <cfRule type="cellIs" dxfId="0" priority="657" operator="lessThan">
      <formula>$C$4</formula>
    </cfRule>
  </conditionalFormatting>
  <conditionalFormatting sqref="AF18">
    <cfRule type="cellIs" dxfId="0" priority="658" operator="lessThan">
      <formula>$C$4</formula>
    </cfRule>
  </conditionalFormatting>
  <conditionalFormatting sqref="AF19">
    <cfRule type="cellIs" dxfId="0" priority="659" operator="lessThan">
      <formula>$C$4</formula>
    </cfRule>
  </conditionalFormatting>
  <conditionalFormatting sqref="AF20">
    <cfRule type="cellIs" dxfId="0" priority="660" operator="lessThan">
      <formula>$C$4</formula>
    </cfRule>
  </conditionalFormatting>
  <conditionalFormatting sqref="AF21">
    <cfRule type="cellIs" dxfId="0" priority="661" operator="lessThan">
      <formula>$C$4</formula>
    </cfRule>
  </conditionalFormatting>
  <conditionalFormatting sqref="AF22">
    <cfRule type="cellIs" dxfId="0" priority="662" operator="lessThan">
      <formula>$C$4</formula>
    </cfRule>
  </conditionalFormatting>
  <conditionalFormatting sqref="AF23">
    <cfRule type="cellIs" dxfId="0" priority="663" operator="lessThan">
      <formula>$C$4</formula>
    </cfRule>
  </conditionalFormatting>
  <conditionalFormatting sqref="AF24">
    <cfRule type="cellIs" dxfId="0" priority="664" operator="lessThan">
      <formula>$C$4</formula>
    </cfRule>
  </conditionalFormatting>
  <conditionalFormatting sqref="AF25">
    <cfRule type="cellIs" dxfId="0" priority="665" operator="lessThan">
      <formula>$C$4</formula>
    </cfRule>
  </conditionalFormatting>
  <conditionalFormatting sqref="AF26">
    <cfRule type="cellIs" dxfId="0" priority="666" operator="lessThan">
      <formula>$C$4</formula>
    </cfRule>
  </conditionalFormatting>
  <conditionalFormatting sqref="AF27">
    <cfRule type="cellIs" dxfId="0" priority="667" operator="lessThan">
      <formula>$C$4</formula>
    </cfRule>
  </conditionalFormatting>
  <conditionalFormatting sqref="AF28">
    <cfRule type="cellIs" dxfId="0" priority="668" operator="lessThan">
      <formula>$C$4</formula>
    </cfRule>
  </conditionalFormatting>
  <conditionalFormatting sqref="AF29">
    <cfRule type="cellIs" dxfId="0" priority="669" operator="lessThan">
      <formula>$C$4</formula>
    </cfRule>
  </conditionalFormatting>
  <conditionalFormatting sqref="AF30">
    <cfRule type="cellIs" dxfId="0" priority="670" operator="lessThan">
      <formula>$C$4</formula>
    </cfRule>
  </conditionalFormatting>
  <conditionalFormatting sqref="AF31">
    <cfRule type="cellIs" dxfId="0" priority="671" operator="lessThan">
      <formula>$C$4</formula>
    </cfRule>
  </conditionalFormatting>
  <conditionalFormatting sqref="AF32">
    <cfRule type="cellIs" dxfId="0" priority="672" operator="lessThan">
      <formula>$C$4</formula>
    </cfRule>
  </conditionalFormatting>
  <conditionalFormatting sqref="AF33">
    <cfRule type="cellIs" dxfId="0" priority="673" operator="lessThan">
      <formula>$C$4</formula>
    </cfRule>
  </conditionalFormatting>
  <conditionalFormatting sqref="AF34">
    <cfRule type="cellIs" dxfId="0" priority="674" operator="lessThan">
      <formula>$C$4</formula>
    </cfRule>
  </conditionalFormatting>
  <conditionalFormatting sqref="AF35">
    <cfRule type="cellIs" dxfId="0" priority="675" operator="lessThan">
      <formula>$C$4</formula>
    </cfRule>
  </conditionalFormatting>
  <conditionalFormatting sqref="AF36">
    <cfRule type="cellIs" dxfId="0" priority="676" operator="lessThan">
      <formula>$C$4</formula>
    </cfRule>
  </conditionalFormatting>
  <conditionalFormatting sqref="AF37">
    <cfRule type="cellIs" dxfId="0" priority="677" operator="lessThan">
      <formula>$C$4</formula>
    </cfRule>
  </conditionalFormatting>
  <conditionalFormatting sqref="AF38">
    <cfRule type="cellIs" dxfId="0" priority="678" operator="lessThan">
      <formula>$C$4</formula>
    </cfRule>
  </conditionalFormatting>
  <conditionalFormatting sqref="AF39">
    <cfRule type="cellIs" dxfId="0" priority="679" operator="lessThan">
      <formula>$C$4</formula>
    </cfRule>
  </conditionalFormatting>
  <conditionalFormatting sqref="AF40">
    <cfRule type="cellIs" dxfId="0" priority="680" operator="lessThan">
      <formula>$C$4</formula>
    </cfRule>
  </conditionalFormatting>
  <conditionalFormatting sqref="AF41">
    <cfRule type="cellIs" dxfId="0" priority="681" operator="lessThan">
      <formula>$C$4</formula>
    </cfRule>
  </conditionalFormatting>
  <conditionalFormatting sqref="AF42">
    <cfRule type="cellIs" dxfId="0" priority="682" operator="lessThan">
      <formula>$C$4</formula>
    </cfRule>
  </conditionalFormatting>
  <conditionalFormatting sqref="AF43">
    <cfRule type="cellIs" dxfId="0" priority="683" operator="lessThan">
      <formula>$C$4</formula>
    </cfRule>
  </conditionalFormatting>
  <conditionalFormatting sqref="AF44">
    <cfRule type="cellIs" dxfId="0" priority="684" operator="lessThan">
      <formula>$C$4</formula>
    </cfRule>
  </conditionalFormatting>
  <conditionalFormatting sqref="AF45">
    <cfRule type="cellIs" dxfId="0" priority="685" operator="lessThan">
      <formula>$C$4</formula>
    </cfRule>
  </conditionalFormatting>
  <conditionalFormatting sqref="AF46">
    <cfRule type="cellIs" dxfId="0" priority="686" operator="lessThan">
      <formula>$C$4</formula>
    </cfRule>
  </conditionalFormatting>
  <conditionalFormatting sqref="AF47">
    <cfRule type="cellIs" dxfId="0" priority="687" operator="lessThan">
      <formula>$C$4</formula>
    </cfRule>
  </conditionalFormatting>
  <conditionalFormatting sqref="AF48">
    <cfRule type="cellIs" dxfId="0" priority="688" operator="lessThan">
      <formula>$C$4</formula>
    </cfRule>
  </conditionalFormatting>
  <conditionalFormatting sqref="AF49">
    <cfRule type="cellIs" dxfId="0" priority="689" operator="lessThan">
      <formula>$C$4</formula>
    </cfRule>
  </conditionalFormatting>
  <conditionalFormatting sqref="AF50">
    <cfRule type="cellIs" dxfId="0" priority="690" operator="lessThan">
      <formula>$C$4</formula>
    </cfRule>
  </conditionalFormatting>
  <conditionalFormatting sqref="AF51">
    <cfRule type="cellIs" dxfId="0" priority="691" operator="lessThan">
      <formula>$C$4</formula>
    </cfRule>
  </conditionalFormatting>
  <conditionalFormatting sqref="AF52">
    <cfRule type="cellIs" dxfId="0" priority="692" operator="lessThan">
      <formula>$C$4</formula>
    </cfRule>
  </conditionalFormatting>
  <conditionalFormatting sqref="AF53">
    <cfRule type="cellIs" dxfId="0" priority="693" operator="lessThan">
      <formula>$C$4</formula>
    </cfRule>
  </conditionalFormatting>
  <conditionalFormatting sqref="AF54">
    <cfRule type="cellIs" dxfId="0" priority="694" operator="lessThan">
      <formula>$C$4</formula>
    </cfRule>
  </conditionalFormatting>
  <conditionalFormatting sqref="AF55">
    <cfRule type="cellIs" dxfId="0" priority="695" operator="lessThan">
      <formula>$C$4</formula>
    </cfRule>
  </conditionalFormatting>
  <conditionalFormatting sqref="AF56">
    <cfRule type="cellIs" dxfId="0" priority="696" operator="lessThan">
      <formula>$C$4</formula>
    </cfRule>
  </conditionalFormatting>
  <conditionalFormatting sqref="AF57">
    <cfRule type="cellIs" dxfId="0" priority="697" operator="lessThan">
      <formula>$C$4</formula>
    </cfRule>
  </conditionalFormatting>
  <conditionalFormatting sqref="AF58">
    <cfRule type="cellIs" dxfId="0" priority="698" operator="lessThan">
      <formula>$C$4</formula>
    </cfRule>
  </conditionalFormatting>
  <conditionalFormatting sqref="AF59">
    <cfRule type="cellIs" dxfId="0" priority="699" operator="lessThan">
      <formula>$C$4</formula>
    </cfRule>
  </conditionalFormatting>
  <conditionalFormatting sqref="AF60">
    <cfRule type="cellIs" dxfId="0" priority="700" operator="lessThan">
      <formula>$C$4</formula>
    </cfRule>
  </conditionalFormatting>
  <conditionalFormatting sqref="AG11">
    <cfRule type="cellIs" dxfId="0" priority="701" operator="lessThan">
      <formula>$C$4</formula>
    </cfRule>
  </conditionalFormatting>
  <conditionalFormatting sqref="AG12">
    <cfRule type="cellIs" dxfId="0" priority="702" operator="lessThan">
      <formula>$C$4</formula>
    </cfRule>
  </conditionalFormatting>
  <conditionalFormatting sqref="AG13">
    <cfRule type="cellIs" dxfId="0" priority="703" operator="lessThan">
      <formula>$C$4</formula>
    </cfRule>
  </conditionalFormatting>
  <conditionalFormatting sqref="AG14">
    <cfRule type="cellIs" dxfId="0" priority="704" operator="lessThan">
      <formula>$C$4</formula>
    </cfRule>
  </conditionalFormatting>
  <conditionalFormatting sqref="AG15">
    <cfRule type="cellIs" dxfId="0" priority="705" operator="lessThan">
      <formula>$C$4</formula>
    </cfRule>
  </conditionalFormatting>
  <conditionalFormatting sqref="AG16">
    <cfRule type="cellIs" dxfId="0" priority="706" operator="lessThan">
      <formula>$C$4</formula>
    </cfRule>
  </conditionalFormatting>
  <conditionalFormatting sqref="AG17">
    <cfRule type="cellIs" dxfId="0" priority="707" operator="lessThan">
      <formula>$C$4</formula>
    </cfRule>
  </conditionalFormatting>
  <conditionalFormatting sqref="AG18">
    <cfRule type="cellIs" dxfId="0" priority="708" operator="lessThan">
      <formula>$C$4</formula>
    </cfRule>
  </conditionalFormatting>
  <conditionalFormatting sqref="AG19">
    <cfRule type="cellIs" dxfId="0" priority="709" operator="lessThan">
      <formula>$C$4</formula>
    </cfRule>
  </conditionalFormatting>
  <conditionalFormatting sqref="AG20">
    <cfRule type="cellIs" dxfId="0" priority="710" operator="lessThan">
      <formula>$C$4</formula>
    </cfRule>
  </conditionalFormatting>
  <conditionalFormatting sqref="AG21">
    <cfRule type="cellIs" dxfId="0" priority="711" operator="lessThan">
      <formula>$C$4</formula>
    </cfRule>
  </conditionalFormatting>
  <conditionalFormatting sqref="AG22">
    <cfRule type="cellIs" dxfId="0" priority="712" operator="lessThan">
      <formula>$C$4</formula>
    </cfRule>
  </conditionalFormatting>
  <conditionalFormatting sqref="AG23">
    <cfRule type="cellIs" dxfId="0" priority="713" operator="lessThan">
      <formula>$C$4</formula>
    </cfRule>
  </conditionalFormatting>
  <conditionalFormatting sqref="AG24">
    <cfRule type="cellIs" dxfId="0" priority="714" operator="lessThan">
      <formula>$C$4</formula>
    </cfRule>
  </conditionalFormatting>
  <conditionalFormatting sqref="AG25">
    <cfRule type="cellIs" dxfId="0" priority="715" operator="lessThan">
      <formula>$C$4</formula>
    </cfRule>
  </conditionalFormatting>
  <conditionalFormatting sqref="AG26">
    <cfRule type="cellIs" dxfId="0" priority="716" operator="lessThan">
      <formula>$C$4</formula>
    </cfRule>
  </conditionalFormatting>
  <conditionalFormatting sqref="AG27">
    <cfRule type="cellIs" dxfId="0" priority="717" operator="lessThan">
      <formula>$C$4</formula>
    </cfRule>
  </conditionalFormatting>
  <conditionalFormatting sqref="AG28">
    <cfRule type="cellIs" dxfId="0" priority="718" operator="lessThan">
      <formula>$C$4</formula>
    </cfRule>
  </conditionalFormatting>
  <conditionalFormatting sqref="AG29">
    <cfRule type="cellIs" dxfId="0" priority="719" operator="lessThan">
      <formula>$C$4</formula>
    </cfRule>
  </conditionalFormatting>
  <conditionalFormatting sqref="AG30">
    <cfRule type="cellIs" dxfId="0" priority="720" operator="lessThan">
      <formula>$C$4</formula>
    </cfRule>
  </conditionalFormatting>
  <conditionalFormatting sqref="AG31">
    <cfRule type="cellIs" dxfId="0" priority="721" operator="lessThan">
      <formula>$C$4</formula>
    </cfRule>
  </conditionalFormatting>
  <conditionalFormatting sqref="AG32">
    <cfRule type="cellIs" dxfId="0" priority="722" operator="lessThan">
      <formula>$C$4</formula>
    </cfRule>
  </conditionalFormatting>
  <conditionalFormatting sqref="AG33">
    <cfRule type="cellIs" dxfId="0" priority="723" operator="lessThan">
      <formula>$C$4</formula>
    </cfRule>
  </conditionalFormatting>
  <conditionalFormatting sqref="AG34">
    <cfRule type="cellIs" dxfId="0" priority="724" operator="lessThan">
      <formula>$C$4</formula>
    </cfRule>
  </conditionalFormatting>
  <conditionalFormatting sqref="AG35">
    <cfRule type="cellIs" dxfId="0" priority="725" operator="lessThan">
      <formula>$C$4</formula>
    </cfRule>
  </conditionalFormatting>
  <conditionalFormatting sqref="AG36">
    <cfRule type="cellIs" dxfId="0" priority="726" operator="lessThan">
      <formula>$C$4</formula>
    </cfRule>
  </conditionalFormatting>
  <conditionalFormatting sqref="AG37">
    <cfRule type="cellIs" dxfId="0" priority="727" operator="lessThan">
      <formula>$C$4</formula>
    </cfRule>
  </conditionalFormatting>
  <conditionalFormatting sqref="AG38">
    <cfRule type="cellIs" dxfId="0" priority="728" operator="lessThan">
      <formula>$C$4</formula>
    </cfRule>
  </conditionalFormatting>
  <conditionalFormatting sqref="AG39">
    <cfRule type="cellIs" dxfId="0" priority="729" operator="lessThan">
      <formula>$C$4</formula>
    </cfRule>
  </conditionalFormatting>
  <conditionalFormatting sqref="AG40">
    <cfRule type="cellIs" dxfId="0" priority="730" operator="lessThan">
      <formula>$C$4</formula>
    </cfRule>
  </conditionalFormatting>
  <conditionalFormatting sqref="AG41">
    <cfRule type="cellIs" dxfId="0" priority="731" operator="lessThan">
      <formula>$C$4</formula>
    </cfRule>
  </conditionalFormatting>
  <conditionalFormatting sqref="AG42">
    <cfRule type="cellIs" dxfId="0" priority="732" operator="lessThan">
      <formula>$C$4</formula>
    </cfRule>
  </conditionalFormatting>
  <conditionalFormatting sqref="AG43">
    <cfRule type="cellIs" dxfId="0" priority="733" operator="lessThan">
      <formula>$C$4</formula>
    </cfRule>
  </conditionalFormatting>
  <conditionalFormatting sqref="AG44">
    <cfRule type="cellIs" dxfId="0" priority="734" operator="lessThan">
      <formula>$C$4</formula>
    </cfRule>
  </conditionalFormatting>
  <conditionalFormatting sqref="AG45">
    <cfRule type="cellIs" dxfId="0" priority="735" operator="lessThan">
      <formula>$C$4</formula>
    </cfRule>
  </conditionalFormatting>
  <conditionalFormatting sqref="AG46">
    <cfRule type="cellIs" dxfId="0" priority="736" operator="lessThan">
      <formula>$C$4</formula>
    </cfRule>
  </conditionalFormatting>
  <conditionalFormatting sqref="AG47">
    <cfRule type="cellIs" dxfId="0" priority="737" operator="lessThan">
      <formula>$C$4</formula>
    </cfRule>
  </conditionalFormatting>
  <conditionalFormatting sqref="AG48">
    <cfRule type="cellIs" dxfId="0" priority="738" operator="lessThan">
      <formula>$C$4</formula>
    </cfRule>
  </conditionalFormatting>
  <conditionalFormatting sqref="AG49">
    <cfRule type="cellIs" dxfId="0" priority="739" operator="lessThan">
      <formula>$C$4</formula>
    </cfRule>
  </conditionalFormatting>
  <conditionalFormatting sqref="AG50">
    <cfRule type="cellIs" dxfId="0" priority="740" operator="lessThan">
      <formula>$C$4</formula>
    </cfRule>
  </conditionalFormatting>
  <conditionalFormatting sqref="AG51">
    <cfRule type="cellIs" dxfId="0" priority="741" operator="lessThan">
      <formula>$C$4</formula>
    </cfRule>
  </conditionalFormatting>
  <conditionalFormatting sqref="AG52">
    <cfRule type="cellIs" dxfId="0" priority="742" operator="lessThan">
      <formula>$C$4</formula>
    </cfRule>
  </conditionalFormatting>
  <conditionalFormatting sqref="AG53">
    <cfRule type="cellIs" dxfId="0" priority="743" operator="lessThan">
      <formula>$C$4</formula>
    </cfRule>
  </conditionalFormatting>
  <conditionalFormatting sqref="AG54">
    <cfRule type="cellIs" dxfId="0" priority="744" operator="lessThan">
      <formula>$C$4</formula>
    </cfRule>
  </conditionalFormatting>
  <conditionalFormatting sqref="AG55">
    <cfRule type="cellIs" dxfId="0" priority="745" operator="lessThan">
      <formula>$C$4</formula>
    </cfRule>
  </conditionalFormatting>
  <conditionalFormatting sqref="AG56">
    <cfRule type="cellIs" dxfId="0" priority="746" operator="lessThan">
      <formula>$C$4</formula>
    </cfRule>
  </conditionalFormatting>
  <conditionalFormatting sqref="AG57">
    <cfRule type="cellIs" dxfId="0" priority="747" operator="lessThan">
      <formula>$C$4</formula>
    </cfRule>
  </conditionalFormatting>
  <conditionalFormatting sqref="AG58">
    <cfRule type="cellIs" dxfId="0" priority="748" operator="lessThan">
      <formula>$C$4</formula>
    </cfRule>
  </conditionalFormatting>
  <conditionalFormatting sqref="AG59">
    <cfRule type="cellIs" dxfId="0" priority="749" operator="lessThan">
      <formula>$C$4</formula>
    </cfRule>
  </conditionalFormatting>
  <conditionalFormatting sqref="AG60">
    <cfRule type="cellIs" dxfId="0" priority="750" operator="lessThan">
      <formula>$C$4</formula>
    </cfRule>
  </conditionalFormatting>
  <conditionalFormatting sqref="AH11">
    <cfRule type="cellIs" dxfId="0" priority="751" operator="lessThan">
      <formula>$C$4</formula>
    </cfRule>
  </conditionalFormatting>
  <conditionalFormatting sqref="AH12">
    <cfRule type="cellIs" dxfId="0" priority="752" operator="lessThan">
      <formula>$C$4</formula>
    </cfRule>
  </conditionalFormatting>
  <conditionalFormatting sqref="AH13">
    <cfRule type="cellIs" dxfId="0" priority="753" operator="lessThan">
      <formula>$C$4</formula>
    </cfRule>
  </conditionalFormatting>
  <conditionalFormatting sqref="AH14">
    <cfRule type="cellIs" dxfId="0" priority="754" operator="lessThan">
      <formula>$C$4</formula>
    </cfRule>
  </conditionalFormatting>
  <conditionalFormatting sqref="AH15">
    <cfRule type="cellIs" dxfId="0" priority="755" operator="lessThan">
      <formula>$C$4</formula>
    </cfRule>
  </conditionalFormatting>
  <conditionalFormatting sqref="AH16">
    <cfRule type="cellIs" dxfId="0" priority="756" operator="lessThan">
      <formula>$C$4</formula>
    </cfRule>
  </conditionalFormatting>
  <conditionalFormatting sqref="AH17">
    <cfRule type="cellIs" dxfId="0" priority="757" operator="lessThan">
      <formula>$C$4</formula>
    </cfRule>
  </conditionalFormatting>
  <conditionalFormatting sqref="AH18">
    <cfRule type="cellIs" dxfId="0" priority="758" operator="lessThan">
      <formula>$C$4</formula>
    </cfRule>
  </conditionalFormatting>
  <conditionalFormatting sqref="AH19">
    <cfRule type="cellIs" dxfId="0" priority="759" operator="lessThan">
      <formula>$C$4</formula>
    </cfRule>
  </conditionalFormatting>
  <conditionalFormatting sqref="AH20">
    <cfRule type="cellIs" dxfId="0" priority="760" operator="lessThan">
      <formula>$C$4</formula>
    </cfRule>
  </conditionalFormatting>
  <conditionalFormatting sqref="AH21">
    <cfRule type="cellIs" dxfId="0" priority="761" operator="lessThan">
      <formula>$C$4</formula>
    </cfRule>
  </conditionalFormatting>
  <conditionalFormatting sqref="AH22">
    <cfRule type="cellIs" dxfId="0" priority="762" operator="lessThan">
      <formula>$C$4</formula>
    </cfRule>
  </conditionalFormatting>
  <conditionalFormatting sqref="AH23">
    <cfRule type="cellIs" dxfId="0" priority="763" operator="lessThan">
      <formula>$C$4</formula>
    </cfRule>
  </conditionalFormatting>
  <conditionalFormatting sqref="AH24">
    <cfRule type="cellIs" dxfId="0" priority="764" operator="lessThan">
      <formula>$C$4</formula>
    </cfRule>
  </conditionalFormatting>
  <conditionalFormatting sqref="AH25">
    <cfRule type="cellIs" dxfId="0" priority="765" operator="lessThan">
      <formula>$C$4</formula>
    </cfRule>
  </conditionalFormatting>
  <conditionalFormatting sqref="AH26">
    <cfRule type="cellIs" dxfId="0" priority="766" operator="lessThan">
      <formula>$C$4</formula>
    </cfRule>
  </conditionalFormatting>
  <conditionalFormatting sqref="AH27">
    <cfRule type="cellIs" dxfId="0" priority="767" operator="lessThan">
      <formula>$C$4</formula>
    </cfRule>
  </conditionalFormatting>
  <conditionalFormatting sqref="AH28">
    <cfRule type="cellIs" dxfId="0" priority="768" operator="lessThan">
      <formula>$C$4</formula>
    </cfRule>
  </conditionalFormatting>
  <conditionalFormatting sqref="AH29">
    <cfRule type="cellIs" dxfId="0" priority="769" operator="lessThan">
      <formula>$C$4</formula>
    </cfRule>
  </conditionalFormatting>
  <conditionalFormatting sqref="AH30">
    <cfRule type="cellIs" dxfId="0" priority="770" operator="lessThan">
      <formula>$C$4</formula>
    </cfRule>
  </conditionalFormatting>
  <conditionalFormatting sqref="AH31">
    <cfRule type="cellIs" dxfId="0" priority="771" operator="lessThan">
      <formula>$C$4</formula>
    </cfRule>
  </conditionalFormatting>
  <conditionalFormatting sqref="AH32">
    <cfRule type="cellIs" dxfId="0" priority="772" operator="lessThan">
      <formula>$C$4</formula>
    </cfRule>
  </conditionalFormatting>
  <conditionalFormatting sqref="AH33">
    <cfRule type="cellIs" dxfId="0" priority="773" operator="lessThan">
      <formula>$C$4</formula>
    </cfRule>
  </conditionalFormatting>
  <conditionalFormatting sqref="AH34">
    <cfRule type="cellIs" dxfId="0" priority="774" operator="lessThan">
      <formula>$C$4</formula>
    </cfRule>
  </conditionalFormatting>
  <conditionalFormatting sqref="AH35">
    <cfRule type="cellIs" dxfId="0" priority="775" operator="lessThan">
      <formula>$C$4</formula>
    </cfRule>
  </conditionalFormatting>
  <conditionalFormatting sqref="AH36">
    <cfRule type="cellIs" dxfId="0" priority="776" operator="lessThan">
      <formula>$C$4</formula>
    </cfRule>
  </conditionalFormatting>
  <conditionalFormatting sqref="AH37">
    <cfRule type="cellIs" dxfId="0" priority="777" operator="lessThan">
      <formula>$C$4</formula>
    </cfRule>
  </conditionalFormatting>
  <conditionalFormatting sqref="AH38">
    <cfRule type="cellIs" dxfId="0" priority="778" operator="lessThan">
      <formula>$C$4</formula>
    </cfRule>
  </conditionalFormatting>
  <conditionalFormatting sqref="AH39">
    <cfRule type="cellIs" dxfId="0" priority="779" operator="lessThan">
      <formula>$C$4</formula>
    </cfRule>
  </conditionalFormatting>
  <conditionalFormatting sqref="AH40">
    <cfRule type="cellIs" dxfId="0" priority="780" operator="lessThan">
      <formula>$C$4</formula>
    </cfRule>
  </conditionalFormatting>
  <conditionalFormatting sqref="AH41">
    <cfRule type="cellIs" dxfId="0" priority="781" operator="lessThan">
      <formula>$C$4</formula>
    </cfRule>
  </conditionalFormatting>
  <conditionalFormatting sqref="AH42">
    <cfRule type="cellIs" dxfId="0" priority="782" operator="lessThan">
      <formula>$C$4</formula>
    </cfRule>
  </conditionalFormatting>
  <conditionalFormatting sqref="AH43">
    <cfRule type="cellIs" dxfId="0" priority="783" operator="lessThan">
      <formula>$C$4</formula>
    </cfRule>
  </conditionalFormatting>
  <conditionalFormatting sqref="AH44">
    <cfRule type="cellIs" dxfId="0" priority="784" operator="lessThan">
      <formula>$C$4</formula>
    </cfRule>
  </conditionalFormatting>
  <conditionalFormatting sqref="AH45">
    <cfRule type="cellIs" dxfId="0" priority="785" operator="lessThan">
      <formula>$C$4</formula>
    </cfRule>
  </conditionalFormatting>
  <conditionalFormatting sqref="AH46">
    <cfRule type="cellIs" dxfId="0" priority="786" operator="lessThan">
      <formula>$C$4</formula>
    </cfRule>
  </conditionalFormatting>
  <conditionalFormatting sqref="AH47">
    <cfRule type="cellIs" dxfId="0" priority="787" operator="lessThan">
      <formula>$C$4</formula>
    </cfRule>
  </conditionalFormatting>
  <conditionalFormatting sqref="AH48">
    <cfRule type="cellIs" dxfId="0" priority="788" operator="lessThan">
      <formula>$C$4</formula>
    </cfRule>
  </conditionalFormatting>
  <conditionalFormatting sqref="AH49">
    <cfRule type="cellIs" dxfId="0" priority="789" operator="lessThan">
      <formula>$C$4</formula>
    </cfRule>
  </conditionalFormatting>
  <conditionalFormatting sqref="AH50">
    <cfRule type="cellIs" dxfId="0" priority="790" operator="lessThan">
      <formula>$C$4</formula>
    </cfRule>
  </conditionalFormatting>
  <conditionalFormatting sqref="AH51">
    <cfRule type="cellIs" dxfId="0" priority="791" operator="lessThan">
      <formula>$C$4</formula>
    </cfRule>
  </conditionalFormatting>
  <conditionalFormatting sqref="AH52">
    <cfRule type="cellIs" dxfId="0" priority="792" operator="lessThan">
      <formula>$C$4</formula>
    </cfRule>
  </conditionalFormatting>
  <conditionalFormatting sqref="AH53">
    <cfRule type="cellIs" dxfId="0" priority="793" operator="lessThan">
      <formula>$C$4</formula>
    </cfRule>
  </conditionalFormatting>
  <conditionalFormatting sqref="AH54">
    <cfRule type="cellIs" dxfId="0" priority="794" operator="lessThan">
      <formula>$C$4</formula>
    </cfRule>
  </conditionalFormatting>
  <conditionalFormatting sqref="AH55">
    <cfRule type="cellIs" dxfId="0" priority="795" operator="lessThan">
      <formula>$C$4</formula>
    </cfRule>
  </conditionalFormatting>
  <conditionalFormatting sqref="AH56">
    <cfRule type="cellIs" dxfId="0" priority="796" operator="lessThan">
      <formula>$C$4</formula>
    </cfRule>
  </conditionalFormatting>
  <conditionalFormatting sqref="AH57">
    <cfRule type="cellIs" dxfId="0" priority="797" operator="lessThan">
      <formula>$C$4</formula>
    </cfRule>
  </conditionalFormatting>
  <conditionalFormatting sqref="AH58">
    <cfRule type="cellIs" dxfId="0" priority="798" operator="lessThan">
      <formula>$C$4</formula>
    </cfRule>
  </conditionalFormatting>
  <conditionalFormatting sqref="AH59">
    <cfRule type="cellIs" dxfId="0" priority="799" operator="lessThan">
      <formula>$C$4</formula>
    </cfRule>
  </conditionalFormatting>
  <conditionalFormatting sqref="AH60">
    <cfRule type="cellIs" dxfId="0" priority="800" operator="lessThan">
      <formula>$C$4</formula>
    </cfRule>
  </conditionalFormatting>
  <conditionalFormatting sqref="AI11">
    <cfRule type="cellIs" dxfId="0" priority="801" operator="lessThan">
      <formula>$C$4</formula>
    </cfRule>
  </conditionalFormatting>
  <conditionalFormatting sqref="AI12">
    <cfRule type="cellIs" dxfId="0" priority="802" operator="lessThan">
      <formula>$C$4</formula>
    </cfRule>
  </conditionalFormatting>
  <conditionalFormatting sqref="AI13">
    <cfRule type="cellIs" dxfId="0" priority="803" operator="lessThan">
      <formula>$C$4</formula>
    </cfRule>
  </conditionalFormatting>
  <conditionalFormatting sqref="AI14">
    <cfRule type="cellIs" dxfId="0" priority="804" operator="lessThan">
      <formula>$C$4</formula>
    </cfRule>
  </conditionalFormatting>
  <conditionalFormatting sqref="AI15">
    <cfRule type="cellIs" dxfId="0" priority="805" operator="lessThan">
      <formula>$C$4</formula>
    </cfRule>
  </conditionalFormatting>
  <conditionalFormatting sqref="AI16">
    <cfRule type="cellIs" dxfId="0" priority="806" operator="lessThan">
      <formula>$C$4</formula>
    </cfRule>
  </conditionalFormatting>
  <conditionalFormatting sqref="AI17">
    <cfRule type="cellIs" dxfId="0" priority="807" operator="lessThan">
      <formula>$C$4</formula>
    </cfRule>
  </conditionalFormatting>
  <conditionalFormatting sqref="AI18">
    <cfRule type="cellIs" dxfId="0" priority="808" operator="lessThan">
      <formula>$C$4</formula>
    </cfRule>
  </conditionalFormatting>
  <conditionalFormatting sqref="AI19">
    <cfRule type="cellIs" dxfId="0" priority="809" operator="lessThan">
      <formula>$C$4</formula>
    </cfRule>
  </conditionalFormatting>
  <conditionalFormatting sqref="AI20">
    <cfRule type="cellIs" dxfId="0" priority="810" operator="lessThan">
      <formula>$C$4</formula>
    </cfRule>
  </conditionalFormatting>
  <conditionalFormatting sqref="AI21">
    <cfRule type="cellIs" dxfId="0" priority="811" operator="lessThan">
      <formula>$C$4</formula>
    </cfRule>
  </conditionalFormatting>
  <conditionalFormatting sqref="AI22">
    <cfRule type="cellIs" dxfId="0" priority="812" operator="lessThan">
      <formula>$C$4</formula>
    </cfRule>
  </conditionalFormatting>
  <conditionalFormatting sqref="AI23">
    <cfRule type="cellIs" dxfId="0" priority="813" operator="lessThan">
      <formula>$C$4</formula>
    </cfRule>
  </conditionalFormatting>
  <conditionalFormatting sqref="AI24">
    <cfRule type="cellIs" dxfId="0" priority="814" operator="lessThan">
      <formula>$C$4</formula>
    </cfRule>
  </conditionalFormatting>
  <conditionalFormatting sqref="AI25">
    <cfRule type="cellIs" dxfId="0" priority="815" operator="lessThan">
      <formula>$C$4</formula>
    </cfRule>
  </conditionalFormatting>
  <conditionalFormatting sqref="AI26">
    <cfRule type="cellIs" dxfId="0" priority="816" operator="lessThan">
      <formula>$C$4</formula>
    </cfRule>
  </conditionalFormatting>
  <conditionalFormatting sqref="AI27">
    <cfRule type="cellIs" dxfId="0" priority="817" operator="lessThan">
      <formula>$C$4</formula>
    </cfRule>
  </conditionalFormatting>
  <conditionalFormatting sqref="AI28">
    <cfRule type="cellIs" dxfId="0" priority="818" operator="lessThan">
      <formula>$C$4</formula>
    </cfRule>
  </conditionalFormatting>
  <conditionalFormatting sqref="AI29">
    <cfRule type="cellIs" dxfId="0" priority="819" operator="lessThan">
      <formula>$C$4</formula>
    </cfRule>
  </conditionalFormatting>
  <conditionalFormatting sqref="AI30">
    <cfRule type="cellIs" dxfId="0" priority="820" operator="lessThan">
      <formula>$C$4</formula>
    </cfRule>
  </conditionalFormatting>
  <conditionalFormatting sqref="AI31">
    <cfRule type="cellIs" dxfId="0" priority="821" operator="lessThan">
      <formula>$C$4</formula>
    </cfRule>
  </conditionalFormatting>
  <conditionalFormatting sqref="AI32">
    <cfRule type="cellIs" dxfId="0" priority="822" operator="lessThan">
      <formula>$C$4</formula>
    </cfRule>
  </conditionalFormatting>
  <conditionalFormatting sqref="AI33">
    <cfRule type="cellIs" dxfId="0" priority="823" operator="lessThan">
      <formula>$C$4</formula>
    </cfRule>
  </conditionalFormatting>
  <conditionalFormatting sqref="AI34">
    <cfRule type="cellIs" dxfId="0" priority="824" operator="lessThan">
      <formula>$C$4</formula>
    </cfRule>
  </conditionalFormatting>
  <conditionalFormatting sqref="AI35">
    <cfRule type="cellIs" dxfId="0" priority="825" operator="lessThan">
      <formula>$C$4</formula>
    </cfRule>
  </conditionalFormatting>
  <conditionalFormatting sqref="AI36">
    <cfRule type="cellIs" dxfId="0" priority="826" operator="lessThan">
      <formula>$C$4</formula>
    </cfRule>
  </conditionalFormatting>
  <conditionalFormatting sqref="AI37">
    <cfRule type="cellIs" dxfId="0" priority="827" operator="lessThan">
      <formula>$C$4</formula>
    </cfRule>
  </conditionalFormatting>
  <conditionalFormatting sqref="AI38">
    <cfRule type="cellIs" dxfId="0" priority="828" operator="lessThan">
      <formula>$C$4</formula>
    </cfRule>
  </conditionalFormatting>
  <conditionalFormatting sqref="AI39">
    <cfRule type="cellIs" dxfId="0" priority="829" operator="lessThan">
      <formula>$C$4</formula>
    </cfRule>
  </conditionalFormatting>
  <conditionalFormatting sqref="AI40">
    <cfRule type="cellIs" dxfId="0" priority="830" operator="lessThan">
      <formula>$C$4</formula>
    </cfRule>
  </conditionalFormatting>
  <conditionalFormatting sqref="AI41">
    <cfRule type="cellIs" dxfId="0" priority="831" operator="lessThan">
      <formula>$C$4</formula>
    </cfRule>
  </conditionalFormatting>
  <conditionalFormatting sqref="AI42">
    <cfRule type="cellIs" dxfId="0" priority="832" operator="lessThan">
      <formula>$C$4</formula>
    </cfRule>
  </conditionalFormatting>
  <conditionalFormatting sqref="AI43">
    <cfRule type="cellIs" dxfId="0" priority="833" operator="lessThan">
      <formula>$C$4</formula>
    </cfRule>
  </conditionalFormatting>
  <conditionalFormatting sqref="AI44">
    <cfRule type="cellIs" dxfId="0" priority="834" operator="lessThan">
      <formula>$C$4</formula>
    </cfRule>
  </conditionalFormatting>
  <conditionalFormatting sqref="AI45">
    <cfRule type="cellIs" dxfId="0" priority="835" operator="lessThan">
      <formula>$C$4</formula>
    </cfRule>
  </conditionalFormatting>
  <conditionalFormatting sqref="AI46">
    <cfRule type="cellIs" dxfId="0" priority="836" operator="lessThan">
      <formula>$C$4</formula>
    </cfRule>
  </conditionalFormatting>
  <conditionalFormatting sqref="AI47">
    <cfRule type="cellIs" dxfId="0" priority="837" operator="lessThan">
      <formula>$C$4</formula>
    </cfRule>
  </conditionalFormatting>
  <conditionalFormatting sqref="AI48">
    <cfRule type="cellIs" dxfId="0" priority="838" operator="lessThan">
      <formula>$C$4</formula>
    </cfRule>
  </conditionalFormatting>
  <conditionalFormatting sqref="AI49">
    <cfRule type="cellIs" dxfId="0" priority="839" operator="lessThan">
      <formula>$C$4</formula>
    </cfRule>
  </conditionalFormatting>
  <conditionalFormatting sqref="AI50">
    <cfRule type="cellIs" dxfId="0" priority="840" operator="lessThan">
      <formula>$C$4</formula>
    </cfRule>
  </conditionalFormatting>
  <conditionalFormatting sqref="AI51">
    <cfRule type="cellIs" dxfId="0" priority="841" operator="lessThan">
      <formula>$C$4</formula>
    </cfRule>
  </conditionalFormatting>
  <conditionalFormatting sqref="AI52">
    <cfRule type="cellIs" dxfId="0" priority="842" operator="lessThan">
      <formula>$C$4</formula>
    </cfRule>
  </conditionalFormatting>
  <conditionalFormatting sqref="AI53">
    <cfRule type="cellIs" dxfId="0" priority="843" operator="lessThan">
      <formula>$C$4</formula>
    </cfRule>
  </conditionalFormatting>
  <conditionalFormatting sqref="AI54">
    <cfRule type="cellIs" dxfId="0" priority="844" operator="lessThan">
      <formula>$C$4</formula>
    </cfRule>
  </conditionalFormatting>
  <conditionalFormatting sqref="AI55">
    <cfRule type="cellIs" dxfId="0" priority="845" operator="lessThan">
      <formula>$C$4</formula>
    </cfRule>
  </conditionalFormatting>
  <conditionalFormatting sqref="AI56">
    <cfRule type="cellIs" dxfId="0" priority="846" operator="lessThan">
      <formula>$C$4</formula>
    </cfRule>
  </conditionalFormatting>
  <conditionalFormatting sqref="AI57">
    <cfRule type="cellIs" dxfId="0" priority="847" operator="lessThan">
      <formula>$C$4</formula>
    </cfRule>
  </conditionalFormatting>
  <conditionalFormatting sqref="AI58">
    <cfRule type="cellIs" dxfId="0" priority="848" operator="lessThan">
      <formula>$C$4</formula>
    </cfRule>
  </conditionalFormatting>
  <conditionalFormatting sqref="AI59">
    <cfRule type="cellIs" dxfId="0" priority="849" operator="lessThan">
      <formula>$C$4</formula>
    </cfRule>
  </conditionalFormatting>
  <conditionalFormatting sqref="AI60">
    <cfRule type="cellIs" dxfId="0" priority="850" operator="lessThan">
      <formula>$C$4</formula>
    </cfRule>
  </conditionalFormatting>
  <conditionalFormatting sqref="AJ11:AJ43">
    <cfRule type="cellIs" dxfId="0" priority="851" operator="lessThan">
      <formula>$C$4</formula>
    </cfRule>
  </conditionalFormatting>
  <conditionalFormatting sqref="AJ12">
    <cfRule type="cellIs" dxfId="0" priority="852" operator="lessThan">
      <formula>$C$4</formula>
    </cfRule>
  </conditionalFormatting>
  <conditionalFormatting sqref="AJ13">
    <cfRule type="cellIs" dxfId="0" priority="853" operator="lessThan">
      <formula>$C$4</formula>
    </cfRule>
  </conditionalFormatting>
  <conditionalFormatting sqref="AJ14">
    <cfRule type="cellIs" dxfId="0" priority="854" operator="lessThan">
      <formula>$C$4</formula>
    </cfRule>
  </conditionalFormatting>
  <conditionalFormatting sqref="AJ15">
    <cfRule type="cellIs" dxfId="0" priority="855" operator="lessThan">
      <formula>$C$4</formula>
    </cfRule>
  </conditionalFormatting>
  <conditionalFormatting sqref="AJ16">
    <cfRule type="cellIs" dxfId="0" priority="856" operator="lessThan">
      <formula>$C$4</formula>
    </cfRule>
  </conditionalFormatting>
  <conditionalFormatting sqref="AJ17">
    <cfRule type="cellIs" dxfId="0" priority="857" operator="lessThan">
      <formula>$C$4</formula>
    </cfRule>
  </conditionalFormatting>
  <conditionalFormatting sqref="AJ18">
    <cfRule type="cellIs" dxfId="0" priority="858" operator="lessThan">
      <formula>$C$4</formula>
    </cfRule>
  </conditionalFormatting>
  <conditionalFormatting sqref="AJ19">
    <cfRule type="cellIs" dxfId="0" priority="859" operator="lessThan">
      <formula>$C$4</formula>
    </cfRule>
  </conditionalFormatting>
  <conditionalFormatting sqref="AJ20">
    <cfRule type="cellIs" dxfId="0" priority="860" operator="lessThan">
      <formula>$C$4</formula>
    </cfRule>
  </conditionalFormatting>
  <conditionalFormatting sqref="AJ21">
    <cfRule type="cellIs" dxfId="0" priority="861" operator="lessThan">
      <formula>$C$4</formula>
    </cfRule>
  </conditionalFormatting>
  <conditionalFormatting sqref="AJ22">
    <cfRule type="cellIs" dxfId="0" priority="862" operator="lessThan">
      <formula>$C$4</formula>
    </cfRule>
  </conditionalFormatting>
  <conditionalFormatting sqref="AJ23">
    <cfRule type="cellIs" dxfId="0" priority="863" operator="lessThan">
      <formula>$C$4</formula>
    </cfRule>
  </conditionalFormatting>
  <conditionalFormatting sqref="AJ24">
    <cfRule type="cellIs" dxfId="0" priority="864" operator="lessThan">
      <formula>$C$4</formula>
    </cfRule>
  </conditionalFormatting>
  <conditionalFormatting sqref="AJ25">
    <cfRule type="cellIs" dxfId="0" priority="865" operator="lessThan">
      <formula>$C$4</formula>
    </cfRule>
  </conditionalFormatting>
  <conditionalFormatting sqref="AJ26">
    <cfRule type="cellIs" dxfId="0" priority="866" operator="lessThan">
      <formula>$C$4</formula>
    </cfRule>
  </conditionalFormatting>
  <conditionalFormatting sqref="AJ27">
    <cfRule type="cellIs" dxfId="0" priority="867" operator="lessThan">
      <formula>$C$4</formula>
    </cfRule>
  </conditionalFormatting>
  <conditionalFormatting sqref="AJ28">
    <cfRule type="cellIs" dxfId="0" priority="868" operator="lessThan">
      <formula>$C$4</formula>
    </cfRule>
  </conditionalFormatting>
  <conditionalFormatting sqref="AJ29">
    <cfRule type="cellIs" dxfId="0" priority="869" operator="lessThan">
      <formula>$C$4</formula>
    </cfRule>
  </conditionalFormatting>
  <conditionalFormatting sqref="AJ30">
    <cfRule type="cellIs" dxfId="0" priority="870" operator="lessThan">
      <formula>$C$4</formula>
    </cfRule>
  </conditionalFormatting>
  <conditionalFormatting sqref="AJ31">
    <cfRule type="cellIs" dxfId="0" priority="871" operator="lessThan">
      <formula>$C$4</formula>
    </cfRule>
  </conditionalFormatting>
  <conditionalFormatting sqref="AJ32">
    <cfRule type="cellIs" dxfId="0" priority="872" operator="lessThan">
      <formula>$C$4</formula>
    </cfRule>
  </conditionalFormatting>
  <conditionalFormatting sqref="AJ33">
    <cfRule type="cellIs" dxfId="0" priority="873" operator="lessThan">
      <formula>$C$4</formula>
    </cfRule>
  </conditionalFormatting>
  <conditionalFormatting sqref="AJ34">
    <cfRule type="cellIs" dxfId="0" priority="874" operator="lessThan">
      <formula>$C$4</formula>
    </cfRule>
  </conditionalFormatting>
  <conditionalFormatting sqref="AJ35">
    <cfRule type="cellIs" dxfId="0" priority="875" operator="lessThan">
      <formula>$C$4</formula>
    </cfRule>
  </conditionalFormatting>
  <conditionalFormatting sqref="AJ36">
    <cfRule type="cellIs" dxfId="0" priority="876" operator="lessThan">
      <formula>$C$4</formula>
    </cfRule>
  </conditionalFormatting>
  <conditionalFormatting sqref="AJ37">
    <cfRule type="cellIs" dxfId="0" priority="877" operator="lessThan">
      <formula>$C$4</formula>
    </cfRule>
  </conditionalFormatting>
  <conditionalFormatting sqref="AJ38">
    <cfRule type="cellIs" dxfId="0" priority="878" operator="lessThan">
      <formula>$C$4</formula>
    </cfRule>
  </conditionalFormatting>
  <conditionalFormatting sqref="AJ39">
    <cfRule type="cellIs" dxfId="0" priority="879" operator="lessThan">
      <formula>$C$4</formula>
    </cfRule>
  </conditionalFormatting>
  <conditionalFormatting sqref="AJ40">
    <cfRule type="cellIs" dxfId="0" priority="880" operator="lessThan">
      <formula>$C$4</formula>
    </cfRule>
  </conditionalFormatting>
  <conditionalFormatting sqref="AJ41">
    <cfRule type="cellIs" dxfId="0" priority="881" operator="lessThan">
      <formula>$C$4</formula>
    </cfRule>
  </conditionalFormatting>
  <conditionalFormatting sqref="AJ42">
    <cfRule type="cellIs" dxfId="0" priority="882" operator="lessThan">
      <formula>$C$4</formula>
    </cfRule>
  </conditionalFormatting>
  <conditionalFormatting sqref="AJ43">
    <cfRule type="cellIs" dxfId="0" priority="883" operator="lessThan">
      <formula>$C$4</formula>
    </cfRule>
  </conditionalFormatting>
  <conditionalFormatting sqref="AJ44">
    <cfRule type="cellIs" dxfId="0" priority="884" operator="lessThan">
      <formula>$C$4</formula>
    </cfRule>
  </conditionalFormatting>
  <conditionalFormatting sqref="AJ45">
    <cfRule type="cellIs" dxfId="0" priority="885" operator="lessThan">
      <formula>$C$4</formula>
    </cfRule>
  </conditionalFormatting>
  <conditionalFormatting sqref="AJ46">
    <cfRule type="cellIs" dxfId="0" priority="886" operator="lessThan">
      <formula>$C$4</formula>
    </cfRule>
  </conditionalFormatting>
  <conditionalFormatting sqref="AJ47">
    <cfRule type="cellIs" dxfId="0" priority="887" operator="lessThan">
      <formula>$C$4</formula>
    </cfRule>
  </conditionalFormatting>
  <conditionalFormatting sqref="AJ48">
    <cfRule type="cellIs" dxfId="0" priority="888" operator="lessThan">
      <formula>$C$4</formula>
    </cfRule>
  </conditionalFormatting>
  <conditionalFormatting sqref="AJ49">
    <cfRule type="cellIs" dxfId="0" priority="889" operator="lessThan">
      <formula>$C$4</formula>
    </cfRule>
  </conditionalFormatting>
  <conditionalFormatting sqref="AJ50">
    <cfRule type="cellIs" dxfId="0" priority="890" operator="lessThan">
      <formula>$C$4</formula>
    </cfRule>
  </conditionalFormatting>
  <conditionalFormatting sqref="AJ51">
    <cfRule type="cellIs" dxfId="0" priority="891" operator="lessThan">
      <formula>$C$4</formula>
    </cfRule>
  </conditionalFormatting>
  <conditionalFormatting sqref="AJ52">
    <cfRule type="cellIs" dxfId="0" priority="892" operator="lessThan">
      <formula>$C$4</formula>
    </cfRule>
  </conditionalFormatting>
  <conditionalFormatting sqref="AJ53">
    <cfRule type="cellIs" dxfId="0" priority="893" operator="lessThan">
      <formula>$C$4</formula>
    </cfRule>
  </conditionalFormatting>
  <conditionalFormatting sqref="AJ54">
    <cfRule type="cellIs" dxfId="0" priority="894" operator="lessThan">
      <formula>$C$4</formula>
    </cfRule>
  </conditionalFormatting>
  <conditionalFormatting sqref="AJ55">
    <cfRule type="cellIs" dxfId="0" priority="895" operator="lessThan">
      <formula>$C$4</formula>
    </cfRule>
  </conditionalFormatting>
  <conditionalFormatting sqref="AJ56">
    <cfRule type="cellIs" dxfId="0" priority="896" operator="lessThan">
      <formula>$C$4</formula>
    </cfRule>
  </conditionalFormatting>
  <conditionalFormatting sqref="AJ57">
    <cfRule type="cellIs" dxfId="0" priority="897" operator="lessThan">
      <formula>$C$4</formula>
    </cfRule>
  </conditionalFormatting>
  <conditionalFormatting sqref="AJ58">
    <cfRule type="cellIs" dxfId="0" priority="898" operator="lessThan">
      <formula>$C$4</formula>
    </cfRule>
  </conditionalFormatting>
  <conditionalFormatting sqref="AJ59">
    <cfRule type="cellIs" dxfId="0" priority="899" operator="lessThan">
      <formula>$C$4</formula>
    </cfRule>
  </conditionalFormatting>
  <conditionalFormatting sqref="AJ60">
    <cfRule type="cellIs" dxfId="0" priority="900" operator="lessThan">
      <formula>$C$4</formula>
    </cfRule>
  </conditionalFormatting>
  <conditionalFormatting sqref="AK11">
    <cfRule type="cellIs" dxfId="0" priority="901" operator="lessThan">
      <formula>$C$4</formula>
    </cfRule>
  </conditionalFormatting>
  <conditionalFormatting sqref="AK12">
    <cfRule type="cellIs" dxfId="0" priority="902" operator="lessThan">
      <formula>$C$4</formula>
    </cfRule>
  </conditionalFormatting>
  <conditionalFormatting sqref="AK13">
    <cfRule type="cellIs" dxfId="0" priority="903" operator="lessThan">
      <formula>$C$4</formula>
    </cfRule>
  </conditionalFormatting>
  <conditionalFormatting sqref="AK14">
    <cfRule type="cellIs" dxfId="0" priority="904" operator="lessThan">
      <formula>$C$4</formula>
    </cfRule>
  </conditionalFormatting>
  <conditionalFormatting sqref="AK15">
    <cfRule type="cellIs" dxfId="0" priority="905" operator="lessThan">
      <formula>$C$4</formula>
    </cfRule>
  </conditionalFormatting>
  <conditionalFormatting sqref="AK16">
    <cfRule type="cellIs" dxfId="0" priority="906" operator="lessThan">
      <formula>$C$4</formula>
    </cfRule>
  </conditionalFormatting>
  <conditionalFormatting sqref="AK17">
    <cfRule type="cellIs" dxfId="0" priority="907" operator="lessThan">
      <formula>$C$4</formula>
    </cfRule>
  </conditionalFormatting>
  <conditionalFormatting sqref="AK18">
    <cfRule type="cellIs" dxfId="0" priority="908" operator="lessThan">
      <formula>$C$4</formula>
    </cfRule>
  </conditionalFormatting>
  <conditionalFormatting sqref="AK19">
    <cfRule type="cellIs" dxfId="0" priority="909" operator="lessThan">
      <formula>$C$4</formula>
    </cfRule>
  </conditionalFormatting>
  <conditionalFormatting sqref="AK20">
    <cfRule type="cellIs" dxfId="0" priority="910" operator="lessThan">
      <formula>$C$4</formula>
    </cfRule>
  </conditionalFormatting>
  <conditionalFormatting sqref="AK21">
    <cfRule type="cellIs" dxfId="0" priority="911" operator="lessThan">
      <formula>$C$4</formula>
    </cfRule>
  </conditionalFormatting>
  <conditionalFormatting sqref="AK22">
    <cfRule type="cellIs" dxfId="0" priority="912" operator="lessThan">
      <formula>$C$4</formula>
    </cfRule>
  </conditionalFormatting>
  <conditionalFormatting sqref="AK23">
    <cfRule type="cellIs" dxfId="0" priority="913" operator="lessThan">
      <formula>$C$4</formula>
    </cfRule>
  </conditionalFormatting>
  <conditionalFormatting sqref="AK24">
    <cfRule type="cellIs" dxfId="0" priority="914" operator="lessThan">
      <formula>$C$4</formula>
    </cfRule>
  </conditionalFormatting>
  <conditionalFormatting sqref="AK25">
    <cfRule type="cellIs" dxfId="0" priority="915" operator="lessThan">
      <formula>$C$4</formula>
    </cfRule>
  </conditionalFormatting>
  <conditionalFormatting sqref="AK26">
    <cfRule type="cellIs" dxfId="0" priority="916" operator="lessThan">
      <formula>$C$4</formula>
    </cfRule>
  </conditionalFormatting>
  <conditionalFormatting sqref="AK27">
    <cfRule type="cellIs" dxfId="0" priority="917" operator="lessThan">
      <formula>$C$4</formula>
    </cfRule>
  </conditionalFormatting>
  <conditionalFormatting sqref="AK28">
    <cfRule type="cellIs" dxfId="0" priority="918" operator="lessThan">
      <formula>$C$4</formula>
    </cfRule>
  </conditionalFormatting>
  <conditionalFormatting sqref="AK29">
    <cfRule type="cellIs" dxfId="0" priority="919" operator="lessThan">
      <formula>$C$4</formula>
    </cfRule>
  </conditionalFormatting>
  <conditionalFormatting sqref="AK30">
    <cfRule type="cellIs" dxfId="0" priority="920" operator="lessThan">
      <formula>$C$4</formula>
    </cfRule>
  </conditionalFormatting>
  <conditionalFormatting sqref="AK31">
    <cfRule type="cellIs" dxfId="0" priority="921" operator="lessThan">
      <formula>$C$4</formula>
    </cfRule>
  </conditionalFormatting>
  <conditionalFormatting sqref="AK32">
    <cfRule type="cellIs" dxfId="0" priority="922" operator="lessThan">
      <formula>$C$4</formula>
    </cfRule>
  </conditionalFormatting>
  <conditionalFormatting sqref="AK33">
    <cfRule type="cellIs" dxfId="0" priority="923" operator="lessThan">
      <formula>$C$4</formula>
    </cfRule>
  </conditionalFormatting>
  <conditionalFormatting sqref="AK34">
    <cfRule type="cellIs" dxfId="0" priority="924" operator="lessThan">
      <formula>$C$4</formula>
    </cfRule>
  </conditionalFormatting>
  <conditionalFormatting sqref="AK35">
    <cfRule type="cellIs" dxfId="0" priority="925" operator="lessThan">
      <formula>$C$4</formula>
    </cfRule>
  </conditionalFormatting>
  <conditionalFormatting sqref="AK36">
    <cfRule type="cellIs" dxfId="0" priority="926" operator="lessThan">
      <formula>$C$4</formula>
    </cfRule>
  </conditionalFormatting>
  <conditionalFormatting sqref="AK37">
    <cfRule type="cellIs" dxfId="0" priority="927" operator="lessThan">
      <formula>$C$4</formula>
    </cfRule>
  </conditionalFormatting>
  <conditionalFormatting sqref="AK38">
    <cfRule type="cellIs" dxfId="0" priority="928" operator="lessThan">
      <formula>$C$4</formula>
    </cfRule>
  </conditionalFormatting>
  <conditionalFormatting sqref="AK39">
    <cfRule type="cellIs" dxfId="0" priority="929" operator="lessThan">
      <formula>$C$4</formula>
    </cfRule>
  </conditionalFormatting>
  <conditionalFormatting sqref="AK40">
    <cfRule type="cellIs" dxfId="0" priority="930" operator="lessThan">
      <formula>$C$4</formula>
    </cfRule>
  </conditionalFormatting>
  <conditionalFormatting sqref="AK41">
    <cfRule type="cellIs" dxfId="0" priority="931" operator="lessThan">
      <formula>$C$4</formula>
    </cfRule>
  </conditionalFormatting>
  <conditionalFormatting sqref="AK42">
    <cfRule type="cellIs" dxfId="0" priority="932" operator="lessThan">
      <formula>$C$4</formula>
    </cfRule>
  </conditionalFormatting>
  <conditionalFormatting sqref="AK43">
    <cfRule type="cellIs" dxfId="0" priority="933" operator="lessThan">
      <formula>$C$4</formula>
    </cfRule>
  </conditionalFormatting>
  <conditionalFormatting sqref="AK44">
    <cfRule type="cellIs" dxfId="0" priority="934" operator="lessThan">
      <formula>$C$4</formula>
    </cfRule>
  </conditionalFormatting>
  <conditionalFormatting sqref="AK45">
    <cfRule type="cellIs" dxfId="0" priority="935" operator="lessThan">
      <formula>$C$4</formula>
    </cfRule>
  </conditionalFormatting>
  <conditionalFormatting sqref="AK46">
    <cfRule type="cellIs" dxfId="0" priority="936" operator="lessThan">
      <formula>$C$4</formula>
    </cfRule>
  </conditionalFormatting>
  <conditionalFormatting sqref="AK47">
    <cfRule type="cellIs" dxfId="0" priority="937" operator="lessThan">
      <formula>$C$4</formula>
    </cfRule>
  </conditionalFormatting>
  <conditionalFormatting sqref="AK48">
    <cfRule type="cellIs" dxfId="0" priority="938" operator="lessThan">
      <formula>$C$4</formula>
    </cfRule>
  </conditionalFormatting>
  <conditionalFormatting sqref="AK49">
    <cfRule type="cellIs" dxfId="0" priority="939" operator="lessThan">
      <formula>$C$4</formula>
    </cfRule>
  </conditionalFormatting>
  <conditionalFormatting sqref="AK50">
    <cfRule type="cellIs" dxfId="0" priority="940" operator="lessThan">
      <formula>$C$4</formula>
    </cfRule>
  </conditionalFormatting>
  <conditionalFormatting sqref="AK51">
    <cfRule type="cellIs" dxfId="0" priority="941" operator="lessThan">
      <formula>$C$4</formula>
    </cfRule>
  </conditionalFormatting>
  <conditionalFormatting sqref="AK52">
    <cfRule type="cellIs" dxfId="0" priority="942" operator="lessThan">
      <formula>$C$4</formula>
    </cfRule>
  </conditionalFormatting>
  <conditionalFormatting sqref="AK53">
    <cfRule type="cellIs" dxfId="0" priority="943" operator="lessThan">
      <formula>$C$4</formula>
    </cfRule>
  </conditionalFormatting>
  <conditionalFormatting sqref="AK54">
    <cfRule type="cellIs" dxfId="0" priority="944" operator="lessThan">
      <formula>$C$4</formula>
    </cfRule>
  </conditionalFormatting>
  <conditionalFormatting sqref="AK55">
    <cfRule type="cellIs" dxfId="0" priority="945" operator="lessThan">
      <formula>$C$4</formula>
    </cfRule>
  </conditionalFormatting>
  <conditionalFormatting sqref="AK56">
    <cfRule type="cellIs" dxfId="0" priority="946" operator="lessThan">
      <formula>$C$4</formula>
    </cfRule>
  </conditionalFormatting>
  <conditionalFormatting sqref="AK57">
    <cfRule type="cellIs" dxfId="0" priority="947" operator="lessThan">
      <formula>$C$4</formula>
    </cfRule>
  </conditionalFormatting>
  <conditionalFormatting sqref="AK58">
    <cfRule type="cellIs" dxfId="0" priority="948" operator="lessThan">
      <formula>$C$4</formula>
    </cfRule>
  </conditionalFormatting>
  <conditionalFormatting sqref="AK59">
    <cfRule type="cellIs" dxfId="0" priority="949" operator="lessThan">
      <formula>$C$4</formula>
    </cfRule>
  </conditionalFormatting>
  <conditionalFormatting sqref="AK60">
    <cfRule type="cellIs" dxfId="0" priority="950" operator="lessThan">
      <formula>$C$4</formula>
    </cfRule>
  </conditionalFormatting>
  <conditionalFormatting sqref="AL11">
    <cfRule type="cellIs" dxfId="0" priority="951" operator="lessThan">
      <formula>$C$4</formula>
    </cfRule>
  </conditionalFormatting>
  <conditionalFormatting sqref="AL12">
    <cfRule type="cellIs" dxfId="0" priority="952" operator="lessThan">
      <formula>$C$4</formula>
    </cfRule>
  </conditionalFormatting>
  <conditionalFormatting sqref="AL13">
    <cfRule type="cellIs" dxfId="0" priority="953" operator="lessThan">
      <formula>$C$4</formula>
    </cfRule>
  </conditionalFormatting>
  <conditionalFormatting sqref="AL14">
    <cfRule type="cellIs" dxfId="0" priority="954" operator="lessThan">
      <formula>$C$4</formula>
    </cfRule>
  </conditionalFormatting>
  <conditionalFormatting sqref="AL15">
    <cfRule type="cellIs" dxfId="0" priority="955" operator="lessThan">
      <formula>$C$4</formula>
    </cfRule>
  </conditionalFormatting>
  <conditionalFormatting sqref="AL16">
    <cfRule type="cellIs" dxfId="0" priority="956" operator="lessThan">
      <formula>$C$4</formula>
    </cfRule>
  </conditionalFormatting>
  <conditionalFormatting sqref="AL17">
    <cfRule type="cellIs" dxfId="0" priority="957" operator="lessThan">
      <formula>$C$4</formula>
    </cfRule>
  </conditionalFormatting>
  <conditionalFormatting sqref="AL18">
    <cfRule type="cellIs" dxfId="0" priority="958" operator="lessThan">
      <formula>$C$4</formula>
    </cfRule>
  </conditionalFormatting>
  <conditionalFormatting sqref="AL19">
    <cfRule type="cellIs" dxfId="0" priority="959" operator="lessThan">
      <formula>$C$4</formula>
    </cfRule>
  </conditionalFormatting>
  <conditionalFormatting sqref="AL20">
    <cfRule type="cellIs" dxfId="0" priority="960" operator="lessThan">
      <formula>$C$4</formula>
    </cfRule>
  </conditionalFormatting>
  <conditionalFormatting sqref="AL21">
    <cfRule type="cellIs" dxfId="0" priority="961" operator="lessThan">
      <formula>$C$4</formula>
    </cfRule>
  </conditionalFormatting>
  <conditionalFormatting sqref="AL22">
    <cfRule type="cellIs" dxfId="0" priority="962" operator="lessThan">
      <formula>$C$4</formula>
    </cfRule>
  </conditionalFormatting>
  <conditionalFormatting sqref="AL23">
    <cfRule type="cellIs" dxfId="0" priority="963" operator="lessThan">
      <formula>$C$4</formula>
    </cfRule>
  </conditionalFormatting>
  <conditionalFormatting sqref="AL24">
    <cfRule type="cellIs" dxfId="0" priority="964" operator="lessThan">
      <formula>$C$4</formula>
    </cfRule>
  </conditionalFormatting>
  <conditionalFormatting sqref="AL25">
    <cfRule type="cellIs" dxfId="0" priority="965" operator="lessThan">
      <formula>$C$4</formula>
    </cfRule>
  </conditionalFormatting>
  <conditionalFormatting sqref="AL26">
    <cfRule type="cellIs" dxfId="0" priority="966" operator="lessThan">
      <formula>$C$4</formula>
    </cfRule>
  </conditionalFormatting>
  <conditionalFormatting sqref="AL27">
    <cfRule type="cellIs" dxfId="0" priority="967" operator="lessThan">
      <formula>$C$4</formula>
    </cfRule>
  </conditionalFormatting>
  <conditionalFormatting sqref="AL28">
    <cfRule type="cellIs" dxfId="0" priority="968" operator="lessThan">
      <formula>$C$4</formula>
    </cfRule>
  </conditionalFormatting>
  <conditionalFormatting sqref="AL29">
    <cfRule type="cellIs" dxfId="0" priority="969" operator="lessThan">
      <formula>$C$4</formula>
    </cfRule>
  </conditionalFormatting>
  <conditionalFormatting sqref="AL30">
    <cfRule type="cellIs" dxfId="0" priority="970" operator="lessThan">
      <formula>$C$4</formula>
    </cfRule>
  </conditionalFormatting>
  <conditionalFormatting sqref="AL31">
    <cfRule type="cellIs" dxfId="0" priority="971" operator="lessThan">
      <formula>$C$4</formula>
    </cfRule>
  </conditionalFormatting>
  <conditionalFormatting sqref="AL32">
    <cfRule type="cellIs" dxfId="0" priority="972" operator="lessThan">
      <formula>$C$4</formula>
    </cfRule>
  </conditionalFormatting>
  <conditionalFormatting sqref="AL33">
    <cfRule type="cellIs" dxfId="0" priority="973" operator="lessThan">
      <formula>$C$4</formula>
    </cfRule>
  </conditionalFormatting>
  <conditionalFormatting sqref="AL34">
    <cfRule type="cellIs" dxfId="0" priority="974" operator="lessThan">
      <formula>$C$4</formula>
    </cfRule>
  </conditionalFormatting>
  <conditionalFormatting sqref="AL35">
    <cfRule type="cellIs" dxfId="0" priority="975" operator="lessThan">
      <formula>$C$4</formula>
    </cfRule>
  </conditionalFormatting>
  <conditionalFormatting sqref="AL36">
    <cfRule type="cellIs" dxfId="0" priority="976" operator="lessThan">
      <formula>$C$4</formula>
    </cfRule>
  </conditionalFormatting>
  <conditionalFormatting sqref="AL37">
    <cfRule type="cellIs" dxfId="0" priority="977" operator="lessThan">
      <formula>$C$4</formula>
    </cfRule>
  </conditionalFormatting>
  <conditionalFormatting sqref="AL38">
    <cfRule type="cellIs" dxfId="0" priority="978" operator="lessThan">
      <formula>$C$4</formula>
    </cfRule>
  </conditionalFormatting>
  <conditionalFormatting sqref="AL39">
    <cfRule type="cellIs" dxfId="0" priority="979" operator="lessThan">
      <formula>$C$4</formula>
    </cfRule>
  </conditionalFormatting>
  <conditionalFormatting sqref="AL40">
    <cfRule type="cellIs" dxfId="0" priority="980" operator="lessThan">
      <formula>$C$4</formula>
    </cfRule>
  </conditionalFormatting>
  <conditionalFormatting sqref="AL41">
    <cfRule type="cellIs" dxfId="0" priority="981" operator="lessThan">
      <formula>$C$4</formula>
    </cfRule>
  </conditionalFormatting>
  <conditionalFormatting sqref="AL42">
    <cfRule type="cellIs" dxfId="0" priority="982" operator="lessThan">
      <formula>$C$4</formula>
    </cfRule>
  </conditionalFormatting>
  <conditionalFormatting sqref="AL43">
    <cfRule type="cellIs" dxfId="0" priority="983" operator="lessThan">
      <formula>$C$4</formula>
    </cfRule>
  </conditionalFormatting>
  <conditionalFormatting sqref="AL44">
    <cfRule type="cellIs" dxfId="0" priority="984" operator="lessThan">
      <formula>$C$4</formula>
    </cfRule>
  </conditionalFormatting>
  <conditionalFormatting sqref="AL45">
    <cfRule type="cellIs" dxfId="0" priority="985" operator="lessThan">
      <formula>$C$4</formula>
    </cfRule>
  </conditionalFormatting>
  <conditionalFormatting sqref="AL46">
    <cfRule type="cellIs" dxfId="0" priority="986" operator="lessThan">
      <formula>$C$4</formula>
    </cfRule>
  </conditionalFormatting>
  <conditionalFormatting sqref="AL47">
    <cfRule type="cellIs" dxfId="0" priority="987" operator="lessThan">
      <formula>$C$4</formula>
    </cfRule>
  </conditionalFormatting>
  <conditionalFormatting sqref="AL48">
    <cfRule type="cellIs" dxfId="0" priority="988" operator="lessThan">
      <formula>$C$4</formula>
    </cfRule>
  </conditionalFormatting>
  <conditionalFormatting sqref="AL49">
    <cfRule type="cellIs" dxfId="0" priority="989" operator="lessThan">
      <formula>$C$4</formula>
    </cfRule>
  </conditionalFormatting>
  <conditionalFormatting sqref="AL50">
    <cfRule type="cellIs" dxfId="0" priority="990" operator="lessThan">
      <formula>$C$4</formula>
    </cfRule>
  </conditionalFormatting>
  <conditionalFormatting sqref="AL51">
    <cfRule type="cellIs" dxfId="0" priority="991" operator="lessThan">
      <formula>$C$4</formula>
    </cfRule>
  </conditionalFormatting>
  <conditionalFormatting sqref="AL52">
    <cfRule type="cellIs" dxfId="0" priority="992" operator="lessThan">
      <formula>$C$4</formula>
    </cfRule>
  </conditionalFormatting>
  <conditionalFormatting sqref="AL53">
    <cfRule type="cellIs" dxfId="0" priority="993" operator="lessThan">
      <formula>$C$4</formula>
    </cfRule>
  </conditionalFormatting>
  <conditionalFormatting sqref="AL54">
    <cfRule type="cellIs" dxfId="0" priority="994" operator="lessThan">
      <formula>$C$4</formula>
    </cfRule>
  </conditionalFormatting>
  <conditionalFormatting sqref="AL55">
    <cfRule type="cellIs" dxfId="0" priority="995" operator="lessThan">
      <formula>$C$4</formula>
    </cfRule>
  </conditionalFormatting>
  <conditionalFormatting sqref="AL56">
    <cfRule type="cellIs" dxfId="0" priority="996" operator="lessThan">
      <formula>$C$4</formula>
    </cfRule>
  </conditionalFormatting>
  <conditionalFormatting sqref="AL57">
    <cfRule type="cellIs" dxfId="0" priority="997" operator="lessThan">
      <formula>$C$4</formula>
    </cfRule>
  </conditionalFormatting>
  <conditionalFormatting sqref="AL58">
    <cfRule type="cellIs" dxfId="0" priority="998" operator="lessThan">
      <formula>$C$4</formula>
    </cfRule>
  </conditionalFormatting>
  <conditionalFormatting sqref="AL59">
    <cfRule type="cellIs" dxfId="0" priority="999" operator="lessThan">
      <formula>$C$4</formula>
    </cfRule>
  </conditionalFormatting>
  <conditionalFormatting sqref="AL60">
    <cfRule type="cellIs" dxfId="0" priority="1000" operator="lessThan">
      <formula>$C$4</formula>
    </cfRule>
  </conditionalFormatting>
  <conditionalFormatting sqref="AM11">
    <cfRule type="cellIs" dxfId="0" priority="1001" operator="lessThan">
      <formula>$C$4</formula>
    </cfRule>
  </conditionalFormatting>
  <conditionalFormatting sqref="AM12">
    <cfRule type="cellIs" dxfId="0" priority="1002" operator="lessThan">
      <formula>$C$4</formula>
    </cfRule>
  </conditionalFormatting>
  <conditionalFormatting sqref="AM13">
    <cfRule type="cellIs" dxfId="0" priority="1003" operator="lessThan">
      <formula>$C$4</formula>
    </cfRule>
  </conditionalFormatting>
  <conditionalFormatting sqref="AM14">
    <cfRule type="cellIs" dxfId="0" priority="1004" operator="lessThan">
      <formula>$C$4</formula>
    </cfRule>
  </conditionalFormatting>
  <conditionalFormatting sqref="AM15">
    <cfRule type="cellIs" dxfId="0" priority="1005" operator="lessThan">
      <formula>$C$4</formula>
    </cfRule>
  </conditionalFormatting>
  <conditionalFormatting sqref="AM16">
    <cfRule type="cellIs" dxfId="0" priority="1006" operator="lessThan">
      <formula>$C$4</formula>
    </cfRule>
  </conditionalFormatting>
  <conditionalFormatting sqref="AM17">
    <cfRule type="cellIs" dxfId="0" priority="1007" operator="lessThan">
      <formula>$C$4</formula>
    </cfRule>
  </conditionalFormatting>
  <conditionalFormatting sqref="AM18">
    <cfRule type="cellIs" dxfId="0" priority="1008" operator="lessThan">
      <formula>$C$4</formula>
    </cfRule>
  </conditionalFormatting>
  <conditionalFormatting sqref="AM19">
    <cfRule type="cellIs" dxfId="0" priority="1009" operator="lessThan">
      <formula>$C$4</formula>
    </cfRule>
  </conditionalFormatting>
  <conditionalFormatting sqref="AM20">
    <cfRule type="cellIs" dxfId="0" priority="1010" operator="lessThan">
      <formula>$C$4</formula>
    </cfRule>
  </conditionalFormatting>
  <conditionalFormatting sqref="AM21">
    <cfRule type="cellIs" dxfId="0" priority="1011" operator="lessThan">
      <formula>$C$4</formula>
    </cfRule>
  </conditionalFormatting>
  <conditionalFormatting sqref="AM22">
    <cfRule type="cellIs" dxfId="0" priority="1012" operator="lessThan">
      <formula>$C$4</formula>
    </cfRule>
  </conditionalFormatting>
  <conditionalFormatting sqref="AM23">
    <cfRule type="cellIs" dxfId="0" priority="1013" operator="lessThan">
      <formula>$C$4</formula>
    </cfRule>
  </conditionalFormatting>
  <conditionalFormatting sqref="AM24">
    <cfRule type="cellIs" dxfId="0" priority="1014" operator="lessThan">
      <formula>$C$4</formula>
    </cfRule>
  </conditionalFormatting>
  <conditionalFormatting sqref="AM25">
    <cfRule type="cellIs" dxfId="0" priority="1015" operator="lessThan">
      <formula>$C$4</formula>
    </cfRule>
  </conditionalFormatting>
  <conditionalFormatting sqref="AM26">
    <cfRule type="cellIs" dxfId="0" priority="1016" operator="lessThan">
      <formula>$C$4</formula>
    </cfRule>
  </conditionalFormatting>
  <conditionalFormatting sqref="AM27">
    <cfRule type="cellIs" dxfId="0" priority="1017" operator="lessThan">
      <formula>$C$4</formula>
    </cfRule>
  </conditionalFormatting>
  <conditionalFormatting sqref="AM28">
    <cfRule type="cellIs" dxfId="0" priority="1018" operator="lessThan">
      <formula>$C$4</formula>
    </cfRule>
  </conditionalFormatting>
  <conditionalFormatting sqref="AM29">
    <cfRule type="cellIs" dxfId="0" priority="1019" operator="lessThan">
      <formula>$C$4</formula>
    </cfRule>
  </conditionalFormatting>
  <conditionalFormatting sqref="AM30">
    <cfRule type="cellIs" dxfId="0" priority="1020" operator="lessThan">
      <formula>$C$4</formula>
    </cfRule>
  </conditionalFormatting>
  <conditionalFormatting sqref="AM31">
    <cfRule type="cellIs" dxfId="0" priority="1021" operator="lessThan">
      <formula>$C$4</formula>
    </cfRule>
  </conditionalFormatting>
  <conditionalFormatting sqref="AM32">
    <cfRule type="cellIs" dxfId="0" priority="1022" operator="lessThan">
      <formula>$C$4</formula>
    </cfRule>
  </conditionalFormatting>
  <conditionalFormatting sqref="AM33">
    <cfRule type="cellIs" dxfId="0" priority="1023" operator="lessThan">
      <formula>$C$4</formula>
    </cfRule>
  </conditionalFormatting>
  <conditionalFormatting sqref="AM34">
    <cfRule type="cellIs" dxfId="0" priority="1024" operator="lessThan">
      <formula>$C$4</formula>
    </cfRule>
  </conditionalFormatting>
  <conditionalFormatting sqref="AM35">
    <cfRule type="cellIs" dxfId="0" priority="1025" operator="lessThan">
      <formula>$C$4</formula>
    </cfRule>
  </conditionalFormatting>
  <conditionalFormatting sqref="AM36">
    <cfRule type="cellIs" dxfId="0" priority="1026" operator="lessThan">
      <formula>$C$4</formula>
    </cfRule>
  </conditionalFormatting>
  <conditionalFormatting sqref="AM37">
    <cfRule type="cellIs" dxfId="0" priority="1027" operator="lessThan">
      <formula>$C$4</formula>
    </cfRule>
  </conditionalFormatting>
  <conditionalFormatting sqref="AM38">
    <cfRule type="cellIs" dxfId="0" priority="1028" operator="lessThan">
      <formula>$C$4</formula>
    </cfRule>
  </conditionalFormatting>
  <conditionalFormatting sqref="AM39">
    <cfRule type="cellIs" dxfId="0" priority="1029" operator="lessThan">
      <formula>$C$4</formula>
    </cfRule>
  </conditionalFormatting>
  <conditionalFormatting sqref="AM40">
    <cfRule type="cellIs" dxfId="0" priority="1030" operator="lessThan">
      <formula>$C$4</formula>
    </cfRule>
  </conditionalFormatting>
  <conditionalFormatting sqref="AM41">
    <cfRule type="cellIs" dxfId="0" priority="1031" operator="lessThan">
      <formula>$C$4</formula>
    </cfRule>
  </conditionalFormatting>
  <conditionalFormatting sqref="AM42">
    <cfRule type="cellIs" dxfId="0" priority="1032" operator="lessThan">
      <formula>$C$4</formula>
    </cfRule>
  </conditionalFormatting>
  <conditionalFormatting sqref="AM43">
    <cfRule type="cellIs" dxfId="0" priority="1033" operator="lessThan">
      <formula>$C$4</formula>
    </cfRule>
  </conditionalFormatting>
  <conditionalFormatting sqref="AM44">
    <cfRule type="cellIs" dxfId="0" priority="1034" operator="lessThan">
      <formula>$C$4</formula>
    </cfRule>
  </conditionalFormatting>
  <conditionalFormatting sqref="AM45">
    <cfRule type="cellIs" dxfId="0" priority="1035" operator="lessThan">
      <formula>$C$4</formula>
    </cfRule>
  </conditionalFormatting>
  <conditionalFormatting sqref="AM46">
    <cfRule type="cellIs" dxfId="0" priority="1036" operator="lessThan">
      <formula>$C$4</formula>
    </cfRule>
  </conditionalFormatting>
  <conditionalFormatting sqref="AM47">
    <cfRule type="cellIs" dxfId="0" priority="1037" operator="lessThan">
      <formula>$C$4</formula>
    </cfRule>
  </conditionalFormatting>
  <conditionalFormatting sqref="AM48">
    <cfRule type="cellIs" dxfId="0" priority="1038" operator="lessThan">
      <formula>$C$4</formula>
    </cfRule>
  </conditionalFormatting>
  <conditionalFormatting sqref="AM49">
    <cfRule type="cellIs" dxfId="0" priority="1039" operator="lessThan">
      <formula>$C$4</formula>
    </cfRule>
  </conditionalFormatting>
  <conditionalFormatting sqref="AM50">
    <cfRule type="cellIs" dxfId="0" priority="1040" operator="lessThan">
      <formula>$C$4</formula>
    </cfRule>
  </conditionalFormatting>
  <conditionalFormatting sqref="AM51">
    <cfRule type="cellIs" dxfId="0" priority="1041" operator="lessThan">
      <formula>$C$4</formula>
    </cfRule>
  </conditionalFormatting>
  <conditionalFormatting sqref="AM52">
    <cfRule type="cellIs" dxfId="0" priority="1042" operator="lessThan">
      <formula>$C$4</formula>
    </cfRule>
  </conditionalFormatting>
  <conditionalFormatting sqref="AM53">
    <cfRule type="cellIs" dxfId="0" priority="1043" operator="lessThan">
      <formula>$C$4</formula>
    </cfRule>
  </conditionalFormatting>
  <conditionalFormatting sqref="AM54">
    <cfRule type="cellIs" dxfId="0" priority="1044" operator="lessThan">
      <formula>$C$4</formula>
    </cfRule>
  </conditionalFormatting>
  <conditionalFormatting sqref="AM55">
    <cfRule type="cellIs" dxfId="0" priority="1045" operator="lessThan">
      <formula>$C$4</formula>
    </cfRule>
  </conditionalFormatting>
  <conditionalFormatting sqref="AM56">
    <cfRule type="cellIs" dxfId="0" priority="1046" operator="lessThan">
      <formula>$C$4</formula>
    </cfRule>
  </conditionalFormatting>
  <conditionalFormatting sqref="AM57">
    <cfRule type="cellIs" dxfId="0" priority="1047" operator="lessThan">
      <formula>$C$4</formula>
    </cfRule>
  </conditionalFormatting>
  <conditionalFormatting sqref="AM58">
    <cfRule type="cellIs" dxfId="0" priority="1048" operator="lessThan">
      <formula>$C$4</formula>
    </cfRule>
  </conditionalFormatting>
  <conditionalFormatting sqref="AM59">
    <cfRule type="cellIs" dxfId="0" priority="1049" operator="lessThan">
      <formula>$C$4</formula>
    </cfRule>
  </conditionalFormatting>
  <conditionalFormatting sqref="AM60">
    <cfRule type="cellIs" dxfId="0" priority="1050" operator="lessThan">
      <formula>$C$4</formula>
    </cfRule>
  </conditionalFormatting>
  <conditionalFormatting sqref="AN11">
    <cfRule type="cellIs" dxfId="0" priority="1051" operator="lessThan">
      <formula>$C$4</formula>
    </cfRule>
  </conditionalFormatting>
  <conditionalFormatting sqref="AN12">
    <cfRule type="cellIs" dxfId="0" priority="1052" operator="lessThan">
      <formula>$C$4</formula>
    </cfRule>
  </conditionalFormatting>
  <conditionalFormatting sqref="AN13">
    <cfRule type="cellIs" dxfId="0" priority="1053" operator="lessThan">
      <formula>$C$4</formula>
    </cfRule>
  </conditionalFormatting>
  <conditionalFormatting sqref="AN14">
    <cfRule type="cellIs" dxfId="0" priority="1054" operator="lessThan">
      <formula>$C$4</formula>
    </cfRule>
  </conditionalFormatting>
  <conditionalFormatting sqref="AN15">
    <cfRule type="cellIs" dxfId="0" priority="1055" operator="lessThan">
      <formula>$C$4</formula>
    </cfRule>
  </conditionalFormatting>
  <conditionalFormatting sqref="AN16">
    <cfRule type="cellIs" dxfId="0" priority="1056" operator="lessThan">
      <formula>$C$4</formula>
    </cfRule>
  </conditionalFormatting>
  <conditionalFormatting sqref="AN17">
    <cfRule type="cellIs" dxfId="0" priority="1057" operator="lessThan">
      <formula>$C$4</formula>
    </cfRule>
  </conditionalFormatting>
  <conditionalFormatting sqref="AN18">
    <cfRule type="cellIs" dxfId="0" priority="1058" operator="lessThan">
      <formula>$C$4</formula>
    </cfRule>
  </conditionalFormatting>
  <conditionalFormatting sqref="AN19">
    <cfRule type="cellIs" dxfId="0" priority="1059" operator="lessThan">
      <formula>$C$4</formula>
    </cfRule>
  </conditionalFormatting>
  <conditionalFormatting sqref="AN20">
    <cfRule type="cellIs" dxfId="0" priority="1060" operator="lessThan">
      <formula>$C$4</formula>
    </cfRule>
  </conditionalFormatting>
  <conditionalFormatting sqref="AN21">
    <cfRule type="cellIs" dxfId="0" priority="1061" operator="lessThan">
      <formula>$C$4</formula>
    </cfRule>
  </conditionalFormatting>
  <conditionalFormatting sqref="AN22">
    <cfRule type="cellIs" dxfId="0" priority="1062" operator="lessThan">
      <formula>$C$4</formula>
    </cfRule>
  </conditionalFormatting>
  <conditionalFormatting sqref="AN23">
    <cfRule type="cellIs" dxfId="0" priority="1063" operator="lessThan">
      <formula>$C$4</formula>
    </cfRule>
  </conditionalFormatting>
  <conditionalFormatting sqref="AN24">
    <cfRule type="cellIs" dxfId="0" priority="1064" operator="lessThan">
      <formula>$C$4</formula>
    </cfRule>
  </conditionalFormatting>
  <conditionalFormatting sqref="AN25">
    <cfRule type="cellIs" dxfId="0" priority="1065" operator="lessThan">
      <formula>$C$4</formula>
    </cfRule>
  </conditionalFormatting>
  <conditionalFormatting sqref="AN26">
    <cfRule type="cellIs" dxfId="0" priority="1066" operator="lessThan">
      <formula>$C$4</formula>
    </cfRule>
  </conditionalFormatting>
  <conditionalFormatting sqref="AN27">
    <cfRule type="cellIs" dxfId="0" priority="1067" operator="lessThan">
      <formula>$C$4</formula>
    </cfRule>
  </conditionalFormatting>
  <conditionalFormatting sqref="AN28">
    <cfRule type="cellIs" dxfId="0" priority="1068" operator="lessThan">
      <formula>$C$4</formula>
    </cfRule>
  </conditionalFormatting>
  <conditionalFormatting sqref="AN29">
    <cfRule type="cellIs" dxfId="0" priority="1069" operator="lessThan">
      <formula>$C$4</formula>
    </cfRule>
  </conditionalFormatting>
  <conditionalFormatting sqref="AN30">
    <cfRule type="cellIs" dxfId="0" priority="1070" operator="lessThan">
      <formula>$C$4</formula>
    </cfRule>
  </conditionalFormatting>
  <conditionalFormatting sqref="AN31">
    <cfRule type="cellIs" dxfId="0" priority="1071" operator="lessThan">
      <formula>$C$4</formula>
    </cfRule>
  </conditionalFormatting>
  <conditionalFormatting sqref="AN32">
    <cfRule type="cellIs" dxfId="0" priority="1072" operator="lessThan">
      <formula>$C$4</formula>
    </cfRule>
  </conditionalFormatting>
  <conditionalFormatting sqref="AN33">
    <cfRule type="cellIs" dxfId="0" priority="1073" operator="lessThan">
      <formula>$C$4</formula>
    </cfRule>
  </conditionalFormatting>
  <conditionalFormatting sqref="AN34">
    <cfRule type="cellIs" dxfId="0" priority="1074" operator="lessThan">
      <formula>$C$4</formula>
    </cfRule>
  </conditionalFormatting>
  <conditionalFormatting sqref="AN35">
    <cfRule type="cellIs" dxfId="0" priority="1075" operator="lessThan">
      <formula>$C$4</formula>
    </cfRule>
  </conditionalFormatting>
  <conditionalFormatting sqref="AN36">
    <cfRule type="cellIs" dxfId="0" priority="1076" operator="lessThan">
      <formula>$C$4</formula>
    </cfRule>
  </conditionalFormatting>
  <conditionalFormatting sqref="AN37">
    <cfRule type="cellIs" dxfId="0" priority="1077" operator="lessThan">
      <formula>$C$4</formula>
    </cfRule>
  </conditionalFormatting>
  <conditionalFormatting sqref="AN38">
    <cfRule type="cellIs" dxfId="0" priority="1078" operator="lessThan">
      <formula>$C$4</formula>
    </cfRule>
  </conditionalFormatting>
  <conditionalFormatting sqref="AN39">
    <cfRule type="cellIs" dxfId="0" priority="1079" operator="lessThan">
      <formula>$C$4</formula>
    </cfRule>
  </conditionalFormatting>
  <conditionalFormatting sqref="AN40">
    <cfRule type="cellIs" dxfId="0" priority="1080" operator="lessThan">
      <formula>$C$4</formula>
    </cfRule>
  </conditionalFormatting>
  <conditionalFormatting sqref="AN41">
    <cfRule type="cellIs" dxfId="0" priority="1081" operator="lessThan">
      <formula>$C$4</formula>
    </cfRule>
  </conditionalFormatting>
  <conditionalFormatting sqref="AN42">
    <cfRule type="cellIs" dxfId="0" priority="1082" operator="lessThan">
      <formula>$C$4</formula>
    </cfRule>
  </conditionalFormatting>
  <conditionalFormatting sqref="AN43">
    <cfRule type="cellIs" dxfId="0" priority="1083" operator="lessThan">
      <formula>$C$4</formula>
    </cfRule>
  </conditionalFormatting>
  <conditionalFormatting sqref="AN44">
    <cfRule type="cellIs" dxfId="0" priority="1084" operator="lessThan">
      <formula>$C$4</formula>
    </cfRule>
  </conditionalFormatting>
  <conditionalFormatting sqref="AN45">
    <cfRule type="cellIs" dxfId="0" priority="1085" operator="lessThan">
      <formula>$C$4</formula>
    </cfRule>
  </conditionalFormatting>
  <conditionalFormatting sqref="AN46">
    <cfRule type="cellIs" dxfId="0" priority="1086" operator="lessThan">
      <formula>$C$4</formula>
    </cfRule>
  </conditionalFormatting>
  <conditionalFormatting sqref="AN47">
    <cfRule type="cellIs" dxfId="0" priority="1087" operator="lessThan">
      <formula>$C$4</formula>
    </cfRule>
  </conditionalFormatting>
  <conditionalFormatting sqref="AN48">
    <cfRule type="cellIs" dxfId="0" priority="1088" operator="lessThan">
      <formula>$C$4</formula>
    </cfRule>
  </conditionalFormatting>
  <conditionalFormatting sqref="AN49">
    <cfRule type="cellIs" dxfId="0" priority="1089" operator="lessThan">
      <formula>$C$4</formula>
    </cfRule>
  </conditionalFormatting>
  <conditionalFormatting sqref="AN50">
    <cfRule type="cellIs" dxfId="0" priority="1090" operator="lessThan">
      <formula>$C$4</formula>
    </cfRule>
  </conditionalFormatting>
  <conditionalFormatting sqref="AN51">
    <cfRule type="cellIs" dxfId="0" priority="1091" operator="lessThan">
      <formula>$C$4</formula>
    </cfRule>
  </conditionalFormatting>
  <conditionalFormatting sqref="AN52">
    <cfRule type="cellIs" dxfId="0" priority="1092" operator="lessThan">
      <formula>$C$4</formula>
    </cfRule>
  </conditionalFormatting>
  <conditionalFormatting sqref="AN53">
    <cfRule type="cellIs" dxfId="0" priority="1093" operator="lessThan">
      <formula>$C$4</formula>
    </cfRule>
  </conditionalFormatting>
  <conditionalFormatting sqref="AN54">
    <cfRule type="cellIs" dxfId="0" priority="1094" operator="lessThan">
      <formula>$C$4</formula>
    </cfRule>
  </conditionalFormatting>
  <conditionalFormatting sqref="AN55">
    <cfRule type="cellIs" dxfId="0" priority="1095" operator="lessThan">
      <formula>$C$4</formula>
    </cfRule>
  </conditionalFormatting>
  <conditionalFormatting sqref="AN56">
    <cfRule type="cellIs" dxfId="0" priority="1096" operator="lessThan">
      <formula>$C$4</formula>
    </cfRule>
  </conditionalFormatting>
  <conditionalFormatting sqref="AN57">
    <cfRule type="cellIs" dxfId="0" priority="1097" operator="lessThan">
      <formula>$C$4</formula>
    </cfRule>
  </conditionalFormatting>
  <conditionalFormatting sqref="AN58">
    <cfRule type="cellIs" dxfId="0" priority="1098" operator="lessThan">
      <formula>$C$4</formula>
    </cfRule>
  </conditionalFormatting>
  <conditionalFormatting sqref="AN59">
    <cfRule type="cellIs" dxfId="0" priority="1099" operator="lessThan">
      <formula>$C$4</formula>
    </cfRule>
  </conditionalFormatting>
  <conditionalFormatting sqref="AN60">
    <cfRule type="cellIs" dxfId="0" priority="1100" operator="lessThan">
      <formula>$C$4</formula>
    </cfRule>
  </conditionalFormatting>
  <conditionalFormatting sqref="AO11">
    <cfRule type="cellIs" dxfId="0" priority="1101" operator="lessThan">
      <formula>$C$4</formula>
    </cfRule>
  </conditionalFormatting>
  <conditionalFormatting sqref="AO12">
    <cfRule type="cellIs" dxfId="0" priority="1102" operator="lessThan">
      <formula>$C$4</formula>
    </cfRule>
  </conditionalFormatting>
  <conditionalFormatting sqref="AO13">
    <cfRule type="cellIs" dxfId="0" priority="1103" operator="lessThan">
      <formula>$C$4</formula>
    </cfRule>
  </conditionalFormatting>
  <conditionalFormatting sqref="AO14">
    <cfRule type="cellIs" dxfId="0" priority="1104" operator="lessThan">
      <formula>$C$4</formula>
    </cfRule>
  </conditionalFormatting>
  <conditionalFormatting sqref="AO15">
    <cfRule type="cellIs" dxfId="0" priority="1105" operator="lessThan">
      <formula>$C$4</formula>
    </cfRule>
  </conditionalFormatting>
  <conditionalFormatting sqref="AO16">
    <cfRule type="cellIs" dxfId="0" priority="1106" operator="lessThan">
      <formula>$C$4</formula>
    </cfRule>
  </conditionalFormatting>
  <conditionalFormatting sqref="AO17">
    <cfRule type="cellIs" dxfId="0" priority="1107" operator="lessThan">
      <formula>$C$4</formula>
    </cfRule>
  </conditionalFormatting>
  <conditionalFormatting sqref="AO18">
    <cfRule type="cellIs" dxfId="0" priority="1108" operator="lessThan">
      <formula>$C$4</formula>
    </cfRule>
  </conditionalFormatting>
  <conditionalFormatting sqref="AO19">
    <cfRule type="cellIs" dxfId="0" priority="1109" operator="lessThan">
      <formula>$C$4</formula>
    </cfRule>
  </conditionalFormatting>
  <conditionalFormatting sqref="AO20">
    <cfRule type="cellIs" dxfId="0" priority="1110" operator="lessThan">
      <formula>$C$4</formula>
    </cfRule>
  </conditionalFormatting>
  <conditionalFormatting sqref="AO21">
    <cfRule type="cellIs" dxfId="0" priority="1111" operator="lessThan">
      <formula>$C$4</formula>
    </cfRule>
  </conditionalFormatting>
  <conditionalFormatting sqref="AO22">
    <cfRule type="cellIs" dxfId="0" priority="1112" operator="lessThan">
      <formula>$C$4</formula>
    </cfRule>
  </conditionalFormatting>
  <conditionalFormatting sqref="AO23">
    <cfRule type="cellIs" dxfId="0" priority="1113" operator="lessThan">
      <formula>$C$4</formula>
    </cfRule>
  </conditionalFormatting>
  <conditionalFormatting sqref="AO24">
    <cfRule type="cellIs" dxfId="0" priority="1114" operator="lessThan">
      <formula>$C$4</formula>
    </cfRule>
  </conditionalFormatting>
  <conditionalFormatting sqref="AO25">
    <cfRule type="cellIs" dxfId="0" priority="1115" operator="lessThan">
      <formula>$C$4</formula>
    </cfRule>
  </conditionalFormatting>
  <conditionalFormatting sqref="AO26">
    <cfRule type="cellIs" dxfId="0" priority="1116" operator="lessThan">
      <formula>$C$4</formula>
    </cfRule>
  </conditionalFormatting>
  <conditionalFormatting sqref="AO27">
    <cfRule type="cellIs" dxfId="0" priority="1117" operator="lessThan">
      <formula>$C$4</formula>
    </cfRule>
  </conditionalFormatting>
  <conditionalFormatting sqref="AO28">
    <cfRule type="cellIs" dxfId="0" priority="1118" operator="lessThan">
      <formula>$C$4</formula>
    </cfRule>
  </conditionalFormatting>
  <conditionalFormatting sqref="AO29">
    <cfRule type="cellIs" dxfId="0" priority="1119" operator="lessThan">
      <formula>$C$4</formula>
    </cfRule>
  </conditionalFormatting>
  <conditionalFormatting sqref="AO30">
    <cfRule type="cellIs" dxfId="0" priority="1120" operator="lessThan">
      <formula>$C$4</formula>
    </cfRule>
  </conditionalFormatting>
  <conditionalFormatting sqref="AO31">
    <cfRule type="cellIs" dxfId="0" priority="1121" operator="lessThan">
      <formula>$C$4</formula>
    </cfRule>
  </conditionalFormatting>
  <conditionalFormatting sqref="AO32">
    <cfRule type="cellIs" dxfId="0" priority="1122" operator="lessThan">
      <formula>$C$4</formula>
    </cfRule>
  </conditionalFormatting>
  <conditionalFormatting sqref="AO33">
    <cfRule type="cellIs" dxfId="0" priority="1123" operator="lessThan">
      <formula>$C$4</formula>
    </cfRule>
  </conditionalFormatting>
  <conditionalFormatting sqref="AO34">
    <cfRule type="cellIs" dxfId="0" priority="1124" operator="lessThan">
      <formula>$C$4</formula>
    </cfRule>
  </conditionalFormatting>
  <conditionalFormatting sqref="AO35">
    <cfRule type="cellIs" dxfId="0" priority="1125" operator="lessThan">
      <formula>$C$4</formula>
    </cfRule>
  </conditionalFormatting>
  <conditionalFormatting sqref="AO36">
    <cfRule type="cellIs" dxfId="0" priority="1126" operator="lessThan">
      <formula>$C$4</formula>
    </cfRule>
  </conditionalFormatting>
  <conditionalFormatting sqref="AO37">
    <cfRule type="cellIs" dxfId="0" priority="1127" operator="lessThan">
      <formula>$C$4</formula>
    </cfRule>
  </conditionalFormatting>
  <conditionalFormatting sqref="AO38">
    <cfRule type="cellIs" dxfId="0" priority="1128" operator="lessThan">
      <formula>$C$4</formula>
    </cfRule>
  </conditionalFormatting>
  <conditionalFormatting sqref="AO39">
    <cfRule type="cellIs" dxfId="0" priority="1129" operator="lessThan">
      <formula>$C$4</formula>
    </cfRule>
  </conditionalFormatting>
  <conditionalFormatting sqref="AO40">
    <cfRule type="cellIs" dxfId="0" priority="1130" operator="lessThan">
      <formula>$C$4</formula>
    </cfRule>
  </conditionalFormatting>
  <conditionalFormatting sqref="AO41">
    <cfRule type="cellIs" dxfId="0" priority="1131" operator="lessThan">
      <formula>$C$4</formula>
    </cfRule>
  </conditionalFormatting>
  <conditionalFormatting sqref="AO42">
    <cfRule type="cellIs" dxfId="0" priority="1132" operator="lessThan">
      <formula>$C$4</formula>
    </cfRule>
  </conditionalFormatting>
  <conditionalFormatting sqref="AO43">
    <cfRule type="cellIs" dxfId="0" priority="1133" operator="lessThan">
      <formula>$C$4</formula>
    </cfRule>
  </conditionalFormatting>
  <conditionalFormatting sqref="AO44">
    <cfRule type="cellIs" dxfId="0" priority="1134" operator="lessThan">
      <formula>$C$4</formula>
    </cfRule>
  </conditionalFormatting>
  <conditionalFormatting sqref="AO45">
    <cfRule type="cellIs" dxfId="0" priority="1135" operator="lessThan">
      <formula>$C$4</formula>
    </cfRule>
  </conditionalFormatting>
  <conditionalFormatting sqref="AO46">
    <cfRule type="cellIs" dxfId="0" priority="1136" operator="lessThan">
      <formula>$C$4</formula>
    </cfRule>
  </conditionalFormatting>
  <conditionalFormatting sqref="AO47">
    <cfRule type="cellIs" dxfId="0" priority="1137" operator="lessThan">
      <formula>$C$4</formula>
    </cfRule>
  </conditionalFormatting>
  <conditionalFormatting sqref="AO48">
    <cfRule type="cellIs" dxfId="0" priority="1138" operator="lessThan">
      <formula>$C$4</formula>
    </cfRule>
  </conditionalFormatting>
  <conditionalFormatting sqref="AO49">
    <cfRule type="cellIs" dxfId="0" priority="1139" operator="lessThan">
      <formula>$C$4</formula>
    </cfRule>
  </conditionalFormatting>
  <conditionalFormatting sqref="AO50">
    <cfRule type="cellIs" dxfId="0" priority="1140" operator="lessThan">
      <formula>$C$4</formula>
    </cfRule>
  </conditionalFormatting>
  <conditionalFormatting sqref="AO51">
    <cfRule type="cellIs" dxfId="0" priority="1141" operator="lessThan">
      <formula>$C$4</formula>
    </cfRule>
  </conditionalFormatting>
  <conditionalFormatting sqref="AO52">
    <cfRule type="cellIs" dxfId="0" priority="1142" operator="lessThan">
      <formula>$C$4</formula>
    </cfRule>
  </conditionalFormatting>
  <conditionalFormatting sqref="AO53">
    <cfRule type="cellIs" dxfId="0" priority="1143" operator="lessThan">
      <formula>$C$4</formula>
    </cfRule>
  </conditionalFormatting>
  <conditionalFormatting sqref="AO54">
    <cfRule type="cellIs" dxfId="0" priority="1144" operator="lessThan">
      <formula>$C$4</formula>
    </cfRule>
  </conditionalFormatting>
  <conditionalFormatting sqref="AO55">
    <cfRule type="cellIs" dxfId="0" priority="1145" operator="lessThan">
      <formula>$C$4</formula>
    </cfRule>
  </conditionalFormatting>
  <conditionalFormatting sqref="AO56">
    <cfRule type="cellIs" dxfId="0" priority="1146" operator="lessThan">
      <formula>$C$4</formula>
    </cfRule>
  </conditionalFormatting>
  <conditionalFormatting sqref="AO57">
    <cfRule type="cellIs" dxfId="0" priority="1147" operator="lessThan">
      <formula>$C$4</formula>
    </cfRule>
  </conditionalFormatting>
  <conditionalFormatting sqref="AO58">
    <cfRule type="cellIs" dxfId="0" priority="1148" operator="lessThan">
      <formula>$C$4</formula>
    </cfRule>
  </conditionalFormatting>
  <conditionalFormatting sqref="AO59">
    <cfRule type="cellIs" dxfId="0" priority="1149" operator="lessThan">
      <formula>$C$4</formula>
    </cfRule>
  </conditionalFormatting>
  <conditionalFormatting sqref="AO60">
    <cfRule type="cellIs" dxfId="0" priority="1150" operator="lessThan">
      <formula>$C$4</formula>
    </cfRule>
  </conditionalFormatting>
  <conditionalFormatting sqref="AP11">
    <cfRule type="cellIs" dxfId="0" priority="1151" operator="lessThan">
      <formula>$C$4</formula>
    </cfRule>
  </conditionalFormatting>
  <conditionalFormatting sqref="AP12">
    <cfRule type="cellIs" dxfId="0" priority="1152" operator="lessThan">
      <formula>$C$4</formula>
    </cfRule>
  </conditionalFormatting>
  <conditionalFormatting sqref="AP13">
    <cfRule type="cellIs" dxfId="0" priority="1153" operator="lessThan">
      <formula>$C$4</formula>
    </cfRule>
  </conditionalFormatting>
  <conditionalFormatting sqref="AP14">
    <cfRule type="cellIs" dxfId="0" priority="1154" operator="lessThan">
      <formula>$C$4</formula>
    </cfRule>
  </conditionalFormatting>
  <conditionalFormatting sqref="AP15">
    <cfRule type="cellIs" dxfId="0" priority="1155" operator="lessThan">
      <formula>$C$4</formula>
    </cfRule>
  </conditionalFormatting>
  <conditionalFormatting sqref="AP16">
    <cfRule type="cellIs" dxfId="0" priority="1156" operator="lessThan">
      <formula>$C$4</formula>
    </cfRule>
  </conditionalFormatting>
  <conditionalFormatting sqref="AP17">
    <cfRule type="cellIs" dxfId="0" priority="1157" operator="lessThan">
      <formula>$C$4</formula>
    </cfRule>
  </conditionalFormatting>
  <conditionalFormatting sqref="AP18">
    <cfRule type="cellIs" dxfId="0" priority="1158" operator="lessThan">
      <formula>$C$4</formula>
    </cfRule>
  </conditionalFormatting>
  <conditionalFormatting sqref="AP19">
    <cfRule type="cellIs" dxfId="0" priority="1159" operator="lessThan">
      <formula>$C$4</formula>
    </cfRule>
  </conditionalFormatting>
  <conditionalFormatting sqref="AP20">
    <cfRule type="cellIs" dxfId="0" priority="1160" operator="lessThan">
      <formula>$C$4</formula>
    </cfRule>
  </conditionalFormatting>
  <conditionalFormatting sqref="AP21">
    <cfRule type="cellIs" dxfId="0" priority="1161" operator="lessThan">
      <formula>$C$4</formula>
    </cfRule>
  </conditionalFormatting>
  <conditionalFormatting sqref="AP22">
    <cfRule type="cellIs" dxfId="0" priority="1162" operator="lessThan">
      <formula>$C$4</formula>
    </cfRule>
  </conditionalFormatting>
  <conditionalFormatting sqref="AP23">
    <cfRule type="cellIs" dxfId="0" priority="1163" operator="lessThan">
      <formula>$C$4</formula>
    </cfRule>
  </conditionalFormatting>
  <conditionalFormatting sqref="AP24">
    <cfRule type="cellIs" dxfId="0" priority="1164" operator="lessThan">
      <formula>$C$4</formula>
    </cfRule>
  </conditionalFormatting>
  <conditionalFormatting sqref="AP25">
    <cfRule type="cellIs" dxfId="0" priority="1165" operator="lessThan">
      <formula>$C$4</formula>
    </cfRule>
  </conditionalFormatting>
  <conditionalFormatting sqref="AP26">
    <cfRule type="cellIs" dxfId="0" priority="1166" operator="lessThan">
      <formula>$C$4</formula>
    </cfRule>
  </conditionalFormatting>
  <conditionalFormatting sqref="AP27">
    <cfRule type="cellIs" dxfId="0" priority="1167" operator="lessThan">
      <formula>$C$4</formula>
    </cfRule>
  </conditionalFormatting>
  <conditionalFormatting sqref="AP28">
    <cfRule type="cellIs" dxfId="0" priority="1168" operator="lessThan">
      <formula>$C$4</formula>
    </cfRule>
  </conditionalFormatting>
  <conditionalFormatting sqref="AP29">
    <cfRule type="cellIs" dxfId="0" priority="1169" operator="lessThan">
      <formula>$C$4</formula>
    </cfRule>
  </conditionalFormatting>
  <conditionalFormatting sqref="AP30">
    <cfRule type="cellIs" dxfId="0" priority="1170" operator="lessThan">
      <formula>$C$4</formula>
    </cfRule>
  </conditionalFormatting>
  <conditionalFormatting sqref="AP31">
    <cfRule type="cellIs" dxfId="0" priority="1171" operator="lessThan">
      <formula>$C$4</formula>
    </cfRule>
  </conditionalFormatting>
  <conditionalFormatting sqref="AP32">
    <cfRule type="cellIs" dxfId="0" priority="1172" operator="lessThan">
      <formula>$C$4</formula>
    </cfRule>
  </conditionalFormatting>
  <conditionalFormatting sqref="AP33">
    <cfRule type="cellIs" dxfId="0" priority="1173" operator="lessThan">
      <formula>$C$4</formula>
    </cfRule>
  </conditionalFormatting>
  <conditionalFormatting sqref="AP34">
    <cfRule type="cellIs" dxfId="0" priority="1174" operator="lessThan">
      <formula>$C$4</formula>
    </cfRule>
  </conditionalFormatting>
  <conditionalFormatting sqref="AP35">
    <cfRule type="cellIs" dxfId="0" priority="1175" operator="lessThan">
      <formula>$C$4</formula>
    </cfRule>
  </conditionalFormatting>
  <conditionalFormatting sqref="AP36">
    <cfRule type="cellIs" dxfId="0" priority="1176" operator="lessThan">
      <formula>$C$4</formula>
    </cfRule>
  </conditionalFormatting>
  <conditionalFormatting sqref="AP37">
    <cfRule type="cellIs" dxfId="0" priority="1177" operator="lessThan">
      <formula>$C$4</formula>
    </cfRule>
  </conditionalFormatting>
  <conditionalFormatting sqref="AP38">
    <cfRule type="cellIs" dxfId="0" priority="1178" operator="lessThan">
      <formula>$C$4</formula>
    </cfRule>
  </conditionalFormatting>
  <conditionalFormatting sqref="AP39">
    <cfRule type="cellIs" dxfId="0" priority="1179" operator="lessThan">
      <formula>$C$4</formula>
    </cfRule>
  </conditionalFormatting>
  <conditionalFormatting sqref="AP40">
    <cfRule type="cellIs" dxfId="0" priority="1180" operator="lessThan">
      <formula>$C$4</formula>
    </cfRule>
  </conditionalFormatting>
  <conditionalFormatting sqref="AP41">
    <cfRule type="cellIs" dxfId="0" priority="1181" operator="lessThan">
      <formula>$C$4</formula>
    </cfRule>
  </conditionalFormatting>
  <conditionalFormatting sqref="AP42">
    <cfRule type="cellIs" dxfId="0" priority="1182" operator="lessThan">
      <formula>$C$4</formula>
    </cfRule>
  </conditionalFormatting>
  <conditionalFormatting sqref="AP43">
    <cfRule type="cellIs" dxfId="0" priority="1183" operator="lessThan">
      <formula>$C$4</formula>
    </cfRule>
  </conditionalFormatting>
  <conditionalFormatting sqref="AP44">
    <cfRule type="cellIs" dxfId="0" priority="1184" operator="lessThan">
      <formula>$C$4</formula>
    </cfRule>
  </conditionalFormatting>
  <conditionalFormatting sqref="AP45">
    <cfRule type="cellIs" dxfId="0" priority="1185" operator="lessThan">
      <formula>$C$4</formula>
    </cfRule>
  </conditionalFormatting>
  <conditionalFormatting sqref="AP46">
    <cfRule type="cellIs" dxfId="0" priority="1186" operator="lessThan">
      <formula>$C$4</formula>
    </cfRule>
  </conditionalFormatting>
  <conditionalFormatting sqref="AP47">
    <cfRule type="cellIs" dxfId="0" priority="1187" operator="lessThan">
      <formula>$C$4</formula>
    </cfRule>
  </conditionalFormatting>
  <conditionalFormatting sqref="AP48">
    <cfRule type="cellIs" dxfId="0" priority="1188" operator="lessThan">
      <formula>$C$4</formula>
    </cfRule>
  </conditionalFormatting>
  <conditionalFormatting sqref="AP49">
    <cfRule type="cellIs" dxfId="0" priority="1189" operator="lessThan">
      <formula>$C$4</formula>
    </cfRule>
  </conditionalFormatting>
  <conditionalFormatting sqref="AP50">
    <cfRule type="cellIs" dxfId="0" priority="1190" operator="lessThan">
      <formula>$C$4</formula>
    </cfRule>
  </conditionalFormatting>
  <conditionalFormatting sqref="AP51">
    <cfRule type="cellIs" dxfId="0" priority="1191" operator="lessThan">
      <formula>$C$4</formula>
    </cfRule>
  </conditionalFormatting>
  <conditionalFormatting sqref="AP52">
    <cfRule type="cellIs" dxfId="0" priority="1192" operator="lessThan">
      <formula>$C$4</formula>
    </cfRule>
  </conditionalFormatting>
  <conditionalFormatting sqref="AP53">
    <cfRule type="cellIs" dxfId="0" priority="1193" operator="lessThan">
      <formula>$C$4</formula>
    </cfRule>
  </conditionalFormatting>
  <conditionalFormatting sqref="AP54">
    <cfRule type="cellIs" dxfId="0" priority="1194" operator="lessThan">
      <formula>$C$4</formula>
    </cfRule>
  </conditionalFormatting>
  <conditionalFormatting sqref="AP55">
    <cfRule type="cellIs" dxfId="0" priority="1195" operator="lessThan">
      <formula>$C$4</formula>
    </cfRule>
  </conditionalFormatting>
  <conditionalFormatting sqref="AP56">
    <cfRule type="cellIs" dxfId="0" priority="1196" operator="lessThan">
      <formula>$C$4</formula>
    </cfRule>
  </conditionalFormatting>
  <conditionalFormatting sqref="AP57">
    <cfRule type="cellIs" dxfId="0" priority="1197" operator="lessThan">
      <formula>$C$4</formula>
    </cfRule>
  </conditionalFormatting>
  <conditionalFormatting sqref="AP58">
    <cfRule type="cellIs" dxfId="0" priority="1198" operator="lessThan">
      <formula>$C$4</formula>
    </cfRule>
  </conditionalFormatting>
  <conditionalFormatting sqref="AP59">
    <cfRule type="cellIs" dxfId="0" priority="1199" operator="lessThan">
      <formula>$C$4</formula>
    </cfRule>
  </conditionalFormatting>
  <conditionalFormatting sqref="AP60">
    <cfRule type="cellIs" dxfId="0" priority="1200" operator="lessThan">
      <formula>$C$4</formula>
    </cfRule>
  </conditionalFormatting>
  <conditionalFormatting sqref="AQ11">
    <cfRule type="cellIs" dxfId="0" priority="1201" operator="lessThan">
      <formula>$C$4</formula>
    </cfRule>
  </conditionalFormatting>
  <conditionalFormatting sqref="AQ12">
    <cfRule type="cellIs" dxfId="0" priority="1202" operator="lessThan">
      <formula>$C$4</formula>
    </cfRule>
  </conditionalFormatting>
  <conditionalFormatting sqref="AQ13">
    <cfRule type="cellIs" dxfId="0" priority="1203" operator="lessThan">
      <formula>$C$4</formula>
    </cfRule>
  </conditionalFormatting>
  <conditionalFormatting sqref="AQ14">
    <cfRule type="cellIs" dxfId="0" priority="1204" operator="lessThan">
      <formula>$C$4</formula>
    </cfRule>
  </conditionalFormatting>
  <conditionalFormatting sqref="AQ15">
    <cfRule type="cellIs" dxfId="0" priority="1205" operator="lessThan">
      <formula>$C$4</formula>
    </cfRule>
  </conditionalFormatting>
  <conditionalFormatting sqref="AQ16">
    <cfRule type="cellIs" dxfId="0" priority="1206" operator="lessThan">
      <formula>$C$4</formula>
    </cfRule>
  </conditionalFormatting>
  <conditionalFormatting sqref="AQ17">
    <cfRule type="cellIs" dxfId="0" priority="1207" operator="lessThan">
      <formula>$C$4</formula>
    </cfRule>
  </conditionalFormatting>
  <conditionalFormatting sqref="AQ18">
    <cfRule type="cellIs" dxfId="0" priority="1208" operator="lessThan">
      <formula>$C$4</formula>
    </cfRule>
  </conditionalFormatting>
  <conditionalFormatting sqref="AQ19">
    <cfRule type="cellIs" dxfId="0" priority="1209" operator="lessThan">
      <formula>$C$4</formula>
    </cfRule>
  </conditionalFormatting>
  <conditionalFormatting sqref="AQ20">
    <cfRule type="cellIs" dxfId="0" priority="1210" operator="lessThan">
      <formula>$C$4</formula>
    </cfRule>
  </conditionalFormatting>
  <conditionalFormatting sqref="AQ21">
    <cfRule type="cellIs" dxfId="0" priority="1211" operator="lessThan">
      <formula>$C$4</formula>
    </cfRule>
  </conditionalFormatting>
  <conditionalFormatting sqref="AQ22">
    <cfRule type="cellIs" dxfId="0" priority="1212" operator="lessThan">
      <formula>$C$4</formula>
    </cfRule>
  </conditionalFormatting>
  <conditionalFormatting sqref="AQ23">
    <cfRule type="cellIs" dxfId="0" priority="1213" operator="lessThan">
      <formula>$C$4</formula>
    </cfRule>
  </conditionalFormatting>
  <conditionalFormatting sqref="AQ24">
    <cfRule type="cellIs" dxfId="0" priority="1214" operator="lessThan">
      <formula>$C$4</formula>
    </cfRule>
  </conditionalFormatting>
  <conditionalFormatting sqref="AQ25">
    <cfRule type="cellIs" dxfId="0" priority="1215" operator="lessThan">
      <formula>$C$4</formula>
    </cfRule>
  </conditionalFormatting>
  <conditionalFormatting sqref="AQ26">
    <cfRule type="cellIs" dxfId="0" priority="1216" operator="lessThan">
      <formula>$C$4</formula>
    </cfRule>
  </conditionalFormatting>
  <conditionalFormatting sqref="AQ27">
    <cfRule type="cellIs" dxfId="0" priority="1217" operator="lessThan">
      <formula>$C$4</formula>
    </cfRule>
  </conditionalFormatting>
  <conditionalFormatting sqref="AQ28">
    <cfRule type="cellIs" dxfId="0" priority="1218" operator="lessThan">
      <formula>$C$4</formula>
    </cfRule>
  </conditionalFormatting>
  <conditionalFormatting sqref="AQ29">
    <cfRule type="cellIs" dxfId="0" priority="1219" operator="lessThan">
      <formula>$C$4</formula>
    </cfRule>
  </conditionalFormatting>
  <conditionalFormatting sqref="AQ30">
    <cfRule type="cellIs" dxfId="0" priority="1220" operator="lessThan">
      <formula>$C$4</formula>
    </cfRule>
  </conditionalFormatting>
  <conditionalFormatting sqref="AQ31">
    <cfRule type="cellIs" dxfId="0" priority="1221" operator="lessThan">
      <formula>$C$4</formula>
    </cfRule>
  </conditionalFormatting>
  <conditionalFormatting sqref="AQ32">
    <cfRule type="cellIs" dxfId="0" priority="1222" operator="lessThan">
      <formula>$C$4</formula>
    </cfRule>
  </conditionalFormatting>
  <conditionalFormatting sqref="AQ33">
    <cfRule type="cellIs" dxfId="0" priority="1223" operator="lessThan">
      <formula>$C$4</formula>
    </cfRule>
  </conditionalFormatting>
  <conditionalFormatting sqref="AQ34">
    <cfRule type="cellIs" dxfId="0" priority="1224" operator="lessThan">
      <formula>$C$4</formula>
    </cfRule>
  </conditionalFormatting>
  <conditionalFormatting sqref="AQ35">
    <cfRule type="cellIs" dxfId="0" priority="1225" operator="lessThan">
      <formula>$C$4</formula>
    </cfRule>
  </conditionalFormatting>
  <conditionalFormatting sqref="AQ36">
    <cfRule type="cellIs" dxfId="0" priority="1226" operator="lessThan">
      <formula>$C$4</formula>
    </cfRule>
  </conditionalFormatting>
  <conditionalFormatting sqref="AQ37">
    <cfRule type="cellIs" dxfId="0" priority="1227" operator="lessThan">
      <formula>$C$4</formula>
    </cfRule>
  </conditionalFormatting>
  <conditionalFormatting sqref="AQ38">
    <cfRule type="cellIs" dxfId="0" priority="1228" operator="lessThan">
      <formula>$C$4</formula>
    </cfRule>
  </conditionalFormatting>
  <conditionalFormatting sqref="AQ39">
    <cfRule type="cellIs" dxfId="0" priority="1229" operator="lessThan">
      <formula>$C$4</formula>
    </cfRule>
  </conditionalFormatting>
  <conditionalFormatting sqref="AQ40">
    <cfRule type="cellIs" dxfId="0" priority="1230" operator="lessThan">
      <formula>$C$4</formula>
    </cfRule>
  </conditionalFormatting>
  <conditionalFormatting sqref="AQ41">
    <cfRule type="cellIs" dxfId="0" priority="1231" operator="lessThan">
      <formula>$C$4</formula>
    </cfRule>
  </conditionalFormatting>
  <conditionalFormatting sqref="AQ42">
    <cfRule type="cellIs" dxfId="0" priority="1232" operator="lessThan">
      <formula>$C$4</formula>
    </cfRule>
  </conditionalFormatting>
  <conditionalFormatting sqref="AQ43">
    <cfRule type="cellIs" dxfId="0" priority="1233" operator="lessThan">
      <formula>$C$4</formula>
    </cfRule>
  </conditionalFormatting>
  <conditionalFormatting sqref="AQ44">
    <cfRule type="cellIs" dxfId="0" priority="1234" operator="lessThan">
      <formula>$C$4</formula>
    </cfRule>
  </conditionalFormatting>
  <conditionalFormatting sqref="AQ45">
    <cfRule type="cellIs" dxfId="0" priority="1235" operator="lessThan">
      <formula>$C$4</formula>
    </cfRule>
  </conditionalFormatting>
  <conditionalFormatting sqref="AQ46">
    <cfRule type="cellIs" dxfId="0" priority="1236" operator="lessThan">
      <formula>$C$4</formula>
    </cfRule>
  </conditionalFormatting>
  <conditionalFormatting sqref="AQ47">
    <cfRule type="cellIs" dxfId="0" priority="1237" operator="lessThan">
      <formula>$C$4</formula>
    </cfRule>
  </conditionalFormatting>
  <conditionalFormatting sqref="AQ48">
    <cfRule type="cellIs" dxfId="0" priority="1238" operator="lessThan">
      <formula>$C$4</formula>
    </cfRule>
  </conditionalFormatting>
  <conditionalFormatting sqref="AQ49">
    <cfRule type="cellIs" dxfId="0" priority="1239" operator="lessThan">
      <formula>$C$4</formula>
    </cfRule>
  </conditionalFormatting>
  <conditionalFormatting sqref="AQ50">
    <cfRule type="cellIs" dxfId="0" priority="1240" operator="lessThan">
      <formula>$C$4</formula>
    </cfRule>
  </conditionalFormatting>
  <conditionalFormatting sqref="AQ51">
    <cfRule type="cellIs" dxfId="0" priority="1241" operator="lessThan">
      <formula>$C$4</formula>
    </cfRule>
  </conditionalFormatting>
  <conditionalFormatting sqref="AQ52">
    <cfRule type="cellIs" dxfId="0" priority="1242" operator="lessThan">
      <formula>$C$4</formula>
    </cfRule>
  </conditionalFormatting>
  <conditionalFormatting sqref="AQ53">
    <cfRule type="cellIs" dxfId="0" priority="1243" operator="lessThan">
      <formula>$C$4</formula>
    </cfRule>
  </conditionalFormatting>
  <conditionalFormatting sqref="AQ54">
    <cfRule type="cellIs" dxfId="0" priority="1244" operator="lessThan">
      <formula>$C$4</formula>
    </cfRule>
  </conditionalFormatting>
  <conditionalFormatting sqref="AQ55">
    <cfRule type="cellIs" dxfId="0" priority="1245" operator="lessThan">
      <formula>$C$4</formula>
    </cfRule>
  </conditionalFormatting>
  <conditionalFormatting sqref="AQ56">
    <cfRule type="cellIs" dxfId="0" priority="1246" operator="lessThan">
      <formula>$C$4</formula>
    </cfRule>
  </conditionalFormatting>
  <conditionalFormatting sqref="AQ57">
    <cfRule type="cellIs" dxfId="0" priority="1247" operator="lessThan">
      <formula>$C$4</formula>
    </cfRule>
  </conditionalFormatting>
  <conditionalFormatting sqref="AQ58">
    <cfRule type="cellIs" dxfId="0" priority="1248" operator="lessThan">
      <formula>$C$4</formula>
    </cfRule>
  </conditionalFormatting>
  <conditionalFormatting sqref="AQ59">
    <cfRule type="cellIs" dxfId="0" priority="1249" operator="lessThan">
      <formula>$C$4</formula>
    </cfRule>
  </conditionalFormatting>
  <conditionalFormatting sqref="AQ60">
    <cfRule type="cellIs" dxfId="0" priority="1250" operator="lessThan">
      <formula>$C$4</formula>
    </cfRule>
  </conditionalFormatting>
  <conditionalFormatting sqref="AR11">
    <cfRule type="cellIs" dxfId="0" priority="1251" operator="lessThan">
      <formula>$C$4</formula>
    </cfRule>
  </conditionalFormatting>
  <conditionalFormatting sqref="AR12">
    <cfRule type="cellIs" dxfId="0" priority="1252" operator="lessThan">
      <formula>$C$4</formula>
    </cfRule>
  </conditionalFormatting>
  <conditionalFormatting sqref="AR13">
    <cfRule type="cellIs" dxfId="0" priority="1253" operator="lessThan">
      <formula>$C$4</formula>
    </cfRule>
  </conditionalFormatting>
  <conditionalFormatting sqref="AR14">
    <cfRule type="cellIs" dxfId="0" priority="1254" operator="lessThan">
      <formula>$C$4</formula>
    </cfRule>
  </conditionalFormatting>
  <conditionalFormatting sqref="AR15">
    <cfRule type="cellIs" dxfId="0" priority="1255" operator="lessThan">
      <formula>$C$4</formula>
    </cfRule>
  </conditionalFormatting>
  <conditionalFormatting sqref="AR16">
    <cfRule type="cellIs" dxfId="0" priority="1256" operator="lessThan">
      <formula>$C$4</formula>
    </cfRule>
  </conditionalFormatting>
  <conditionalFormatting sqref="AR17">
    <cfRule type="cellIs" dxfId="0" priority="1257" operator="lessThan">
      <formula>$C$4</formula>
    </cfRule>
  </conditionalFormatting>
  <conditionalFormatting sqref="AR18">
    <cfRule type="cellIs" dxfId="0" priority="1258" operator="lessThan">
      <formula>$C$4</formula>
    </cfRule>
  </conditionalFormatting>
  <conditionalFormatting sqref="AR19">
    <cfRule type="cellIs" dxfId="0" priority="1259" operator="lessThan">
      <formula>$C$4</formula>
    </cfRule>
  </conditionalFormatting>
  <conditionalFormatting sqref="AR20">
    <cfRule type="cellIs" dxfId="0" priority="1260" operator="lessThan">
      <formula>$C$4</formula>
    </cfRule>
  </conditionalFormatting>
  <conditionalFormatting sqref="AR21">
    <cfRule type="cellIs" dxfId="0" priority="1261" operator="lessThan">
      <formula>$C$4</formula>
    </cfRule>
  </conditionalFormatting>
  <conditionalFormatting sqref="AR22">
    <cfRule type="cellIs" dxfId="0" priority="1262" operator="lessThan">
      <formula>$C$4</formula>
    </cfRule>
  </conditionalFormatting>
  <conditionalFormatting sqref="AR23">
    <cfRule type="cellIs" dxfId="0" priority="1263" operator="lessThan">
      <formula>$C$4</formula>
    </cfRule>
  </conditionalFormatting>
  <conditionalFormatting sqref="AR24">
    <cfRule type="cellIs" dxfId="0" priority="1264" operator="lessThan">
      <formula>$C$4</formula>
    </cfRule>
  </conditionalFormatting>
  <conditionalFormatting sqref="AR25">
    <cfRule type="cellIs" dxfId="0" priority="1265" operator="lessThan">
      <formula>$C$4</formula>
    </cfRule>
  </conditionalFormatting>
  <conditionalFormatting sqref="AR26">
    <cfRule type="cellIs" dxfId="0" priority="1266" operator="lessThan">
      <formula>$C$4</formula>
    </cfRule>
  </conditionalFormatting>
  <conditionalFormatting sqref="AR27">
    <cfRule type="cellIs" dxfId="0" priority="1267" operator="lessThan">
      <formula>$C$4</formula>
    </cfRule>
  </conditionalFormatting>
  <conditionalFormatting sqref="AR28">
    <cfRule type="cellIs" dxfId="0" priority="1268" operator="lessThan">
      <formula>$C$4</formula>
    </cfRule>
  </conditionalFormatting>
  <conditionalFormatting sqref="AR29">
    <cfRule type="cellIs" dxfId="0" priority="1269" operator="lessThan">
      <formula>$C$4</formula>
    </cfRule>
  </conditionalFormatting>
  <conditionalFormatting sqref="AR30">
    <cfRule type="cellIs" dxfId="0" priority="1270" operator="lessThan">
      <formula>$C$4</formula>
    </cfRule>
  </conditionalFormatting>
  <conditionalFormatting sqref="AR31">
    <cfRule type="cellIs" dxfId="0" priority="1271" operator="lessThan">
      <formula>$C$4</formula>
    </cfRule>
  </conditionalFormatting>
  <conditionalFormatting sqref="AR32">
    <cfRule type="cellIs" dxfId="0" priority="1272" operator="lessThan">
      <formula>$C$4</formula>
    </cfRule>
  </conditionalFormatting>
  <conditionalFormatting sqref="AR33">
    <cfRule type="cellIs" dxfId="0" priority="1273" operator="lessThan">
      <formula>$C$4</formula>
    </cfRule>
  </conditionalFormatting>
  <conditionalFormatting sqref="AR34">
    <cfRule type="cellIs" dxfId="0" priority="1274" operator="lessThan">
      <formula>$C$4</formula>
    </cfRule>
  </conditionalFormatting>
  <conditionalFormatting sqref="AR35">
    <cfRule type="cellIs" dxfId="0" priority="1275" operator="lessThan">
      <formula>$C$4</formula>
    </cfRule>
  </conditionalFormatting>
  <conditionalFormatting sqref="AR36">
    <cfRule type="cellIs" dxfId="0" priority="1276" operator="lessThan">
      <formula>$C$4</formula>
    </cfRule>
  </conditionalFormatting>
  <conditionalFormatting sqref="AR37">
    <cfRule type="cellIs" dxfId="0" priority="1277" operator="lessThan">
      <formula>$C$4</formula>
    </cfRule>
  </conditionalFormatting>
  <conditionalFormatting sqref="AR38">
    <cfRule type="cellIs" dxfId="0" priority="1278" operator="lessThan">
      <formula>$C$4</formula>
    </cfRule>
  </conditionalFormatting>
  <conditionalFormatting sqref="AR39">
    <cfRule type="cellIs" dxfId="0" priority="1279" operator="lessThan">
      <formula>$C$4</formula>
    </cfRule>
  </conditionalFormatting>
  <conditionalFormatting sqref="AR40">
    <cfRule type="cellIs" dxfId="0" priority="1280" operator="lessThan">
      <formula>$C$4</formula>
    </cfRule>
  </conditionalFormatting>
  <conditionalFormatting sqref="AR41">
    <cfRule type="cellIs" dxfId="0" priority="1281" operator="lessThan">
      <formula>$C$4</formula>
    </cfRule>
  </conditionalFormatting>
  <conditionalFormatting sqref="AR42">
    <cfRule type="cellIs" dxfId="0" priority="1282" operator="lessThan">
      <formula>$C$4</formula>
    </cfRule>
  </conditionalFormatting>
  <conditionalFormatting sqref="AR43">
    <cfRule type="cellIs" dxfId="0" priority="1283" operator="lessThan">
      <formula>$C$4</formula>
    </cfRule>
  </conditionalFormatting>
  <conditionalFormatting sqref="AR44">
    <cfRule type="cellIs" dxfId="0" priority="1284" operator="lessThan">
      <formula>$C$4</formula>
    </cfRule>
  </conditionalFormatting>
  <conditionalFormatting sqref="AR45">
    <cfRule type="cellIs" dxfId="0" priority="1285" operator="lessThan">
      <formula>$C$4</formula>
    </cfRule>
  </conditionalFormatting>
  <conditionalFormatting sqref="AR46">
    <cfRule type="cellIs" dxfId="0" priority="1286" operator="lessThan">
      <formula>$C$4</formula>
    </cfRule>
  </conditionalFormatting>
  <conditionalFormatting sqref="AR47">
    <cfRule type="cellIs" dxfId="0" priority="1287" operator="lessThan">
      <formula>$C$4</formula>
    </cfRule>
  </conditionalFormatting>
  <conditionalFormatting sqref="AR48">
    <cfRule type="cellIs" dxfId="0" priority="1288" operator="lessThan">
      <formula>$C$4</formula>
    </cfRule>
  </conditionalFormatting>
  <conditionalFormatting sqref="AR49">
    <cfRule type="cellIs" dxfId="0" priority="1289" operator="lessThan">
      <formula>$C$4</formula>
    </cfRule>
  </conditionalFormatting>
  <conditionalFormatting sqref="AR50">
    <cfRule type="cellIs" dxfId="0" priority="1290" operator="lessThan">
      <formula>$C$4</formula>
    </cfRule>
  </conditionalFormatting>
  <conditionalFormatting sqref="AR51">
    <cfRule type="cellIs" dxfId="0" priority="1291" operator="lessThan">
      <formula>$C$4</formula>
    </cfRule>
  </conditionalFormatting>
  <conditionalFormatting sqref="AR52">
    <cfRule type="cellIs" dxfId="0" priority="1292" operator="lessThan">
      <formula>$C$4</formula>
    </cfRule>
  </conditionalFormatting>
  <conditionalFormatting sqref="AR53">
    <cfRule type="cellIs" dxfId="0" priority="1293" operator="lessThan">
      <formula>$C$4</formula>
    </cfRule>
  </conditionalFormatting>
  <conditionalFormatting sqref="AR54">
    <cfRule type="cellIs" dxfId="0" priority="1294" operator="lessThan">
      <formula>$C$4</formula>
    </cfRule>
  </conditionalFormatting>
  <conditionalFormatting sqref="AR55">
    <cfRule type="cellIs" dxfId="0" priority="1295" operator="lessThan">
      <formula>$C$4</formula>
    </cfRule>
  </conditionalFormatting>
  <conditionalFormatting sqref="AR56">
    <cfRule type="cellIs" dxfId="0" priority="1296" operator="lessThan">
      <formula>$C$4</formula>
    </cfRule>
  </conditionalFormatting>
  <conditionalFormatting sqref="AR57">
    <cfRule type="cellIs" dxfId="0" priority="1297" operator="lessThan">
      <formula>$C$4</formula>
    </cfRule>
  </conditionalFormatting>
  <conditionalFormatting sqref="AR58">
    <cfRule type="cellIs" dxfId="0" priority="1298" operator="lessThan">
      <formula>$C$4</formula>
    </cfRule>
  </conditionalFormatting>
  <conditionalFormatting sqref="AR59">
    <cfRule type="cellIs" dxfId="0" priority="1299" operator="lessThan">
      <formula>$C$4</formula>
    </cfRule>
  </conditionalFormatting>
  <conditionalFormatting sqref="AR60">
    <cfRule type="cellIs" dxfId="0" priority="1300" operator="lessThan">
      <formula>$C$4</formula>
    </cfRule>
  </conditionalFormatting>
  <conditionalFormatting sqref="AS11">
    <cfRule type="cellIs" dxfId="0" priority="1301" operator="lessThan">
      <formula>$C$4</formula>
    </cfRule>
  </conditionalFormatting>
  <conditionalFormatting sqref="AS12">
    <cfRule type="cellIs" dxfId="0" priority="1302" operator="lessThan">
      <formula>$C$4</formula>
    </cfRule>
  </conditionalFormatting>
  <conditionalFormatting sqref="AS13">
    <cfRule type="cellIs" dxfId="0" priority="1303" operator="lessThan">
      <formula>$C$4</formula>
    </cfRule>
  </conditionalFormatting>
  <conditionalFormatting sqref="AS14">
    <cfRule type="cellIs" dxfId="0" priority="1304" operator="lessThan">
      <formula>$C$4</formula>
    </cfRule>
  </conditionalFormatting>
  <conditionalFormatting sqref="AS15">
    <cfRule type="cellIs" dxfId="0" priority="1305" operator="lessThan">
      <formula>$C$4</formula>
    </cfRule>
  </conditionalFormatting>
  <conditionalFormatting sqref="AS16">
    <cfRule type="cellIs" dxfId="0" priority="1306" operator="lessThan">
      <formula>$C$4</formula>
    </cfRule>
  </conditionalFormatting>
  <conditionalFormatting sqref="AS17">
    <cfRule type="cellIs" dxfId="0" priority="1307" operator="lessThan">
      <formula>$C$4</formula>
    </cfRule>
  </conditionalFormatting>
  <conditionalFormatting sqref="AS18">
    <cfRule type="cellIs" dxfId="0" priority="1308" operator="lessThan">
      <formula>$C$4</formula>
    </cfRule>
  </conditionalFormatting>
  <conditionalFormatting sqref="AS19">
    <cfRule type="cellIs" dxfId="0" priority="1309" operator="lessThan">
      <formula>$C$4</formula>
    </cfRule>
  </conditionalFormatting>
  <conditionalFormatting sqref="AS20">
    <cfRule type="cellIs" dxfId="0" priority="1310" operator="lessThan">
      <formula>$C$4</formula>
    </cfRule>
  </conditionalFormatting>
  <conditionalFormatting sqref="AS21">
    <cfRule type="cellIs" dxfId="0" priority="1311" operator="lessThan">
      <formula>$C$4</formula>
    </cfRule>
  </conditionalFormatting>
  <conditionalFormatting sqref="AS22">
    <cfRule type="cellIs" dxfId="0" priority="1312" operator="lessThan">
      <formula>$C$4</formula>
    </cfRule>
  </conditionalFormatting>
  <conditionalFormatting sqref="AS23">
    <cfRule type="cellIs" dxfId="0" priority="1313" operator="lessThan">
      <formula>$C$4</formula>
    </cfRule>
  </conditionalFormatting>
  <conditionalFormatting sqref="AS24">
    <cfRule type="cellIs" dxfId="0" priority="1314" operator="lessThan">
      <formula>$C$4</formula>
    </cfRule>
  </conditionalFormatting>
  <conditionalFormatting sqref="AS25">
    <cfRule type="cellIs" dxfId="0" priority="1315" operator="lessThan">
      <formula>$C$4</formula>
    </cfRule>
  </conditionalFormatting>
  <conditionalFormatting sqref="AS26">
    <cfRule type="cellIs" dxfId="0" priority="1316" operator="lessThan">
      <formula>$C$4</formula>
    </cfRule>
  </conditionalFormatting>
  <conditionalFormatting sqref="AS27">
    <cfRule type="cellIs" dxfId="0" priority="1317" operator="lessThan">
      <formula>$C$4</formula>
    </cfRule>
  </conditionalFormatting>
  <conditionalFormatting sqref="AS28">
    <cfRule type="cellIs" dxfId="0" priority="1318" operator="lessThan">
      <formula>$C$4</formula>
    </cfRule>
  </conditionalFormatting>
  <conditionalFormatting sqref="AS29">
    <cfRule type="cellIs" dxfId="0" priority="1319" operator="lessThan">
      <formula>$C$4</formula>
    </cfRule>
  </conditionalFormatting>
  <conditionalFormatting sqref="AS30">
    <cfRule type="cellIs" dxfId="0" priority="1320" operator="lessThan">
      <formula>$C$4</formula>
    </cfRule>
  </conditionalFormatting>
  <conditionalFormatting sqref="AS31">
    <cfRule type="cellIs" dxfId="0" priority="1321" operator="lessThan">
      <formula>$C$4</formula>
    </cfRule>
  </conditionalFormatting>
  <conditionalFormatting sqref="AS32">
    <cfRule type="cellIs" dxfId="0" priority="1322" operator="lessThan">
      <formula>$C$4</formula>
    </cfRule>
  </conditionalFormatting>
  <conditionalFormatting sqref="AS33">
    <cfRule type="cellIs" dxfId="0" priority="1323" operator="lessThan">
      <formula>$C$4</formula>
    </cfRule>
  </conditionalFormatting>
  <conditionalFormatting sqref="AS34">
    <cfRule type="cellIs" dxfId="0" priority="1324" operator="lessThan">
      <formula>$C$4</formula>
    </cfRule>
  </conditionalFormatting>
  <conditionalFormatting sqref="AS35">
    <cfRule type="cellIs" dxfId="0" priority="1325" operator="lessThan">
      <formula>$C$4</formula>
    </cfRule>
  </conditionalFormatting>
  <conditionalFormatting sqref="AS36">
    <cfRule type="cellIs" dxfId="0" priority="1326" operator="lessThan">
      <formula>$C$4</formula>
    </cfRule>
  </conditionalFormatting>
  <conditionalFormatting sqref="AS37">
    <cfRule type="cellIs" dxfId="0" priority="1327" operator="lessThan">
      <formula>$C$4</formula>
    </cfRule>
  </conditionalFormatting>
  <conditionalFormatting sqref="AS38">
    <cfRule type="cellIs" dxfId="0" priority="1328" operator="lessThan">
      <formula>$C$4</formula>
    </cfRule>
  </conditionalFormatting>
  <conditionalFormatting sqref="AS39">
    <cfRule type="cellIs" dxfId="0" priority="1329" operator="lessThan">
      <formula>$C$4</formula>
    </cfRule>
  </conditionalFormatting>
  <conditionalFormatting sqref="AS40">
    <cfRule type="cellIs" dxfId="0" priority="1330" operator="lessThan">
      <formula>$C$4</formula>
    </cfRule>
  </conditionalFormatting>
  <conditionalFormatting sqref="AS41">
    <cfRule type="cellIs" dxfId="0" priority="1331" operator="lessThan">
      <formula>$C$4</formula>
    </cfRule>
  </conditionalFormatting>
  <conditionalFormatting sqref="AS42">
    <cfRule type="cellIs" dxfId="0" priority="1332" operator="lessThan">
      <formula>$C$4</formula>
    </cfRule>
  </conditionalFormatting>
  <conditionalFormatting sqref="AS43">
    <cfRule type="cellIs" dxfId="0" priority="1333" operator="lessThan">
      <formula>$C$4</formula>
    </cfRule>
  </conditionalFormatting>
  <conditionalFormatting sqref="AS44">
    <cfRule type="cellIs" dxfId="0" priority="1334" operator="lessThan">
      <formula>$C$4</formula>
    </cfRule>
  </conditionalFormatting>
  <conditionalFormatting sqref="AS45">
    <cfRule type="cellIs" dxfId="0" priority="1335" operator="lessThan">
      <formula>$C$4</formula>
    </cfRule>
  </conditionalFormatting>
  <conditionalFormatting sqref="AS46">
    <cfRule type="cellIs" dxfId="0" priority="1336" operator="lessThan">
      <formula>$C$4</formula>
    </cfRule>
  </conditionalFormatting>
  <conditionalFormatting sqref="AS47">
    <cfRule type="cellIs" dxfId="0" priority="1337" operator="lessThan">
      <formula>$C$4</formula>
    </cfRule>
  </conditionalFormatting>
  <conditionalFormatting sqref="AS48">
    <cfRule type="cellIs" dxfId="0" priority="1338" operator="lessThan">
      <formula>$C$4</formula>
    </cfRule>
  </conditionalFormatting>
  <conditionalFormatting sqref="AS49">
    <cfRule type="cellIs" dxfId="0" priority="1339" operator="lessThan">
      <formula>$C$4</formula>
    </cfRule>
  </conditionalFormatting>
  <conditionalFormatting sqref="AS50">
    <cfRule type="cellIs" dxfId="0" priority="1340" operator="lessThan">
      <formula>$C$4</formula>
    </cfRule>
  </conditionalFormatting>
  <conditionalFormatting sqref="AS51">
    <cfRule type="cellIs" dxfId="0" priority="1341" operator="lessThan">
      <formula>$C$4</formula>
    </cfRule>
  </conditionalFormatting>
  <conditionalFormatting sqref="AS52">
    <cfRule type="cellIs" dxfId="0" priority="1342" operator="lessThan">
      <formula>$C$4</formula>
    </cfRule>
  </conditionalFormatting>
  <conditionalFormatting sqref="AS53">
    <cfRule type="cellIs" dxfId="0" priority="1343" operator="lessThan">
      <formula>$C$4</formula>
    </cfRule>
  </conditionalFormatting>
  <conditionalFormatting sqref="AS54">
    <cfRule type="cellIs" dxfId="0" priority="1344" operator="lessThan">
      <formula>$C$4</formula>
    </cfRule>
  </conditionalFormatting>
  <conditionalFormatting sqref="AS55">
    <cfRule type="cellIs" dxfId="0" priority="1345" operator="lessThan">
      <formula>$C$4</formula>
    </cfRule>
  </conditionalFormatting>
  <conditionalFormatting sqref="AS56">
    <cfRule type="cellIs" dxfId="0" priority="1346" operator="lessThan">
      <formula>$C$4</formula>
    </cfRule>
  </conditionalFormatting>
  <conditionalFormatting sqref="AS57">
    <cfRule type="cellIs" dxfId="0" priority="1347" operator="lessThan">
      <formula>$C$4</formula>
    </cfRule>
  </conditionalFormatting>
  <conditionalFormatting sqref="AS58">
    <cfRule type="cellIs" dxfId="0" priority="1348" operator="lessThan">
      <formula>$C$4</formula>
    </cfRule>
  </conditionalFormatting>
  <conditionalFormatting sqref="AS59">
    <cfRule type="cellIs" dxfId="0" priority="1349" operator="lessThan">
      <formula>$C$4</formula>
    </cfRule>
  </conditionalFormatting>
  <conditionalFormatting sqref="AS60">
    <cfRule type="cellIs" dxfId="0" priority="1350" operator="lessThan">
      <formula>$C$4</formula>
    </cfRule>
  </conditionalFormatting>
  <conditionalFormatting sqref="AT11">
    <cfRule type="cellIs" dxfId="0" priority="1351" operator="lessThan">
      <formula>$C$4</formula>
    </cfRule>
  </conditionalFormatting>
  <conditionalFormatting sqref="AT12">
    <cfRule type="cellIs" dxfId="0" priority="1352" operator="lessThan">
      <formula>$C$4</formula>
    </cfRule>
  </conditionalFormatting>
  <conditionalFormatting sqref="AT13">
    <cfRule type="cellIs" dxfId="0" priority="1353" operator="lessThan">
      <formula>$C$4</formula>
    </cfRule>
  </conditionalFormatting>
  <conditionalFormatting sqref="AT14">
    <cfRule type="cellIs" dxfId="0" priority="1354" operator="lessThan">
      <formula>$C$4</formula>
    </cfRule>
  </conditionalFormatting>
  <conditionalFormatting sqref="AT15">
    <cfRule type="cellIs" dxfId="0" priority="1355" operator="lessThan">
      <formula>$C$4</formula>
    </cfRule>
  </conditionalFormatting>
  <conditionalFormatting sqref="AT16">
    <cfRule type="cellIs" dxfId="0" priority="1356" operator="lessThan">
      <formula>$C$4</formula>
    </cfRule>
  </conditionalFormatting>
  <conditionalFormatting sqref="AT17">
    <cfRule type="cellIs" dxfId="0" priority="1357" operator="lessThan">
      <formula>$C$4</formula>
    </cfRule>
  </conditionalFormatting>
  <conditionalFormatting sqref="AT18">
    <cfRule type="cellIs" dxfId="0" priority="1358" operator="lessThan">
      <formula>$C$4</formula>
    </cfRule>
  </conditionalFormatting>
  <conditionalFormatting sqref="AT19">
    <cfRule type="cellIs" dxfId="0" priority="1359" operator="lessThan">
      <formula>$C$4</formula>
    </cfRule>
  </conditionalFormatting>
  <conditionalFormatting sqref="AT20">
    <cfRule type="cellIs" dxfId="0" priority="1360" operator="lessThan">
      <formula>$C$4</formula>
    </cfRule>
  </conditionalFormatting>
  <conditionalFormatting sqref="AT21">
    <cfRule type="cellIs" dxfId="0" priority="1361" operator="lessThan">
      <formula>$C$4</formula>
    </cfRule>
  </conditionalFormatting>
  <conditionalFormatting sqref="AT22">
    <cfRule type="cellIs" dxfId="0" priority="1362" operator="lessThan">
      <formula>$C$4</formula>
    </cfRule>
  </conditionalFormatting>
  <conditionalFormatting sqref="AT23">
    <cfRule type="cellIs" dxfId="0" priority="1363" operator="lessThan">
      <formula>$C$4</formula>
    </cfRule>
  </conditionalFormatting>
  <conditionalFormatting sqref="AT24">
    <cfRule type="cellIs" dxfId="0" priority="1364" operator="lessThan">
      <formula>$C$4</formula>
    </cfRule>
  </conditionalFormatting>
  <conditionalFormatting sqref="AT25">
    <cfRule type="cellIs" dxfId="0" priority="1365" operator="lessThan">
      <formula>$C$4</formula>
    </cfRule>
  </conditionalFormatting>
  <conditionalFormatting sqref="AT26">
    <cfRule type="cellIs" dxfId="0" priority="1366" operator="lessThan">
      <formula>$C$4</formula>
    </cfRule>
  </conditionalFormatting>
  <conditionalFormatting sqref="AT27">
    <cfRule type="cellIs" dxfId="0" priority="1367" operator="lessThan">
      <formula>$C$4</formula>
    </cfRule>
  </conditionalFormatting>
  <conditionalFormatting sqref="AT28">
    <cfRule type="cellIs" dxfId="0" priority="1368" operator="lessThan">
      <formula>$C$4</formula>
    </cfRule>
  </conditionalFormatting>
  <conditionalFormatting sqref="AT29">
    <cfRule type="cellIs" dxfId="0" priority="1369" operator="lessThan">
      <formula>$C$4</formula>
    </cfRule>
  </conditionalFormatting>
  <conditionalFormatting sqref="AT30">
    <cfRule type="cellIs" dxfId="0" priority="1370" operator="lessThan">
      <formula>$C$4</formula>
    </cfRule>
  </conditionalFormatting>
  <conditionalFormatting sqref="AT31">
    <cfRule type="cellIs" dxfId="0" priority="1371" operator="lessThan">
      <formula>$C$4</formula>
    </cfRule>
  </conditionalFormatting>
  <conditionalFormatting sqref="AT32">
    <cfRule type="cellIs" dxfId="0" priority="1372" operator="lessThan">
      <formula>$C$4</formula>
    </cfRule>
  </conditionalFormatting>
  <conditionalFormatting sqref="AT33">
    <cfRule type="cellIs" dxfId="0" priority="1373" operator="lessThan">
      <formula>$C$4</formula>
    </cfRule>
  </conditionalFormatting>
  <conditionalFormatting sqref="AT34">
    <cfRule type="cellIs" dxfId="0" priority="1374" operator="lessThan">
      <formula>$C$4</formula>
    </cfRule>
  </conditionalFormatting>
  <conditionalFormatting sqref="AT35">
    <cfRule type="cellIs" dxfId="0" priority="1375" operator="lessThan">
      <formula>$C$4</formula>
    </cfRule>
  </conditionalFormatting>
  <conditionalFormatting sqref="AT36">
    <cfRule type="cellIs" dxfId="0" priority="1376" operator="lessThan">
      <formula>$C$4</formula>
    </cfRule>
  </conditionalFormatting>
  <conditionalFormatting sqref="AT37">
    <cfRule type="cellIs" dxfId="0" priority="1377" operator="lessThan">
      <formula>$C$4</formula>
    </cfRule>
  </conditionalFormatting>
  <conditionalFormatting sqref="AT38">
    <cfRule type="cellIs" dxfId="0" priority="1378" operator="lessThan">
      <formula>$C$4</formula>
    </cfRule>
  </conditionalFormatting>
  <conditionalFormatting sqref="AT39">
    <cfRule type="cellIs" dxfId="0" priority="1379" operator="lessThan">
      <formula>$C$4</formula>
    </cfRule>
  </conditionalFormatting>
  <conditionalFormatting sqref="AT40">
    <cfRule type="cellIs" dxfId="0" priority="1380" operator="lessThan">
      <formula>$C$4</formula>
    </cfRule>
  </conditionalFormatting>
  <conditionalFormatting sqref="AT41">
    <cfRule type="cellIs" dxfId="0" priority="1381" operator="lessThan">
      <formula>$C$4</formula>
    </cfRule>
  </conditionalFormatting>
  <conditionalFormatting sqref="AT42">
    <cfRule type="cellIs" dxfId="0" priority="1382" operator="lessThan">
      <formula>$C$4</formula>
    </cfRule>
  </conditionalFormatting>
  <conditionalFormatting sqref="AT43">
    <cfRule type="cellIs" dxfId="0" priority="1383" operator="lessThan">
      <formula>$C$4</formula>
    </cfRule>
  </conditionalFormatting>
  <conditionalFormatting sqref="AT44">
    <cfRule type="cellIs" dxfId="0" priority="1384" operator="lessThan">
      <formula>$C$4</formula>
    </cfRule>
  </conditionalFormatting>
  <conditionalFormatting sqref="AT45">
    <cfRule type="cellIs" dxfId="0" priority="1385" operator="lessThan">
      <formula>$C$4</formula>
    </cfRule>
  </conditionalFormatting>
  <conditionalFormatting sqref="AT46">
    <cfRule type="cellIs" dxfId="0" priority="1386" operator="lessThan">
      <formula>$C$4</formula>
    </cfRule>
  </conditionalFormatting>
  <conditionalFormatting sqref="AT47">
    <cfRule type="cellIs" dxfId="0" priority="1387" operator="lessThan">
      <formula>$C$4</formula>
    </cfRule>
  </conditionalFormatting>
  <conditionalFormatting sqref="AT48">
    <cfRule type="cellIs" dxfId="0" priority="1388" operator="lessThan">
      <formula>$C$4</formula>
    </cfRule>
  </conditionalFormatting>
  <conditionalFormatting sqref="AT49">
    <cfRule type="cellIs" dxfId="0" priority="1389" operator="lessThan">
      <formula>$C$4</formula>
    </cfRule>
  </conditionalFormatting>
  <conditionalFormatting sqref="AT50">
    <cfRule type="cellIs" dxfId="0" priority="1390" operator="lessThan">
      <formula>$C$4</formula>
    </cfRule>
  </conditionalFormatting>
  <conditionalFormatting sqref="AT51">
    <cfRule type="cellIs" dxfId="0" priority="1391" operator="lessThan">
      <formula>$C$4</formula>
    </cfRule>
  </conditionalFormatting>
  <conditionalFormatting sqref="AT52">
    <cfRule type="cellIs" dxfId="0" priority="1392" operator="lessThan">
      <formula>$C$4</formula>
    </cfRule>
  </conditionalFormatting>
  <conditionalFormatting sqref="AT53">
    <cfRule type="cellIs" dxfId="0" priority="1393" operator="lessThan">
      <formula>$C$4</formula>
    </cfRule>
  </conditionalFormatting>
  <conditionalFormatting sqref="AT54">
    <cfRule type="cellIs" dxfId="0" priority="1394" operator="lessThan">
      <formula>$C$4</formula>
    </cfRule>
  </conditionalFormatting>
  <conditionalFormatting sqref="AT55">
    <cfRule type="cellIs" dxfId="0" priority="1395" operator="lessThan">
      <formula>$C$4</formula>
    </cfRule>
  </conditionalFormatting>
  <conditionalFormatting sqref="AT56">
    <cfRule type="cellIs" dxfId="0" priority="1396" operator="lessThan">
      <formula>$C$4</formula>
    </cfRule>
  </conditionalFormatting>
  <conditionalFormatting sqref="AT57">
    <cfRule type="cellIs" dxfId="0" priority="1397" operator="lessThan">
      <formula>$C$4</formula>
    </cfRule>
  </conditionalFormatting>
  <conditionalFormatting sqref="AT58">
    <cfRule type="cellIs" dxfId="0" priority="1398" operator="lessThan">
      <formula>$C$4</formula>
    </cfRule>
  </conditionalFormatting>
  <conditionalFormatting sqref="AT59">
    <cfRule type="cellIs" dxfId="0" priority="1399" operator="lessThan">
      <formula>$C$4</formula>
    </cfRule>
  </conditionalFormatting>
  <conditionalFormatting sqref="AT60">
    <cfRule type="cellIs" dxfId="0" priority="1400" operator="lessThan">
      <formula>$C$4</formula>
    </cfRule>
  </conditionalFormatting>
  <conditionalFormatting sqref="AU11">
    <cfRule type="cellIs" dxfId="0" priority="1401" operator="lessThan">
      <formula>$C$4</formula>
    </cfRule>
  </conditionalFormatting>
  <conditionalFormatting sqref="AU12">
    <cfRule type="cellIs" dxfId="0" priority="1402" operator="lessThan">
      <formula>$C$4</formula>
    </cfRule>
  </conditionalFormatting>
  <conditionalFormatting sqref="AU13">
    <cfRule type="cellIs" dxfId="0" priority="1403" operator="lessThan">
      <formula>$C$4</formula>
    </cfRule>
  </conditionalFormatting>
  <conditionalFormatting sqref="AU14">
    <cfRule type="cellIs" dxfId="0" priority="1404" operator="lessThan">
      <formula>$C$4</formula>
    </cfRule>
  </conditionalFormatting>
  <conditionalFormatting sqref="AU15">
    <cfRule type="cellIs" dxfId="0" priority="1405" operator="lessThan">
      <formula>$C$4</formula>
    </cfRule>
  </conditionalFormatting>
  <conditionalFormatting sqref="AU16">
    <cfRule type="cellIs" dxfId="0" priority="1406" operator="lessThan">
      <formula>$C$4</formula>
    </cfRule>
  </conditionalFormatting>
  <conditionalFormatting sqref="AU17">
    <cfRule type="cellIs" dxfId="0" priority="1407" operator="lessThan">
      <formula>$C$4</formula>
    </cfRule>
  </conditionalFormatting>
  <conditionalFormatting sqref="AU18">
    <cfRule type="cellIs" dxfId="0" priority="1408" operator="lessThan">
      <formula>$C$4</formula>
    </cfRule>
  </conditionalFormatting>
  <conditionalFormatting sqref="AU19">
    <cfRule type="cellIs" dxfId="0" priority="1409" operator="lessThan">
      <formula>$C$4</formula>
    </cfRule>
  </conditionalFormatting>
  <conditionalFormatting sqref="AU20">
    <cfRule type="cellIs" dxfId="0" priority="1410" operator="lessThan">
      <formula>$C$4</formula>
    </cfRule>
  </conditionalFormatting>
  <conditionalFormatting sqref="AU21">
    <cfRule type="cellIs" dxfId="0" priority="1411" operator="lessThan">
      <formula>$C$4</formula>
    </cfRule>
  </conditionalFormatting>
  <conditionalFormatting sqref="AU22">
    <cfRule type="cellIs" dxfId="0" priority="1412" operator="lessThan">
      <formula>$C$4</formula>
    </cfRule>
  </conditionalFormatting>
  <conditionalFormatting sqref="AU23">
    <cfRule type="cellIs" dxfId="0" priority="1413" operator="lessThan">
      <formula>$C$4</formula>
    </cfRule>
  </conditionalFormatting>
  <conditionalFormatting sqref="AU24">
    <cfRule type="cellIs" dxfId="0" priority="1414" operator="lessThan">
      <formula>$C$4</formula>
    </cfRule>
  </conditionalFormatting>
  <conditionalFormatting sqref="AU25">
    <cfRule type="cellIs" dxfId="0" priority="1415" operator="lessThan">
      <formula>$C$4</formula>
    </cfRule>
  </conditionalFormatting>
  <conditionalFormatting sqref="AU26">
    <cfRule type="cellIs" dxfId="0" priority="1416" operator="lessThan">
      <formula>$C$4</formula>
    </cfRule>
  </conditionalFormatting>
  <conditionalFormatting sqref="AU27">
    <cfRule type="cellIs" dxfId="0" priority="1417" operator="lessThan">
      <formula>$C$4</formula>
    </cfRule>
  </conditionalFormatting>
  <conditionalFormatting sqref="AU28">
    <cfRule type="cellIs" dxfId="0" priority="1418" operator="lessThan">
      <formula>$C$4</formula>
    </cfRule>
  </conditionalFormatting>
  <conditionalFormatting sqref="AU29">
    <cfRule type="cellIs" dxfId="0" priority="1419" operator="lessThan">
      <formula>$C$4</formula>
    </cfRule>
  </conditionalFormatting>
  <conditionalFormatting sqref="AU30">
    <cfRule type="cellIs" dxfId="0" priority="1420" operator="lessThan">
      <formula>$C$4</formula>
    </cfRule>
  </conditionalFormatting>
  <conditionalFormatting sqref="AU31">
    <cfRule type="cellIs" dxfId="0" priority="1421" operator="lessThan">
      <formula>$C$4</formula>
    </cfRule>
  </conditionalFormatting>
  <conditionalFormatting sqref="AU32">
    <cfRule type="cellIs" dxfId="0" priority="1422" operator="lessThan">
      <formula>$C$4</formula>
    </cfRule>
  </conditionalFormatting>
  <conditionalFormatting sqref="AU33">
    <cfRule type="cellIs" dxfId="0" priority="1423" operator="lessThan">
      <formula>$C$4</formula>
    </cfRule>
  </conditionalFormatting>
  <conditionalFormatting sqref="AU34">
    <cfRule type="cellIs" dxfId="0" priority="1424" operator="lessThan">
      <formula>$C$4</formula>
    </cfRule>
  </conditionalFormatting>
  <conditionalFormatting sqref="AU35">
    <cfRule type="cellIs" dxfId="0" priority="1425" operator="lessThan">
      <formula>$C$4</formula>
    </cfRule>
  </conditionalFormatting>
  <conditionalFormatting sqref="AU36">
    <cfRule type="cellIs" dxfId="0" priority="1426" operator="lessThan">
      <formula>$C$4</formula>
    </cfRule>
  </conditionalFormatting>
  <conditionalFormatting sqref="AU37">
    <cfRule type="cellIs" dxfId="0" priority="1427" operator="lessThan">
      <formula>$C$4</formula>
    </cfRule>
  </conditionalFormatting>
  <conditionalFormatting sqref="AU38">
    <cfRule type="cellIs" dxfId="0" priority="1428" operator="lessThan">
      <formula>$C$4</formula>
    </cfRule>
  </conditionalFormatting>
  <conditionalFormatting sqref="AU39">
    <cfRule type="cellIs" dxfId="0" priority="1429" operator="lessThan">
      <formula>$C$4</formula>
    </cfRule>
  </conditionalFormatting>
  <conditionalFormatting sqref="AU40">
    <cfRule type="cellIs" dxfId="0" priority="1430" operator="lessThan">
      <formula>$C$4</formula>
    </cfRule>
  </conditionalFormatting>
  <conditionalFormatting sqref="AU41">
    <cfRule type="cellIs" dxfId="0" priority="1431" operator="lessThan">
      <formula>$C$4</formula>
    </cfRule>
  </conditionalFormatting>
  <conditionalFormatting sqref="AU42">
    <cfRule type="cellIs" dxfId="0" priority="1432" operator="lessThan">
      <formula>$C$4</formula>
    </cfRule>
  </conditionalFormatting>
  <conditionalFormatting sqref="AU43">
    <cfRule type="cellIs" dxfId="0" priority="1433" operator="lessThan">
      <formula>$C$4</formula>
    </cfRule>
  </conditionalFormatting>
  <conditionalFormatting sqref="AU44">
    <cfRule type="cellIs" dxfId="0" priority="1434" operator="lessThan">
      <formula>$C$4</formula>
    </cfRule>
  </conditionalFormatting>
  <conditionalFormatting sqref="AU45">
    <cfRule type="cellIs" dxfId="0" priority="1435" operator="lessThan">
      <formula>$C$4</formula>
    </cfRule>
  </conditionalFormatting>
  <conditionalFormatting sqref="AU46">
    <cfRule type="cellIs" dxfId="0" priority="1436" operator="lessThan">
      <formula>$C$4</formula>
    </cfRule>
  </conditionalFormatting>
  <conditionalFormatting sqref="AU47">
    <cfRule type="cellIs" dxfId="0" priority="1437" operator="lessThan">
      <formula>$C$4</formula>
    </cfRule>
  </conditionalFormatting>
  <conditionalFormatting sqref="AU48">
    <cfRule type="cellIs" dxfId="0" priority="1438" operator="lessThan">
      <formula>$C$4</formula>
    </cfRule>
  </conditionalFormatting>
  <conditionalFormatting sqref="AU49">
    <cfRule type="cellIs" dxfId="0" priority="1439" operator="lessThan">
      <formula>$C$4</formula>
    </cfRule>
  </conditionalFormatting>
  <conditionalFormatting sqref="AU50">
    <cfRule type="cellIs" dxfId="0" priority="1440" operator="lessThan">
      <formula>$C$4</formula>
    </cfRule>
  </conditionalFormatting>
  <conditionalFormatting sqref="AU51">
    <cfRule type="cellIs" dxfId="0" priority="1441" operator="lessThan">
      <formula>$C$4</formula>
    </cfRule>
  </conditionalFormatting>
  <conditionalFormatting sqref="AU52">
    <cfRule type="cellIs" dxfId="0" priority="1442" operator="lessThan">
      <formula>$C$4</formula>
    </cfRule>
  </conditionalFormatting>
  <conditionalFormatting sqref="AU53">
    <cfRule type="cellIs" dxfId="0" priority="1443" operator="lessThan">
      <formula>$C$4</formula>
    </cfRule>
  </conditionalFormatting>
  <conditionalFormatting sqref="AU54">
    <cfRule type="cellIs" dxfId="0" priority="1444" operator="lessThan">
      <formula>$C$4</formula>
    </cfRule>
  </conditionalFormatting>
  <conditionalFormatting sqref="AU55">
    <cfRule type="cellIs" dxfId="0" priority="1445" operator="lessThan">
      <formula>$C$4</formula>
    </cfRule>
  </conditionalFormatting>
  <conditionalFormatting sqref="AU56">
    <cfRule type="cellIs" dxfId="0" priority="1446" operator="lessThan">
      <formula>$C$4</formula>
    </cfRule>
  </conditionalFormatting>
  <conditionalFormatting sqref="AU57">
    <cfRule type="cellIs" dxfId="0" priority="1447" operator="lessThan">
      <formula>$C$4</formula>
    </cfRule>
  </conditionalFormatting>
  <conditionalFormatting sqref="AU58">
    <cfRule type="cellIs" dxfId="0" priority="1448" operator="lessThan">
      <formula>$C$4</formula>
    </cfRule>
  </conditionalFormatting>
  <conditionalFormatting sqref="AU59">
    <cfRule type="cellIs" dxfId="0" priority="1449" operator="lessThan">
      <formula>$C$4</formula>
    </cfRule>
  </conditionalFormatting>
  <conditionalFormatting sqref="AU60">
    <cfRule type="cellIs" dxfId="0" priority="1450" operator="lessThan">
      <formula>$C$4</formula>
    </cfRule>
  </conditionalFormatting>
  <conditionalFormatting sqref="AV11">
    <cfRule type="cellIs" dxfId="0" priority="1451" operator="lessThan">
      <formula>$C$4</formula>
    </cfRule>
  </conditionalFormatting>
  <conditionalFormatting sqref="AV12">
    <cfRule type="cellIs" dxfId="0" priority="1452" operator="lessThan">
      <formula>$C$4</formula>
    </cfRule>
  </conditionalFormatting>
  <conditionalFormatting sqref="AV13">
    <cfRule type="cellIs" dxfId="0" priority="1453" operator="lessThan">
      <formula>$C$4</formula>
    </cfRule>
  </conditionalFormatting>
  <conditionalFormatting sqref="AV14">
    <cfRule type="cellIs" dxfId="0" priority="1454" operator="lessThan">
      <formula>$C$4</formula>
    </cfRule>
  </conditionalFormatting>
  <conditionalFormatting sqref="AV15">
    <cfRule type="cellIs" dxfId="0" priority="1455" operator="lessThan">
      <formula>$C$4</formula>
    </cfRule>
  </conditionalFormatting>
  <conditionalFormatting sqref="AV16">
    <cfRule type="cellIs" dxfId="0" priority="1456" operator="lessThan">
      <formula>$C$4</formula>
    </cfRule>
  </conditionalFormatting>
  <conditionalFormatting sqref="AV17">
    <cfRule type="cellIs" dxfId="0" priority="1457" operator="lessThan">
      <formula>$C$4</formula>
    </cfRule>
  </conditionalFormatting>
  <conditionalFormatting sqref="AV18">
    <cfRule type="cellIs" dxfId="0" priority="1458" operator="lessThan">
      <formula>$C$4</formula>
    </cfRule>
  </conditionalFormatting>
  <conditionalFormatting sqref="AV19">
    <cfRule type="cellIs" dxfId="0" priority="1459" operator="lessThan">
      <formula>$C$4</formula>
    </cfRule>
  </conditionalFormatting>
  <conditionalFormatting sqref="AV20">
    <cfRule type="cellIs" dxfId="0" priority="1460" operator="lessThan">
      <formula>$C$4</formula>
    </cfRule>
  </conditionalFormatting>
  <conditionalFormatting sqref="AV21">
    <cfRule type="cellIs" dxfId="0" priority="1461" operator="lessThan">
      <formula>$C$4</formula>
    </cfRule>
  </conditionalFormatting>
  <conditionalFormatting sqref="AV22">
    <cfRule type="cellIs" dxfId="0" priority="1462" operator="lessThan">
      <formula>$C$4</formula>
    </cfRule>
  </conditionalFormatting>
  <conditionalFormatting sqref="AV23">
    <cfRule type="cellIs" dxfId="0" priority="1463" operator="lessThan">
      <formula>$C$4</formula>
    </cfRule>
  </conditionalFormatting>
  <conditionalFormatting sqref="AV24">
    <cfRule type="cellIs" dxfId="0" priority="1464" operator="lessThan">
      <formula>$C$4</formula>
    </cfRule>
  </conditionalFormatting>
  <conditionalFormatting sqref="AV25">
    <cfRule type="cellIs" dxfId="0" priority="1465" operator="lessThan">
      <formula>$C$4</formula>
    </cfRule>
  </conditionalFormatting>
  <conditionalFormatting sqref="AV26">
    <cfRule type="cellIs" dxfId="0" priority="1466" operator="lessThan">
      <formula>$C$4</formula>
    </cfRule>
  </conditionalFormatting>
  <conditionalFormatting sqref="AV27">
    <cfRule type="cellIs" dxfId="0" priority="1467" operator="lessThan">
      <formula>$C$4</formula>
    </cfRule>
  </conditionalFormatting>
  <conditionalFormatting sqref="AV28">
    <cfRule type="cellIs" dxfId="0" priority="1468" operator="lessThan">
      <formula>$C$4</formula>
    </cfRule>
  </conditionalFormatting>
  <conditionalFormatting sqref="AV29">
    <cfRule type="cellIs" dxfId="0" priority="1469" operator="lessThan">
      <formula>$C$4</formula>
    </cfRule>
  </conditionalFormatting>
  <conditionalFormatting sqref="AV30">
    <cfRule type="cellIs" dxfId="0" priority="1470" operator="lessThan">
      <formula>$C$4</formula>
    </cfRule>
  </conditionalFormatting>
  <conditionalFormatting sqref="AV31">
    <cfRule type="cellIs" dxfId="0" priority="1471" operator="lessThan">
      <formula>$C$4</formula>
    </cfRule>
  </conditionalFormatting>
  <conditionalFormatting sqref="AV32">
    <cfRule type="cellIs" dxfId="0" priority="1472" operator="lessThan">
      <formula>$C$4</formula>
    </cfRule>
  </conditionalFormatting>
  <conditionalFormatting sqref="AV33">
    <cfRule type="cellIs" dxfId="0" priority="1473" operator="lessThan">
      <formula>$C$4</formula>
    </cfRule>
  </conditionalFormatting>
  <conditionalFormatting sqref="AV34">
    <cfRule type="cellIs" dxfId="0" priority="1474" operator="lessThan">
      <formula>$C$4</formula>
    </cfRule>
  </conditionalFormatting>
  <conditionalFormatting sqref="AV35">
    <cfRule type="cellIs" dxfId="0" priority="1475" operator="lessThan">
      <formula>$C$4</formula>
    </cfRule>
  </conditionalFormatting>
  <conditionalFormatting sqref="AV36">
    <cfRule type="cellIs" dxfId="0" priority="1476" operator="lessThan">
      <formula>$C$4</formula>
    </cfRule>
  </conditionalFormatting>
  <conditionalFormatting sqref="AV37">
    <cfRule type="cellIs" dxfId="0" priority="1477" operator="lessThan">
      <formula>$C$4</formula>
    </cfRule>
  </conditionalFormatting>
  <conditionalFormatting sqref="AV38">
    <cfRule type="cellIs" dxfId="0" priority="1478" operator="lessThan">
      <formula>$C$4</formula>
    </cfRule>
  </conditionalFormatting>
  <conditionalFormatting sqref="AV39">
    <cfRule type="cellIs" dxfId="0" priority="1479" operator="lessThan">
      <formula>$C$4</formula>
    </cfRule>
  </conditionalFormatting>
  <conditionalFormatting sqref="AV40">
    <cfRule type="cellIs" dxfId="0" priority="1480" operator="lessThan">
      <formula>$C$4</formula>
    </cfRule>
  </conditionalFormatting>
  <conditionalFormatting sqref="AV41">
    <cfRule type="cellIs" dxfId="0" priority="1481" operator="lessThan">
      <formula>$C$4</formula>
    </cfRule>
  </conditionalFormatting>
  <conditionalFormatting sqref="AV42">
    <cfRule type="cellIs" dxfId="0" priority="1482" operator="lessThan">
      <formula>$C$4</formula>
    </cfRule>
  </conditionalFormatting>
  <conditionalFormatting sqref="AV43">
    <cfRule type="cellIs" dxfId="0" priority="1483" operator="lessThan">
      <formula>$C$4</formula>
    </cfRule>
  </conditionalFormatting>
  <conditionalFormatting sqref="AV44">
    <cfRule type="cellIs" dxfId="0" priority="1484" operator="lessThan">
      <formula>$C$4</formula>
    </cfRule>
  </conditionalFormatting>
  <conditionalFormatting sqref="AV45">
    <cfRule type="cellIs" dxfId="0" priority="1485" operator="lessThan">
      <formula>$C$4</formula>
    </cfRule>
  </conditionalFormatting>
  <conditionalFormatting sqref="AV46">
    <cfRule type="cellIs" dxfId="0" priority="1486" operator="lessThan">
      <formula>$C$4</formula>
    </cfRule>
  </conditionalFormatting>
  <conditionalFormatting sqref="AV47">
    <cfRule type="cellIs" dxfId="0" priority="1487" operator="lessThan">
      <formula>$C$4</formula>
    </cfRule>
  </conditionalFormatting>
  <conditionalFormatting sqref="AV48">
    <cfRule type="cellIs" dxfId="0" priority="1488" operator="lessThan">
      <formula>$C$4</formula>
    </cfRule>
  </conditionalFormatting>
  <conditionalFormatting sqref="AV49">
    <cfRule type="cellIs" dxfId="0" priority="1489" operator="lessThan">
      <formula>$C$4</formula>
    </cfRule>
  </conditionalFormatting>
  <conditionalFormatting sqref="AV50">
    <cfRule type="cellIs" dxfId="0" priority="1490" operator="lessThan">
      <formula>$C$4</formula>
    </cfRule>
  </conditionalFormatting>
  <conditionalFormatting sqref="AV51">
    <cfRule type="cellIs" dxfId="0" priority="1491" operator="lessThan">
      <formula>$C$4</formula>
    </cfRule>
  </conditionalFormatting>
  <conditionalFormatting sqref="AV52">
    <cfRule type="cellIs" dxfId="0" priority="1492" operator="lessThan">
      <formula>$C$4</formula>
    </cfRule>
  </conditionalFormatting>
  <conditionalFormatting sqref="AV53">
    <cfRule type="cellIs" dxfId="0" priority="1493" operator="lessThan">
      <formula>$C$4</formula>
    </cfRule>
  </conditionalFormatting>
  <conditionalFormatting sqref="AV54">
    <cfRule type="cellIs" dxfId="0" priority="1494" operator="lessThan">
      <formula>$C$4</formula>
    </cfRule>
  </conditionalFormatting>
  <conditionalFormatting sqref="AV55">
    <cfRule type="cellIs" dxfId="0" priority="1495" operator="lessThan">
      <formula>$C$4</formula>
    </cfRule>
  </conditionalFormatting>
  <conditionalFormatting sqref="AV56">
    <cfRule type="cellIs" dxfId="0" priority="1496" operator="lessThan">
      <formula>$C$4</formula>
    </cfRule>
  </conditionalFormatting>
  <conditionalFormatting sqref="AV57">
    <cfRule type="cellIs" dxfId="0" priority="1497" operator="lessThan">
      <formula>$C$4</formula>
    </cfRule>
  </conditionalFormatting>
  <conditionalFormatting sqref="AV58">
    <cfRule type="cellIs" dxfId="0" priority="1498" operator="lessThan">
      <formula>$C$4</formula>
    </cfRule>
  </conditionalFormatting>
  <conditionalFormatting sqref="AV59">
    <cfRule type="cellIs" dxfId="0" priority="1499" operator="lessThan">
      <formula>$C$4</formula>
    </cfRule>
  </conditionalFormatting>
  <conditionalFormatting sqref="AV60">
    <cfRule type="cellIs" dxfId="0" priority="1500" operator="lessThan">
      <formula>$C$4</formula>
    </cfRule>
  </conditionalFormatting>
  <conditionalFormatting sqref="AW11">
    <cfRule type="cellIs" dxfId="0" priority="1501" operator="lessThan">
      <formula>$C$4</formula>
    </cfRule>
  </conditionalFormatting>
  <conditionalFormatting sqref="AW12">
    <cfRule type="cellIs" dxfId="0" priority="1502" operator="lessThan">
      <formula>$C$4</formula>
    </cfRule>
  </conditionalFormatting>
  <conditionalFormatting sqref="AW13">
    <cfRule type="cellIs" dxfId="0" priority="1503" operator="lessThan">
      <formula>$C$4</formula>
    </cfRule>
  </conditionalFormatting>
  <conditionalFormatting sqref="AW14">
    <cfRule type="cellIs" dxfId="0" priority="1504" operator="lessThan">
      <formula>$C$4</formula>
    </cfRule>
  </conditionalFormatting>
  <conditionalFormatting sqref="AW15">
    <cfRule type="cellIs" dxfId="0" priority="1505" operator="lessThan">
      <formula>$C$4</formula>
    </cfRule>
  </conditionalFormatting>
  <conditionalFormatting sqref="AW16">
    <cfRule type="cellIs" dxfId="0" priority="1506" operator="lessThan">
      <formula>$C$4</formula>
    </cfRule>
  </conditionalFormatting>
  <conditionalFormatting sqref="AW17">
    <cfRule type="cellIs" dxfId="0" priority="1507" operator="lessThan">
      <formula>$C$4</formula>
    </cfRule>
  </conditionalFormatting>
  <conditionalFormatting sqref="AW18">
    <cfRule type="cellIs" dxfId="0" priority="1508" operator="lessThan">
      <formula>$C$4</formula>
    </cfRule>
  </conditionalFormatting>
  <conditionalFormatting sqref="AW19">
    <cfRule type="cellIs" dxfId="0" priority="1509" operator="lessThan">
      <formula>$C$4</formula>
    </cfRule>
  </conditionalFormatting>
  <conditionalFormatting sqref="AW20">
    <cfRule type="cellIs" dxfId="0" priority="1510" operator="lessThan">
      <formula>$C$4</formula>
    </cfRule>
  </conditionalFormatting>
  <conditionalFormatting sqref="AW21">
    <cfRule type="cellIs" dxfId="0" priority="1511" operator="lessThan">
      <formula>$C$4</formula>
    </cfRule>
  </conditionalFormatting>
  <conditionalFormatting sqref="AW22">
    <cfRule type="cellIs" dxfId="0" priority="1512" operator="lessThan">
      <formula>$C$4</formula>
    </cfRule>
  </conditionalFormatting>
  <conditionalFormatting sqref="AW23">
    <cfRule type="cellIs" dxfId="0" priority="1513" operator="lessThan">
      <formula>$C$4</formula>
    </cfRule>
  </conditionalFormatting>
  <conditionalFormatting sqref="AW24">
    <cfRule type="cellIs" dxfId="0" priority="1514" operator="lessThan">
      <formula>$C$4</formula>
    </cfRule>
  </conditionalFormatting>
  <conditionalFormatting sqref="AW25">
    <cfRule type="cellIs" dxfId="0" priority="1515" operator="lessThan">
      <formula>$C$4</formula>
    </cfRule>
  </conditionalFormatting>
  <conditionalFormatting sqref="AW26">
    <cfRule type="cellIs" dxfId="0" priority="1516" operator="lessThan">
      <formula>$C$4</formula>
    </cfRule>
  </conditionalFormatting>
  <conditionalFormatting sqref="AW27">
    <cfRule type="cellIs" dxfId="0" priority="1517" operator="lessThan">
      <formula>$C$4</formula>
    </cfRule>
  </conditionalFormatting>
  <conditionalFormatting sqref="AW28">
    <cfRule type="cellIs" dxfId="0" priority="1518" operator="lessThan">
      <formula>$C$4</formula>
    </cfRule>
  </conditionalFormatting>
  <conditionalFormatting sqref="AW29">
    <cfRule type="cellIs" dxfId="0" priority="1519" operator="lessThan">
      <formula>$C$4</formula>
    </cfRule>
  </conditionalFormatting>
  <conditionalFormatting sqref="AW30">
    <cfRule type="cellIs" dxfId="0" priority="1520" operator="lessThan">
      <formula>$C$4</formula>
    </cfRule>
  </conditionalFormatting>
  <conditionalFormatting sqref="AW31">
    <cfRule type="cellIs" dxfId="0" priority="1521" operator="lessThan">
      <formula>$C$4</formula>
    </cfRule>
  </conditionalFormatting>
  <conditionalFormatting sqref="AW32">
    <cfRule type="cellIs" dxfId="0" priority="1522" operator="lessThan">
      <formula>$C$4</formula>
    </cfRule>
  </conditionalFormatting>
  <conditionalFormatting sqref="AW33">
    <cfRule type="cellIs" dxfId="0" priority="1523" operator="lessThan">
      <formula>$C$4</formula>
    </cfRule>
  </conditionalFormatting>
  <conditionalFormatting sqref="AW34">
    <cfRule type="cellIs" dxfId="0" priority="1524" operator="lessThan">
      <formula>$C$4</formula>
    </cfRule>
  </conditionalFormatting>
  <conditionalFormatting sqref="AW35">
    <cfRule type="cellIs" dxfId="0" priority="1525" operator="lessThan">
      <formula>$C$4</formula>
    </cfRule>
  </conditionalFormatting>
  <conditionalFormatting sqref="AW36">
    <cfRule type="cellIs" dxfId="0" priority="1526" operator="lessThan">
      <formula>$C$4</formula>
    </cfRule>
  </conditionalFormatting>
  <conditionalFormatting sqref="AW37">
    <cfRule type="cellIs" dxfId="0" priority="1527" operator="lessThan">
      <formula>$C$4</formula>
    </cfRule>
  </conditionalFormatting>
  <conditionalFormatting sqref="AW38">
    <cfRule type="cellIs" dxfId="0" priority="1528" operator="lessThan">
      <formula>$C$4</formula>
    </cfRule>
  </conditionalFormatting>
  <conditionalFormatting sqref="AW39">
    <cfRule type="cellIs" dxfId="0" priority="1529" operator="lessThan">
      <formula>$C$4</formula>
    </cfRule>
  </conditionalFormatting>
  <conditionalFormatting sqref="AW40">
    <cfRule type="cellIs" dxfId="0" priority="1530" operator="lessThan">
      <formula>$C$4</formula>
    </cfRule>
  </conditionalFormatting>
  <conditionalFormatting sqref="AW41">
    <cfRule type="cellIs" dxfId="0" priority="1531" operator="lessThan">
      <formula>$C$4</formula>
    </cfRule>
  </conditionalFormatting>
  <conditionalFormatting sqref="AW42">
    <cfRule type="cellIs" dxfId="0" priority="1532" operator="lessThan">
      <formula>$C$4</formula>
    </cfRule>
  </conditionalFormatting>
  <conditionalFormatting sqref="AW43">
    <cfRule type="cellIs" dxfId="0" priority="1533" operator="lessThan">
      <formula>$C$4</formula>
    </cfRule>
  </conditionalFormatting>
  <conditionalFormatting sqref="AW44">
    <cfRule type="cellIs" dxfId="0" priority="1534" operator="lessThan">
      <formula>$C$4</formula>
    </cfRule>
  </conditionalFormatting>
  <conditionalFormatting sqref="AW45">
    <cfRule type="cellIs" dxfId="0" priority="1535" operator="lessThan">
      <formula>$C$4</formula>
    </cfRule>
  </conditionalFormatting>
  <conditionalFormatting sqref="AW46">
    <cfRule type="cellIs" dxfId="0" priority="1536" operator="lessThan">
      <formula>$C$4</formula>
    </cfRule>
  </conditionalFormatting>
  <conditionalFormatting sqref="AW47">
    <cfRule type="cellIs" dxfId="0" priority="1537" operator="lessThan">
      <formula>$C$4</formula>
    </cfRule>
  </conditionalFormatting>
  <conditionalFormatting sqref="AW48">
    <cfRule type="cellIs" dxfId="0" priority="1538" operator="lessThan">
      <formula>$C$4</formula>
    </cfRule>
  </conditionalFormatting>
  <conditionalFormatting sqref="AW49">
    <cfRule type="cellIs" dxfId="0" priority="1539" operator="lessThan">
      <formula>$C$4</formula>
    </cfRule>
  </conditionalFormatting>
  <conditionalFormatting sqref="AW50">
    <cfRule type="cellIs" dxfId="0" priority="1540" operator="lessThan">
      <formula>$C$4</formula>
    </cfRule>
  </conditionalFormatting>
  <conditionalFormatting sqref="AW51">
    <cfRule type="cellIs" dxfId="0" priority="1541" operator="lessThan">
      <formula>$C$4</formula>
    </cfRule>
  </conditionalFormatting>
  <conditionalFormatting sqref="AW52">
    <cfRule type="cellIs" dxfId="0" priority="1542" operator="lessThan">
      <formula>$C$4</formula>
    </cfRule>
  </conditionalFormatting>
  <conditionalFormatting sqref="AW53">
    <cfRule type="cellIs" dxfId="0" priority="1543" operator="lessThan">
      <formula>$C$4</formula>
    </cfRule>
  </conditionalFormatting>
  <conditionalFormatting sqref="AW54">
    <cfRule type="cellIs" dxfId="0" priority="1544" operator="lessThan">
      <formula>$C$4</formula>
    </cfRule>
  </conditionalFormatting>
  <conditionalFormatting sqref="AW55">
    <cfRule type="cellIs" dxfId="0" priority="1545" operator="lessThan">
      <formula>$C$4</formula>
    </cfRule>
  </conditionalFormatting>
  <conditionalFormatting sqref="AW56">
    <cfRule type="cellIs" dxfId="0" priority="1546" operator="lessThan">
      <formula>$C$4</formula>
    </cfRule>
  </conditionalFormatting>
  <conditionalFormatting sqref="AW57">
    <cfRule type="cellIs" dxfId="0" priority="1547" operator="lessThan">
      <formula>$C$4</formula>
    </cfRule>
  </conditionalFormatting>
  <conditionalFormatting sqref="AW58">
    <cfRule type="cellIs" dxfId="0" priority="1548" operator="lessThan">
      <formula>$C$4</formula>
    </cfRule>
  </conditionalFormatting>
  <conditionalFormatting sqref="AW59">
    <cfRule type="cellIs" dxfId="0" priority="1549" operator="lessThan">
      <formula>$C$4</formula>
    </cfRule>
  </conditionalFormatting>
  <conditionalFormatting sqref="AW60">
    <cfRule type="cellIs" dxfId="0" priority="1550" operator="lessThan">
      <formula>$C$4</formula>
    </cfRule>
  </conditionalFormatting>
  <conditionalFormatting sqref="BR11">
    <cfRule type="cellIs" dxfId="0" priority="1551" operator="lessThan">
      <formula>$C$4</formula>
    </cfRule>
  </conditionalFormatting>
  <conditionalFormatting sqref="BR12">
    <cfRule type="cellIs" dxfId="0" priority="1552" operator="lessThan">
      <formula>$C$4</formula>
    </cfRule>
  </conditionalFormatting>
  <conditionalFormatting sqref="BR13">
    <cfRule type="cellIs" dxfId="0" priority="1553" operator="lessThan">
      <formula>$C$4</formula>
    </cfRule>
  </conditionalFormatting>
  <conditionalFormatting sqref="BR14">
    <cfRule type="cellIs" dxfId="0" priority="1554" operator="lessThan">
      <formula>$C$4</formula>
    </cfRule>
  </conditionalFormatting>
  <conditionalFormatting sqref="BR15">
    <cfRule type="cellIs" dxfId="0" priority="1555" operator="lessThan">
      <formula>$C$4</formula>
    </cfRule>
  </conditionalFormatting>
  <conditionalFormatting sqref="BR16">
    <cfRule type="cellIs" dxfId="0" priority="1556" operator="lessThan">
      <formula>$C$4</formula>
    </cfRule>
  </conditionalFormatting>
  <conditionalFormatting sqref="BR17">
    <cfRule type="cellIs" dxfId="0" priority="1557" operator="lessThan">
      <formula>$C$4</formula>
    </cfRule>
  </conditionalFormatting>
  <conditionalFormatting sqref="BR18">
    <cfRule type="cellIs" dxfId="0" priority="1558" operator="lessThan">
      <formula>$C$4</formula>
    </cfRule>
  </conditionalFormatting>
  <conditionalFormatting sqref="BR19">
    <cfRule type="cellIs" dxfId="0" priority="1559" operator="lessThan">
      <formula>$C$4</formula>
    </cfRule>
  </conditionalFormatting>
  <conditionalFormatting sqref="BR20">
    <cfRule type="cellIs" dxfId="0" priority="1560" operator="lessThan">
      <formula>$C$4</formula>
    </cfRule>
  </conditionalFormatting>
  <conditionalFormatting sqref="BR21">
    <cfRule type="cellIs" dxfId="0" priority="1561" operator="lessThan">
      <formula>$C$4</formula>
    </cfRule>
  </conditionalFormatting>
  <conditionalFormatting sqref="BR22">
    <cfRule type="cellIs" dxfId="0" priority="1562" operator="lessThan">
      <formula>$C$4</formula>
    </cfRule>
  </conditionalFormatting>
  <conditionalFormatting sqref="BR23">
    <cfRule type="cellIs" dxfId="0" priority="1563" operator="lessThan">
      <formula>$C$4</formula>
    </cfRule>
  </conditionalFormatting>
  <conditionalFormatting sqref="BR24">
    <cfRule type="cellIs" dxfId="0" priority="1564" operator="lessThan">
      <formula>$C$4</formula>
    </cfRule>
  </conditionalFormatting>
  <conditionalFormatting sqref="BR25">
    <cfRule type="cellIs" dxfId="0" priority="1565" operator="lessThan">
      <formula>$C$4</formula>
    </cfRule>
  </conditionalFormatting>
  <conditionalFormatting sqref="BR26">
    <cfRule type="cellIs" dxfId="0" priority="1566" operator="lessThan">
      <formula>$C$4</formula>
    </cfRule>
  </conditionalFormatting>
  <conditionalFormatting sqref="BR27">
    <cfRule type="cellIs" dxfId="0" priority="1567" operator="lessThan">
      <formula>$C$4</formula>
    </cfRule>
  </conditionalFormatting>
  <conditionalFormatting sqref="BR28">
    <cfRule type="cellIs" dxfId="0" priority="1568" operator="lessThan">
      <formula>$C$4</formula>
    </cfRule>
  </conditionalFormatting>
  <conditionalFormatting sqref="BR29">
    <cfRule type="cellIs" dxfId="0" priority="1569" operator="lessThan">
      <formula>$C$4</formula>
    </cfRule>
  </conditionalFormatting>
  <conditionalFormatting sqref="BR30">
    <cfRule type="cellIs" dxfId="0" priority="1570" operator="lessThan">
      <formula>$C$4</formula>
    </cfRule>
  </conditionalFormatting>
  <conditionalFormatting sqref="BR31">
    <cfRule type="cellIs" dxfId="0" priority="1571" operator="lessThan">
      <formula>$C$4</formula>
    </cfRule>
  </conditionalFormatting>
  <conditionalFormatting sqref="BR32">
    <cfRule type="cellIs" dxfId="0" priority="1572" operator="lessThan">
      <formula>$C$4</formula>
    </cfRule>
  </conditionalFormatting>
  <conditionalFormatting sqref="BR33">
    <cfRule type="cellIs" dxfId="0" priority="1573" operator="lessThan">
      <formula>$C$4</formula>
    </cfRule>
  </conditionalFormatting>
  <conditionalFormatting sqref="BR34">
    <cfRule type="cellIs" dxfId="0" priority="1574" operator="lessThan">
      <formula>$C$4</formula>
    </cfRule>
  </conditionalFormatting>
  <conditionalFormatting sqref="BR35">
    <cfRule type="cellIs" dxfId="0" priority="1575" operator="lessThan">
      <formula>$C$4</formula>
    </cfRule>
  </conditionalFormatting>
  <conditionalFormatting sqref="BR36">
    <cfRule type="cellIs" dxfId="0" priority="1576" operator="lessThan">
      <formula>$C$4</formula>
    </cfRule>
  </conditionalFormatting>
  <conditionalFormatting sqref="BR37">
    <cfRule type="cellIs" dxfId="0" priority="1577" operator="lessThan">
      <formula>$C$4</formula>
    </cfRule>
  </conditionalFormatting>
  <conditionalFormatting sqref="BR38">
    <cfRule type="cellIs" dxfId="0" priority="1578" operator="lessThan">
      <formula>$C$4</formula>
    </cfRule>
  </conditionalFormatting>
  <conditionalFormatting sqref="BR39">
    <cfRule type="cellIs" dxfId="0" priority="1579" operator="lessThan">
      <formula>$C$4</formula>
    </cfRule>
  </conditionalFormatting>
  <conditionalFormatting sqref="BR40">
    <cfRule type="cellIs" dxfId="0" priority="1580" operator="lessThan">
      <formula>$C$4</formula>
    </cfRule>
  </conditionalFormatting>
  <conditionalFormatting sqref="BR41">
    <cfRule type="cellIs" dxfId="0" priority="1581" operator="lessThan">
      <formula>$C$4</formula>
    </cfRule>
  </conditionalFormatting>
  <conditionalFormatting sqref="BR42">
    <cfRule type="cellIs" dxfId="0" priority="1582" operator="lessThan">
      <formula>$C$4</formula>
    </cfRule>
  </conditionalFormatting>
  <conditionalFormatting sqref="BR43">
    <cfRule type="cellIs" dxfId="0" priority="1583" operator="lessThan">
      <formula>$C$4</formula>
    </cfRule>
  </conditionalFormatting>
  <conditionalFormatting sqref="BR44">
    <cfRule type="cellIs" dxfId="0" priority="1584" operator="lessThan">
      <formula>$C$4</formula>
    </cfRule>
  </conditionalFormatting>
  <conditionalFormatting sqref="BR45">
    <cfRule type="cellIs" dxfId="0" priority="1585" operator="lessThan">
      <formula>$C$4</formula>
    </cfRule>
  </conditionalFormatting>
  <conditionalFormatting sqref="BR46">
    <cfRule type="cellIs" dxfId="0" priority="1586" operator="lessThan">
      <formula>$C$4</formula>
    </cfRule>
  </conditionalFormatting>
  <conditionalFormatting sqref="BR47">
    <cfRule type="cellIs" dxfId="0" priority="1587" operator="lessThan">
      <formula>$C$4</formula>
    </cfRule>
  </conditionalFormatting>
  <conditionalFormatting sqref="BR48">
    <cfRule type="cellIs" dxfId="0" priority="1588" operator="lessThan">
      <formula>$C$4</formula>
    </cfRule>
  </conditionalFormatting>
  <conditionalFormatting sqref="BR49">
    <cfRule type="cellIs" dxfId="0" priority="1589" operator="lessThan">
      <formula>$C$4</formula>
    </cfRule>
  </conditionalFormatting>
  <conditionalFormatting sqref="BR50">
    <cfRule type="cellIs" dxfId="0" priority="1590" operator="lessThan">
      <formula>$C$4</formula>
    </cfRule>
  </conditionalFormatting>
  <conditionalFormatting sqref="BR51">
    <cfRule type="cellIs" dxfId="0" priority="1591" operator="lessThan">
      <formula>$C$4</formula>
    </cfRule>
  </conditionalFormatting>
  <conditionalFormatting sqref="BR52">
    <cfRule type="cellIs" dxfId="0" priority="1592" operator="lessThan">
      <formula>$C$4</formula>
    </cfRule>
  </conditionalFormatting>
  <conditionalFormatting sqref="BR53">
    <cfRule type="cellIs" dxfId="0" priority="1593" operator="lessThan">
      <formula>$C$4</formula>
    </cfRule>
  </conditionalFormatting>
  <conditionalFormatting sqref="BR54">
    <cfRule type="cellIs" dxfId="0" priority="1594" operator="lessThan">
      <formula>$C$4</formula>
    </cfRule>
  </conditionalFormatting>
  <conditionalFormatting sqref="BR55">
    <cfRule type="cellIs" dxfId="0" priority="1595" operator="lessThan">
      <formula>$C$4</formula>
    </cfRule>
  </conditionalFormatting>
  <conditionalFormatting sqref="BR56">
    <cfRule type="cellIs" dxfId="0" priority="1596" operator="lessThan">
      <formula>$C$4</formula>
    </cfRule>
  </conditionalFormatting>
  <conditionalFormatting sqref="BR57">
    <cfRule type="cellIs" dxfId="0" priority="1597" operator="lessThan">
      <formula>$C$4</formula>
    </cfRule>
  </conditionalFormatting>
  <conditionalFormatting sqref="BR58">
    <cfRule type="cellIs" dxfId="0" priority="1598" operator="lessThan">
      <formula>$C$4</formula>
    </cfRule>
  </conditionalFormatting>
  <conditionalFormatting sqref="BR59">
    <cfRule type="cellIs" dxfId="0" priority="1599" operator="lessThan">
      <formula>$C$4</formula>
    </cfRule>
  </conditionalFormatting>
  <conditionalFormatting sqref="BR60">
    <cfRule type="cellIs" dxfId="0" priority="1600" operator="lessThan">
      <formula>$C$4</formula>
    </cfRule>
  </conditionalFormatting>
  <conditionalFormatting sqref="BS11">
    <cfRule type="cellIs" dxfId="0" priority="1601" operator="lessThan">
      <formula>$C$4</formula>
    </cfRule>
  </conditionalFormatting>
  <conditionalFormatting sqref="BS12">
    <cfRule type="cellIs" dxfId="0" priority="1602" operator="lessThan">
      <formula>$C$4</formula>
    </cfRule>
  </conditionalFormatting>
  <conditionalFormatting sqref="BS13">
    <cfRule type="cellIs" dxfId="0" priority="1603" operator="lessThan">
      <formula>$C$4</formula>
    </cfRule>
  </conditionalFormatting>
  <conditionalFormatting sqref="BS14">
    <cfRule type="cellIs" dxfId="0" priority="1604" operator="lessThan">
      <formula>$C$4</formula>
    </cfRule>
  </conditionalFormatting>
  <conditionalFormatting sqref="BS15">
    <cfRule type="cellIs" dxfId="0" priority="1605" operator="lessThan">
      <formula>$C$4</formula>
    </cfRule>
  </conditionalFormatting>
  <conditionalFormatting sqref="BS16">
    <cfRule type="cellIs" dxfId="0" priority="1606" operator="lessThan">
      <formula>$C$4</formula>
    </cfRule>
  </conditionalFormatting>
  <conditionalFormatting sqref="BS17">
    <cfRule type="cellIs" dxfId="0" priority="1607" operator="lessThan">
      <formula>$C$4</formula>
    </cfRule>
  </conditionalFormatting>
  <conditionalFormatting sqref="BS18">
    <cfRule type="cellIs" dxfId="0" priority="1608" operator="lessThan">
      <formula>$C$4</formula>
    </cfRule>
  </conditionalFormatting>
  <conditionalFormatting sqref="BS19">
    <cfRule type="cellIs" dxfId="0" priority="1609" operator="lessThan">
      <formula>$C$4</formula>
    </cfRule>
  </conditionalFormatting>
  <conditionalFormatting sqref="BS20">
    <cfRule type="cellIs" dxfId="0" priority="1610" operator="lessThan">
      <formula>$C$4</formula>
    </cfRule>
  </conditionalFormatting>
  <conditionalFormatting sqref="BS21">
    <cfRule type="cellIs" dxfId="0" priority="1611" operator="lessThan">
      <formula>$C$4</formula>
    </cfRule>
  </conditionalFormatting>
  <conditionalFormatting sqref="BS22">
    <cfRule type="cellIs" dxfId="0" priority="1612" operator="lessThan">
      <formula>$C$4</formula>
    </cfRule>
  </conditionalFormatting>
  <conditionalFormatting sqref="BS23">
    <cfRule type="cellIs" dxfId="0" priority="1613" operator="lessThan">
      <formula>$C$4</formula>
    </cfRule>
  </conditionalFormatting>
  <conditionalFormatting sqref="BS24">
    <cfRule type="cellIs" dxfId="0" priority="1614" operator="lessThan">
      <formula>$C$4</formula>
    </cfRule>
  </conditionalFormatting>
  <conditionalFormatting sqref="BS25">
    <cfRule type="cellIs" dxfId="0" priority="1615" operator="lessThan">
      <formula>$C$4</formula>
    </cfRule>
  </conditionalFormatting>
  <conditionalFormatting sqref="BS26">
    <cfRule type="cellIs" dxfId="0" priority="1616" operator="lessThan">
      <formula>$C$4</formula>
    </cfRule>
  </conditionalFormatting>
  <conditionalFormatting sqref="BS27">
    <cfRule type="cellIs" dxfId="0" priority="1617" operator="lessThan">
      <formula>$C$4</formula>
    </cfRule>
  </conditionalFormatting>
  <conditionalFormatting sqref="BS28">
    <cfRule type="cellIs" dxfId="0" priority="1618" operator="lessThan">
      <formula>$C$4</formula>
    </cfRule>
  </conditionalFormatting>
  <conditionalFormatting sqref="BS29">
    <cfRule type="cellIs" dxfId="0" priority="1619" operator="lessThan">
      <formula>$C$4</formula>
    </cfRule>
  </conditionalFormatting>
  <conditionalFormatting sqref="BS30">
    <cfRule type="cellIs" dxfId="0" priority="1620" operator="lessThan">
      <formula>$C$4</formula>
    </cfRule>
  </conditionalFormatting>
  <conditionalFormatting sqref="BS31">
    <cfRule type="cellIs" dxfId="0" priority="1621" operator="lessThan">
      <formula>$C$4</formula>
    </cfRule>
  </conditionalFormatting>
  <conditionalFormatting sqref="BS32">
    <cfRule type="cellIs" dxfId="0" priority="1622" operator="lessThan">
      <formula>$C$4</formula>
    </cfRule>
  </conditionalFormatting>
  <conditionalFormatting sqref="BS33">
    <cfRule type="cellIs" dxfId="0" priority="1623" operator="lessThan">
      <formula>$C$4</formula>
    </cfRule>
  </conditionalFormatting>
  <conditionalFormatting sqref="BS34">
    <cfRule type="cellIs" dxfId="0" priority="1624" operator="lessThan">
      <formula>$C$4</formula>
    </cfRule>
  </conditionalFormatting>
  <conditionalFormatting sqref="BS35">
    <cfRule type="cellIs" dxfId="0" priority="1625" operator="lessThan">
      <formula>$C$4</formula>
    </cfRule>
  </conditionalFormatting>
  <conditionalFormatting sqref="BS36">
    <cfRule type="cellIs" dxfId="0" priority="1626" operator="lessThan">
      <formula>$C$4</formula>
    </cfRule>
  </conditionalFormatting>
  <conditionalFormatting sqref="BS37">
    <cfRule type="cellIs" dxfId="0" priority="1627" operator="lessThan">
      <formula>$C$4</formula>
    </cfRule>
  </conditionalFormatting>
  <conditionalFormatting sqref="BS38">
    <cfRule type="cellIs" dxfId="0" priority="1628" operator="lessThan">
      <formula>$C$4</formula>
    </cfRule>
  </conditionalFormatting>
  <conditionalFormatting sqref="BS39">
    <cfRule type="cellIs" dxfId="0" priority="1629" operator="lessThan">
      <formula>$C$4</formula>
    </cfRule>
  </conditionalFormatting>
  <conditionalFormatting sqref="BS40">
    <cfRule type="cellIs" dxfId="0" priority="1630" operator="lessThan">
      <formula>$C$4</formula>
    </cfRule>
  </conditionalFormatting>
  <conditionalFormatting sqref="BS41">
    <cfRule type="cellIs" dxfId="0" priority="1631" operator="lessThan">
      <formula>$C$4</formula>
    </cfRule>
  </conditionalFormatting>
  <conditionalFormatting sqref="BS42">
    <cfRule type="cellIs" dxfId="0" priority="1632" operator="lessThan">
      <formula>$C$4</formula>
    </cfRule>
  </conditionalFormatting>
  <conditionalFormatting sqref="BS43">
    <cfRule type="cellIs" dxfId="0" priority="1633" operator="lessThan">
      <formula>$C$4</formula>
    </cfRule>
  </conditionalFormatting>
  <conditionalFormatting sqref="BS44">
    <cfRule type="cellIs" dxfId="0" priority="1634" operator="lessThan">
      <formula>$C$4</formula>
    </cfRule>
  </conditionalFormatting>
  <conditionalFormatting sqref="BS45">
    <cfRule type="cellIs" dxfId="0" priority="1635" operator="lessThan">
      <formula>$C$4</formula>
    </cfRule>
  </conditionalFormatting>
  <conditionalFormatting sqref="BS46">
    <cfRule type="cellIs" dxfId="0" priority="1636" operator="lessThan">
      <formula>$C$4</formula>
    </cfRule>
  </conditionalFormatting>
  <conditionalFormatting sqref="BS47">
    <cfRule type="cellIs" dxfId="0" priority="1637" operator="lessThan">
      <formula>$C$4</formula>
    </cfRule>
  </conditionalFormatting>
  <conditionalFormatting sqref="BS48">
    <cfRule type="cellIs" dxfId="0" priority="1638" operator="lessThan">
      <formula>$C$4</formula>
    </cfRule>
  </conditionalFormatting>
  <conditionalFormatting sqref="BS49">
    <cfRule type="cellIs" dxfId="0" priority="1639" operator="lessThan">
      <formula>$C$4</formula>
    </cfRule>
  </conditionalFormatting>
  <conditionalFormatting sqref="BS50">
    <cfRule type="cellIs" dxfId="0" priority="1640" operator="lessThan">
      <formula>$C$4</formula>
    </cfRule>
  </conditionalFormatting>
  <conditionalFormatting sqref="BS51">
    <cfRule type="cellIs" dxfId="0" priority="1641" operator="lessThan">
      <formula>$C$4</formula>
    </cfRule>
  </conditionalFormatting>
  <conditionalFormatting sqref="BS52">
    <cfRule type="cellIs" dxfId="0" priority="1642" operator="lessThan">
      <formula>$C$4</formula>
    </cfRule>
  </conditionalFormatting>
  <conditionalFormatting sqref="BS53">
    <cfRule type="cellIs" dxfId="0" priority="1643" operator="lessThan">
      <formula>$C$4</formula>
    </cfRule>
  </conditionalFormatting>
  <conditionalFormatting sqref="BS54">
    <cfRule type="cellIs" dxfId="0" priority="1644" operator="lessThan">
      <formula>$C$4</formula>
    </cfRule>
  </conditionalFormatting>
  <conditionalFormatting sqref="BS55">
    <cfRule type="cellIs" dxfId="0" priority="1645" operator="lessThan">
      <formula>$C$4</formula>
    </cfRule>
  </conditionalFormatting>
  <conditionalFormatting sqref="BS56">
    <cfRule type="cellIs" dxfId="0" priority="1646" operator="lessThan">
      <formula>$C$4</formula>
    </cfRule>
  </conditionalFormatting>
  <conditionalFormatting sqref="BS57">
    <cfRule type="cellIs" dxfId="0" priority="1647" operator="lessThan">
      <formula>$C$4</formula>
    </cfRule>
  </conditionalFormatting>
  <conditionalFormatting sqref="BS58">
    <cfRule type="cellIs" dxfId="0" priority="1648" operator="lessThan">
      <formula>$C$4</formula>
    </cfRule>
  </conditionalFormatting>
  <conditionalFormatting sqref="BS59">
    <cfRule type="cellIs" dxfId="0" priority="1649" operator="lessThan">
      <formula>$C$4</formula>
    </cfRule>
  </conditionalFormatting>
  <conditionalFormatting sqref="BS60">
    <cfRule type="cellIs" dxfId="0" priority="1650" operator="lessThan">
      <formula>$C$4</formula>
    </cfRule>
  </conditionalFormatting>
  <conditionalFormatting sqref="BT11">
    <cfRule type="cellIs" dxfId="0" priority="1651" operator="lessThan">
      <formula>$C$4</formula>
    </cfRule>
  </conditionalFormatting>
  <conditionalFormatting sqref="BT12">
    <cfRule type="cellIs" dxfId="0" priority="1652" operator="lessThan">
      <formula>$C$4</formula>
    </cfRule>
  </conditionalFormatting>
  <conditionalFormatting sqref="BT13">
    <cfRule type="cellIs" dxfId="0" priority="1653" operator="lessThan">
      <formula>$C$4</formula>
    </cfRule>
  </conditionalFormatting>
  <conditionalFormatting sqref="BT14">
    <cfRule type="cellIs" dxfId="0" priority="1654" operator="lessThan">
      <formula>$C$4</formula>
    </cfRule>
  </conditionalFormatting>
  <conditionalFormatting sqref="BT15">
    <cfRule type="cellIs" dxfId="0" priority="1655" operator="lessThan">
      <formula>$C$4</formula>
    </cfRule>
  </conditionalFormatting>
  <conditionalFormatting sqref="BT16">
    <cfRule type="cellIs" dxfId="0" priority="1656" operator="lessThan">
      <formula>$C$4</formula>
    </cfRule>
  </conditionalFormatting>
  <conditionalFormatting sqref="BT17">
    <cfRule type="cellIs" dxfId="0" priority="1657" operator="lessThan">
      <formula>$C$4</formula>
    </cfRule>
  </conditionalFormatting>
  <conditionalFormatting sqref="BT18">
    <cfRule type="cellIs" dxfId="0" priority="1658" operator="lessThan">
      <formula>$C$4</formula>
    </cfRule>
  </conditionalFormatting>
  <conditionalFormatting sqref="BT19">
    <cfRule type="cellIs" dxfId="0" priority="1659" operator="lessThan">
      <formula>$C$4</formula>
    </cfRule>
  </conditionalFormatting>
  <conditionalFormatting sqref="BT20">
    <cfRule type="cellIs" dxfId="0" priority="1660" operator="lessThan">
      <formula>$C$4</formula>
    </cfRule>
  </conditionalFormatting>
  <conditionalFormatting sqref="BT21">
    <cfRule type="cellIs" dxfId="0" priority="1661" operator="lessThan">
      <formula>$C$4</formula>
    </cfRule>
  </conditionalFormatting>
  <conditionalFormatting sqref="BT22">
    <cfRule type="cellIs" dxfId="0" priority="1662" operator="lessThan">
      <formula>$C$4</formula>
    </cfRule>
  </conditionalFormatting>
  <conditionalFormatting sqref="BT23">
    <cfRule type="cellIs" dxfId="0" priority="1663" operator="lessThan">
      <formula>$C$4</formula>
    </cfRule>
  </conditionalFormatting>
  <conditionalFormatting sqref="BT24">
    <cfRule type="cellIs" dxfId="0" priority="1664" operator="lessThan">
      <formula>$C$4</formula>
    </cfRule>
  </conditionalFormatting>
  <conditionalFormatting sqref="BT25">
    <cfRule type="cellIs" dxfId="0" priority="1665" operator="lessThan">
      <formula>$C$4</formula>
    </cfRule>
  </conditionalFormatting>
  <conditionalFormatting sqref="BT26">
    <cfRule type="cellIs" dxfId="0" priority="1666" operator="lessThan">
      <formula>$C$4</formula>
    </cfRule>
  </conditionalFormatting>
  <conditionalFormatting sqref="BT27">
    <cfRule type="cellIs" dxfId="0" priority="1667" operator="lessThan">
      <formula>$C$4</formula>
    </cfRule>
  </conditionalFormatting>
  <conditionalFormatting sqref="BT28">
    <cfRule type="cellIs" dxfId="0" priority="1668" operator="lessThan">
      <formula>$C$4</formula>
    </cfRule>
  </conditionalFormatting>
  <conditionalFormatting sqref="BT29">
    <cfRule type="cellIs" dxfId="0" priority="1669" operator="lessThan">
      <formula>$C$4</formula>
    </cfRule>
  </conditionalFormatting>
  <conditionalFormatting sqref="BT30">
    <cfRule type="cellIs" dxfId="0" priority="1670" operator="lessThan">
      <formula>$C$4</formula>
    </cfRule>
  </conditionalFormatting>
  <conditionalFormatting sqref="BT31">
    <cfRule type="cellIs" dxfId="0" priority="1671" operator="lessThan">
      <formula>$C$4</formula>
    </cfRule>
  </conditionalFormatting>
  <conditionalFormatting sqref="BT32">
    <cfRule type="cellIs" dxfId="0" priority="1672" operator="lessThan">
      <formula>$C$4</formula>
    </cfRule>
  </conditionalFormatting>
  <conditionalFormatting sqref="BT33">
    <cfRule type="cellIs" dxfId="0" priority="1673" operator="lessThan">
      <formula>$C$4</formula>
    </cfRule>
  </conditionalFormatting>
  <conditionalFormatting sqref="BT34">
    <cfRule type="cellIs" dxfId="0" priority="1674" operator="lessThan">
      <formula>$C$4</formula>
    </cfRule>
  </conditionalFormatting>
  <conditionalFormatting sqref="BT35">
    <cfRule type="cellIs" dxfId="0" priority="1675" operator="lessThan">
      <formula>$C$4</formula>
    </cfRule>
  </conditionalFormatting>
  <conditionalFormatting sqref="BT36">
    <cfRule type="cellIs" dxfId="0" priority="1676" operator="lessThan">
      <formula>$C$4</formula>
    </cfRule>
  </conditionalFormatting>
  <conditionalFormatting sqref="BT37">
    <cfRule type="cellIs" dxfId="0" priority="1677" operator="lessThan">
      <formula>$C$4</formula>
    </cfRule>
  </conditionalFormatting>
  <conditionalFormatting sqref="BT38">
    <cfRule type="cellIs" dxfId="0" priority="1678" operator="lessThan">
      <formula>$C$4</formula>
    </cfRule>
  </conditionalFormatting>
  <conditionalFormatting sqref="BT39">
    <cfRule type="cellIs" dxfId="0" priority="1679" operator="lessThan">
      <formula>$C$4</formula>
    </cfRule>
  </conditionalFormatting>
  <conditionalFormatting sqref="BT40">
    <cfRule type="cellIs" dxfId="0" priority="1680" operator="lessThan">
      <formula>$C$4</formula>
    </cfRule>
  </conditionalFormatting>
  <conditionalFormatting sqref="BT41">
    <cfRule type="cellIs" dxfId="0" priority="1681" operator="lessThan">
      <formula>$C$4</formula>
    </cfRule>
  </conditionalFormatting>
  <conditionalFormatting sqref="BT42">
    <cfRule type="cellIs" dxfId="0" priority="1682" operator="lessThan">
      <formula>$C$4</formula>
    </cfRule>
  </conditionalFormatting>
  <conditionalFormatting sqref="BT43">
    <cfRule type="cellIs" dxfId="0" priority="1683" operator="lessThan">
      <formula>$C$4</formula>
    </cfRule>
  </conditionalFormatting>
  <conditionalFormatting sqref="BT44">
    <cfRule type="cellIs" dxfId="0" priority="1684" operator="lessThan">
      <formula>$C$4</formula>
    </cfRule>
  </conditionalFormatting>
  <conditionalFormatting sqref="BT45">
    <cfRule type="cellIs" dxfId="0" priority="1685" operator="lessThan">
      <formula>$C$4</formula>
    </cfRule>
  </conditionalFormatting>
  <conditionalFormatting sqref="BT46">
    <cfRule type="cellIs" dxfId="0" priority="1686" operator="lessThan">
      <formula>$C$4</formula>
    </cfRule>
  </conditionalFormatting>
  <conditionalFormatting sqref="BT47">
    <cfRule type="cellIs" dxfId="0" priority="1687" operator="lessThan">
      <formula>$C$4</formula>
    </cfRule>
  </conditionalFormatting>
  <conditionalFormatting sqref="BT48">
    <cfRule type="cellIs" dxfId="0" priority="1688" operator="lessThan">
      <formula>$C$4</formula>
    </cfRule>
  </conditionalFormatting>
  <conditionalFormatting sqref="BT49">
    <cfRule type="cellIs" dxfId="0" priority="1689" operator="lessThan">
      <formula>$C$4</formula>
    </cfRule>
  </conditionalFormatting>
  <conditionalFormatting sqref="BT50">
    <cfRule type="cellIs" dxfId="0" priority="1690" operator="lessThan">
      <formula>$C$4</formula>
    </cfRule>
  </conditionalFormatting>
  <conditionalFormatting sqref="BT51">
    <cfRule type="cellIs" dxfId="0" priority="1691" operator="lessThan">
      <formula>$C$4</formula>
    </cfRule>
  </conditionalFormatting>
  <conditionalFormatting sqref="BT52">
    <cfRule type="cellIs" dxfId="0" priority="1692" operator="lessThan">
      <formula>$C$4</formula>
    </cfRule>
  </conditionalFormatting>
  <conditionalFormatting sqref="BT53">
    <cfRule type="cellIs" dxfId="0" priority="1693" operator="lessThan">
      <formula>$C$4</formula>
    </cfRule>
  </conditionalFormatting>
  <conditionalFormatting sqref="BT54">
    <cfRule type="cellIs" dxfId="0" priority="1694" operator="lessThan">
      <formula>$C$4</formula>
    </cfRule>
  </conditionalFormatting>
  <conditionalFormatting sqref="BT55">
    <cfRule type="cellIs" dxfId="0" priority="1695" operator="lessThan">
      <formula>$C$4</formula>
    </cfRule>
  </conditionalFormatting>
  <conditionalFormatting sqref="BT56">
    <cfRule type="cellIs" dxfId="0" priority="1696" operator="lessThan">
      <formula>$C$4</formula>
    </cfRule>
  </conditionalFormatting>
  <conditionalFormatting sqref="BT57">
    <cfRule type="cellIs" dxfId="0" priority="1697" operator="lessThan">
      <formula>$C$4</formula>
    </cfRule>
  </conditionalFormatting>
  <conditionalFormatting sqref="BT58">
    <cfRule type="cellIs" dxfId="0" priority="1698" operator="lessThan">
      <formula>$C$4</formula>
    </cfRule>
  </conditionalFormatting>
  <conditionalFormatting sqref="BT59">
    <cfRule type="cellIs" dxfId="0" priority="1699" operator="lessThan">
      <formula>$C$4</formula>
    </cfRule>
  </conditionalFormatting>
  <conditionalFormatting sqref="BT60">
    <cfRule type="cellIs" dxfId="0" priority="1700" operator="lessThan">
      <formula>$C$4</formula>
    </cfRule>
  </conditionalFormatting>
  <conditionalFormatting sqref="BU11">
    <cfRule type="cellIs" dxfId="0" priority="1701" operator="lessThan">
      <formula>$C$4</formula>
    </cfRule>
  </conditionalFormatting>
  <conditionalFormatting sqref="BU12">
    <cfRule type="cellIs" dxfId="0" priority="1702" operator="lessThan">
      <formula>$C$4</formula>
    </cfRule>
  </conditionalFormatting>
  <conditionalFormatting sqref="BU13">
    <cfRule type="cellIs" dxfId="0" priority="1703" operator="lessThan">
      <formula>$C$4</formula>
    </cfRule>
  </conditionalFormatting>
  <conditionalFormatting sqref="BU14">
    <cfRule type="cellIs" dxfId="0" priority="1704" operator="lessThan">
      <formula>$C$4</formula>
    </cfRule>
  </conditionalFormatting>
  <conditionalFormatting sqref="BU15">
    <cfRule type="cellIs" dxfId="0" priority="1705" operator="lessThan">
      <formula>$C$4</formula>
    </cfRule>
  </conditionalFormatting>
  <conditionalFormatting sqref="BU16">
    <cfRule type="cellIs" dxfId="0" priority="1706" operator="lessThan">
      <formula>$C$4</formula>
    </cfRule>
  </conditionalFormatting>
  <conditionalFormatting sqref="BU17">
    <cfRule type="cellIs" dxfId="0" priority="1707" operator="lessThan">
      <formula>$C$4</formula>
    </cfRule>
  </conditionalFormatting>
  <conditionalFormatting sqref="BU18">
    <cfRule type="cellIs" dxfId="0" priority="1708" operator="lessThan">
      <formula>$C$4</formula>
    </cfRule>
  </conditionalFormatting>
  <conditionalFormatting sqref="BU19">
    <cfRule type="cellIs" dxfId="0" priority="1709" operator="lessThan">
      <formula>$C$4</formula>
    </cfRule>
  </conditionalFormatting>
  <conditionalFormatting sqref="BU20">
    <cfRule type="cellIs" dxfId="0" priority="1710" operator="lessThan">
      <formula>$C$4</formula>
    </cfRule>
  </conditionalFormatting>
  <conditionalFormatting sqref="BU21">
    <cfRule type="cellIs" dxfId="0" priority="1711" operator="lessThan">
      <formula>$C$4</formula>
    </cfRule>
  </conditionalFormatting>
  <conditionalFormatting sqref="BU22">
    <cfRule type="cellIs" dxfId="0" priority="1712" operator="lessThan">
      <formula>$C$4</formula>
    </cfRule>
  </conditionalFormatting>
  <conditionalFormatting sqref="BU23">
    <cfRule type="cellIs" dxfId="0" priority="1713" operator="lessThan">
      <formula>$C$4</formula>
    </cfRule>
  </conditionalFormatting>
  <conditionalFormatting sqref="BU24">
    <cfRule type="cellIs" dxfId="0" priority="1714" operator="lessThan">
      <formula>$C$4</formula>
    </cfRule>
  </conditionalFormatting>
  <conditionalFormatting sqref="BU25">
    <cfRule type="cellIs" dxfId="0" priority="1715" operator="lessThan">
      <formula>$C$4</formula>
    </cfRule>
  </conditionalFormatting>
  <conditionalFormatting sqref="BU26">
    <cfRule type="cellIs" dxfId="0" priority="1716" operator="lessThan">
      <formula>$C$4</formula>
    </cfRule>
  </conditionalFormatting>
  <conditionalFormatting sqref="BU27">
    <cfRule type="cellIs" dxfId="0" priority="1717" operator="lessThan">
      <formula>$C$4</formula>
    </cfRule>
  </conditionalFormatting>
  <conditionalFormatting sqref="BU28">
    <cfRule type="cellIs" dxfId="0" priority="1718" operator="lessThan">
      <formula>$C$4</formula>
    </cfRule>
  </conditionalFormatting>
  <conditionalFormatting sqref="BU29">
    <cfRule type="cellIs" dxfId="0" priority="1719" operator="lessThan">
      <formula>$C$4</formula>
    </cfRule>
  </conditionalFormatting>
  <conditionalFormatting sqref="BU30">
    <cfRule type="cellIs" dxfId="0" priority="1720" operator="lessThan">
      <formula>$C$4</formula>
    </cfRule>
  </conditionalFormatting>
  <conditionalFormatting sqref="BU31">
    <cfRule type="cellIs" dxfId="0" priority="1721" operator="lessThan">
      <formula>$C$4</formula>
    </cfRule>
  </conditionalFormatting>
  <conditionalFormatting sqref="BU32">
    <cfRule type="cellIs" dxfId="0" priority="1722" operator="lessThan">
      <formula>$C$4</formula>
    </cfRule>
  </conditionalFormatting>
  <conditionalFormatting sqref="BU33">
    <cfRule type="cellIs" dxfId="0" priority="1723" operator="lessThan">
      <formula>$C$4</formula>
    </cfRule>
  </conditionalFormatting>
  <conditionalFormatting sqref="BU34">
    <cfRule type="cellIs" dxfId="0" priority="1724" operator="lessThan">
      <formula>$C$4</formula>
    </cfRule>
  </conditionalFormatting>
  <conditionalFormatting sqref="BU35">
    <cfRule type="cellIs" dxfId="0" priority="1725" operator="lessThan">
      <formula>$C$4</formula>
    </cfRule>
  </conditionalFormatting>
  <conditionalFormatting sqref="BU36">
    <cfRule type="cellIs" dxfId="0" priority="1726" operator="lessThan">
      <formula>$C$4</formula>
    </cfRule>
  </conditionalFormatting>
  <conditionalFormatting sqref="BU37">
    <cfRule type="cellIs" dxfId="0" priority="1727" operator="lessThan">
      <formula>$C$4</formula>
    </cfRule>
  </conditionalFormatting>
  <conditionalFormatting sqref="BU38">
    <cfRule type="cellIs" dxfId="0" priority="1728" operator="lessThan">
      <formula>$C$4</formula>
    </cfRule>
  </conditionalFormatting>
  <conditionalFormatting sqref="BU39">
    <cfRule type="cellIs" dxfId="0" priority="1729" operator="lessThan">
      <formula>$C$4</formula>
    </cfRule>
  </conditionalFormatting>
  <conditionalFormatting sqref="BU40">
    <cfRule type="cellIs" dxfId="0" priority="1730" operator="lessThan">
      <formula>$C$4</formula>
    </cfRule>
  </conditionalFormatting>
  <conditionalFormatting sqref="BU41">
    <cfRule type="cellIs" dxfId="0" priority="1731" operator="lessThan">
      <formula>$C$4</formula>
    </cfRule>
  </conditionalFormatting>
  <conditionalFormatting sqref="BU42">
    <cfRule type="cellIs" dxfId="0" priority="1732" operator="lessThan">
      <formula>$C$4</formula>
    </cfRule>
  </conditionalFormatting>
  <conditionalFormatting sqref="BU43">
    <cfRule type="cellIs" dxfId="0" priority="1733" operator="lessThan">
      <formula>$C$4</formula>
    </cfRule>
  </conditionalFormatting>
  <conditionalFormatting sqref="BU44">
    <cfRule type="cellIs" dxfId="0" priority="1734" operator="lessThan">
      <formula>$C$4</formula>
    </cfRule>
  </conditionalFormatting>
  <conditionalFormatting sqref="BU45">
    <cfRule type="cellIs" dxfId="0" priority="1735" operator="lessThan">
      <formula>$C$4</formula>
    </cfRule>
  </conditionalFormatting>
  <conditionalFormatting sqref="BU46">
    <cfRule type="cellIs" dxfId="0" priority="1736" operator="lessThan">
      <formula>$C$4</formula>
    </cfRule>
  </conditionalFormatting>
  <conditionalFormatting sqref="BU47">
    <cfRule type="cellIs" dxfId="0" priority="1737" operator="lessThan">
      <formula>$C$4</formula>
    </cfRule>
  </conditionalFormatting>
  <conditionalFormatting sqref="BU48">
    <cfRule type="cellIs" dxfId="0" priority="1738" operator="lessThan">
      <formula>$C$4</formula>
    </cfRule>
  </conditionalFormatting>
  <conditionalFormatting sqref="BU49">
    <cfRule type="cellIs" dxfId="0" priority="1739" operator="lessThan">
      <formula>$C$4</formula>
    </cfRule>
  </conditionalFormatting>
  <conditionalFormatting sqref="BU50">
    <cfRule type="cellIs" dxfId="0" priority="1740" operator="lessThan">
      <formula>$C$4</formula>
    </cfRule>
  </conditionalFormatting>
  <conditionalFormatting sqref="BU51">
    <cfRule type="cellIs" dxfId="0" priority="1741" operator="lessThan">
      <formula>$C$4</formula>
    </cfRule>
  </conditionalFormatting>
  <conditionalFormatting sqref="BU52">
    <cfRule type="cellIs" dxfId="0" priority="1742" operator="lessThan">
      <formula>$C$4</formula>
    </cfRule>
  </conditionalFormatting>
  <conditionalFormatting sqref="BU53">
    <cfRule type="cellIs" dxfId="0" priority="1743" operator="lessThan">
      <formula>$C$4</formula>
    </cfRule>
  </conditionalFormatting>
  <conditionalFormatting sqref="BU54">
    <cfRule type="cellIs" dxfId="0" priority="1744" operator="lessThan">
      <formula>$C$4</formula>
    </cfRule>
  </conditionalFormatting>
  <conditionalFormatting sqref="BU55">
    <cfRule type="cellIs" dxfId="0" priority="1745" operator="lessThan">
      <formula>$C$4</formula>
    </cfRule>
  </conditionalFormatting>
  <conditionalFormatting sqref="BU56">
    <cfRule type="cellIs" dxfId="0" priority="1746" operator="lessThan">
      <formula>$C$4</formula>
    </cfRule>
  </conditionalFormatting>
  <conditionalFormatting sqref="BU57">
    <cfRule type="cellIs" dxfId="0" priority="1747" operator="lessThan">
      <formula>$C$4</formula>
    </cfRule>
  </conditionalFormatting>
  <conditionalFormatting sqref="BU58">
    <cfRule type="cellIs" dxfId="0" priority="1748" operator="lessThan">
      <formula>$C$4</formula>
    </cfRule>
  </conditionalFormatting>
  <conditionalFormatting sqref="BU59">
    <cfRule type="cellIs" dxfId="0" priority="1749" operator="lessThan">
      <formula>$C$4</formula>
    </cfRule>
  </conditionalFormatting>
  <conditionalFormatting sqref="BU60">
    <cfRule type="cellIs" dxfId="0" priority="1750" operator="lessThan">
      <formula>$C$4</formula>
    </cfRule>
  </conditionalFormatting>
  <conditionalFormatting sqref="BV11">
    <cfRule type="cellIs" dxfId="0" priority="1751" operator="lessThan">
      <formula>$C$4</formula>
    </cfRule>
  </conditionalFormatting>
  <conditionalFormatting sqref="BV12">
    <cfRule type="cellIs" dxfId="0" priority="1752" operator="lessThan">
      <formula>$C$4</formula>
    </cfRule>
  </conditionalFormatting>
  <conditionalFormatting sqref="BV13">
    <cfRule type="cellIs" dxfId="0" priority="1753" operator="lessThan">
      <formula>$C$4</formula>
    </cfRule>
  </conditionalFormatting>
  <conditionalFormatting sqref="BV14">
    <cfRule type="cellIs" dxfId="0" priority="1754" operator="lessThan">
      <formula>$C$4</formula>
    </cfRule>
  </conditionalFormatting>
  <conditionalFormatting sqref="BV15">
    <cfRule type="cellIs" dxfId="0" priority="1755" operator="lessThan">
      <formula>$C$4</formula>
    </cfRule>
  </conditionalFormatting>
  <conditionalFormatting sqref="BV16">
    <cfRule type="cellIs" dxfId="0" priority="1756" operator="lessThan">
      <formula>$C$4</formula>
    </cfRule>
  </conditionalFormatting>
  <conditionalFormatting sqref="BV17">
    <cfRule type="cellIs" dxfId="0" priority="1757" operator="lessThan">
      <formula>$C$4</formula>
    </cfRule>
  </conditionalFormatting>
  <conditionalFormatting sqref="BV18">
    <cfRule type="cellIs" dxfId="0" priority="1758" operator="lessThan">
      <formula>$C$4</formula>
    </cfRule>
  </conditionalFormatting>
  <conditionalFormatting sqref="BV19">
    <cfRule type="cellIs" dxfId="0" priority="1759" operator="lessThan">
      <formula>$C$4</formula>
    </cfRule>
  </conditionalFormatting>
  <conditionalFormatting sqref="BV20">
    <cfRule type="cellIs" dxfId="0" priority="1760" operator="lessThan">
      <formula>$C$4</formula>
    </cfRule>
  </conditionalFormatting>
  <conditionalFormatting sqref="BV21">
    <cfRule type="cellIs" dxfId="0" priority="1761" operator="lessThan">
      <formula>$C$4</formula>
    </cfRule>
  </conditionalFormatting>
  <conditionalFormatting sqref="BV22">
    <cfRule type="cellIs" dxfId="0" priority="1762" operator="lessThan">
      <formula>$C$4</formula>
    </cfRule>
  </conditionalFormatting>
  <conditionalFormatting sqref="BV23">
    <cfRule type="cellIs" dxfId="0" priority="1763" operator="lessThan">
      <formula>$C$4</formula>
    </cfRule>
  </conditionalFormatting>
  <conditionalFormatting sqref="BV24">
    <cfRule type="cellIs" dxfId="0" priority="1764" operator="lessThan">
      <formula>$C$4</formula>
    </cfRule>
  </conditionalFormatting>
  <conditionalFormatting sqref="BV25">
    <cfRule type="cellIs" dxfId="0" priority="1765" operator="lessThan">
      <formula>$C$4</formula>
    </cfRule>
  </conditionalFormatting>
  <conditionalFormatting sqref="BV26">
    <cfRule type="cellIs" dxfId="0" priority="1766" operator="lessThan">
      <formula>$C$4</formula>
    </cfRule>
  </conditionalFormatting>
  <conditionalFormatting sqref="BV27">
    <cfRule type="cellIs" dxfId="0" priority="1767" operator="lessThan">
      <formula>$C$4</formula>
    </cfRule>
  </conditionalFormatting>
  <conditionalFormatting sqref="BV28">
    <cfRule type="cellIs" dxfId="0" priority="1768" operator="lessThan">
      <formula>$C$4</formula>
    </cfRule>
  </conditionalFormatting>
  <conditionalFormatting sqref="BV29">
    <cfRule type="cellIs" dxfId="0" priority="1769" operator="lessThan">
      <formula>$C$4</formula>
    </cfRule>
  </conditionalFormatting>
  <conditionalFormatting sqref="BV30">
    <cfRule type="cellIs" dxfId="0" priority="1770" operator="lessThan">
      <formula>$C$4</formula>
    </cfRule>
  </conditionalFormatting>
  <conditionalFormatting sqref="BV31">
    <cfRule type="cellIs" dxfId="0" priority="1771" operator="lessThan">
      <formula>$C$4</formula>
    </cfRule>
  </conditionalFormatting>
  <conditionalFormatting sqref="BV32">
    <cfRule type="cellIs" dxfId="0" priority="1772" operator="lessThan">
      <formula>$C$4</formula>
    </cfRule>
  </conditionalFormatting>
  <conditionalFormatting sqref="BV33">
    <cfRule type="cellIs" dxfId="0" priority="1773" operator="lessThan">
      <formula>$C$4</formula>
    </cfRule>
  </conditionalFormatting>
  <conditionalFormatting sqref="BV34">
    <cfRule type="cellIs" dxfId="0" priority="1774" operator="lessThan">
      <formula>$C$4</formula>
    </cfRule>
  </conditionalFormatting>
  <conditionalFormatting sqref="BV35">
    <cfRule type="cellIs" dxfId="0" priority="1775" operator="lessThan">
      <formula>$C$4</formula>
    </cfRule>
  </conditionalFormatting>
  <conditionalFormatting sqref="BV36">
    <cfRule type="cellIs" dxfId="0" priority="1776" operator="lessThan">
      <formula>$C$4</formula>
    </cfRule>
  </conditionalFormatting>
  <conditionalFormatting sqref="BV37">
    <cfRule type="cellIs" dxfId="0" priority="1777" operator="lessThan">
      <formula>$C$4</formula>
    </cfRule>
  </conditionalFormatting>
  <conditionalFormatting sqref="BV38">
    <cfRule type="cellIs" dxfId="0" priority="1778" operator="lessThan">
      <formula>$C$4</formula>
    </cfRule>
  </conditionalFormatting>
  <conditionalFormatting sqref="BV39">
    <cfRule type="cellIs" dxfId="0" priority="1779" operator="lessThan">
      <formula>$C$4</formula>
    </cfRule>
  </conditionalFormatting>
  <conditionalFormatting sqref="BV40">
    <cfRule type="cellIs" dxfId="0" priority="1780" operator="lessThan">
      <formula>$C$4</formula>
    </cfRule>
  </conditionalFormatting>
  <conditionalFormatting sqref="BV41">
    <cfRule type="cellIs" dxfId="0" priority="1781" operator="lessThan">
      <formula>$C$4</formula>
    </cfRule>
  </conditionalFormatting>
  <conditionalFormatting sqref="BV42">
    <cfRule type="cellIs" dxfId="0" priority="1782" operator="lessThan">
      <formula>$C$4</formula>
    </cfRule>
  </conditionalFormatting>
  <conditionalFormatting sqref="BV43">
    <cfRule type="cellIs" dxfId="0" priority="1783" operator="lessThan">
      <formula>$C$4</formula>
    </cfRule>
  </conditionalFormatting>
  <conditionalFormatting sqref="BV44">
    <cfRule type="cellIs" dxfId="0" priority="1784" operator="lessThan">
      <formula>$C$4</formula>
    </cfRule>
  </conditionalFormatting>
  <conditionalFormatting sqref="BV45">
    <cfRule type="cellIs" dxfId="0" priority="1785" operator="lessThan">
      <formula>$C$4</formula>
    </cfRule>
  </conditionalFormatting>
  <conditionalFormatting sqref="BV46">
    <cfRule type="cellIs" dxfId="0" priority="1786" operator="lessThan">
      <formula>$C$4</formula>
    </cfRule>
  </conditionalFormatting>
  <conditionalFormatting sqref="BV47">
    <cfRule type="cellIs" dxfId="0" priority="1787" operator="lessThan">
      <formula>$C$4</formula>
    </cfRule>
  </conditionalFormatting>
  <conditionalFormatting sqref="BV48">
    <cfRule type="cellIs" dxfId="0" priority="1788" operator="lessThan">
      <formula>$C$4</formula>
    </cfRule>
  </conditionalFormatting>
  <conditionalFormatting sqref="BV49">
    <cfRule type="cellIs" dxfId="0" priority="1789" operator="lessThan">
      <formula>$C$4</formula>
    </cfRule>
  </conditionalFormatting>
  <conditionalFormatting sqref="BV50">
    <cfRule type="cellIs" dxfId="0" priority="1790" operator="lessThan">
      <formula>$C$4</formula>
    </cfRule>
  </conditionalFormatting>
  <conditionalFormatting sqref="BV51">
    <cfRule type="cellIs" dxfId="0" priority="1791" operator="lessThan">
      <formula>$C$4</formula>
    </cfRule>
  </conditionalFormatting>
  <conditionalFormatting sqref="BV52">
    <cfRule type="cellIs" dxfId="0" priority="1792" operator="lessThan">
      <formula>$C$4</formula>
    </cfRule>
  </conditionalFormatting>
  <conditionalFormatting sqref="BV53">
    <cfRule type="cellIs" dxfId="0" priority="1793" operator="lessThan">
      <formula>$C$4</formula>
    </cfRule>
  </conditionalFormatting>
  <conditionalFormatting sqref="BV54">
    <cfRule type="cellIs" dxfId="0" priority="1794" operator="lessThan">
      <formula>$C$4</formula>
    </cfRule>
  </conditionalFormatting>
  <conditionalFormatting sqref="BV55">
    <cfRule type="cellIs" dxfId="0" priority="1795" operator="lessThan">
      <formula>$C$4</formula>
    </cfRule>
  </conditionalFormatting>
  <conditionalFormatting sqref="BV56">
    <cfRule type="cellIs" dxfId="0" priority="1796" operator="lessThan">
      <formula>$C$4</formula>
    </cfRule>
  </conditionalFormatting>
  <conditionalFormatting sqref="BV57">
    <cfRule type="cellIs" dxfId="0" priority="1797" operator="lessThan">
      <formula>$C$4</formula>
    </cfRule>
  </conditionalFormatting>
  <conditionalFormatting sqref="BV58">
    <cfRule type="cellIs" dxfId="0" priority="1798" operator="lessThan">
      <formula>$C$4</formula>
    </cfRule>
  </conditionalFormatting>
  <conditionalFormatting sqref="BV59">
    <cfRule type="cellIs" dxfId="0" priority="1799" operator="lessThan">
      <formula>$C$4</formula>
    </cfRule>
  </conditionalFormatting>
  <conditionalFormatting sqref="BV60">
    <cfRule type="cellIs" dxfId="0" priority="1800" operator="lessThan">
      <formula>$C$4</formula>
    </cfRule>
  </conditionalFormatting>
  <conditionalFormatting sqref="BW11">
    <cfRule type="cellIs" dxfId="0" priority="1801" operator="lessThan">
      <formula>$C$4</formula>
    </cfRule>
  </conditionalFormatting>
  <conditionalFormatting sqref="BW12">
    <cfRule type="cellIs" dxfId="0" priority="1802" operator="lessThan">
      <formula>$C$4</formula>
    </cfRule>
  </conditionalFormatting>
  <conditionalFormatting sqref="BW13">
    <cfRule type="cellIs" dxfId="0" priority="1803" operator="lessThan">
      <formula>$C$4</formula>
    </cfRule>
  </conditionalFormatting>
  <conditionalFormatting sqref="BW14">
    <cfRule type="cellIs" dxfId="0" priority="1804" operator="lessThan">
      <formula>$C$4</formula>
    </cfRule>
  </conditionalFormatting>
  <conditionalFormatting sqref="BW15">
    <cfRule type="cellIs" dxfId="0" priority="1805" operator="lessThan">
      <formula>$C$4</formula>
    </cfRule>
  </conditionalFormatting>
  <conditionalFormatting sqref="BW16">
    <cfRule type="cellIs" dxfId="0" priority="1806" operator="lessThan">
      <formula>$C$4</formula>
    </cfRule>
  </conditionalFormatting>
  <conditionalFormatting sqref="BW17">
    <cfRule type="cellIs" dxfId="0" priority="1807" operator="lessThan">
      <formula>$C$4</formula>
    </cfRule>
  </conditionalFormatting>
  <conditionalFormatting sqref="BW18">
    <cfRule type="cellIs" dxfId="0" priority="1808" operator="lessThan">
      <formula>$C$4</formula>
    </cfRule>
  </conditionalFormatting>
  <conditionalFormatting sqref="BW19">
    <cfRule type="cellIs" dxfId="0" priority="1809" operator="lessThan">
      <formula>$C$4</formula>
    </cfRule>
  </conditionalFormatting>
  <conditionalFormatting sqref="BW20">
    <cfRule type="cellIs" dxfId="0" priority="1810" operator="lessThan">
      <formula>$C$4</formula>
    </cfRule>
  </conditionalFormatting>
  <conditionalFormatting sqref="BW21">
    <cfRule type="cellIs" dxfId="0" priority="1811" operator="lessThan">
      <formula>$C$4</formula>
    </cfRule>
  </conditionalFormatting>
  <conditionalFormatting sqref="BW22">
    <cfRule type="cellIs" dxfId="0" priority="1812" operator="lessThan">
      <formula>$C$4</formula>
    </cfRule>
  </conditionalFormatting>
  <conditionalFormatting sqref="BW23">
    <cfRule type="cellIs" dxfId="0" priority="1813" operator="lessThan">
      <formula>$C$4</formula>
    </cfRule>
  </conditionalFormatting>
  <conditionalFormatting sqref="BW24">
    <cfRule type="cellIs" dxfId="0" priority="1814" operator="lessThan">
      <formula>$C$4</formula>
    </cfRule>
  </conditionalFormatting>
  <conditionalFormatting sqref="BW25">
    <cfRule type="cellIs" dxfId="0" priority="1815" operator="lessThan">
      <formula>$C$4</formula>
    </cfRule>
  </conditionalFormatting>
  <conditionalFormatting sqref="BW26">
    <cfRule type="cellIs" dxfId="0" priority="1816" operator="lessThan">
      <formula>$C$4</formula>
    </cfRule>
  </conditionalFormatting>
  <conditionalFormatting sqref="BW27">
    <cfRule type="cellIs" dxfId="0" priority="1817" operator="lessThan">
      <formula>$C$4</formula>
    </cfRule>
  </conditionalFormatting>
  <conditionalFormatting sqref="BW28">
    <cfRule type="cellIs" dxfId="0" priority="1818" operator="lessThan">
      <formula>$C$4</formula>
    </cfRule>
  </conditionalFormatting>
  <conditionalFormatting sqref="BW29">
    <cfRule type="cellIs" dxfId="0" priority="1819" operator="lessThan">
      <formula>$C$4</formula>
    </cfRule>
  </conditionalFormatting>
  <conditionalFormatting sqref="BW30">
    <cfRule type="cellIs" dxfId="0" priority="1820" operator="lessThan">
      <formula>$C$4</formula>
    </cfRule>
  </conditionalFormatting>
  <conditionalFormatting sqref="BW31">
    <cfRule type="cellIs" dxfId="0" priority="1821" operator="lessThan">
      <formula>$C$4</formula>
    </cfRule>
  </conditionalFormatting>
  <conditionalFormatting sqref="BW32">
    <cfRule type="cellIs" dxfId="0" priority="1822" operator="lessThan">
      <formula>$C$4</formula>
    </cfRule>
  </conditionalFormatting>
  <conditionalFormatting sqref="BW33">
    <cfRule type="cellIs" dxfId="0" priority="1823" operator="lessThan">
      <formula>$C$4</formula>
    </cfRule>
  </conditionalFormatting>
  <conditionalFormatting sqref="BW34">
    <cfRule type="cellIs" dxfId="0" priority="1824" operator="lessThan">
      <formula>$C$4</formula>
    </cfRule>
  </conditionalFormatting>
  <conditionalFormatting sqref="BW35">
    <cfRule type="cellIs" dxfId="0" priority="1825" operator="lessThan">
      <formula>$C$4</formula>
    </cfRule>
  </conditionalFormatting>
  <conditionalFormatting sqref="BW36">
    <cfRule type="cellIs" dxfId="0" priority="1826" operator="lessThan">
      <formula>$C$4</formula>
    </cfRule>
  </conditionalFormatting>
  <conditionalFormatting sqref="BW37">
    <cfRule type="cellIs" dxfId="0" priority="1827" operator="lessThan">
      <formula>$C$4</formula>
    </cfRule>
  </conditionalFormatting>
  <conditionalFormatting sqref="BW38">
    <cfRule type="cellIs" dxfId="0" priority="1828" operator="lessThan">
      <formula>$C$4</formula>
    </cfRule>
  </conditionalFormatting>
  <conditionalFormatting sqref="BW39">
    <cfRule type="cellIs" dxfId="0" priority="1829" operator="lessThan">
      <formula>$C$4</formula>
    </cfRule>
  </conditionalFormatting>
  <conditionalFormatting sqref="BW40">
    <cfRule type="cellIs" dxfId="0" priority="1830" operator="lessThan">
      <formula>$C$4</formula>
    </cfRule>
  </conditionalFormatting>
  <conditionalFormatting sqref="BW41">
    <cfRule type="cellIs" dxfId="0" priority="1831" operator="lessThan">
      <formula>$C$4</formula>
    </cfRule>
  </conditionalFormatting>
  <conditionalFormatting sqref="BW42">
    <cfRule type="cellIs" dxfId="0" priority="1832" operator="lessThan">
      <formula>$C$4</formula>
    </cfRule>
  </conditionalFormatting>
  <conditionalFormatting sqref="BW43">
    <cfRule type="cellIs" dxfId="0" priority="1833" operator="lessThan">
      <formula>$C$4</formula>
    </cfRule>
  </conditionalFormatting>
  <conditionalFormatting sqref="BW44">
    <cfRule type="cellIs" dxfId="0" priority="1834" operator="lessThan">
      <formula>$C$4</formula>
    </cfRule>
  </conditionalFormatting>
  <conditionalFormatting sqref="BW45">
    <cfRule type="cellIs" dxfId="0" priority="1835" operator="lessThan">
      <formula>$C$4</formula>
    </cfRule>
  </conditionalFormatting>
  <conditionalFormatting sqref="BW46">
    <cfRule type="cellIs" dxfId="0" priority="1836" operator="lessThan">
      <formula>$C$4</formula>
    </cfRule>
  </conditionalFormatting>
  <conditionalFormatting sqref="BW47">
    <cfRule type="cellIs" dxfId="0" priority="1837" operator="lessThan">
      <formula>$C$4</formula>
    </cfRule>
  </conditionalFormatting>
  <conditionalFormatting sqref="BW48">
    <cfRule type="cellIs" dxfId="0" priority="1838" operator="lessThan">
      <formula>$C$4</formula>
    </cfRule>
  </conditionalFormatting>
  <conditionalFormatting sqref="BW49">
    <cfRule type="cellIs" dxfId="0" priority="1839" operator="lessThan">
      <formula>$C$4</formula>
    </cfRule>
  </conditionalFormatting>
  <conditionalFormatting sqref="BW50">
    <cfRule type="cellIs" dxfId="0" priority="1840" operator="lessThan">
      <formula>$C$4</formula>
    </cfRule>
  </conditionalFormatting>
  <conditionalFormatting sqref="BW51">
    <cfRule type="cellIs" dxfId="0" priority="1841" operator="lessThan">
      <formula>$C$4</formula>
    </cfRule>
  </conditionalFormatting>
  <conditionalFormatting sqref="BW52">
    <cfRule type="cellIs" dxfId="0" priority="1842" operator="lessThan">
      <formula>$C$4</formula>
    </cfRule>
  </conditionalFormatting>
  <conditionalFormatting sqref="BW53">
    <cfRule type="cellIs" dxfId="0" priority="1843" operator="lessThan">
      <formula>$C$4</formula>
    </cfRule>
  </conditionalFormatting>
  <conditionalFormatting sqref="BW54">
    <cfRule type="cellIs" dxfId="0" priority="1844" operator="lessThan">
      <formula>$C$4</formula>
    </cfRule>
  </conditionalFormatting>
  <conditionalFormatting sqref="BW55">
    <cfRule type="cellIs" dxfId="0" priority="1845" operator="lessThan">
      <formula>$C$4</formula>
    </cfRule>
  </conditionalFormatting>
  <conditionalFormatting sqref="BW56">
    <cfRule type="cellIs" dxfId="0" priority="1846" operator="lessThan">
      <formula>$C$4</formula>
    </cfRule>
  </conditionalFormatting>
  <conditionalFormatting sqref="BW57">
    <cfRule type="cellIs" dxfId="0" priority="1847" operator="lessThan">
      <formula>$C$4</formula>
    </cfRule>
  </conditionalFormatting>
  <conditionalFormatting sqref="BW58">
    <cfRule type="cellIs" dxfId="0" priority="1848" operator="lessThan">
      <formula>$C$4</formula>
    </cfRule>
  </conditionalFormatting>
  <conditionalFormatting sqref="BW59">
    <cfRule type="cellIs" dxfId="0" priority="1849" operator="lessThan">
      <formula>$C$4</formula>
    </cfRule>
  </conditionalFormatting>
  <conditionalFormatting sqref="BW60">
    <cfRule type="cellIs" dxfId="0" priority="1850" operator="lessThan">
      <formula>$C$4</formula>
    </cfRule>
  </conditionalFormatting>
  <conditionalFormatting sqref="BX11">
    <cfRule type="cellIs" dxfId="0" priority="1851" operator="lessThan">
      <formula>$C$4</formula>
    </cfRule>
  </conditionalFormatting>
  <conditionalFormatting sqref="BX12">
    <cfRule type="cellIs" dxfId="0" priority="1852" operator="lessThan">
      <formula>$C$4</formula>
    </cfRule>
  </conditionalFormatting>
  <conditionalFormatting sqref="BX13">
    <cfRule type="cellIs" dxfId="0" priority="1853" operator="lessThan">
      <formula>$C$4</formula>
    </cfRule>
  </conditionalFormatting>
  <conditionalFormatting sqref="BX14">
    <cfRule type="cellIs" dxfId="0" priority="1854" operator="lessThan">
      <formula>$C$4</formula>
    </cfRule>
  </conditionalFormatting>
  <conditionalFormatting sqref="BX15">
    <cfRule type="cellIs" dxfId="0" priority="1855" operator="lessThan">
      <formula>$C$4</formula>
    </cfRule>
  </conditionalFormatting>
  <conditionalFormatting sqref="BX16">
    <cfRule type="cellIs" dxfId="0" priority="1856" operator="lessThan">
      <formula>$C$4</formula>
    </cfRule>
  </conditionalFormatting>
  <conditionalFormatting sqref="BX17">
    <cfRule type="cellIs" dxfId="0" priority="1857" operator="lessThan">
      <formula>$C$4</formula>
    </cfRule>
  </conditionalFormatting>
  <conditionalFormatting sqref="BX18">
    <cfRule type="cellIs" dxfId="0" priority="1858" operator="lessThan">
      <formula>$C$4</formula>
    </cfRule>
  </conditionalFormatting>
  <conditionalFormatting sqref="BX19">
    <cfRule type="cellIs" dxfId="0" priority="1859" operator="lessThan">
      <formula>$C$4</formula>
    </cfRule>
  </conditionalFormatting>
  <conditionalFormatting sqref="BX20">
    <cfRule type="cellIs" dxfId="0" priority="1860" operator="lessThan">
      <formula>$C$4</formula>
    </cfRule>
  </conditionalFormatting>
  <conditionalFormatting sqref="BX21">
    <cfRule type="cellIs" dxfId="0" priority="1861" operator="lessThan">
      <formula>$C$4</formula>
    </cfRule>
  </conditionalFormatting>
  <conditionalFormatting sqref="BX22">
    <cfRule type="cellIs" dxfId="0" priority="1862" operator="lessThan">
      <formula>$C$4</formula>
    </cfRule>
  </conditionalFormatting>
  <conditionalFormatting sqref="BX23">
    <cfRule type="cellIs" dxfId="0" priority="1863" operator="lessThan">
      <formula>$C$4</formula>
    </cfRule>
  </conditionalFormatting>
  <conditionalFormatting sqref="BX24">
    <cfRule type="cellIs" dxfId="0" priority="1864" operator="lessThan">
      <formula>$C$4</formula>
    </cfRule>
  </conditionalFormatting>
  <conditionalFormatting sqref="BX25">
    <cfRule type="cellIs" dxfId="0" priority="1865" operator="lessThan">
      <formula>$C$4</formula>
    </cfRule>
  </conditionalFormatting>
  <conditionalFormatting sqref="BX26">
    <cfRule type="cellIs" dxfId="0" priority="1866" operator="lessThan">
      <formula>$C$4</formula>
    </cfRule>
  </conditionalFormatting>
  <conditionalFormatting sqref="BX27">
    <cfRule type="cellIs" dxfId="0" priority="1867" operator="lessThan">
      <formula>$C$4</formula>
    </cfRule>
  </conditionalFormatting>
  <conditionalFormatting sqref="BX28">
    <cfRule type="cellIs" dxfId="0" priority="1868" operator="lessThan">
      <formula>$C$4</formula>
    </cfRule>
  </conditionalFormatting>
  <conditionalFormatting sqref="BX29">
    <cfRule type="cellIs" dxfId="0" priority="1869" operator="lessThan">
      <formula>$C$4</formula>
    </cfRule>
  </conditionalFormatting>
  <conditionalFormatting sqref="BX30">
    <cfRule type="cellIs" dxfId="0" priority="1870" operator="lessThan">
      <formula>$C$4</formula>
    </cfRule>
  </conditionalFormatting>
  <conditionalFormatting sqref="BX31">
    <cfRule type="cellIs" dxfId="0" priority="1871" operator="lessThan">
      <formula>$C$4</formula>
    </cfRule>
  </conditionalFormatting>
  <conditionalFormatting sqref="BX32">
    <cfRule type="cellIs" dxfId="0" priority="1872" operator="lessThan">
      <formula>$C$4</formula>
    </cfRule>
  </conditionalFormatting>
  <conditionalFormatting sqref="BX33">
    <cfRule type="cellIs" dxfId="0" priority="1873" operator="lessThan">
      <formula>$C$4</formula>
    </cfRule>
  </conditionalFormatting>
  <conditionalFormatting sqref="BX34">
    <cfRule type="cellIs" dxfId="0" priority="1874" operator="lessThan">
      <formula>$C$4</formula>
    </cfRule>
  </conditionalFormatting>
  <conditionalFormatting sqref="BX35">
    <cfRule type="cellIs" dxfId="0" priority="1875" operator="lessThan">
      <formula>$C$4</formula>
    </cfRule>
  </conditionalFormatting>
  <conditionalFormatting sqref="BX36">
    <cfRule type="cellIs" dxfId="0" priority="1876" operator="lessThan">
      <formula>$C$4</formula>
    </cfRule>
  </conditionalFormatting>
  <conditionalFormatting sqref="BX37">
    <cfRule type="cellIs" dxfId="0" priority="1877" operator="lessThan">
      <formula>$C$4</formula>
    </cfRule>
  </conditionalFormatting>
  <conditionalFormatting sqref="BX38">
    <cfRule type="cellIs" dxfId="0" priority="1878" operator="lessThan">
      <formula>$C$4</formula>
    </cfRule>
  </conditionalFormatting>
  <conditionalFormatting sqref="BX39">
    <cfRule type="cellIs" dxfId="0" priority="1879" operator="lessThan">
      <formula>$C$4</formula>
    </cfRule>
  </conditionalFormatting>
  <conditionalFormatting sqref="BX40">
    <cfRule type="cellIs" dxfId="0" priority="1880" operator="lessThan">
      <formula>$C$4</formula>
    </cfRule>
  </conditionalFormatting>
  <conditionalFormatting sqref="BX41">
    <cfRule type="cellIs" dxfId="0" priority="1881" operator="lessThan">
      <formula>$C$4</formula>
    </cfRule>
  </conditionalFormatting>
  <conditionalFormatting sqref="BX42">
    <cfRule type="cellIs" dxfId="0" priority="1882" operator="lessThan">
      <formula>$C$4</formula>
    </cfRule>
  </conditionalFormatting>
  <conditionalFormatting sqref="BX43">
    <cfRule type="cellIs" dxfId="0" priority="1883" operator="lessThan">
      <formula>$C$4</formula>
    </cfRule>
  </conditionalFormatting>
  <conditionalFormatting sqref="BX44">
    <cfRule type="cellIs" dxfId="0" priority="1884" operator="lessThan">
      <formula>$C$4</formula>
    </cfRule>
  </conditionalFormatting>
  <conditionalFormatting sqref="BX45">
    <cfRule type="cellIs" dxfId="0" priority="1885" operator="lessThan">
      <formula>$C$4</formula>
    </cfRule>
  </conditionalFormatting>
  <conditionalFormatting sqref="BX46">
    <cfRule type="cellIs" dxfId="0" priority="1886" operator="lessThan">
      <formula>$C$4</formula>
    </cfRule>
  </conditionalFormatting>
  <conditionalFormatting sqref="BX47">
    <cfRule type="cellIs" dxfId="0" priority="1887" operator="lessThan">
      <formula>$C$4</formula>
    </cfRule>
  </conditionalFormatting>
  <conditionalFormatting sqref="BX48">
    <cfRule type="cellIs" dxfId="0" priority="1888" operator="lessThan">
      <formula>$C$4</formula>
    </cfRule>
  </conditionalFormatting>
  <conditionalFormatting sqref="BX49">
    <cfRule type="cellIs" dxfId="0" priority="1889" operator="lessThan">
      <formula>$C$4</formula>
    </cfRule>
  </conditionalFormatting>
  <conditionalFormatting sqref="BX50">
    <cfRule type="cellIs" dxfId="0" priority="1890" operator="lessThan">
      <formula>$C$4</formula>
    </cfRule>
  </conditionalFormatting>
  <conditionalFormatting sqref="BX51">
    <cfRule type="cellIs" dxfId="0" priority="1891" operator="lessThan">
      <formula>$C$4</formula>
    </cfRule>
  </conditionalFormatting>
  <conditionalFormatting sqref="BX52">
    <cfRule type="cellIs" dxfId="0" priority="1892" operator="lessThan">
      <formula>$C$4</formula>
    </cfRule>
  </conditionalFormatting>
  <conditionalFormatting sqref="BX53">
    <cfRule type="cellIs" dxfId="0" priority="1893" operator="lessThan">
      <formula>$C$4</formula>
    </cfRule>
  </conditionalFormatting>
  <conditionalFormatting sqref="BX54">
    <cfRule type="cellIs" dxfId="0" priority="1894" operator="lessThan">
      <formula>$C$4</formula>
    </cfRule>
  </conditionalFormatting>
  <conditionalFormatting sqref="BX55">
    <cfRule type="cellIs" dxfId="0" priority="1895" operator="lessThan">
      <formula>$C$4</formula>
    </cfRule>
  </conditionalFormatting>
  <conditionalFormatting sqref="BX56">
    <cfRule type="cellIs" dxfId="0" priority="1896" operator="lessThan">
      <formula>$C$4</formula>
    </cfRule>
  </conditionalFormatting>
  <conditionalFormatting sqref="BX57">
    <cfRule type="cellIs" dxfId="0" priority="1897" operator="lessThan">
      <formula>$C$4</formula>
    </cfRule>
  </conditionalFormatting>
  <conditionalFormatting sqref="BX58">
    <cfRule type="cellIs" dxfId="0" priority="1898" operator="lessThan">
      <formula>$C$4</formula>
    </cfRule>
  </conditionalFormatting>
  <conditionalFormatting sqref="BX59">
    <cfRule type="cellIs" dxfId="0" priority="1899" operator="lessThan">
      <formula>$C$4</formula>
    </cfRule>
  </conditionalFormatting>
  <conditionalFormatting sqref="BX60">
    <cfRule type="cellIs" dxfId="0" priority="1900" operator="lessThan">
      <formula>$C$4</formula>
    </cfRule>
  </conditionalFormatting>
  <conditionalFormatting sqref="BY11">
    <cfRule type="cellIs" dxfId="0" priority="1901" operator="lessThan">
      <formula>$C$4</formula>
    </cfRule>
  </conditionalFormatting>
  <conditionalFormatting sqref="BY12">
    <cfRule type="cellIs" dxfId="0" priority="1902" operator="lessThan">
      <formula>$C$4</formula>
    </cfRule>
  </conditionalFormatting>
  <conditionalFormatting sqref="BY13">
    <cfRule type="cellIs" dxfId="0" priority="1903" operator="lessThan">
      <formula>$C$4</formula>
    </cfRule>
  </conditionalFormatting>
  <conditionalFormatting sqref="BY14">
    <cfRule type="cellIs" dxfId="0" priority="1904" operator="lessThan">
      <formula>$C$4</formula>
    </cfRule>
  </conditionalFormatting>
  <conditionalFormatting sqref="BY15">
    <cfRule type="cellIs" dxfId="0" priority="1905" operator="lessThan">
      <formula>$C$4</formula>
    </cfRule>
  </conditionalFormatting>
  <conditionalFormatting sqref="BY16">
    <cfRule type="cellIs" dxfId="0" priority="1906" operator="lessThan">
      <formula>$C$4</formula>
    </cfRule>
  </conditionalFormatting>
  <conditionalFormatting sqref="BY17">
    <cfRule type="cellIs" dxfId="0" priority="1907" operator="lessThan">
      <formula>$C$4</formula>
    </cfRule>
  </conditionalFormatting>
  <conditionalFormatting sqref="BY18">
    <cfRule type="cellIs" dxfId="0" priority="1908" operator="lessThan">
      <formula>$C$4</formula>
    </cfRule>
  </conditionalFormatting>
  <conditionalFormatting sqref="BY19">
    <cfRule type="cellIs" dxfId="0" priority="1909" operator="lessThan">
      <formula>$C$4</formula>
    </cfRule>
  </conditionalFormatting>
  <conditionalFormatting sqref="BY20">
    <cfRule type="cellIs" dxfId="0" priority="1910" operator="lessThan">
      <formula>$C$4</formula>
    </cfRule>
  </conditionalFormatting>
  <conditionalFormatting sqref="BY21">
    <cfRule type="cellIs" dxfId="0" priority="1911" operator="lessThan">
      <formula>$C$4</formula>
    </cfRule>
  </conditionalFormatting>
  <conditionalFormatting sqref="BY22">
    <cfRule type="cellIs" dxfId="0" priority="1912" operator="lessThan">
      <formula>$C$4</formula>
    </cfRule>
  </conditionalFormatting>
  <conditionalFormatting sqref="BY23">
    <cfRule type="cellIs" dxfId="0" priority="1913" operator="lessThan">
      <formula>$C$4</formula>
    </cfRule>
  </conditionalFormatting>
  <conditionalFormatting sqref="BY24">
    <cfRule type="cellIs" dxfId="0" priority="1914" operator="lessThan">
      <formula>$C$4</formula>
    </cfRule>
  </conditionalFormatting>
  <conditionalFormatting sqref="BY25">
    <cfRule type="cellIs" dxfId="0" priority="1915" operator="lessThan">
      <formula>$C$4</formula>
    </cfRule>
  </conditionalFormatting>
  <conditionalFormatting sqref="BY26">
    <cfRule type="cellIs" dxfId="0" priority="1916" operator="lessThan">
      <formula>$C$4</formula>
    </cfRule>
  </conditionalFormatting>
  <conditionalFormatting sqref="BY27">
    <cfRule type="cellIs" dxfId="0" priority="1917" operator="lessThan">
      <formula>$C$4</formula>
    </cfRule>
  </conditionalFormatting>
  <conditionalFormatting sqref="BY28">
    <cfRule type="cellIs" dxfId="0" priority="1918" operator="lessThan">
      <formula>$C$4</formula>
    </cfRule>
  </conditionalFormatting>
  <conditionalFormatting sqref="BY29">
    <cfRule type="cellIs" dxfId="0" priority="1919" operator="lessThan">
      <formula>$C$4</formula>
    </cfRule>
  </conditionalFormatting>
  <conditionalFormatting sqref="BY30">
    <cfRule type="cellIs" dxfId="0" priority="1920" operator="lessThan">
      <formula>$C$4</formula>
    </cfRule>
  </conditionalFormatting>
  <conditionalFormatting sqref="BY31">
    <cfRule type="cellIs" dxfId="0" priority="1921" operator="lessThan">
      <formula>$C$4</formula>
    </cfRule>
  </conditionalFormatting>
  <conditionalFormatting sqref="BY32">
    <cfRule type="cellIs" dxfId="0" priority="1922" operator="lessThan">
      <formula>$C$4</formula>
    </cfRule>
  </conditionalFormatting>
  <conditionalFormatting sqref="BY33">
    <cfRule type="cellIs" dxfId="0" priority="1923" operator="lessThan">
      <formula>$C$4</formula>
    </cfRule>
  </conditionalFormatting>
  <conditionalFormatting sqref="BY34">
    <cfRule type="cellIs" dxfId="0" priority="1924" operator="lessThan">
      <formula>$C$4</formula>
    </cfRule>
  </conditionalFormatting>
  <conditionalFormatting sqref="BY35">
    <cfRule type="cellIs" dxfId="0" priority="1925" operator="lessThan">
      <formula>$C$4</formula>
    </cfRule>
  </conditionalFormatting>
  <conditionalFormatting sqref="BY36">
    <cfRule type="cellIs" dxfId="0" priority="1926" operator="lessThan">
      <formula>$C$4</formula>
    </cfRule>
  </conditionalFormatting>
  <conditionalFormatting sqref="BY37">
    <cfRule type="cellIs" dxfId="0" priority="1927" operator="lessThan">
      <formula>$C$4</formula>
    </cfRule>
  </conditionalFormatting>
  <conditionalFormatting sqref="BY38">
    <cfRule type="cellIs" dxfId="0" priority="1928" operator="lessThan">
      <formula>$C$4</formula>
    </cfRule>
  </conditionalFormatting>
  <conditionalFormatting sqref="BY39">
    <cfRule type="cellIs" dxfId="0" priority="1929" operator="lessThan">
      <formula>$C$4</formula>
    </cfRule>
  </conditionalFormatting>
  <conditionalFormatting sqref="BY40">
    <cfRule type="cellIs" dxfId="0" priority="1930" operator="lessThan">
      <formula>$C$4</formula>
    </cfRule>
  </conditionalFormatting>
  <conditionalFormatting sqref="BY41">
    <cfRule type="cellIs" dxfId="0" priority="1931" operator="lessThan">
      <formula>$C$4</formula>
    </cfRule>
  </conditionalFormatting>
  <conditionalFormatting sqref="BY42">
    <cfRule type="cellIs" dxfId="0" priority="1932" operator="lessThan">
      <formula>$C$4</formula>
    </cfRule>
  </conditionalFormatting>
  <conditionalFormatting sqref="BY43">
    <cfRule type="cellIs" dxfId="0" priority="1933" operator="lessThan">
      <formula>$C$4</formula>
    </cfRule>
  </conditionalFormatting>
  <conditionalFormatting sqref="BY44">
    <cfRule type="cellIs" dxfId="0" priority="1934" operator="lessThan">
      <formula>$C$4</formula>
    </cfRule>
  </conditionalFormatting>
  <conditionalFormatting sqref="BY45">
    <cfRule type="cellIs" dxfId="0" priority="1935" operator="lessThan">
      <formula>$C$4</formula>
    </cfRule>
  </conditionalFormatting>
  <conditionalFormatting sqref="BY46">
    <cfRule type="cellIs" dxfId="0" priority="1936" operator="lessThan">
      <formula>$C$4</formula>
    </cfRule>
  </conditionalFormatting>
  <conditionalFormatting sqref="BY47">
    <cfRule type="cellIs" dxfId="0" priority="1937" operator="lessThan">
      <formula>$C$4</formula>
    </cfRule>
  </conditionalFormatting>
  <conditionalFormatting sqref="BY48">
    <cfRule type="cellIs" dxfId="0" priority="1938" operator="lessThan">
      <formula>$C$4</formula>
    </cfRule>
  </conditionalFormatting>
  <conditionalFormatting sqref="BY49">
    <cfRule type="cellIs" dxfId="0" priority="1939" operator="lessThan">
      <formula>$C$4</formula>
    </cfRule>
  </conditionalFormatting>
  <conditionalFormatting sqref="BY50">
    <cfRule type="cellIs" dxfId="0" priority="1940" operator="lessThan">
      <formula>$C$4</formula>
    </cfRule>
  </conditionalFormatting>
  <conditionalFormatting sqref="BY51">
    <cfRule type="cellIs" dxfId="0" priority="1941" operator="lessThan">
      <formula>$C$4</formula>
    </cfRule>
  </conditionalFormatting>
  <conditionalFormatting sqref="BY52">
    <cfRule type="cellIs" dxfId="0" priority="1942" operator="lessThan">
      <formula>$C$4</formula>
    </cfRule>
  </conditionalFormatting>
  <conditionalFormatting sqref="BY53">
    <cfRule type="cellIs" dxfId="0" priority="1943" operator="lessThan">
      <formula>$C$4</formula>
    </cfRule>
  </conditionalFormatting>
  <conditionalFormatting sqref="BY54">
    <cfRule type="cellIs" dxfId="0" priority="1944" operator="lessThan">
      <formula>$C$4</formula>
    </cfRule>
  </conditionalFormatting>
  <conditionalFormatting sqref="BY55">
    <cfRule type="cellIs" dxfId="0" priority="1945" operator="lessThan">
      <formula>$C$4</formula>
    </cfRule>
  </conditionalFormatting>
  <conditionalFormatting sqref="BY56">
    <cfRule type="cellIs" dxfId="0" priority="1946" operator="lessThan">
      <formula>$C$4</formula>
    </cfRule>
  </conditionalFormatting>
  <conditionalFormatting sqref="BY57">
    <cfRule type="cellIs" dxfId="0" priority="1947" operator="lessThan">
      <formula>$C$4</formula>
    </cfRule>
  </conditionalFormatting>
  <conditionalFormatting sqref="BY58">
    <cfRule type="cellIs" dxfId="0" priority="1948" operator="lessThan">
      <formula>$C$4</formula>
    </cfRule>
  </conditionalFormatting>
  <conditionalFormatting sqref="BY59">
    <cfRule type="cellIs" dxfId="0" priority="1949" operator="lessThan">
      <formula>$C$4</formula>
    </cfRule>
  </conditionalFormatting>
  <conditionalFormatting sqref="BY60">
    <cfRule type="cellIs" dxfId="0" priority="1950" operator="lessThan">
      <formula>$C$4</formula>
    </cfRule>
  </conditionalFormatting>
  <conditionalFormatting sqref="BZ11">
    <cfRule type="cellIs" dxfId="0" priority="1951" operator="lessThan">
      <formula>$C$4</formula>
    </cfRule>
  </conditionalFormatting>
  <conditionalFormatting sqref="BZ12">
    <cfRule type="cellIs" dxfId="0" priority="1952" operator="lessThan">
      <formula>$C$4</formula>
    </cfRule>
  </conditionalFormatting>
  <conditionalFormatting sqref="BZ13">
    <cfRule type="cellIs" dxfId="0" priority="1953" operator="lessThan">
      <formula>$C$4</formula>
    </cfRule>
  </conditionalFormatting>
  <conditionalFormatting sqref="BZ14">
    <cfRule type="cellIs" dxfId="0" priority="1954" operator="lessThan">
      <formula>$C$4</formula>
    </cfRule>
  </conditionalFormatting>
  <conditionalFormatting sqref="BZ15">
    <cfRule type="cellIs" dxfId="0" priority="1955" operator="lessThan">
      <formula>$C$4</formula>
    </cfRule>
  </conditionalFormatting>
  <conditionalFormatting sqref="BZ16">
    <cfRule type="cellIs" dxfId="0" priority="1956" operator="lessThan">
      <formula>$C$4</formula>
    </cfRule>
  </conditionalFormatting>
  <conditionalFormatting sqref="BZ17">
    <cfRule type="cellIs" dxfId="0" priority="1957" operator="lessThan">
      <formula>$C$4</formula>
    </cfRule>
  </conditionalFormatting>
  <conditionalFormatting sqref="BZ18">
    <cfRule type="cellIs" dxfId="0" priority="1958" operator="lessThan">
      <formula>$C$4</formula>
    </cfRule>
  </conditionalFormatting>
  <conditionalFormatting sqref="BZ19">
    <cfRule type="cellIs" dxfId="0" priority="1959" operator="lessThan">
      <formula>$C$4</formula>
    </cfRule>
  </conditionalFormatting>
  <conditionalFormatting sqref="BZ20">
    <cfRule type="cellIs" dxfId="0" priority="1960" operator="lessThan">
      <formula>$C$4</formula>
    </cfRule>
  </conditionalFormatting>
  <conditionalFormatting sqref="BZ21">
    <cfRule type="cellIs" dxfId="0" priority="1961" operator="lessThan">
      <formula>$C$4</formula>
    </cfRule>
  </conditionalFormatting>
  <conditionalFormatting sqref="BZ22">
    <cfRule type="cellIs" dxfId="0" priority="1962" operator="lessThan">
      <formula>$C$4</formula>
    </cfRule>
  </conditionalFormatting>
  <conditionalFormatting sqref="BZ23">
    <cfRule type="cellIs" dxfId="0" priority="1963" operator="lessThan">
      <formula>$C$4</formula>
    </cfRule>
  </conditionalFormatting>
  <conditionalFormatting sqref="BZ24">
    <cfRule type="cellIs" dxfId="0" priority="1964" operator="lessThan">
      <formula>$C$4</formula>
    </cfRule>
  </conditionalFormatting>
  <conditionalFormatting sqref="BZ25">
    <cfRule type="cellIs" dxfId="0" priority="1965" operator="lessThan">
      <formula>$C$4</formula>
    </cfRule>
  </conditionalFormatting>
  <conditionalFormatting sqref="BZ26">
    <cfRule type="cellIs" dxfId="0" priority="1966" operator="lessThan">
      <formula>$C$4</formula>
    </cfRule>
  </conditionalFormatting>
  <conditionalFormatting sqref="BZ27">
    <cfRule type="cellIs" dxfId="0" priority="1967" operator="lessThan">
      <formula>$C$4</formula>
    </cfRule>
  </conditionalFormatting>
  <conditionalFormatting sqref="BZ28">
    <cfRule type="cellIs" dxfId="0" priority="1968" operator="lessThan">
      <formula>$C$4</formula>
    </cfRule>
  </conditionalFormatting>
  <conditionalFormatting sqref="BZ29">
    <cfRule type="cellIs" dxfId="0" priority="1969" operator="lessThan">
      <formula>$C$4</formula>
    </cfRule>
  </conditionalFormatting>
  <conditionalFormatting sqref="BZ30">
    <cfRule type="cellIs" dxfId="0" priority="1970" operator="lessThan">
      <formula>$C$4</formula>
    </cfRule>
  </conditionalFormatting>
  <conditionalFormatting sqref="BZ31">
    <cfRule type="cellIs" dxfId="0" priority="1971" operator="lessThan">
      <formula>$C$4</formula>
    </cfRule>
  </conditionalFormatting>
  <conditionalFormatting sqref="BZ32">
    <cfRule type="cellIs" dxfId="0" priority="1972" operator="lessThan">
      <formula>$C$4</formula>
    </cfRule>
  </conditionalFormatting>
  <conditionalFormatting sqref="BZ33">
    <cfRule type="cellIs" dxfId="0" priority="1973" operator="lessThan">
      <formula>$C$4</formula>
    </cfRule>
  </conditionalFormatting>
  <conditionalFormatting sqref="BZ34">
    <cfRule type="cellIs" dxfId="0" priority="1974" operator="lessThan">
      <formula>$C$4</formula>
    </cfRule>
  </conditionalFormatting>
  <conditionalFormatting sqref="BZ35">
    <cfRule type="cellIs" dxfId="0" priority="1975" operator="lessThan">
      <formula>$C$4</formula>
    </cfRule>
  </conditionalFormatting>
  <conditionalFormatting sqref="BZ36">
    <cfRule type="cellIs" dxfId="0" priority="1976" operator="lessThan">
      <formula>$C$4</formula>
    </cfRule>
  </conditionalFormatting>
  <conditionalFormatting sqref="BZ37">
    <cfRule type="cellIs" dxfId="0" priority="1977" operator="lessThan">
      <formula>$C$4</formula>
    </cfRule>
  </conditionalFormatting>
  <conditionalFormatting sqref="BZ38">
    <cfRule type="cellIs" dxfId="0" priority="1978" operator="lessThan">
      <formula>$C$4</formula>
    </cfRule>
  </conditionalFormatting>
  <conditionalFormatting sqref="BZ39">
    <cfRule type="cellIs" dxfId="0" priority="1979" operator="lessThan">
      <formula>$C$4</formula>
    </cfRule>
  </conditionalFormatting>
  <conditionalFormatting sqref="BZ40">
    <cfRule type="cellIs" dxfId="0" priority="1980" operator="lessThan">
      <formula>$C$4</formula>
    </cfRule>
  </conditionalFormatting>
  <conditionalFormatting sqref="BZ41">
    <cfRule type="cellIs" dxfId="0" priority="1981" operator="lessThan">
      <formula>$C$4</formula>
    </cfRule>
  </conditionalFormatting>
  <conditionalFormatting sqref="BZ42">
    <cfRule type="cellIs" dxfId="0" priority="1982" operator="lessThan">
      <formula>$C$4</formula>
    </cfRule>
  </conditionalFormatting>
  <conditionalFormatting sqref="BZ43">
    <cfRule type="cellIs" dxfId="0" priority="1983" operator="lessThan">
      <formula>$C$4</formula>
    </cfRule>
  </conditionalFormatting>
  <conditionalFormatting sqref="BZ44">
    <cfRule type="cellIs" dxfId="0" priority="1984" operator="lessThan">
      <formula>$C$4</formula>
    </cfRule>
  </conditionalFormatting>
  <conditionalFormatting sqref="BZ45">
    <cfRule type="cellIs" dxfId="0" priority="1985" operator="lessThan">
      <formula>$C$4</formula>
    </cfRule>
  </conditionalFormatting>
  <conditionalFormatting sqref="BZ46">
    <cfRule type="cellIs" dxfId="0" priority="1986" operator="lessThan">
      <formula>$C$4</formula>
    </cfRule>
  </conditionalFormatting>
  <conditionalFormatting sqref="BZ47">
    <cfRule type="cellIs" dxfId="0" priority="1987" operator="lessThan">
      <formula>$C$4</formula>
    </cfRule>
  </conditionalFormatting>
  <conditionalFormatting sqref="BZ48">
    <cfRule type="cellIs" dxfId="0" priority="1988" operator="lessThan">
      <formula>$C$4</formula>
    </cfRule>
  </conditionalFormatting>
  <conditionalFormatting sqref="BZ49">
    <cfRule type="cellIs" dxfId="0" priority="1989" operator="lessThan">
      <formula>$C$4</formula>
    </cfRule>
  </conditionalFormatting>
  <conditionalFormatting sqref="BZ50">
    <cfRule type="cellIs" dxfId="0" priority="1990" operator="lessThan">
      <formula>$C$4</formula>
    </cfRule>
  </conditionalFormatting>
  <conditionalFormatting sqref="BZ51">
    <cfRule type="cellIs" dxfId="0" priority="1991" operator="lessThan">
      <formula>$C$4</formula>
    </cfRule>
  </conditionalFormatting>
  <conditionalFormatting sqref="BZ52">
    <cfRule type="cellIs" dxfId="0" priority="1992" operator="lessThan">
      <formula>$C$4</formula>
    </cfRule>
  </conditionalFormatting>
  <conditionalFormatting sqref="BZ53">
    <cfRule type="cellIs" dxfId="0" priority="1993" operator="lessThan">
      <formula>$C$4</formula>
    </cfRule>
  </conditionalFormatting>
  <conditionalFormatting sqref="BZ54">
    <cfRule type="cellIs" dxfId="0" priority="1994" operator="lessThan">
      <formula>$C$4</formula>
    </cfRule>
  </conditionalFormatting>
  <conditionalFormatting sqref="BZ55">
    <cfRule type="cellIs" dxfId="0" priority="1995" operator="lessThan">
      <formula>$C$4</formula>
    </cfRule>
  </conditionalFormatting>
  <conditionalFormatting sqref="BZ56">
    <cfRule type="cellIs" dxfId="0" priority="1996" operator="lessThan">
      <formula>$C$4</formula>
    </cfRule>
  </conditionalFormatting>
  <conditionalFormatting sqref="BZ57">
    <cfRule type="cellIs" dxfId="0" priority="1997" operator="lessThan">
      <formula>$C$4</formula>
    </cfRule>
  </conditionalFormatting>
  <conditionalFormatting sqref="BZ58">
    <cfRule type="cellIs" dxfId="0" priority="1998" operator="lessThan">
      <formula>$C$4</formula>
    </cfRule>
  </conditionalFormatting>
  <conditionalFormatting sqref="BZ59">
    <cfRule type="cellIs" dxfId="0" priority="1999" operator="lessThan">
      <formula>$C$4</formula>
    </cfRule>
  </conditionalFormatting>
  <conditionalFormatting sqref="BZ60">
    <cfRule type="cellIs" dxfId="0" priority="2000" operator="lessThan">
      <formula>$C$4</formula>
    </cfRule>
  </conditionalFormatting>
  <conditionalFormatting sqref="CA11">
    <cfRule type="cellIs" dxfId="0" priority="2001" operator="lessThan">
      <formula>$C$4</formula>
    </cfRule>
  </conditionalFormatting>
  <conditionalFormatting sqref="CA12">
    <cfRule type="cellIs" dxfId="0" priority="2002" operator="lessThan">
      <formula>$C$4</formula>
    </cfRule>
  </conditionalFormatting>
  <conditionalFormatting sqref="CA13">
    <cfRule type="cellIs" dxfId="0" priority="2003" operator="lessThan">
      <formula>$C$4</formula>
    </cfRule>
  </conditionalFormatting>
  <conditionalFormatting sqref="CA14">
    <cfRule type="cellIs" dxfId="0" priority="2004" operator="lessThan">
      <formula>$C$4</formula>
    </cfRule>
  </conditionalFormatting>
  <conditionalFormatting sqref="CA15">
    <cfRule type="cellIs" dxfId="0" priority="2005" operator="lessThan">
      <formula>$C$4</formula>
    </cfRule>
  </conditionalFormatting>
  <conditionalFormatting sqref="CA16">
    <cfRule type="cellIs" dxfId="0" priority="2006" operator="lessThan">
      <formula>$C$4</formula>
    </cfRule>
  </conditionalFormatting>
  <conditionalFormatting sqref="CA17">
    <cfRule type="cellIs" dxfId="0" priority="2007" operator="lessThan">
      <formula>$C$4</formula>
    </cfRule>
  </conditionalFormatting>
  <conditionalFormatting sqref="CA18">
    <cfRule type="cellIs" dxfId="0" priority="2008" operator="lessThan">
      <formula>$C$4</formula>
    </cfRule>
  </conditionalFormatting>
  <conditionalFormatting sqref="CA19">
    <cfRule type="cellIs" dxfId="0" priority="2009" operator="lessThan">
      <formula>$C$4</formula>
    </cfRule>
  </conditionalFormatting>
  <conditionalFormatting sqref="CA20">
    <cfRule type="cellIs" dxfId="0" priority="2010" operator="lessThan">
      <formula>$C$4</formula>
    </cfRule>
  </conditionalFormatting>
  <conditionalFormatting sqref="CA21">
    <cfRule type="cellIs" dxfId="0" priority="2011" operator="lessThan">
      <formula>$C$4</formula>
    </cfRule>
  </conditionalFormatting>
  <conditionalFormatting sqref="CA22">
    <cfRule type="cellIs" dxfId="0" priority="2012" operator="lessThan">
      <formula>$C$4</formula>
    </cfRule>
  </conditionalFormatting>
  <conditionalFormatting sqref="CA23">
    <cfRule type="cellIs" dxfId="0" priority="2013" operator="lessThan">
      <formula>$C$4</formula>
    </cfRule>
  </conditionalFormatting>
  <conditionalFormatting sqref="CA24">
    <cfRule type="cellIs" dxfId="0" priority="2014" operator="lessThan">
      <formula>$C$4</formula>
    </cfRule>
  </conditionalFormatting>
  <conditionalFormatting sqref="CA25">
    <cfRule type="cellIs" dxfId="0" priority="2015" operator="lessThan">
      <formula>$C$4</formula>
    </cfRule>
  </conditionalFormatting>
  <conditionalFormatting sqref="CA26">
    <cfRule type="cellIs" dxfId="0" priority="2016" operator="lessThan">
      <formula>$C$4</formula>
    </cfRule>
  </conditionalFormatting>
  <conditionalFormatting sqref="CA27">
    <cfRule type="cellIs" dxfId="0" priority="2017" operator="lessThan">
      <formula>$C$4</formula>
    </cfRule>
  </conditionalFormatting>
  <conditionalFormatting sqref="CA28">
    <cfRule type="cellIs" dxfId="0" priority="2018" operator="lessThan">
      <formula>$C$4</formula>
    </cfRule>
  </conditionalFormatting>
  <conditionalFormatting sqref="CA29">
    <cfRule type="cellIs" dxfId="0" priority="2019" operator="lessThan">
      <formula>$C$4</formula>
    </cfRule>
  </conditionalFormatting>
  <conditionalFormatting sqref="CA30">
    <cfRule type="cellIs" dxfId="0" priority="2020" operator="lessThan">
      <formula>$C$4</formula>
    </cfRule>
  </conditionalFormatting>
  <conditionalFormatting sqref="CA31">
    <cfRule type="cellIs" dxfId="0" priority="2021" operator="lessThan">
      <formula>$C$4</formula>
    </cfRule>
  </conditionalFormatting>
  <conditionalFormatting sqref="CA32">
    <cfRule type="cellIs" dxfId="0" priority="2022" operator="lessThan">
      <formula>$C$4</formula>
    </cfRule>
  </conditionalFormatting>
  <conditionalFormatting sqref="CA33">
    <cfRule type="cellIs" dxfId="0" priority="2023" operator="lessThan">
      <formula>$C$4</formula>
    </cfRule>
  </conditionalFormatting>
  <conditionalFormatting sqref="CA34">
    <cfRule type="cellIs" dxfId="0" priority="2024" operator="lessThan">
      <formula>$C$4</formula>
    </cfRule>
  </conditionalFormatting>
  <conditionalFormatting sqref="CA35">
    <cfRule type="cellIs" dxfId="0" priority="2025" operator="lessThan">
      <formula>$C$4</formula>
    </cfRule>
  </conditionalFormatting>
  <conditionalFormatting sqref="CA36">
    <cfRule type="cellIs" dxfId="0" priority="2026" operator="lessThan">
      <formula>$C$4</formula>
    </cfRule>
  </conditionalFormatting>
  <conditionalFormatting sqref="CA37">
    <cfRule type="cellIs" dxfId="0" priority="2027" operator="lessThan">
      <formula>$C$4</formula>
    </cfRule>
  </conditionalFormatting>
  <conditionalFormatting sqref="CA38">
    <cfRule type="cellIs" dxfId="0" priority="2028" operator="lessThan">
      <formula>$C$4</formula>
    </cfRule>
  </conditionalFormatting>
  <conditionalFormatting sqref="CA39">
    <cfRule type="cellIs" dxfId="0" priority="2029" operator="lessThan">
      <formula>$C$4</formula>
    </cfRule>
  </conditionalFormatting>
  <conditionalFormatting sqref="CA40">
    <cfRule type="cellIs" dxfId="0" priority="2030" operator="lessThan">
      <formula>$C$4</formula>
    </cfRule>
  </conditionalFormatting>
  <conditionalFormatting sqref="CA41">
    <cfRule type="cellIs" dxfId="0" priority="2031" operator="lessThan">
      <formula>$C$4</formula>
    </cfRule>
  </conditionalFormatting>
  <conditionalFormatting sqref="CA42">
    <cfRule type="cellIs" dxfId="0" priority="2032" operator="lessThan">
      <formula>$C$4</formula>
    </cfRule>
  </conditionalFormatting>
  <conditionalFormatting sqref="CA43">
    <cfRule type="cellIs" dxfId="0" priority="2033" operator="lessThan">
      <formula>$C$4</formula>
    </cfRule>
  </conditionalFormatting>
  <conditionalFormatting sqref="CA44">
    <cfRule type="cellIs" dxfId="0" priority="2034" operator="lessThan">
      <formula>$C$4</formula>
    </cfRule>
  </conditionalFormatting>
  <conditionalFormatting sqref="CA45">
    <cfRule type="cellIs" dxfId="0" priority="2035" operator="lessThan">
      <formula>$C$4</formula>
    </cfRule>
  </conditionalFormatting>
  <conditionalFormatting sqref="CA46">
    <cfRule type="cellIs" dxfId="0" priority="2036" operator="lessThan">
      <formula>$C$4</formula>
    </cfRule>
  </conditionalFormatting>
  <conditionalFormatting sqref="CA47">
    <cfRule type="cellIs" dxfId="0" priority="2037" operator="lessThan">
      <formula>$C$4</formula>
    </cfRule>
  </conditionalFormatting>
  <conditionalFormatting sqref="CA48">
    <cfRule type="cellIs" dxfId="0" priority="2038" operator="lessThan">
      <formula>$C$4</formula>
    </cfRule>
  </conditionalFormatting>
  <conditionalFormatting sqref="CA49">
    <cfRule type="cellIs" dxfId="0" priority="2039" operator="lessThan">
      <formula>$C$4</formula>
    </cfRule>
  </conditionalFormatting>
  <conditionalFormatting sqref="CA50">
    <cfRule type="cellIs" dxfId="0" priority="2040" operator="lessThan">
      <formula>$C$4</formula>
    </cfRule>
  </conditionalFormatting>
  <conditionalFormatting sqref="CA51">
    <cfRule type="cellIs" dxfId="0" priority="2041" operator="lessThan">
      <formula>$C$4</formula>
    </cfRule>
  </conditionalFormatting>
  <conditionalFormatting sqref="CA52">
    <cfRule type="cellIs" dxfId="0" priority="2042" operator="lessThan">
      <formula>$C$4</formula>
    </cfRule>
  </conditionalFormatting>
  <conditionalFormatting sqref="CA53">
    <cfRule type="cellIs" dxfId="0" priority="2043" operator="lessThan">
      <formula>$C$4</formula>
    </cfRule>
  </conditionalFormatting>
  <conditionalFormatting sqref="CA54">
    <cfRule type="cellIs" dxfId="0" priority="2044" operator="lessThan">
      <formula>$C$4</formula>
    </cfRule>
  </conditionalFormatting>
  <conditionalFormatting sqref="CA55">
    <cfRule type="cellIs" dxfId="0" priority="2045" operator="lessThan">
      <formula>$C$4</formula>
    </cfRule>
  </conditionalFormatting>
  <conditionalFormatting sqref="CA56">
    <cfRule type="cellIs" dxfId="0" priority="2046" operator="lessThan">
      <formula>$C$4</formula>
    </cfRule>
  </conditionalFormatting>
  <conditionalFormatting sqref="CA57">
    <cfRule type="cellIs" dxfId="0" priority="2047" operator="lessThan">
      <formula>$C$4</formula>
    </cfRule>
  </conditionalFormatting>
  <conditionalFormatting sqref="CA58">
    <cfRule type="cellIs" dxfId="0" priority="2048" operator="lessThan">
      <formula>$C$4</formula>
    </cfRule>
  </conditionalFormatting>
  <conditionalFormatting sqref="CA59">
    <cfRule type="cellIs" dxfId="0" priority="2049" operator="lessThan">
      <formula>$C$4</formula>
    </cfRule>
  </conditionalFormatting>
  <conditionalFormatting sqref="CA60">
    <cfRule type="cellIs" dxfId="0" priority="2050" operator="lessThan">
      <formula>$C$4</formula>
    </cfRule>
  </conditionalFormatting>
  <conditionalFormatting sqref="CB11">
    <cfRule type="cellIs" dxfId="0" priority="2051" operator="lessThan">
      <formula>$C$4</formula>
    </cfRule>
  </conditionalFormatting>
  <conditionalFormatting sqref="CB12">
    <cfRule type="cellIs" dxfId="0" priority="2052" operator="lessThan">
      <formula>$C$4</formula>
    </cfRule>
  </conditionalFormatting>
  <conditionalFormatting sqref="CB13">
    <cfRule type="cellIs" dxfId="0" priority="2053" operator="lessThan">
      <formula>$C$4</formula>
    </cfRule>
  </conditionalFormatting>
  <conditionalFormatting sqref="CB14">
    <cfRule type="cellIs" dxfId="0" priority="2054" operator="lessThan">
      <formula>$C$4</formula>
    </cfRule>
  </conditionalFormatting>
  <conditionalFormatting sqref="CB15">
    <cfRule type="cellIs" dxfId="0" priority="2055" operator="lessThan">
      <formula>$C$4</formula>
    </cfRule>
  </conditionalFormatting>
  <conditionalFormatting sqref="CB16">
    <cfRule type="cellIs" dxfId="0" priority="2056" operator="lessThan">
      <formula>$C$4</formula>
    </cfRule>
  </conditionalFormatting>
  <conditionalFormatting sqref="CB17">
    <cfRule type="cellIs" dxfId="0" priority="2057" operator="lessThan">
      <formula>$C$4</formula>
    </cfRule>
  </conditionalFormatting>
  <conditionalFormatting sqref="CB18">
    <cfRule type="cellIs" dxfId="0" priority="2058" operator="lessThan">
      <formula>$C$4</formula>
    </cfRule>
  </conditionalFormatting>
  <conditionalFormatting sqref="CB19">
    <cfRule type="cellIs" dxfId="0" priority="2059" operator="lessThan">
      <formula>$C$4</formula>
    </cfRule>
  </conditionalFormatting>
  <conditionalFormatting sqref="CB20">
    <cfRule type="cellIs" dxfId="0" priority="2060" operator="lessThan">
      <formula>$C$4</formula>
    </cfRule>
  </conditionalFormatting>
  <conditionalFormatting sqref="CB21">
    <cfRule type="cellIs" dxfId="0" priority="2061" operator="lessThan">
      <formula>$C$4</formula>
    </cfRule>
  </conditionalFormatting>
  <conditionalFormatting sqref="CB22">
    <cfRule type="cellIs" dxfId="0" priority="2062" operator="lessThan">
      <formula>$C$4</formula>
    </cfRule>
  </conditionalFormatting>
  <conditionalFormatting sqref="CB23">
    <cfRule type="cellIs" dxfId="0" priority="2063" operator="lessThan">
      <formula>$C$4</formula>
    </cfRule>
  </conditionalFormatting>
  <conditionalFormatting sqref="CB24">
    <cfRule type="cellIs" dxfId="0" priority="2064" operator="lessThan">
      <formula>$C$4</formula>
    </cfRule>
  </conditionalFormatting>
  <conditionalFormatting sqref="CB25">
    <cfRule type="cellIs" dxfId="0" priority="2065" operator="lessThan">
      <formula>$C$4</formula>
    </cfRule>
  </conditionalFormatting>
  <conditionalFormatting sqref="CB26">
    <cfRule type="cellIs" dxfId="0" priority="2066" operator="lessThan">
      <formula>$C$4</formula>
    </cfRule>
  </conditionalFormatting>
  <conditionalFormatting sqref="CB27">
    <cfRule type="cellIs" dxfId="0" priority="2067" operator="lessThan">
      <formula>$C$4</formula>
    </cfRule>
  </conditionalFormatting>
  <conditionalFormatting sqref="CB28">
    <cfRule type="cellIs" dxfId="0" priority="2068" operator="lessThan">
      <formula>$C$4</formula>
    </cfRule>
  </conditionalFormatting>
  <conditionalFormatting sqref="CB29">
    <cfRule type="cellIs" dxfId="0" priority="2069" operator="lessThan">
      <formula>$C$4</formula>
    </cfRule>
  </conditionalFormatting>
  <conditionalFormatting sqref="CB30">
    <cfRule type="cellIs" dxfId="0" priority="2070" operator="lessThan">
      <formula>$C$4</formula>
    </cfRule>
  </conditionalFormatting>
  <conditionalFormatting sqref="CB31">
    <cfRule type="cellIs" dxfId="0" priority="2071" operator="lessThan">
      <formula>$C$4</formula>
    </cfRule>
  </conditionalFormatting>
  <conditionalFormatting sqref="CB32">
    <cfRule type="cellIs" dxfId="0" priority="2072" operator="lessThan">
      <formula>$C$4</formula>
    </cfRule>
  </conditionalFormatting>
  <conditionalFormatting sqref="CB33">
    <cfRule type="cellIs" dxfId="0" priority="2073" operator="lessThan">
      <formula>$C$4</formula>
    </cfRule>
  </conditionalFormatting>
  <conditionalFormatting sqref="CB34">
    <cfRule type="cellIs" dxfId="0" priority="2074" operator="lessThan">
      <formula>$C$4</formula>
    </cfRule>
  </conditionalFormatting>
  <conditionalFormatting sqref="CB35">
    <cfRule type="cellIs" dxfId="0" priority="2075" operator="lessThan">
      <formula>$C$4</formula>
    </cfRule>
  </conditionalFormatting>
  <conditionalFormatting sqref="CB36">
    <cfRule type="cellIs" dxfId="0" priority="2076" operator="lessThan">
      <formula>$C$4</formula>
    </cfRule>
  </conditionalFormatting>
  <conditionalFormatting sqref="CB37">
    <cfRule type="cellIs" dxfId="0" priority="2077" operator="lessThan">
      <formula>$C$4</formula>
    </cfRule>
  </conditionalFormatting>
  <conditionalFormatting sqref="CB38">
    <cfRule type="cellIs" dxfId="0" priority="2078" operator="lessThan">
      <formula>$C$4</formula>
    </cfRule>
  </conditionalFormatting>
  <conditionalFormatting sqref="CB39">
    <cfRule type="cellIs" dxfId="0" priority="2079" operator="lessThan">
      <formula>$C$4</formula>
    </cfRule>
  </conditionalFormatting>
  <conditionalFormatting sqref="CB40">
    <cfRule type="cellIs" dxfId="0" priority="2080" operator="lessThan">
      <formula>$C$4</formula>
    </cfRule>
  </conditionalFormatting>
  <conditionalFormatting sqref="CB41">
    <cfRule type="cellIs" dxfId="0" priority="2081" operator="lessThan">
      <formula>$C$4</formula>
    </cfRule>
  </conditionalFormatting>
  <conditionalFormatting sqref="CB42">
    <cfRule type="cellIs" dxfId="0" priority="2082" operator="lessThan">
      <formula>$C$4</formula>
    </cfRule>
  </conditionalFormatting>
  <conditionalFormatting sqref="CB43">
    <cfRule type="cellIs" dxfId="0" priority="2083" operator="lessThan">
      <formula>$C$4</formula>
    </cfRule>
  </conditionalFormatting>
  <conditionalFormatting sqref="CB44">
    <cfRule type="cellIs" dxfId="0" priority="2084" operator="lessThan">
      <formula>$C$4</formula>
    </cfRule>
  </conditionalFormatting>
  <conditionalFormatting sqref="CB45">
    <cfRule type="cellIs" dxfId="0" priority="2085" operator="lessThan">
      <formula>$C$4</formula>
    </cfRule>
  </conditionalFormatting>
  <conditionalFormatting sqref="CB46">
    <cfRule type="cellIs" dxfId="0" priority="2086" operator="lessThan">
      <formula>$C$4</formula>
    </cfRule>
  </conditionalFormatting>
  <conditionalFormatting sqref="CB47">
    <cfRule type="cellIs" dxfId="0" priority="2087" operator="lessThan">
      <formula>$C$4</formula>
    </cfRule>
  </conditionalFormatting>
  <conditionalFormatting sqref="CB48">
    <cfRule type="cellIs" dxfId="0" priority="2088" operator="lessThan">
      <formula>$C$4</formula>
    </cfRule>
  </conditionalFormatting>
  <conditionalFormatting sqref="CB49">
    <cfRule type="cellIs" dxfId="0" priority="2089" operator="lessThan">
      <formula>$C$4</formula>
    </cfRule>
  </conditionalFormatting>
  <conditionalFormatting sqref="CB50">
    <cfRule type="cellIs" dxfId="0" priority="2090" operator="lessThan">
      <formula>$C$4</formula>
    </cfRule>
  </conditionalFormatting>
  <conditionalFormatting sqref="CB51">
    <cfRule type="cellIs" dxfId="0" priority="2091" operator="lessThan">
      <formula>$C$4</formula>
    </cfRule>
  </conditionalFormatting>
  <conditionalFormatting sqref="CB52">
    <cfRule type="cellIs" dxfId="0" priority="2092" operator="lessThan">
      <formula>$C$4</formula>
    </cfRule>
  </conditionalFormatting>
  <conditionalFormatting sqref="CB53">
    <cfRule type="cellIs" dxfId="0" priority="2093" operator="lessThan">
      <formula>$C$4</formula>
    </cfRule>
  </conditionalFormatting>
  <conditionalFormatting sqref="CB54">
    <cfRule type="cellIs" dxfId="0" priority="2094" operator="lessThan">
      <formula>$C$4</formula>
    </cfRule>
  </conditionalFormatting>
  <conditionalFormatting sqref="CB55">
    <cfRule type="cellIs" dxfId="0" priority="2095" operator="lessThan">
      <formula>$C$4</formula>
    </cfRule>
  </conditionalFormatting>
  <conditionalFormatting sqref="CB56">
    <cfRule type="cellIs" dxfId="0" priority="2096" operator="lessThan">
      <formula>$C$4</formula>
    </cfRule>
  </conditionalFormatting>
  <conditionalFormatting sqref="CB57">
    <cfRule type="cellIs" dxfId="0" priority="2097" operator="lessThan">
      <formula>$C$4</formula>
    </cfRule>
  </conditionalFormatting>
  <conditionalFormatting sqref="CB58">
    <cfRule type="cellIs" dxfId="0" priority="2098" operator="lessThan">
      <formula>$C$4</formula>
    </cfRule>
  </conditionalFormatting>
  <conditionalFormatting sqref="CB59">
    <cfRule type="cellIs" dxfId="0" priority="2099" operator="lessThan">
      <formula>$C$4</formula>
    </cfRule>
  </conditionalFormatting>
  <conditionalFormatting sqref="CB60">
    <cfRule type="cellIs" dxfId="0" priority="2100" operator="lessThan">
      <formula>$C$4</formula>
    </cfRule>
  </conditionalFormatting>
  <conditionalFormatting sqref="CC11">
    <cfRule type="cellIs" dxfId="0" priority="2101" operator="lessThan">
      <formula>$C$4</formula>
    </cfRule>
  </conditionalFormatting>
  <conditionalFormatting sqref="CC12">
    <cfRule type="cellIs" dxfId="0" priority="2102" operator="lessThan">
      <formula>$C$4</formula>
    </cfRule>
  </conditionalFormatting>
  <conditionalFormatting sqref="CC13">
    <cfRule type="cellIs" dxfId="0" priority="2103" operator="lessThan">
      <formula>$C$4</formula>
    </cfRule>
  </conditionalFormatting>
  <conditionalFormatting sqref="CC14">
    <cfRule type="cellIs" dxfId="0" priority="2104" operator="lessThan">
      <formula>$C$4</formula>
    </cfRule>
  </conditionalFormatting>
  <conditionalFormatting sqref="CC15">
    <cfRule type="cellIs" dxfId="0" priority="2105" operator="lessThan">
      <formula>$C$4</formula>
    </cfRule>
  </conditionalFormatting>
  <conditionalFormatting sqref="CC16">
    <cfRule type="cellIs" dxfId="0" priority="2106" operator="lessThan">
      <formula>$C$4</formula>
    </cfRule>
  </conditionalFormatting>
  <conditionalFormatting sqref="CC17">
    <cfRule type="cellIs" dxfId="0" priority="2107" operator="lessThan">
      <formula>$C$4</formula>
    </cfRule>
  </conditionalFormatting>
  <conditionalFormatting sqref="CC18">
    <cfRule type="cellIs" dxfId="0" priority="2108" operator="lessThan">
      <formula>$C$4</formula>
    </cfRule>
  </conditionalFormatting>
  <conditionalFormatting sqref="CC19">
    <cfRule type="cellIs" dxfId="0" priority="2109" operator="lessThan">
      <formula>$C$4</formula>
    </cfRule>
  </conditionalFormatting>
  <conditionalFormatting sqref="CC20">
    <cfRule type="cellIs" dxfId="0" priority="2110" operator="lessThan">
      <formula>$C$4</formula>
    </cfRule>
  </conditionalFormatting>
  <conditionalFormatting sqref="CC21">
    <cfRule type="cellIs" dxfId="0" priority="2111" operator="lessThan">
      <formula>$C$4</formula>
    </cfRule>
  </conditionalFormatting>
  <conditionalFormatting sqref="CC22">
    <cfRule type="cellIs" dxfId="0" priority="2112" operator="lessThan">
      <formula>$C$4</formula>
    </cfRule>
  </conditionalFormatting>
  <conditionalFormatting sqref="CC23">
    <cfRule type="cellIs" dxfId="0" priority="2113" operator="lessThan">
      <formula>$C$4</formula>
    </cfRule>
  </conditionalFormatting>
  <conditionalFormatting sqref="CC24">
    <cfRule type="cellIs" dxfId="0" priority="2114" operator="lessThan">
      <formula>$C$4</formula>
    </cfRule>
  </conditionalFormatting>
  <conditionalFormatting sqref="CC25">
    <cfRule type="cellIs" dxfId="0" priority="2115" operator="lessThan">
      <formula>$C$4</formula>
    </cfRule>
  </conditionalFormatting>
  <conditionalFormatting sqref="CC26">
    <cfRule type="cellIs" dxfId="0" priority="2116" operator="lessThan">
      <formula>$C$4</formula>
    </cfRule>
  </conditionalFormatting>
  <conditionalFormatting sqref="CC27">
    <cfRule type="cellIs" dxfId="0" priority="2117" operator="lessThan">
      <formula>$C$4</formula>
    </cfRule>
  </conditionalFormatting>
  <conditionalFormatting sqref="CC28">
    <cfRule type="cellIs" dxfId="0" priority="2118" operator="lessThan">
      <formula>$C$4</formula>
    </cfRule>
  </conditionalFormatting>
  <conditionalFormatting sqref="CC29">
    <cfRule type="cellIs" dxfId="0" priority="2119" operator="lessThan">
      <formula>$C$4</formula>
    </cfRule>
  </conditionalFormatting>
  <conditionalFormatting sqref="CC30">
    <cfRule type="cellIs" dxfId="0" priority="2120" operator="lessThan">
      <formula>$C$4</formula>
    </cfRule>
  </conditionalFormatting>
  <conditionalFormatting sqref="CC31">
    <cfRule type="cellIs" dxfId="0" priority="2121" operator="lessThan">
      <formula>$C$4</formula>
    </cfRule>
  </conditionalFormatting>
  <conditionalFormatting sqref="CC32">
    <cfRule type="cellIs" dxfId="0" priority="2122" operator="lessThan">
      <formula>$C$4</formula>
    </cfRule>
  </conditionalFormatting>
  <conditionalFormatting sqref="CC33">
    <cfRule type="cellIs" dxfId="0" priority="2123" operator="lessThan">
      <formula>$C$4</formula>
    </cfRule>
  </conditionalFormatting>
  <conditionalFormatting sqref="CC34">
    <cfRule type="cellIs" dxfId="0" priority="2124" operator="lessThan">
      <formula>$C$4</formula>
    </cfRule>
  </conditionalFormatting>
  <conditionalFormatting sqref="CC35">
    <cfRule type="cellIs" dxfId="0" priority="2125" operator="lessThan">
      <formula>$C$4</formula>
    </cfRule>
  </conditionalFormatting>
  <conditionalFormatting sqref="CC36">
    <cfRule type="cellIs" dxfId="0" priority="2126" operator="lessThan">
      <formula>$C$4</formula>
    </cfRule>
  </conditionalFormatting>
  <conditionalFormatting sqref="CC37">
    <cfRule type="cellIs" dxfId="0" priority="2127" operator="lessThan">
      <formula>$C$4</formula>
    </cfRule>
  </conditionalFormatting>
  <conditionalFormatting sqref="CC38">
    <cfRule type="cellIs" dxfId="0" priority="2128" operator="lessThan">
      <formula>$C$4</formula>
    </cfRule>
  </conditionalFormatting>
  <conditionalFormatting sqref="CC39">
    <cfRule type="cellIs" dxfId="0" priority="2129" operator="lessThan">
      <formula>$C$4</formula>
    </cfRule>
  </conditionalFormatting>
  <conditionalFormatting sqref="CC40">
    <cfRule type="cellIs" dxfId="0" priority="2130" operator="lessThan">
      <formula>$C$4</formula>
    </cfRule>
  </conditionalFormatting>
  <conditionalFormatting sqref="CC41">
    <cfRule type="cellIs" dxfId="0" priority="2131" operator="lessThan">
      <formula>$C$4</formula>
    </cfRule>
  </conditionalFormatting>
  <conditionalFormatting sqref="CC42">
    <cfRule type="cellIs" dxfId="0" priority="2132" operator="lessThan">
      <formula>$C$4</formula>
    </cfRule>
  </conditionalFormatting>
  <conditionalFormatting sqref="CC43">
    <cfRule type="cellIs" dxfId="0" priority="2133" operator="lessThan">
      <formula>$C$4</formula>
    </cfRule>
  </conditionalFormatting>
  <conditionalFormatting sqref="CC44">
    <cfRule type="cellIs" dxfId="0" priority="2134" operator="lessThan">
      <formula>$C$4</formula>
    </cfRule>
  </conditionalFormatting>
  <conditionalFormatting sqref="CC45">
    <cfRule type="cellIs" dxfId="0" priority="2135" operator="lessThan">
      <formula>$C$4</formula>
    </cfRule>
  </conditionalFormatting>
  <conditionalFormatting sqref="CC46">
    <cfRule type="cellIs" dxfId="0" priority="2136" operator="lessThan">
      <formula>$C$4</formula>
    </cfRule>
  </conditionalFormatting>
  <conditionalFormatting sqref="CC47">
    <cfRule type="cellIs" dxfId="0" priority="2137" operator="lessThan">
      <formula>$C$4</formula>
    </cfRule>
  </conditionalFormatting>
  <conditionalFormatting sqref="CC48">
    <cfRule type="cellIs" dxfId="0" priority="2138" operator="lessThan">
      <formula>$C$4</formula>
    </cfRule>
  </conditionalFormatting>
  <conditionalFormatting sqref="CC49">
    <cfRule type="cellIs" dxfId="0" priority="2139" operator="lessThan">
      <formula>$C$4</formula>
    </cfRule>
  </conditionalFormatting>
  <conditionalFormatting sqref="CC50">
    <cfRule type="cellIs" dxfId="0" priority="2140" operator="lessThan">
      <formula>$C$4</formula>
    </cfRule>
  </conditionalFormatting>
  <conditionalFormatting sqref="CC51">
    <cfRule type="cellIs" dxfId="0" priority="2141" operator="lessThan">
      <formula>$C$4</formula>
    </cfRule>
  </conditionalFormatting>
  <conditionalFormatting sqref="CC52">
    <cfRule type="cellIs" dxfId="0" priority="2142" operator="lessThan">
      <formula>$C$4</formula>
    </cfRule>
  </conditionalFormatting>
  <conditionalFormatting sqref="CC53">
    <cfRule type="cellIs" dxfId="0" priority="2143" operator="lessThan">
      <formula>$C$4</formula>
    </cfRule>
  </conditionalFormatting>
  <conditionalFormatting sqref="CC54">
    <cfRule type="cellIs" dxfId="0" priority="2144" operator="lessThan">
      <formula>$C$4</formula>
    </cfRule>
  </conditionalFormatting>
  <conditionalFormatting sqref="CC55">
    <cfRule type="cellIs" dxfId="0" priority="2145" operator="lessThan">
      <formula>$C$4</formula>
    </cfRule>
  </conditionalFormatting>
  <conditionalFormatting sqref="CC56">
    <cfRule type="cellIs" dxfId="0" priority="2146" operator="lessThan">
      <formula>$C$4</formula>
    </cfRule>
  </conditionalFormatting>
  <conditionalFormatting sqref="CC57">
    <cfRule type="cellIs" dxfId="0" priority="2147" operator="lessThan">
      <formula>$C$4</formula>
    </cfRule>
  </conditionalFormatting>
  <conditionalFormatting sqref="CC58">
    <cfRule type="cellIs" dxfId="0" priority="2148" operator="lessThan">
      <formula>$C$4</formula>
    </cfRule>
  </conditionalFormatting>
  <conditionalFormatting sqref="CC59">
    <cfRule type="cellIs" dxfId="0" priority="2149" operator="lessThan">
      <formula>$C$4</formula>
    </cfRule>
  </conditionalFormatting>
  <conditionalFormatting sqref="CC60">
    <cfRule type="cellIs" dxfId="0" priority="2150" operator="lessThan">
      <formula>$C$4</formula>
    </cfRule>
  </conditionalFormatting>
  <conditionalFormatting sqref="CD11">
    <cfRule type="cellIs" dxfId="0" priority="2151" operator="lessThan">
      <formula>$C$4</formula>
    </cfRule>
  </conditionalFormatting>
  <conditionalFormatting sqref="CD12">
    <cfRule type="cellIs" dxfId="0" priority="2152" operator="lessThan">
      <formula>$C$4</formula>
    </cfRule>
  </conditionalFormatting>
  <conditionalFormatting sqref="CD13">
    <cfRule type="cellIs" dxfId="0" priority="2153" operator="lessThan">
      <formula>$C$4</formula>
    </cfRule>
  </conditionalFormatting>
  <conditionalFormatting sqref="CD14">
    <cfRule type="cellIs" dxfId="0" priority="2154" operator="lessThan">
      <formula>$C$4</formula>
    </cfRule>
  </conditionalFormatting>
  <conditionalFormatting sqref="CD15">
    <cfRule type="cellIs" dxfId="0" priority="2155" operator="lessThan">
      <formula>$C$4</formula>
    </cfRule>
  </conditionalFormatting>
  <conditionalFormatting sqref="CD16">
    <cfRule type="cellIs" dxfId="0" priority="2156" operator="lessThan">
      <formula>$C$4</formula>
    </cfRule>
  </conditionalFormatting>
  <conditionalFormatting sqref="CD17">
    <cfRule type="cellIs" dxfId="0" priority="2157" operator="lessThan">
      <formula>$C$4</formula>
    </cfRule>
  </conditionalFormatting>
  <conditionalFormatting sqref="CD18">
    <cfRule type="cellIs" dxfId="0" priority="2158" operator="lessThan">
      <formula>$C$4</formula>
    </cfRule>
  </conditionalFormatting>
  <conditionalFormatting sqref="CD19">
    <cfRule type="cellIs" dxfId="0" priority="2159" operator="lessThan">
      <formula>$C$4</formula>
    </cfRule>
  </conditionalFormatting>
  <conditionalFormatting sqref="CD20">
    <cfRule type="cellIs" dxfId="0" priority="2160" operator="lessThan">
      <formula>$C$4</formula>
    </cfRule>
  </conditionalFormatting>
  <conditionalFormatting sqref="CD21">
    <cfRule type="cellIs" dxfId="0" priority="2161" operator="lessThan">
      <formula>$C$4</formula>
    </cfRule>
  </conditionalFormatting>
  <conditionalFormatting sqref="CD22">
    <cfRule type="cellIs" dxfId="0" priority="2162" operator="lessThan">
      <formula>$C$4</formula>
    </cfRule>
  </conditionalFormatting>
  <conditionalFormatting sqref="CD23">
    <cfRule type="cellIs" dxfId="0" priority="2163" operator="lessThan">
      <formula>$C$4</formula>
    </cfRule>
  </conditionalFormatting>
  <conditionalFormatting sqref="CD24">
    <cfRule type="cellIs" dxfId="0" priority="2164" operator="lessThan">
      <formula>$C$4</formula>
    </cfRule>
  </conditionalFormatting>
  <conditionalFormatting sqref="CD25">
    <cfRule type="cellIs" dxfId="0" priority="2165" operator="lessThan">
      <formula>$C$4</formula>
    </cfRule>
  </conditionalFormatting>
  <conditionalFormatting sqref="CD26">
    <cfRule type="cellIs" dxfId="0" priority="2166" operator="lessThan">
      <formula>$C$4</formula>
    </cfRule>
  </conditionalFormatting>
  <conditionalFormatting sqref="CD27">
    <cfRule type="cellIs" dxfId="0" priority="2167" operator="lessThan">
      <formula>$C$4</formula>
    </cfRule>
  </conditionalFormatting>
  <conditionalFormatting sqref="CD28">
    <cfRule type="cellIs" dxfId="0" priority="2168" operator="lessThan">
      <formula>$C$4</formula>
    </cfRule>
  </conditionalFormatting>
  <conditionalFormatting sqref="CD29">
    <cfRule type="cellIs" dxfId="0" priority="2169" operator="lessThan">
      <formula>$C$4</formula>
    </cfRule>
  </conditionalFormatting>
  <conditionalFormatting sqref="CD30">
    <cfRule type="cellIs" dxfId="0" priority="2170" operator="lessThan">
      <formula>$C$4</formula>
    </cfRule>
  </conditionalFormatting>
  <conditionalFormatting sqref="CD31">
    <cfRule type="cellIs" dxfId="0" priority="2171" operator="lessThan">
      <formula>$C$4</formula>
    </cfRule>
  </conditionalFormatting>
  <conditionalFormatting sqref="CD32">
    <cfRule type="cellIs" dxfId="0" priority="2172" operator="lessThan">
      <formula>$C$4</formula>
    </cfRule>
  </conditionalFormatting>
  <conditionalFormatting sqref="CD33">
    <cfRule type="cellIs" dxfId="0" priority="2173" operator="lessThan">
      <formula>$C$4</formula>
    </cfRule>
  </conditionalFormatting>
  <conditionalFormatting sqref="CD34">
    <cfRule type="cellIs" dxfId="0" priority="2174" operator="lessThan">
      <formula>$C$4</formula>
    </cfRule>
  </conditionalFormatting>
  <conditionalFormatting sqref="CD35">
    <cfRule type="cellIs" dxfId="0" priority="2175" operator="lessThan">
      <formula>$C$4</formula>
    </cfRule>
  </conditionalFormatting>
  <conditionalFormatting sqref="CD36">
    <cfRule type="cellIs" dxfId="0" priority="2176" operator="lessThan">
      <formula>$C$4</formula>
    </cfRule>
  </conditionalFormatting>
  <conditionalFormatting sqref="CD37">
    <cfRule type="cellIs" dxfId="0" priority="2177" operator="lessThan">
      <formula>$C$4</formula>
    </cfRule>
  </conditionalFormatting>
  <conditionalFormatting sqref="CD38">
    <cfRule type="cellIs" dxfId="0" priority="2178" operator="lessThan">
      <formula>$C$4</formula>
    </cfRule>
  </conditionalFormatting>
  <conditionalFormatting sqref="CD39">
    <cfRule type="cellIs" dxfId="0" priority="2179" operator="lessThan">
      <formula>$C$4</formula>
    </cfRule>
  </conditionalFormatting>
  <conditionalFormatting sqref="CD40">
    <cfRule type="cellIs" dxfId="0" priority="2180" operator="lessThan">
      <formula>$C$4</formula>
    </cfRule>
  </conditionalFormatting>
  <conditionalFormatting sqref="CD41">
    <cfRule type="cellIs" dxfId="0" priority="2181" operator="lessThan">
      <formula>$C$4</formula>
    </cfRule>
  </conditionalFormatting>
  <conditionalFormatting sqref="CD42">
    <cfRule type="cellIs" dxfId="0" priority="2182" operator="lessThan">
      <formula>$C$4</formula>
    </cfRule>
  </conditionalFormatting>
  <conditionalFormatting sqref="CD43">
    <cfRule type="cellIs" dxfId="0" priority="2183" operator="lessThan">
      <formula>$C$4</formula>
    </cfRule>
  </conditionalFormatting>
  <conditionalFormatting sqref="CD44">
    <cfRule type="cellIs" dxfId="0" priority="2184" operator="lessThan">
      <formula>$C$4</formula>
    </cfRule>
  </conditionalFormatting>
  <conditionalFormatting sqref="CD45">
    <cfRule type="cellIs" dxfId="0" priority="2185" operator="lessThan">
      <formula>$C$4</formula>
    </cfRule>
  </conditionalFormatting>
  <conditionalFormatting sqref="CD46">
    <cfRule type="cellIs" dxfId="0" priority="2186" operator="lessThan">
      <formula>$C$4</formula>
    </cfRule>
  </conditionalFormatting>
  <conditionalFormatting sqref="CD47">
    <cfRule type="cellIs" dxfId="0" priority="2187" operator="lessThan">
      <formula>$C$4</formula>
    </cfRule>
  </conditionalFormatting>
  <conditionalFormatting sqref="CD48">
    <cfRule type="cellIs" dxfId="0" priority="2188" operator="lessThan">
      <formula>$C$4</formula>
    </cfRule>
  </conditionalFormatting>
  <conditionalFormatting sqref="CD49">
    <cfRule type="cellIs" dxfId="0" priority="2189" operator="lessThan">
      <formula>$C$4</formula>
    </cfRule>
  </conditionalFormatting>
  <conditionalFormatting sqref="CD50">
    <cfRule type="cellIs" dxfId="0" priority="2190" operator="lessThan">
      <formula>$C$4</formula>
    </cfRule>
  </conditionalFormatting>
  <conditionalFormatting sqref="CD51">
    <cfRule type="cellIs" dxfId="0" priority="2191" operator="lessThan">
      <formula>$C$4</formula>
    </cfRule>
  </conditionalFormatting>
  <conditionalFormatting sqref="CD52">
    <cfRule type="cellIs" dxfId="0" priority="2192" operator="lessThan">
      <formula>$C$4</formula>
    </cfRule>
  </conditionalFormatting>
  <conditionalFormatting sqref="CD53">
    <cfRule type="cellIs" dxfId="0" priority="2193" operator="lessThan">
      <formula>$C$4</formula>
    </cfRule>
  </conditionalFormatting>
  <conditionalFormatting sqref="CD54">
    <cfRule type="cellIs" dxfId="0" priority="2194" operator="lessThan">
      <formula>$C$4</formula>
    </cfRule>
  </conditionalFormatting>
  <conditionalFormatting sqref="CD55">
    <cfRule type="cellIs" dxfId="0" priority="2195" operator="lessThan">
      <formula>$C$4</formula>
    </cfRule>
  </conditionalFormatting>
  <conditionalFormatting sqref="CD56">
    <cfRule type="cellIs" dxfId="0" priority="2196" operator="lessThan">
      <formula>$C$4</formula>
    </cfRule>
  </conditionalFormatting>
  <conditionalFormatting sqref="CD57">
    <cfRule type="cellIs" dxfId="0" priority="2197" operator="lessThan">
      <formula>$C$4</formula>
    </cfRule>
  </conditionalFormatting>
  <conditionalFormatting sqref="CD58">
    <cfRule type="cellIs" dxfId="0" priority="2198" operator="lessThan">
      <formula>$C$4</formula>
    </cfRule>
  </conditionalFormatting>
  <conditionalFormatting sqref="CD59">
    <cfRule type="cellIs" dxfId="0" priority="2199" operator="lessThan">
      <formula>$C$4</formula>
    </cfRule>
  </conditionalFormatting>
  <conditionalFormatting sqref="CD60">
    <cfRule type="cellIs" dxfId="0" priority="2200" operator="lessThan">
      <formula>$C$4</formula>
    </cfRule>
  </conditionalFormatting>
  <conditionalFormatting sqref="CE11">
    <cfRule type="cellIs" dxfId="0" priority="2201" operator="lessThan">
      <formula>$C$4</formula>
    </cfRule>
  </conditionalFormatting>
  <conditionalFormatting sqref="CE12">
    <cfRule type="cellIs" dxfId="0" priority="2202" operator="lessThan">
      <formula>$C$4</formula>
    </cfRule>
  </conditionalFormatting>
  <conditionalFormatting sqref="CE13">
    <cfRule type="cellIs" dxfId="0" priority="2203" operator="lessThan">
      <formula>$C$4</formula>
    </cfRule>
  </conditionalFormatting>
  <conditionalFormatting sqref="CE14">
    <cfRule type="cellIs" dxfId="0" priority="2204" operator="lessThan">
      <formula>$C$4</formula>
    </cfRule>
  </conditionalFormatting>
  <conditionalFormatting sqref="CE15">
    <cfRule type="cellIs" dxfId="0" priority="2205" operator="lessThan">
      <formula>$C$4</formula>
    </cfRule>
  </conditionalFormatting>
  <conditionalFormatting sqref="CE16">
    <cfRule type="cellIs" dxfId="0" priority="2206" operator="lessThan">
      <formula>$C$4</formula>
    </cfRule>
  </conditionalFormatting>
  <conditionalFormatting sqref="CE17">
    <cfRule type="cellIs" dxfId="0" priority="2207" operator="lessThan">
      <formula>$C$4</formula>
    </cfRule>
  </conditionalFormatting>
  <conditionalFormatting sqref="CE18">
    <cfRule type="cellIs" dxfId="0" priority="2208" operator="lessThan">
      <formula>$C$4</formula>
    </cfRule>
  </conditionalFormatting>
  <conditionalFormatting sqref="CE19">
    <cfRule type="cellIs" dxfId="0" priority="2209" operator="lessThan">
      <formula>$C$4</formula>
    </cfRule>
  </conditionalFormatting>
  <conditionalFormatting sqref="CE20">
    <cfRule type="cellIs" dxfId="0" priority="2210" operator="lessThan">
      <formula>$C$4</formula>
    </cfRule>
  </conditionalFormatting>
  <conditionalFormatting sqref="CE21">
    <cfRule type="cellIs" dxfId="0" priority="2211" operator="lessThan">
      <formula>$C$4</formula>
    </cfRule>
  </conditionalFormatting>
  <conditionalFormatting sqref="CE22">
    <cfRule type="cellIs" dxfId="0" priority="2212" operator="lessThan">
      <formula>$C$4</formula>
    </cfRule>
  </conditionalFormatting>
  <conditionalFormatting sqref="CE23">
    <cfRule type="cellIs" dxfId="0" priority="2213" operator="lessThan">
      <formula>$C$4</formula>
    </cfRule>
  </conditionalFormatting>
  <conditionalFormatting sqref="CE24">
    <cfRule type="cellIs" dxfId="0" priority="2214" operator="lessThan">
      <formula>$C$4</formula>
    </cfRule>
  </conditionalFormatting>
  <conditionalFormatting sqref="CE25">
    <cfRule type="cellIs" dxfId="0" priority="2215" operator="lessThan">
      <formula>$C$4</formula>
    </cfRule>
  </conditionalFormatting>
  <conditionalFormatting sqref="CE26">
    <cfRule type="cellIs" dxfId="0" priority="2216" operator="lessThan">
      <formula>$C$4</formula>
    </cfRule>
  </conditionalFormatting>
  <conditionalFormatting sqref="CE27">
    <cfRule type="cellIs" dxfId="0" priority="2217" operator="lessThan">
      <formula>$C$4</formula>
    </cfRule>
  </conditionalFormatting>
  <conditionalFormatting sqref="CE28">
    <cfRule type="cellIs" dxfId="0" priority="2218" operator="lessThan">
      <formula>$C$4</formula>
    </cfRule>
  </conditionalFormatting>
  <conditionalFormatting sqref="CE29">
    <cfRule type="cellIs" dxfId="0" priority="2219" operator="lessThan">
      <formula>$C$4</formula>
    </cfRule>
  </conditionalFormatting>
  <conditionalFormatting sqref="CE30">
    <cfRule type="cellIs" dxfId="0" priority="2220" operator="lessThan">
      <formula>$C$4</formula>
    </cfRule>
  </conditionalFormatting>
  <conditionalFormatting sqref="CE31">
    <cfRule type="cellIs" dxfId="0" priority="2221" operator="lessThan">
      <formula>$C$4</formula>
    </cfRule>
  </conditionalFormatting>
  <conditionalFormatting sqref="CE32">
    <cfRule type="cellIs" dxfId="0" priority="2222" operator="lessThan">
      <formula>$C$4</formula>
    </cfRule>
  </conditionalFormatting>
  <conditionalFormatting sqref="CE33">
    <cfRule type="cellIs" dxfId="0" priority="2223" operator="lessThan">
      <formula>$C$4</formula>
    </cfRule>
  </conditionalFormatting>
  <conditionalFormatting sqref="CE34">
    <cfRule type="cellIs" dxfId="0" priority="2224" operator="lessThan">
      <formula>$C$4</formula>
    </cfRule>
  </conditionalFormatting>
  <conditionalFormatting sqref="CE35">
    <cfRule type="cellIs" dxfId="0" priority="2225" operator="lessThan">
      <formula>$C$4</formula>
    </cfRule>
  </conditionalFormatting>
  <conditionalFormatting sqref="CE36">
    <cfRule type="cellIs" dxfId="0" priority="2226" operator="lessThan">
      <formula>$C$4</formula>
    </cfRule>
  </conditionalFormatting>
  <conditionalFormatting sqref="CE37">
    <cfRule type="cellIs" dxfId="0" priority="2227" operator="lessThan">
      <formula>$C$4</formula>
    </cfRule>
  </conditionalFormatting>
  <conditionalFormatting sqref="CE38">
    <cfRule type="cellIs" dxfId="0" priority="2228" operator="lessThan">
      <formula>$C$4</formula>
    </cfRule>
  </conditionalFormatting>
  <conditionalFormatting sqref="CE39">
    <cfRule type="cellIs" dxfId="0" priority="2229" operator="lessThan">
      <formula>$C$4</formula>
    </cfRule>
  </conditionalFormatting>
  <conditionalFormatting sqref="CE40">
    <cfRule type="cellIs" dxfId="0" priority="2230" operator="lessThan">
      <formula>$C$4</formula>
    </cfRule>
  </conditionalFormatting>
  <conditionalFormatting sqref="CE41">
    <cfRule type="cellIs" dxfId="0" priority="2231" operator="lessThan">
      <formula>$C$4</formula>
    </cfRule>
  </conditionalFormatting>
  <conditionalFormatting sqref="CE42">
    <cfRule type="cellIs" dxfId="0" priority="2232" operator="lessThan">
      <formula>$C$4</formula>
    </cfRule>
  </conditionalFormatting>
  <conditionalFormatting sqref="CE43">
    <cfRule type="cellIs" dxfId="0" priority="2233" operator="lessThan">
      <formula>$C$4</formula>
    </cfRule>
  </conditionalFormatting>
  <conditionalFormatting sqref="CE44">
    <cfRule type="cellIs" dxfId="0" priority="2234" operator="lessThan">
      <formula>$C$4</formula>
    </cfRule>
  </conditionalFormatting>
  <conditionalFormatting sqref="CE45">
    <cfRule type="cellIs" dxfId="0" priority="2235" operator="lessThan">
      <formula>$C$4</formula>
    </cfRule>
  </conditionalFormatting>
  <conditionalFormatting sqref="CE46">
    <cfRule type="cellIs" dxfId="0" priority="2236" operator="lessThan">
      <formula>$C$4</formula>
    </cfRule>
  </conditionalFormatting>
  <conditionalFormatting sqref="CE47">
    <cfRule type="cellIs" dxfId="0" priority="2237" operator="lessThan">
      <formula>$C$4</formula>
    </cfRule>
  </conditionalFormatting>
  <conditionalFormatting sqref="CE48">
    <cfRule type="cellIs" dxfId="0" priority="2238" operator="lessThan">
      <formula>$C$4</formula>
    </cfRule>
  </conditionalFormatting>
  <conditionalFormatting sqref="CE49">
    <cfRule type="cellIs" dxfId="0" priority="2239" operator="lessThan">
      <formula>$C$4</formula>
    </cfRule>
  </conditionalFormatting>
  <conditionalFormatting sqref="CE50">
    <cfRule type="cellIs" dxfId="0" priority="2240" operator="lessThan">
      <formula>$C$4</formula>
    </cfRule>
  </conditionalFormatting>
  <conditionalFormatting sqref="CE51">
    <cfRule type="cellIs" dxfId="0" priority="2241" operator="lessThan">
      <formula>$C$4</formula>
    </cfRule>
  </conditionalFormatting>
  <conditionalFormatting sqref="CE52">
    <cfRule type="cellIs" dxfId="0" priority="2242" operator="lessThan">
      <formula>$C$4</formula>
    </cfRule>
  </conditionalFormatting>
  <conditionalFormatting sqref="CE53">
    <cfRule type="cellIs" dxfId="0" priority="2243" operator="lessThan">
      <formula>$C$4</formula>
    </cfRule>
  </conditionalFormatting>
  <conditionalFormatting sqref="CE54">
    <cfRule type="cellIs" dxfId="0" priority="2244" operator="lessThan">
      <formula>$C$4</formula>
    </cfRule>
  </conditionalFormatting>
  <conditionalFormatting sqref="CE55">
    <cfRule type="cellIs" dxfId="0" priority="2245" operator="lessThan">
      <formula>$C$4</formula>
    </cfRule>
  </conditionalFormatting>
  <conditionalFormatting sqref="CE56">
    <cfRule type="cellIs" dxfId="0" priority="2246" operator="lessThan">
      <formula>$C$4</formula>
    </cfRule>
  </conditionalFormatting>
  <conditionalFormatting sqref="CE57">
    <cfRule type="cellIs" dxfId="0" priority="2247" operator="lessThan">
      <formula>$C$4</formula>
    </cfRule>
  </conditionalFormatting>
  <conditionalFormatting sqref="CE58">
    <cfRule type="cellIs" dxfId="0" priority="2248" operator="lessThan">
      <formula>$C$4</formula>
    </cfRule>
  </conditionalFormatting>
  <conditionalFormatting sqref="CE59">
    <cfRule type="cellIs" dxfId="0" priority="2249" operator="lessThan">
      <formula>$C$4</formula>
    </cfRule>
  </conditionalFormatting>
  <conditionalFormatting sqref="CE60">
    <cfRule type="cellIs" dxfId="0" priority="2250" operator="lessThan">
      <formula>$C$4</formula>
    </cfRule>
  </conditionalFormatting>
  <conditionalFormatting sqref="CF11">
    <cfRule type="cellIs" dxfId="0" priority="2251" operator="lessThan">
      <formula>$C$4</formula>
    </cfRule>
  </conditionalFormatting>
  <conditionalFormatting sqref="CF12">
    <cfRule type="cellIs" dxfId="0" priority="2252" operator="lessThan">
      <formula>$C$4</formula>
    </cfRule>
  </conditionalFormatting>
  <conditionalFormatting sqref="CF13">
    <cfRule type="cellIs" dxfId="0" priority="2253" operator="lessThan">
      <formula>$C$4</formula>
    </cfRule>
  </conditionalFormatting>
  <conditionalFormatting sqref="CF14">
    <cfRule type="cellIs" dxfId="0" priority="2254" operator="lessThan">
      <formula>$C$4</formula>
    </cfRule>
  </conditionalFormatting>
  <conditionalFormatting sqref="CF15">
    <cfRule type="cellIs" dxfId="0" priority="2255" operator="lessThan">
      <formula>$C$4</formula>
    </cfRule>
  </conditionalFormatting>
  <conditionalFormatting sqref="CF16">
    <cfRule type="cellIs" dxfId="0" priority="2256" operator="lessThan">
      <formula>$C$4</formula>
    </cfRule>
  </conditionalFormatting>
  <conditionalFormatting sqref="CF17">
    <cfRule type="cellIs" dxfId="0" priority="2257" operator="lessThan">
      <formula>$C$4</formula>
    </cfRule>
  </conditionalFormatting>
  <conditionalFormatting sqref="CF18">
    <cfRule type="cellIs" dxfId="0" priority="2258" operator="lessThan">
      <formula>$C$4</formula>
    </cfRule>
  </conditionalFormatting>
  <conditionalFormatting sqref="CF19">
    <cfRule type="cellIs" dxfId="0" priority="2259" operator="lessThan">
      <formula>$C$4</formula>
    </cfRule>
  </conditionalFormatting>
  <conditionalFormatting sqref="CF20">
    <cfRule type="cellIs" dxfId="0" priority="2260" operator="lessThan">
      <formula>$C$4</formula>
    </cfRule>
  </conditionalFormatting>
  <conditionalFormatting sqref="CF21">
    <cfRule type="cellIs" dxfId="0" priority="2261" operator="lessThan">
      <formula>$C$4</formula>
    </cfRule>
  </conditionalFormatting>
  <conditionalFormatting sqref="CF22">
    <cfRule type="cellIs" dxfId="0" priority="2262" operator="lessThan">
      <formula>$C$4</formula>
    </cfRule>
  </conditionalFormatting>
  <conditionalFormatting sqref="CF23">
    <cfRule type="cellIs" dxfId="0" priority="2263" operator="lessThan">
      <formula>$C$4</formula>
    </cfRule>
  </conditionalFormatting>
  <conditionalFormatting sqref="CF24">
    <cfRule type="cellIs" dxfId="0" priority="2264" operator="lessThan">
      <formula>$C$4</formula>
    </cfRule>
  </conditionalFormatting>
  <conditionalFormatting sqref="CF25">
    <cfRule type="cellIs" dxfId="0" priority="2265" operator="lessThan">
      <formula>$C$4</formula>
    </cfRule>
  </conditionalFormatting>
  <conditionalFormatting sqref="CF26">
    <cfRule type="cellIs" dxfId="0" priority="2266" operator="lessThan">
      <formula>$C$4</formula>
    </cfRule>
  </conditionalFormatting>
  <conditionalFormatting sqref="CF27">
    <cfRule type="cellIs" dxfId="0" priority="2267" operator="lessThan">
      <formula>$C$4</formula>
    </cfRule>
  </conditionalFormatting>
  <conditionalFormatting sqref="CF28">
    <cfRule type="cellIs" dxfId="0" priority="2268" operator="lessThan">
      <formula>$C$4</formula>
    </cfRule>
  </conditionalFormatting>
  <conditionalFormatting sqref="CF29">
    <cfRule type="cellIs" dxfId="0" priority="2269" operator="lessThan">
      <formula>$C$4</formula>
    </cfRule>
  </conditionalFormatting>
  <conditionalFormatting sqref="CF30">
    <cfRule type="cellIs" dxfId="0" priority="2270" operator="lessThan">
      <formula>$C$4</formula>
    </cfRule>
  </conditionalFormatting>
  <conditionalFormatting sqref="CF31">
    <cfRule type="cellIs" dxfId="0" priority="2271" operator="lessThan">
      <formula>$C$4</formula>
    </cfRule>
  </conditionalFormatting>
  <conditionalFormatting sqref="CF32">
    <cfRule type="cellIs" dxfId="0" priority="2272" operator="lessThan">
      <formula>$C$4</formula>
    </cfRule>
  </conditionalFormatting>
  <conditionalFormatting sqref="CF33">
    <cfRule type="cellIs" dxfId="0" priority="2273" operator="lessThan">
      <formula>$C$4</formula>
    </cfRule>
  </conditionalFormatting>
  <conditionalFormatting sqref="CF34">
    <cfRule type="cellIs" dxfId="0" priority="2274" operator="lessThan">
      <formula>$C$4</formula>
    </cfRule>
  </conditionalFormatting>
  <conditionalFormatting sqref="CF35">
    <cfRule type="cellIs" dxfId="0" priority="2275" operator="lessThan">
      <formula>$C$4</formula>
    </cfRule>
  </conditionalFormatting>
  <conditionalFormatting sqref="CF36">
    <cfRule type="cellIs" dxfId="0" priority="2276" operator="lessThan">
      <formula>$C$4</formula>
    </cfRule>
  </conditionalFormatting>
  <conditionalFormatting sqref="CF37">
    <cfRule type="cellIs" dxfId="0" priority="2277" operator="lessThan">
      <formula>$C$4</formula>
    </cfRule>
  </conditionalFormatting>
  <conditionalFormatting sqref="CF38">
    <cfRule type="cellIs" dxfId="0" priority="2278" operator="lessThan">
      <formula>$C$4</formula>
    </cfRule>
  </conditionalFormatting>
  <conditionalFormatting sqref="CF39">
    <cfRule type="cellIs" dxfId="0" priority="2279" operator="lessThan">
      <formula>$C$4</formula>
    </cfRule>
  </conditionalFormatting>
  <conditionalFormatting sqref="CF40">
    <cfRule type="cellIs" dxfId="0" priority="2280" operator="lessThan">
      <formula>$C$4</formula>
    </cfRule>
  </conditionalFormatting>
  <conditionalFormatting sqref="CF41">
    <cfRule type="cellIs" dxfId="0" priority="2281" operator="lessThan">
      <formula>$C$4</formula>
    </cfRule>
  </conditionalFormatting>
  <conditionalFormatting sqref="CF42">
    <cfRule type="cellIs" dxfId="0" priority="2282" operator="lessThan">
      <formula>$C$4</formula>
    </cfRule>
  </conditionalFormatting>
  <conditionalFormatting sqref="CF43">
    <cfRule type="cellIs" dxfId="0" priority="2283" operator="lessThan">
      <formula>$C$4</formula>
    </cfRule>
  </conditionalFormatting>
  <conditionalFormatting sqref="CF44">
    <cfRule type="cellIs" dxfId="0" priority="2284" operator="lessThan">
      <formula>$C$4</formula>
    </cfRule>
  </conditionalFormatting>
  <conditionalFormatting sqref="CF45">
    <cfRule type="cellIs" dxfId="0" priority="2285" operator="lessThan">
      <formula>$C$4</formula>
    </cfRule>
  </conditionalFormatting>
  <conditionalFormatting sqref="CF46">
    <cfRule type="cellIs" dxfId="0" priority="2286" operator="lessThan">
      <formula>$C$4</formula>
    </cfRule>
  </conditionalFormatting>
  <conditionalFormatting sqref="CF47">
    <cfRule type="cellIs" dxfId="0" priority="2287" operator="lessThan">
      <formula>$C$4</formula>
    </cfRule>
  </conditionalFormatting>
  <conditionalFormatting sqref="CF48">
    <cfRule type="cellIs" dxfId="0" priority="2288" operator="lessThan">
      <formula>$C$4</formula>
    </cfRule>
  </conditionalFormatting>
  <conditionalFormatting sqref="CF49">
    <cfRule type="cellIs" dxfId="0" priority="2289" operator="lessThan">
      <formula>$C$4</formula>
    </cfRule>
  </conditionalFormatting>
  <conditionalFormatting sqref="CF50">
    <cfRule type="cellIs" dxfId="0" priority="2290" operator="lessThan">
      <formula>$C$4</formula>
    </cfRule>
  </conditionalFormatting>
  <conditionalFormatting sqref="CF51">
    <cfRule type="cellIs" dxfId="0" priority="2291" operator="lessThan">
      <formula>$C$4</formula>
    </cfRule>
  </conditionalFormatting>
  <conditionalFormatting sqref="CF52">
    <cfRule type="cellIs" dxfId="0" priority="2292" operator="lessThan">
      <formula>$C$4</formula>
    </cfRule>
  </conditionalFormatting>
  <conditionalFormatting sqref="CF53">
    <cfRule type="cellIs" dxfId="0" priority="2293" operator="lessThan">
      <formula>$C$4</formula>
    </cfRule>
  </conditionalFormatting>
  <conditionalFormatting sqref="CF54">
    <cfRule type="cellIs" dxfId="0" priority="2294" operator="lessThan">
      <formula>$C$4</formula>
    </cfRule>
  </conditionalFormatting>
  <conditionalFormatting sqref="CF55">
    <cfRule type="cellIs" dxfId="0" priority="2295" operator="lessThan">
      <formula>$C$4</formula>
    </cfRule>
  </conditionalFormatting>
  <conditionalFormatting sqref="CF56">
    <cfRule type="cellIs" dxfId="0" priority="2296" operator="lessThan">
      <formula>$C$4</formula>
    </cfRule>
  </conditionalFormatting>
  <conditionalFormatting sqref="CF57">
    <cfRule type="cellIs" dxfId="0" priority="2297" operator="lessThan">
      <formula>$C$4</formula>
    </cfRule>
  </conditionalFormatting>
  <conditionalFormatting sqref="CF58">
    <cfRule type="cellIs" dxfId="0" priority="2298" operator="lessThan">
      <formula>$C$4</formula>
    </cfRule>
  </conditionalFormatting>
  <conditionalFormatting sqref="CF59">
    <cfRule type="cellIs" dxfId="0" priority="2299" operator="lessThan">
      <formula>$C$4</formula>
    </cfRule>
  </conditionalFormatting>
  <conditionalFormatting sqref="CF60">
    <cfRule type="cellIs" dxfId="0" priority="2300" operator="lessThan">
      <formula>$C$4</formula>
    </cfRule>
  </conditionalFormatting>
  <conditionalFormatting sqref="CG11">
    <cfRule type="cellIs" dxfId="0" priority="2301" operator="lessThan">
      <formula>$C$4</formula>
    </cfRule>
  </conditionalFormatting>
  <conditionalFormatting sqref="CG12">
    <cfRule type="cellIs" dxfId="0" priority="2302" operator="lessThan">
      <formula>$C$4</formula>
    </cfRule>
  </conditionalFormatting>
  <conditionalFormatting sqref="CG13">
    <cfRule type="cellIs" dxfId="0" priority="2303" operator="lessThan">
      <formula>$C$4</formula>
    </cfRule>
  </conditionalFormatting>
  <conditionalFormatting sqref="CG14">
    <cfRule type="cellIs" dxfId="0" priority="2304" operator="lessThan">
      <formula>$C$4</formula>
    </cfRule>
  </conditionalFormatting>
  <conditionalFormatting sqref="CG15">
    <cfRule type="cellIs" dxfId="0" priority="2305" operator="lessThan">
      <formula>$C$4</formula>
    </cfRule>
  </conditionalFormatting>
  <conditionalFormatting sqref="CG16">
    <cfRule type="cellIs" dxfId="0" priority="2306" operator="lessThan">
      <formula>$C$4</formula>
    </cfRule>
  </conditionalFormatting>
  <conditionalFormatting sqref="CG17">
    <cfRule type="cellIs" dxfId="0" priority="2307" operator="lessThan">
      <formula>$C$4</formula>
    </cfRule>
  </conditionalFormatting>
  <conditionalFormatting sqref="CG18">
    <cfRule type="cellIs" dxfId="0" priority="2308" operator="lessThan">
      <formula>$C$4</formula>
    </cfRule>
  </conditionalFormatting>
  <conditionalFormatting sqref="CG19">
    <cfRule type="cellIs" dxfId="0" priority="2309" operator="lessThan">
      <formula>$C$4</formula>
    </cfRule>
  </conditionalFormatting>
  <conditionalFormatting sqref="CG20">
    <cfRule type="cellIs" dxfId="0" priority="2310" operator="lessThan">
      <formula>$C$4</formula>
    </cfRule>
  </conditionalFormatting>
  <conditionalFormatting sqref="CG21">
    <cfRule type="cellIs" dxfId="0" priority="2311" operator="lessThan">
      <formula>$C$4</formula>
    </cfRule>
  </conditionalFormatting>
  <conditionalFormatting sqref="CG22">
    <cfRule type="cellIs" dxfId="0" priority="2312" operator="lessThan">
      <formula>$C$4</formula>
    </cfRule>
  </conditionalFormatting>
  <conditionalFormatting sqref="CG23">
    <cfRule type="cellIs" dxfId="0" priority="2313" operator="lessThan">
      <formula>$C$4</formula>
    </cfRule>
  </conditionalFormatting>
  <conditionalFormatting sqref="CG24">
    <cfRule type="cellIs" dxfId="0" priority="2314" operator="lessThan">
      <formula>$C$4</formula>
    </cfRule>
  </conditionalFormatting>
  <conditionalFormatting sqref="CG25">
    <cfRule type="cellIs" dxfId="0" priority="2315" operator="lessThan">
      <formula>$C$4</formula>
    </cfRule>
  </conditionalFormatting>
  <conditionalFormatting sqref="CG26">
    <cfRule type="cellIs" dxfId="0" priority="2316" operator="lessThan">
      <formula>$C$4</formula>
    </cfRule>
  </conditionalFormatting>
  <conditionalFormatting sqref="CG27">
    <cfRule type="cellIs" dxfId="0" priority="2317" operator="lessThan">
      <formula>$C$4</formula>
    </cfRule>
  </conditionalFormatting>
  <conditionalFormatting sqref="CG28">
    <cfRule type="cellIs" dxfId="0" priority="2318" operator="lessThan">
      <formula>$C$4</formula>
    </cfRule>
  </conditionalFormatting>
  <conditionalFormatting sqref="CG29">
    <cfRule type="cellIs" dxfId="0" priority="2319" operator="lessThan">
      <formula>$C$4</formula>
    </cfRule>
  </conditionalFormatting>
  <conditionalFormatting sqref="CG30">
    <cfRule type="cellIs" dxfId="0" priority="2320" operator="lessThan">
      <formula>$C$4</formula>
    </cfRule>
  </conditionalFormatting>
  <conditionalFormatting sqref="CG31">
    <cfRule type="cellIs" dxfId="0" priority="2321" operator="lessThan">
      <formula>$C$4</formula>
    </cfRule>
  </conditionalFormatting>
  <conditionalFormatting sqref="CG32">
    <cfRule type="cellIs" dxfId="0" priority="2322" operator="lessThan">
      <formula>$C$4</formula>
    </cfRule>
  </conditionalFormatting>
  <conditionalFormatting sqref="CG33">
    <cfRule type="cellIs" dxfId="0" priority="2323" operator="lessThan">
      <formula>$C$4</formula>
    </cfRule>
  </conditionalFormatting>
  <conditionalFormatting sqref="CG34">
    <cfRule type="cellIs" dxfId="0" priority="2324" operator="lessThan">
      <formula>$C$4</formula>
    </cfRule>
  </conditionalFormatting>
  <conditionalFormatting sqref="CG35">
    <cfRule type="cellIs" dxfId="0" priority="2325" operator="lessThan">
      <formula>$C$4</formula>
    </cfRule>
  </conditionalFormatting>
  <conditionalFormatting sqref="CG36">
    <cfRule type="cellIs" dxfId="0" priority="2326" operator="lessThan">
      <formula>$C$4</formula>
    </cfRule>
  </conditionalFormatting>
  <conditionalFormatting sqref="CG37">
    <cfRule type="cellIs" dxfId="0" priority="2327" operator="lessThan">
      <formula>$C$4</formula>
    </cfRule>
  </conditionalFormatting>
  <conditionalFormatting sqref="CG38">
    <cfRule type="cellIs" dxfId="0" priority="2328" operator="lessThan">
      <formula>$C$4</formula>
    </cfRule>
  </conditionalFormatting>
  <conditionalFormatting sqref="CG39">
    <cfRule type="cellIs" dxfId="0" priority="2329" operator="lessThan">
      <formula>$C$4</formula>
    </cfRule>
  </conditionalFormatting>
  <conditionalFormatting sqref="CG40">
    <cfRule type="cellIs" dxfId="0" priority="2330" operator="lessThan">
      <formula>$C$4</formula>
    </cfRule>
  </conditionalFormatting>
  <conditionalFormatting sqref="CG41">
    <cfRule type="cellIs" dxfId="0" priority="2331" operator="lessThan">
      <formula>$C$4</formula>
    </cfRule>
  </conditionalFormatting>
  <conditionalFormatting sqref="CG42">
    <cfRule type="cellIs" dxfId="0" priority="2332" operator="lessThan">
      <formula>$C$4</formula>
    </cfRule>
  </conditionalFormatting>
  <conditionalFormatting sqref="CG43">
    <cfRule type="cellIs" dxfId="0" priority="2333" operator="lessThan">
      <formula>$C$4</formula>
    </cfRule>
  </conditionalFormatting>
  <conditionalFormatting sqref="CG44">
    <cfRule type="cellIs" dxfId="0" priority="2334" operator="lessThan">
      <formula>$C$4</formula>
    </cfRule>
  </conditionalFormatting>
  <conditionalFormatting sqref="CG45">
    <cfRule type="cellIs" dxfId="0" priority="2335" operator="lessThan">
      <formula>$C$4</formula>
    </cfRule>
  </conditionalFormatting>
  <conditionalFormatting sqref="CG46">
    <cfRule type="cellIs" dxfId="0" priority="2336" operator="lessThan">
      <formula>$C$4</formula>
    </cfRule>
  </conditionalFormatting>
  <conditionalFormatting sqref="CG47">
    <cfRule type="cellIs" dxfId="0" priority="2337" operator="lessThan">
      <formula>$C$4</formula>
    </cfRule>
  </conditionalFormatting>
  <conditionalFormatting sqref="CG48">
    <cfRule type="cellIs" dxfId="0" priority="2338" operator="lessThan">
      <formula>$C$4</formula>
    </cfRule>
  </conditionalFormatting>
  <conditionalFormatting sqref="CG49">
    <cfRule type="cellIs" dxfId="0" priority="2339" operator="lessThan">
      <formula>$C$4</formula>
    </cfRule>
  </conditionalFormatting>
  <conditionalFormatting sqref="CG50">
    <cfRule type="cellIs" dxfId="0" priority="2340" operator="lessThan">
      <formula>$C$4</formula>
    </cfRule>
  </conditionalFormatting>
  <conditionalFormatting sqref="CG51">
    <cfRule type="cellIs" dxfId="0" priority="2341" operator="lessThan">
      <formula>$C$4</formula>
    </cfRule>
  </conditionalFormatting>
  <conditionalFormatting sqref="CG52">
    <cfRule type="cellIs" dxfId="0" priority="2342" operator="lessThan">
      <formula>$C$4</formula>
    </cfRule>
  </conditionalFormatting>
  <conditionalFormatting sqref="CG53">
    <cfRule type="cellIs" dxfId="0" priority="2343" operator="lessThan">
      <formula>$C$4</formula>
    </cfRule>
  </conditionalFormatting>
  <conditionalFormatting sqref="CG54">
    <cfRule type="cellIs" dxfId="0" priority="2344" operator="lessThan">
      <formula>$C$4</formula>
    </cfRule>
  </conditionalFormatting>
  <conditionalFormatting sqref="CG55">
    <cfRule type="cellIs" dxfId="0" priority="2345" operator="lessThan">
      <formula>$C$4</formula>
    </cfRule>
  </conditionalFormatting>
  <conditionalFormatting sqref="CG56">
    <cfRule type="cellIs" dxfId="0" priority="2346" operator="lessThan">
      <formula>$C$4</formula>
    </cfRule>
  </conditionalFormatting>
  <conditionalFormatting sqref="CG57">
    <cfRule type="cellIs" dxfId="0" priority="2347" operator="lessThan">
      <formula>$C$4</formula>
    </cfRule>
  </conditionalFormatting>
  <conditionalFormatting sqref="CG58">
    <cfRule type="cellIs" dxfId="0" priority="2348" operator="lessThan">
      <formula>$C$4</formula>
    </cfRule>
  </conditionalFormatting>
  <conditionalFormatting sqref="CG59">
    <cfRule type="cellIs" dxfId="0" priority="2349" operator="lessThan">
      <formula>$C$4</formula>
    </cfRule>
  </conditionalFormatting>
  <conditionalFormatting sqref="CG60">
    <cfRule type="cellIs" dxfId="0" priority="2350" operator="lessThan">
      <formula>$C$4</formula>
    </cfRule>
  </conditionalFormatting>
  <conditionalFormatting sqref="CM11">
    <cfRule type="cellIs" dxfId="0" priority="2351" operator="lessThan">
      <formula>$C$4</formula>
    </cfRule>
  </conditionalFormatting>
  <conditionalFormatting sqref="CM12">
    <cfRule type="cellIs" dxfId="0" priority="2352" operator="lessThan">
      <formula>$C$4</formula>
    </cfRule>
  </conditionalFormatting>
  <conditionalFormatting sqref="CM13">
    <cfRule type="cellIs" dxfId="0" priority="2353" operator="lessThan">
      <formula>$C$4</formula>
    </cfRule>
  </conditionalFormatting>
  <conditionalFormatting sqref="CM14">
    <cfRule type="cellIs" dxfId="0" priority="2354" operator="lessThan">
      <formula>$C$4</formula>
    </cfRule>
  </conditionalFormatting>
  <conditionalFormatting sqref="CM15">
    <cfRule type="cellIs" dxfId="0" priority="2355" operator="lessThan">
      <formula>$C$4</formula>
    </cfRule>
  </conditionalFormatting>
  <conditionalFormatting sqref="CM16">
    <cfRule type="cellIs" dxfId="0" priority="2356" operator="lessThan">
      <formula>$C$4</formula>
    </cfRule>
  </conditionalFormatting>
  <conditionalFormatting sqref="CM17">
    <cfRule type="cellIs" dxfId="0" priority="2357" operator="lessThan">
      <formula>$C$4</formula>
    </cfRule>
  </conditionalFormatting>
  <conditionalFormatting sqref="CM18">
    <cfRule type="cellIs" dxfId="0" priority="2358" operator="lessThan">
      <formula>$C$4</formula>
    </cfRule>
  </conditionalFormatting>
  <conditionalFormatting sqref="CM19">
    <cfRule type="cellIs" dxfId="0" priority="2359" operator="lessThan">
      <formula>$C$4</formula>
    </cfRule>
  </conditionalFormatting>
  <conditionalFormatting sqref="CM20">
    <cfRule type="cellIs" dxfId="0" priority="2360" operator="lessThan">
      <formula>$C$4</formula>
    </cfRule>
  </conditionalFormatting>
  <conditionalFormatting sqref="CM21">
    <cfRule type="cellIs" dxfId="0" priority="2361" operator="lessThan">
      <formula>$C$4</formula>
    </cfRule>
  </conditionalFormatting>
  <conditionalFormatting sqref="CM22">
    <cfRule type="cellIs" dxfId="0" priority="2362" operator="lessThan">
      <formula>$C$4</formula>
    </cfRule>
  </conditionalFormatting>
  <conditionalFormatting sqref="CM23">
    <cfRule type="cellIs" dxfId="0" priority="2363" operator="lessThan">
      <formula>$C$4</formula>
    </cfRule>
  </conditionalFormatting>
  <conditionalFormatting sqref="CM24">
    <cfRule type="cellIs" dxfId="0" priority="2364" operator="lessThan">
      <formula>$C$4</formula>
    </cfRule>
  </conditionalFormatting>
  <conditionalFormatting sqref="CM25">
    <cfRule type="cellIs" dxfId="0" priority="2365" operator="lessThan">
      <formula>$C$4</formula>
    </cfRule>
  </conditionalFormatting>
  <conditionalFormatting sqref="CM26">
    <cfRule type="cellIs" dxfId="0" priority="2366" operator="lessThan">
      <formula>$C$4</formula>
    </cfRule>
  </conditionalFormatting>
  <conditionalFormatting sqref="CM27">
    <cfRule type="cellIs" dxfId="0" priority="2367" operator="lessThan">
      <formula>$C$4</formula>
    </cfRule>
  </conditionalFormatting>
  <conditionalFormatting sqref="CM28">
    <cfRule type="cellIs" dxfId="0" priority="2368" operator="lessThan">
      <formula>$C$4</formula>
    </cfRule>
  </conditionalFormatting>
  <conditionalFormatting sqref="CM29">
    <cfRule type="cellIs" dxfId="0" priority="2369" operator="lessThan">
      <formula>$C$4</formula>
    </cfRule>
  </conditionalFormatting>
  <conditionalFormatting sqref="CM30">
    <cfRule type="cellIs" dxfId="0" priority="2370" operator="lessThan">
      <formula>$C$4</formula>
    </cfRule>
  </conditionalFormatting>
  <conditionalFormatting sqref="CM31">
    <cfRule type="cellIs" dxfId="0" priority="2371" operator="lessThan">
      <formula>$C$4</formula>
    </cfRule>
  </conditionalFormatting>
  <conditionalFormatting sqref="CM32">
    <cfRule type="cellIs" dxfId="0" priority="2372" operator="lessThan">
      <formula>$C$4</formula>
    </cfRule>
  </conditionalFormatting>
  <conditionalFormatting sqref="CM33">
    <cfRule type="cellIs" dxfId="0" priority="2373" operator="lessThan">
      <formula>$C$4</formula>
    </cfRule>
  </conditionalFormatting>
  <conditionalFormatting sqref="CM34">
    <cfRule type="cellIs" dxfId="0" priority="2374" operator="lessThan">
      <formula>$C$4</formula>
    </cfRule>
  </conditionalFormatting>
  <conditionalFormatting sqref="CM35">
    <cfRule type="cellIs" dxfId="0" priority="2375" operator="lessThan">
      <formula>$C$4</formula>
    </cfRule>
  </conditionalFormatting>
  <conditionalFormatting sqref="CM36">
    <cfRule type="cellIs" dxfId="0" priority="2376" operator="lessThan">
      <formula>$C$4</formula>
    </cfRule>
  </conditionalFormatting>
  <conditionalFormatting sqref="CM37">
    <cfRule type="cellIs" dxfId="0" priority="2377" operator="lessThan">
      <formula>$C$4</formula>
    </cfRule>
  </conditionalFormatting>
  <conditionalFormatting sqref="CM38">
    <cfRule type="cellIs" dxfId="0" priority="2378" operator="lessThan">
      <formula>$C$4</formula>
    </cfRule>
  </conditionalFormatting>
  <conditionalFormatting sqref="CM39">
    <cfRule type="cellIs" dxfId="0" priority="2379" operator="lessThan">
      <formula>$C$4</formula>
    </cfRule>
  </conditionalFormatting>
  <conditionalFormatting sqref="CM40">
    <cfRule type="cellIs" dxfId="0" priority="2380" operator="lessThan">
      <formula>$C$4</formula>
    </cfRule>
  </conditionalFormatting>
  <conditionalFormatting sqref="CM41">
    <cfRule type="cellIs" dxfId="0" priority="2381" operator="lessThan">
      <formula>$C$4</formula>
    </cfRule>
  </conditionalFormatting>
  <conditionalFormatting sqref="CM42">
    <cfRule type="cellIs" dxfId="0" priority="2382" operator="lessThan">
      <formula>$C$4</formula>
    </cfRule>
  </conditionalFormatting>
  <conditionalFormatting sqref="CM43">
    <cfRule type="cellIs" dxfId="0" priority="2383" operator="lessThan">
      <formula>$C$4</formula>
    </cfRule>
  </conditionalFormatting>
  <conditionalFormatting sqref="CM44">
    <cfRule type="cellIs" dxfId="0" priority="2384" operator="lessThan">
      <formula>$C$4</formula>
    </cfRule>
  </conditionalFormatting>
  <conditionalFormatting sqref="CM45">
    <cfRule type="cellIs" dxfId="0" priority="2385" operator="lessThan">
      <formula>$C$4</formula>
    </cfRule>
  </conditionalFormatting>
  <conditionalFormatting sqref="CM46">
    <cfRule type="cellIs" dxfId="0" priority="2386" operator="lessThan">
      <formula>$C$4</formula>
    </cfRule>
  </conditionalFormatting>
  <conditionalFormatting sqref="CM47">
    <cfRule type="cellIs" dxfId="0" priority="2387" operator="lessThan">
      <formula>$C$4</formula>
    </cfRule>
  </conditionalFormatting>
  <conditionalFormatting sqref="CM48">
    <cfRule type="cellIs" dxfId="0" priority="2388" operator="lessThan">
      <formula>$C$4</formula>
    </cfRule>
  </conditionalFormatting>
  <conditionalFormatting sqref="CM49">
    <cfRule type="cellIs" dxfId="0" priority="2389" operator="lessThan">
      <formula>$C$4</formula>
    </cfRule>
  </conditionalFormatting>
  <conditionalFormatting sqref="CM50">
    <cfRule type="cellIs" dxfId="0" priority="2390" operator="lessThan">
      <formula>$C$4</formula>
    </cfRule>
  </conditionalFormatting>
  <conditionalFormatting sqref="CM51">
    <cfRule type="cellIs" dxfId="0" priority="2391" operator="lessThan">
      <formula>$C$4</formula>
    </cfRule>
  </conditionalFormatting>
  <conditionalFormatting sqref="CM52">
    <cfRule type="cellIs" dxfId="0" priority="2392" operator="lessThan">
      <formula>$C$4</formula>
    </cfRule>
  </conditionalFormatting>
  <conditionalFormatting sqref="CM53">
    <cfRule type="cellIs" dxfId="0" priority="2393" operator="lessThan">
      <formula>$C$4</formula>
    </cfRule>
  </conditionalFormatting>
  <conditionalFormatting sqref="CM54">
    <cfRule type="cellIs" dxfId="0" priority="2394" operator="lessThan">
      <formula>$C$4</formula>
    </cfRule>
  </conditionalFormatting>
  <conditionalFormatting sqref="CM55">
    <cfRule type="cellIs" dxfId="0" priority="2395" operator="lessThan">
      <formula>$C$4</formula>
    </cfRule>
  </conditionalFormatting>
  <conditionalFormatting sqref="CM56">
    <cfRule type="cellIs" dxfId="0" priority="2396" operator="lessThan">
      <formula>$C$4</formula>
    </cfRule>
  </conditionalFormatting>
  <conditionalFormatting sqref="CM57">
    <cfRule type="cellIs" dxfId="0" priority="2397" operator="lessThan">
      <formula>$C$4</formula>
    </cfRule>
  </conditionalFormatting>
  <conditionalFormatting sqref="CM58">
    <cfRule type="cellIs" dxfId="0" priority="2398" operator="lessThan">
      <formula>$C$4</formula>
    </cfRule>
  </conditionalFormatting>
  <conditionalFormatting sqref="CM59">
    <cfRule type="cellIs" dxfId="0" priority="2399" operator="lessThan">
      <formula>$C$4</formula>
    </cfRule>
  </conditionalFormatting>
  <conditionalFormatting sqref="CM60">
    <cfRule type="cellIs" dxfId="0" priority="2400" operator="lessThan">
      <formula>$C$4</formula>
    </cfRule>
  </conditionalFormatting>
  <conditionalFormatting sqref="CN11">
    <cfRule type="cellIs" dxfId="0" priority="2401" operator="lessThan">
      <formula>$C$4</formula>
    </cfRule>
  </conditionalFormatting>
  <conditionalFormatting sqref="CN12">
    <cfRule type="cellIs" dxfId="0" priority="2402" operator="lessThan">
      <formula>$C$4</formula>
    </cfRule>
  </conditionalFormatting>
  <conditionalFormatting sqref="CN13">
    <cfRule type="cellIs" dxfId="0" priority="2403" operator="lessThan">
      <formula>$C$4</formula>
    </cfRule>
  </conditionalFormatting>
  <conditionalFormatting sqref="CN14">
    <cfRule type="cellIs" dxfId="0" priority="2404" operator="lessThan">
      <formula>$C$4</formula>
    </cfRule>
  </conditionalFormatting>
  <conditionalFormatting sqref="CN15">
    <cfRule type="cellIs" dxfId="0" priority="2405" operator="lessThan">
      <formula>$C$4</formula>
    </cfRule>
  </conditionalFormatting>
  <conditionalFormatting sqref="CN16">
    <cfRule type="cellIs" dxfId="0" priority="2406" operator="lessThan">
      <formula>$C$4</formula>
    </cfRule>
  </conditionalFormatting>
  <conditionalFormatting sqref="CN17">
    <cfRule type="cellIs" dxfId="0" priority="2407" operator="lessThan">
      <formula>$C$4</formula>
    </cfRule>
  </conditionalFormatting>
  <conditionalFormatting sqref="CN18">
    <cfRule type="cellIs" dxfId="0" priority="2408" operator="lessThan">
      <formula>$C$4</formula>
    </cfRule>
  </conditionalFormatting>
  <conditionalFormatting sqref="CN19">
    <cfRule type="cellIs" dxfId="0" priority="2409" operator="lessThan">
      <formula>$C$4</formula>
    </cfRule>
  </conditionalFormatting>
  <conditionalFormatting sqref="CN20">
    <cfRule type="cellIs" dxfId="0" priority="2410" operator="lessThan">
      <formula>$C$4</formula>
    </cfRule>
  </conditionalFormatting>
  <conditionalFormatting sqref="CN21">
    <cfRule type="cellIs" dxfId="0" priority="2411" operator="lessThan">
      <formula>$C$4</formula>
    </cfRule>
  </conditionalFormatting>
  <conditionalFormatting sqref="CN22">
    <cfRule type="cellIs" dxfId="0" priority="2412" operator="lessThan">
      <formula>$C$4</formula>
    </cfRule>
  </conditionalFormatting>
  <conditionalFormatting sqref="CN23">
    <cfRule type="cellIs" dxfId="0" priority="2413" operator="lessThan">
      <formula>$C$4</formula>
    </cfRule>
  </conditionalFormatting>
  <conditionalFormatting sqref="CN24">
    <cfRule type="cellIs" dxfId="0" priority="2414" operator="lessThan">
      <formula>$C$4</formula>
    </cfRule>
  </conditionalFormatting>
  <conditionalFormatting sqref="CN25">
    <cfRule type="cellIs" dxfId="0" priority="2415" operator="lessThan">
      <formula>$C$4</formula>
    </cfRule>
  </conditionalFormatting>
  <conditionalFormatting sqref="CN26">
    <cfRule type="cellIs" dxfId="0" priority="2416" operator="lessThan">
      <formula>$C$4</formula>
    </cfRule>
  </conditionalFormatting>
  <conditionalFormatting sqref="CN27">
    <cfRule type="cellIs" dxfId="0" priority="2417" operator="lessThan">
      <formula>$C$4</formula>
    </cfRule>
  </conditionalFormatting>
  <conditionalFormatting sqref="CN28">
    <cfRule type="cellIs" dxfId="0" priority="2418" operator="lessThan">
      <formula>$C$4</formula>
    </cfRule>
  </conditionalFormatting>
  <conditionalFormatting sqref="CN29">
    <cfRule type="cellIs" dxfId="0" priority="2419" operator="lessThan">
      <formula>$C$4</formula>
    </cfRule>
  </conditionalFormatting>
  <conditionalFormatting sqref="CN30">
    <cfRule type="cellIs" dxfId="0" priority="2420" operator="lessThan">
      <formula>$C$4</formula>
    </cfRule>
  </conditionalFormatting>
  <conditionalFormatting sqref="CN31">
    <cfRule type="cellIs" dxfId="0" priority="2421" operator="lessThan">
      <formula>$C$4</formula>
    </cfRule>
  </conditionalFormatting>
  <conditionalFormatting sqref="CN32">
    <cfRule type="cellIs" dxfId="0" priority="2422" operator="lessThan">
      <formula>$C$4</formula>
    </cfRule>
  </conditionalFormatting>
  <conditionalFormatting sqref="CN33">
    <cfRule type="cellIs" dxfId="0" priority="2423" operator="lessThan">
      <formula>$C$4</formula>
    </cfRule>
  </conditionalFormatting>
  <conditionalFormatting sqref="CN34">
    <cfRule type="cellIs" dxfId="0" priority="2424" operator="lessThan">
      <formula>$C$4</formula>
    </cfRule>
  </conditionalFormatting>
  <conditionalFormatting sqref="CN35">
    <cfRule type="cellIs" dxfId="0" priority="2425" operator="lessThan">
      <formula>$C$4</formula>
    </cfRule>
  </conditionalFormatting>
  <conditionalFormatting sqref="CN36">
    <cfRule type="cellIs" dxfId="0" priority="2426" operator="lessThan">
      <formula>$C$4</formula>
    </cfRule>
  </conditionalFormatting>
  <conditionalFormatting sqref="CN37">
    <cfRule type="cellIs" dxfId="0" priority="2427" operator="lessThan">
      <formula>$C$4</formula>
    </cfRule>
  </conditionalFormatting>
  <conditionalFormatting sqref="CN38">
    <cfRule type="cellIs" dxfId="0" priority="2428" operator="lessThan">
      <formula>$C$4</formula>
    </cfRule>
  </conditionalFormatting>
  <conditionalFormatting sqref="CN39">
    <cfRule type="cellIs" dxfId="0" priority="2429" operator="lessThan">
      <formula>$C$4</formula>
    </cfRule>
  </conditionalFormatting>
  <conditionalFormatting sqref="CN40">
    <cfRule type="cellIs" dxfId="0" priority="2430" operator="lessThan">
      <formula>$C$4</formula>
    </cfRule>
  </conditionalFormatting>
  <conditionalFormatting sqref="CN41">
    <cfRule type="cellIs" dxfId="0" priority="2431" operator="lessThan">
      <formula>$C$4</formula>
    </cfRule>
  </conditionalFormatting>
  <conditionalFormatting sqref="CN42">
    <cfRule type="cellIs" dxfId="0" priority="2432" operator="lessThan">
      <formula>$C$4</formula>
    </cfRule>
  </conditionalFormatting>
  <conditionalFormatting sqref="CN43">
    <cfRule type="cellIs" dxfId="0" priority="2433" operator="lessThan">
      <formula>$C$4</formula>
    </cfRule>
  </conditionalFormatting>
  <conditionalFormatting sqref="CN44">
    <cfRule type="cellIs" dxfId="0" priority="2434" operator="lessThan">
      <formula>$C$4</formula>
    </cfRule>
  </conditionalFormatting>
  <conditionalFormatting sqref="CN45">
    <cfRule type="cellIs" dxfId="0" priority="2435" operator="lessThan">
      <formula>$C$4</formula>
    </cfRule>
  </conditionalFormatting>
  <conditionalFormatting sqref="CN46">
    <cfRule type="cellIs" dxfId="0" priority="2436" operator="lessThan">
      <formula>$C$4</formula>
    </cfRule>
  </conditionalFormatting>
  <conditionalFormatting sqref="CN47">
    <cfRule type="cellIs" dxfId="0" priority="2437" operator="lessThan">
      <formula>$C$4</formula>
    </cfRule>
  </conditionalFormatting>
  <conditionalFormatting sqref="CN48">
    <cfRule type="cellIs" dxfId="0" priority="2438" operator="lessThan">
      <formula>$C$4</formula>
    </cfRule>
  </conditionalFormatting>
  <conditionalFormatting sqref="CN49">
    <cfRule type="cellIs" dxfId="0" priority="2439" operator="lessThan">
      <formula>$C$4</formula>
    </cfRule>
  </conditionalFormatting>
  <conditionalFormatting sqref="CN50">
    <cfRule type="cellIs" dxfId="0" priority="2440" operator="lessThan">
      <formula>$C$4</formula>
    </cfRule>
  </conditionalFormatting>
  <conditionalFormatting sqref="CN51">
    <cfRule type="cellIs" dxfId="0" priority="2441" operator="lessThan">
      <formula>$C$4</formula>
    </cfRule>
  </conditionalFormatting>
  <conditionalFormatting sqref="CN52">
    <cfRule type="cellIs" dxfId="0" priority="2442" operator="lessThan">
      <formula>$C$4</formula>
    </cfRule>
  </conditionalFormatting>
  <conditionalFormatting sqref="CN53">
    <cfRule type="cellIs" dxfId="0" priority="2443" operator="lessThan">
      <formula>$C$4</formula>
    </cfRule>
  </conditionalFormatting>
  <conditionalFormatting sqref="CN54">
    <cfRule type="cellIs" dxfId="0" priority="2444" operator="lessThan">
      <formula>$C$4</formula>
    </cfRule>
  </conditionalFormatting>
  <conditionalFormatting sqref="CN55">
    <cfRule type="cellIs" dxfId="0" priority="2445" operator="lessThan">
      <formula>$C$4</formula>
    </cfRule>
  </conditionalFormatting>
  <conditionalFormatting sqref="CN56">
    <cfRule type="cellIs" dxfId="0" priority="2446" operator="lessThan">
      <formula>$C$4</formula>
    </cfRule>
  </conditionalFormatting>
  <conditionalFormatting sqref="CN57">
    <cfRule type="cellIs" dxfId="0" priority="2447" operator="lessThan">
      <formula>$C$4</formula>
    </cfRule>
  </conditionalFormatting>
  <conditionalFormatting sqref="CN58">
    <cfRule type="cellIs" dxfId="0" priority="2448" operator="lessThan">
      <formula>$C$4</formula>
    </cfRule>
  </conditionalFormatting>
  <conditionalFormatting sqref="CN59">
    <cfRule type="cellIs" dxfId="0" priority="2449" operator="lessThan">
      <formula>$C$4</formula>
    </cfRule>
  </conditionalFormatting>
  <conditionalFormatting sqref="CN60">
    <cfRule type="cellIs" dxfId="0" priority="2450" operator="lessThan">
      <formula>$C$4</formula>
    </cfRule>
  </conditionalFormatting>
  <conditionalFormatting sqref="CO11">
    <cfRule type="cellIs" dxfId="0" priority="2451" operator="lessThan">
      <formula>$C$4</formula>
    </cfRule>
  </conditionalFormatting>
  <conditionalFormatting sqref="CO12">
    <cfRule type="cellIs" dxfId="0" priority="2452" operator="lessThan">
      <formula>$C$4</formula>
    </cfRule>
  </conditionalFormatting>
  <conditionalFormatting sqref="CO13">
    <cfRule type="cellIs" dxfId="0" priority="2453" operator="lessThan">
      <formula>$C$4</formula>
    </cfRule>
  </conditionalFormatting>
  <conditionalFormatting sqref="CO14">
    <cfRule type="cellIs" dxfId="0" priority="2454" operator="lessThan">
      <formula>$C$4</formula>
    </cfRule>
  </conditionalFormatting>
  <conditionalFormatting sqref="CO15">
    <cfRule type="cellIs" dxfId="0" priority="2455" operator="lessThan">
      <formula>$C$4</formula>
    </cfRule>
  </conditionalFormatting>
  <conditionalFormatting sqref="CO16">
    <cfRule type="cellIs" dxfId="0" priority="2456" operator="lessThan">
      <formula>$C$4</formula>
    </cfRule>
  </conditionalFormatting>
  <conditionalFormatting sqref="CO17">
    <cfRule type="cellIs" dxfId="0" priority="2457" operator="lessThan">
      <formula>$C$4</formula>
    </cfRule>
  </conditionalFormatting>
  <conditionalFormatting sqref="CO18">
    <cfRule type="cellIs" dxfId="0" priority="2458" operator="lessThan">
      <formula>$C$4</formula>
    </cfRule>
  </conditionalFormatting>
  <conditionalFormatting sqref="CO19">
    <cfRule type="cellIs" dxfId="0" priority="2459" operator="lessThan">
      <formula>$C$4</formula>
    </cfRule>
  </conditionalFormatting>
  <conditionalFormatting sqref="CO20">
    <cfRule type="cellIs" dxfId="0" priority="2460" operator="lessThan">
      <formula>$C$4</formula>
    </cfRule>
  </conditionalFormatting>
  <conditionalFormatting sqref="CO21">
    <cfRule type="cellIs" dxfId="0" priority="2461" operator="lessThan">
      <formula>$C$4</formula>
    </cfRule>
  </conditionalFormatting>
  <conditionalFormatting sqref="CO22">
    <cfRule type="cellIs" dxfId="0" priority="2462" operator="lessThan">
      <formula>$C$4</formula>
    </cfRule>
  </conditionalFormatting>
  <conditionalFormatting sqref="CO23">
    <cfRule type="cellIs" dxfId="0" priority="2463" operator="lessThan">
      <formula>$C$4</formula>
    </cfRule>
  </conditionalFormatting>
  <conditionalFormatting sqref="CO24">
    <cfRule type="cellIs" dxfId="0" priority="2464" operator="lessThan">
      <formula>$C$4</formula>
    </cfRule>
  </conditionalFormatting>
  <conditionalFormatting sqref="CO25">
    <cfRule type="cellIs" dxfId="0" priority="2465" operator="lessThan">
      <formula>$C$4</formula>
    </cfRule>
  </conditionalFormatting>
  <conditionalFormatting sqref="CO26">
    <cfRule type="cellIs" dxfId="0" priority="2466" operator="lessThan">
      <formula>$C$4</formula>
    </cfRule>
  </conditionalFormatting>
  <conditionalFormatting sqref="CO27">
    <cfRule type="cellIs" dxfId="0" priority="2467" operator="lessThan">
      <formula>$C$4</formula>
    </cfRule>
  </conditionalFormatting>
  <conditionalFormatting sqref="CO28">
    <cfRule type="cellIs" dxfId="0" priority="2468" operator="lessThan">
      <formula>$C$4</formula>
    </cfRule>
  </conditionalFormatting>
  <conditionalFormatting sqref="CO29">
    <cfRule type="cellIs" dxfId="0" priority="2469" operator="lessThan">
      <formula>$C$4</formula>
    </cfRule>
  </conditionalFormatting>
  <conditionalFormatting sqref="CO30">
    <cfRule type="cellIs" dxfId="0" priority="2470" operator="lessThan">
      <formula>$C$4</formula>
    </cfRule>
  </conditionalFormatting>
  <conditionalFormatting sqref="CO31">
    <cfRule type="cellIs" dxfId="0" priority="2471" operator="lessThan">
      <formula>$C$4</formula>
    </cfRule>
  </conditionalFormatting>
  <conditionalFormatting sqref="CO32">
    <cfRule type="cellIs" dxfId="0" priority="2472" operator="lessThan">
      <formula>$C$4</formula>
    </cfRule>
  </conditionalFormatting>
  <conditionalFormatting sqref="CO33">
    <cfRule type="cellIs" dxfId="0" priority="2473" operator="lessThan">
      <formula>$C$4</formula>
    </cfRule>
  </conditionalFormatting>
  <conditionalFormatting sqref="CO34">
    <cfRule type="cellIs" dxfId="0" priority="2474" operator="lessThan">
      <formula>$C$4</formula>
    </cfRule>
  </conditionalFormatting>
  <conditionalFormatting sqref="CO35">
    <cfRule type="cellIs" dxfId="0" priority="2475" operator="lessThan">
      <formula>$C$4</formula>
    </cfRule>
  </conditionalFormatting>
  <conditionalFormatting sqref="CO36">
    <cfRule type="cellIs" dxfId="0" priority="2476" operator="lessThan">
      <formula>$C$4</formula>
    </cfRule>
  </conditionalFormatting>
  <conditionalFormatting sqref="CO37">
    <cfRule type="cellIs" dxfId="0" priority="2477" operator="lessThan">
      <formula>$C$4</formula>
    </cfRule>
  </conditionalFormatting>
  <conditionalFormatting sqref="CO38">
    <cfRule type="cellIs" dxfId="0" priority="2478" operator="lessThan">
      <formula>$C$4</formula>
    </cfRule>
  </conditionalFormatting>
  <conditionalFormatting sqref="CO39">
    <cfRule type="cellIs" dxfId="0" priority="2479" operator="lessThan">
      <formula>$C$4</formula>
    </cfRule>
  </conditionalFormatting>
  <conditionalFormatting sqref="CO40">
    <cfRule type="cellIs" dxfId="0" priority="2480" operator="lessThan">
      <formula>$C$4</formula>
    </cfRule>
  </conditionalFormatting>
  <conditionalFormatting sqref="CO41">
    <cfRule type="cellIs" dxfId="0" priority="2481" operator="lessThan">
      <formula>$C$4</formula>
    </cfRule>
  </conditionalFormatting>
  <conditionalFormatting sqref="CO42">
    <cfRule type="cellIs" dxfId="0" priority="2482" operator="lessThan">
      <formula>$C$4</formula>
    </cfRule>
  </conditionalFormatting>
  <conditionalFormatting sqref="CO43">
    <cfRule type="cellIs" dxfId="0" priority="2483" operator="lessThan">
      <formula>$C$4</formula>
    </cfRule>
  </conditionalFormatting>
  <conditionalFormatting sqref="CO44">
    <cfRule type="cellIs" dxfId="0" priority="2484" operator="lessThan">
      <formula>$C$4</formula>
    </cfRule>
  </conditionalFormatting>
  <conditionalFormatting sqref="CO45">
    <cfRule type="cellIs" dxfId="0" priority="2485" operator="lessThan">
      <formula>$C$4</formula>
    </cfRule>
  </conditionalFormatting>
  <conditionalFormatting sqref="CO46">
    <cfRule type="cellIs" dxfId="0" priority="2486" operator="lessThan">
      <formula>$C$4</formula>
    </cfRule>
  </conditionalFormatting>
  <conditionalFormatting sqref="CO47">
    <cfRule type="cellIs" dxfId="0" priority="2487" operator="lessThan">
      <formula>$C$4</formula>
    </cfRule>
  </conditionalFormatting>
  <conditionalFormatting sqref="CO48">
    <cfRule type="cellIs" dxfId="0" priority="2488" operator="lessThan">
      <formula>$C$4</formula>
    </cfRule>
  </conditionalFormatting>
  <conditionalFormatting sqref="CO49">
    <cfRule type="cellIs" dxfId="0" priority="2489" operator="lessThan">
      <formula>$C$4</formula>
    </cfRule>
  </conditionalFormatting>
  <conditionalFormatting sqref="CO50">
    <cfRule type="cellIs" dxfId="0" priority="2490" operator="lessThan">
      <formula>$C$4</formula>
    </cfRule>
  </conditionalFormatting>
  <conditionalFormatting sqref="CO51">
    <cfRule type="cellIs" dxfId="0" priority="2491" operator="lessThan">
      <formula>$C$4</formula>
    </cfRule>
  </conditionalFormatting>
  <conditionalFormatting sqref="CO52">
    <cfRule type="cellIs" dxfId="0" priority="2492" operator="lessThan">
      <formula>$C$4</formula>
    </cfRule>
  </conditionalFormatting>
  <conditionalFormatting sqref="CO53">
    <cfRule type="cellIs" dxfId="0" priority="2493" operator="lessThan">
      <formula>$C$4</formula>
    </cfRule>
  </conditionalFormatting>
  <conditionalFormatting sqref="CO54">
    <cfRule type="cellIs" dxfId="0" priority="2494" operator="lessThan">
      <formula>$C$4</formula>
    </cfRule>
  </conditionalFormatting>
  <conditionalFormatting sqref="CO55">
    <cfRule type="cellIs" dxfId="0" priority="2495" operator="lessThan">
      <formula>$C$4</formula>
    </cfRule>
  </conditionalFormatting>
  <conditionalFormatting sqref="CO56">
    <cfRule type="cellIs" dxfId="0" priority="2496" operator="lessThan">
      <formula>$C$4</formula>
    </cfRule>
  </conditionalFormatting>
  <conditionalFormatting sqref="CO57">
    <cfRule type="cellIs" dxfId="0" priority="2497" operator="lessThan">
      <formula>$C$4</formula>
    </cfRule>
  </conditionalFormatting>
  <conditionalFormatting sqref="CO58">
    <cfRule type="cellIs" dxfId="0" priority="2498" operator="lessThan">
      <formula>$C$4</formula>
    </cfRule>
  </conditionalFormatting>
  <conditionalFormatting sqref="CO59">
    <cfRule type="cellIs" dxfId="0" priority="2499" operator="lessThan">
      <formula>$C$4</formula>
    </cfRule>
  </conditionalFormatting>
  <conditionalFormatting sqref="CO60">
    <cfRule type="cellIs" dxfId="0" priority="2500" operator="lessThan">
      <formula>$C$4</formula>
    </cfRule>
  </conditionalFormatting>
  <conditionalFormatting sqref="R11 AH11">
    <cfRule type="cellIs" dxfId="0" priority="2501" operator="lessThan">
      <formula>$C$4</formula>
    </cfRule>
  </conditionalFormatting>
  <conditionalFormatting sqref="R12 AH12">
    <cfRule type="cellIs" dxfId="0" priority="2502" operator="lessThan">
      <formula>$C$4</formula>
    </cfRule>
  </conditionalFormatting>
  <conditionalFormatting sqref="R13 AH13">
    <cfRule type="cellIs" dxfId="0" priority="2503" operator="lessThan">
      <formula>$C$4</formula>
    </cfRule>
  </conditionalFormatting>
  <conditionalFormatting sqref="R14 AH14">
    <cfRule type="cellIs" dxfId="0" priority="2504" operator="lessThan">
      <formula>$C$4</formula>
    </cfRule>
  </conditionalFormatting>
  <conditionalFormatting sqref="R15 AH15">
    <cfRule type="cellIs" dxfId="0" priority="2505" operator="lessThan">
      <formula>$C$4</formula>
    </cfRule>
  </conditionalFormatting>
  <conditionalFormatting sqref="R16 AH16">
    <cfRule type="cellIs" dxfId="0" priority="2506" operator="lessThan">
      <formula>$C$4</formula>
    </cfRule>
  </conditionalFormatting>
  <conditionalFormatting sqref="R17 AH17">
    <cfRule type="cellIs" dxfId="0" priority="2507" operator="lessThan">
      <formula>$C$4</formula>
    </cfRule>
  </conditionalFormatting>
  <conditionalFormatting sqref="R18 AH18">
    <cfRule type="cellIs" dxfId="0" priority="2508" operator="lessThan">
      <formula>$C$4</formula>
    </cfRule>
  </conditionalFormatting>
  <conditionalFormatting sqref="R19 AH19">
    <cfRule type="cellIs" dxfId="0" priority="2509" operator="lessThan">
      <formula>$C$4</formula>
    </cfRule>
  </conditionalFormatting>
  <conditionalFormatting sqref="R20 AH20">
    <cfRule type="cellIs" dxfId="0" priority="2510" operator="lessThan">
      <formula>$C$4</formula>
    </cfRule>
  </conditionalFormatting>
  <conditionalFormatting sqref="R21 AH21">
    <cfRule type="cellIs" dxfId="0" priority="2511" operator="lessThan">
      <formula>$C$4</formula>
    </cfRule>
  </conditionalFormatting>
  <conditionalFormatting sqref="R22 AH22">
    <cfRule type="cellIs" dxfId="0" priority="2512" operator="lessThan">
      <formula>$C$4</formula>
    </cfRule>
  </conditionalFormatting>
  <conditionalFormatting sqref="R23 AH23">
    <cfRule type="cellIs" dxfId="0" priority="2513" operator="lessThan">
      <formula>$C$4</formula>
    </cfRule>
  </conditionalFormatting>
  <conditionalFormatting sqref="R24 AH24">
    <cfRule type="cellIs" dxfId="0" priority="2514" operator="lessThan">
      <formula>$C$4</formula>
    </cfRule>
  </conditionalFormatting>
  <conditionalFormatting sqref="R25 AH25">
    <cfRule type="cellIs" dxfId="0" priority="2515" operator="lessThan">
      <formula>$C$4</formula>
    </cfRule>
  </conditionalFormatting>
  <conditionalFormatting sqref="R26 AH26">
    <cfRule type="cellIs" dxfId="0" priority="2516" operator="lessThan">
      <formula>$C$4</formula>
    </cfRule>
  </conditionalFormatting>
  <conditionalFormatting sqref="R27 AH27">
    <cfRule type="cellIs" dxfId="0" priority="2517" operator="lessThan">
      <formula>$C$4</formula>
    </cfRule>
  </conditionalFormatting>
  <conditionalFormatting sqref="R28 AH28">
    <cfRule type="cellIs" dxfId="0" priority="2518" operator="lessThan">
      <formula>$C$4</formula>
    </cfRule>
  </conditionalFormatting>
  <conditionalFormatting sqref="R29 AH29">
    <cfRule type="cellIs" dxfId="0" priority="2519" operator="lessThan">
      <formula>$C$4</formula>
    </cfRule>
  </conditionalFormatting>
  <conditionalFormatting sqref="R30 AH30">
    <cfRule type="cellIs" dxfId="0" priority="2520" operator="lessThan">
      <formula>$C$4</formula>
    </cfRule>
  </conditionalFormatting>
  <conditionalFormatting sqref="R31 AH31">
    <cfRule type="cellIs" dxfId="0" priority="2521" operator="lessThan">
      <formula>$C$4</formula>
    </cfRule>
  </conditionalFormatting>
  <conditionalFormatting sqref="R32 AH32">
    <cfRule type="cellIs" dxfId="0" priority="2522" operator="lessThan">
      <formula>$C$4</formula>
    </cfRule>
  </conditionalFormatting>
  <conditionalFormatting sqref="R33 AH33">
    <cfRule type="cellIs" dxfId="0" priority="2523" operator="lessThan">
      <formula>$C$4</formula>
    </cfRule>
  </conditionalFormatting>
  <conditionalFormatting sqref="R34 AH34">
    <cfRule type="cellIs" dxfId="0" priority="2524" operator="lessThan">
      <formula>$C$4</formula>
    </cfRule>
  </conditionalFormatting>
  <conditionalFormatting sqref="R35 AH35">
    <cfRule type="cellIs" dxfId="0" priority="2525" operator="lessThan">
      <formula>$C$4</formula>
    </cfRule>
  </conditionalFormatting>
  <conditionalFormatting sqref="R36 AH36">
    <cfRule type="cellIs" dxfId="0" priority="2526" operator="lessThan">
      <formula>$C$4</formula>
    </cfRule>
  </conditionalFormatting>
  <conditionalFormatting sqref="R37 AH37">
    <cfRule type="cellIs" dxfId="0" priority="2527" operator="lessThan">
      <formula>$C$4</formula>
    </cfRule>
  </conditionalFormatting>
  <conditionalFormatting sqref="R38 AH38">
    <cfRule type="cellIs" dxfId="0" priority="2528" operator="lessThan">
      <formula>$C$4</formula>
    </cfRule>
  </conditionalFormatting>
  <conditionalFormatting sqref="R39 AH39">
    <cfRule type="cellIs" dxfId="0" priority="2529" operator="lessThan">
      <formula>$C$4</formula>
    </cfRule>
  </conditionalFormatting>
  <conditionalFormatting sqref="R40 AH40">
    <cfRule type="cellIs" dxfId="0" priority="2530" operator="lessThan">
      <formula>$C$4</formula>
    </cfRule>
  </conditionalFormatting>
  <conditionalFormatting sqref="R41 AH41">
    <cfRule type="cellIs" dxfId="0" priority="2531" operator="lessThan">
      <formula>$C$4</formula>
    </cfRule>
  </conditionalFormatting>
  <conditionalFormatting sqref="R42 AH42">
    <cfRule type="cellIs" dxfId="0" priority="2532" operator="lessThan">
      <formula>$C$4</formula>
    </cfRule>
  </conditionalFormatting>
  <conditionalFormatting sqref="R43 AH43">
    <cfRule type="cellIs" dxfId="0" priority="2533" operator="lessThan">
      <formula>$C$4</formula>
    </cfRule>
  </conditionalFormatting>
  <conditionalFormatting sqref="R44">
    <cfRule type="cellIs" dxfId="0" priority="2534" operator="lessThan">
      <formula>$C$4</formula>
    </cfRule>
  </conditionalFormatting>
  <conditionalFormatting sqref="R45">
    <cfRule type="cellIs" dxfId="0" priority="2535" operator="lessThan">
      <formula>$C$4</formula>
    </cfRule>
  </conditionalFormatting>
  <conditionalFormatting sqref="R46">
    <cfRule type="cellIs" dxfId="0" priority="2536" operator="lessThan">
      <formula>$C$4</formula>
    </cfRule>
  </conditionalFormatting>
  <conditionalFormatting sqref="R47">
    <cfRule type="cellIs" dxfId="0" priority="2537" operator="lessThan">
      <formula>$C$4</formula>
    </cfRule>
  </conditionalFormatting>
  <conditionalFormatting sqref="R48">
    <cfRule type="cellIs" dxfId="0" priority="2538" operator="lessThan">
      <formula>$C$4</formula>
    </cfRule>
  </conditionalFormatting>
  <conditionalFormatting sqref="R49">
    <cfRule type="cellIs" dxfId="0" priority="2539" operator="lessThan">
      <formula>$C$4</formula>
    </cfRule>
  </conditionalFormatting>
  <conditionalFormatting sqref="R50">
    <cfRule type="cellIs" dxfId="0" priority="2540" operator="lessThan">
      <formula>$C$4</formula>
    </cfRule>
  </conditionalFormatting>
  <conditionalFormatting sqref="R51">
    <cfRule type="cellIs" dxfId="0" priority="2541" operator="lessThan">
      <formula>$C$4</formula>
    </cfRule>
  </conditionalFormatting>
  <conditionalFormatting sqref="R52">
    <cfRule type="cellIs" dxfId="0" priority="2542" operator="lessThan">
      <formula>$C$4</formula>
    </cfRule>
  </conditionalFormatting>
  <conditionalFormatting sqref="R53">
    <cfRule type="cellIs" dxfId="0" priority="2543" operator="lessThan">
      <formula>$C$4</formula>
    </cfRule>
  </conditionalFormatting>
  <conditionalFormatting sqref="R54">
    <cfRule type="cellIs" dxfId="0" priority="2544" operator="lessThan">
      <formula>$C$4</formula>
    </cfRule>
  </conditionalFormatting>
  <conditionalFormatting sqref="R55">
    <cfRule type="cellIs" dxfId="0" priority="2545" operator="lessThan">
      <formula>$C$4</formula>
    </cfRule>
  </conditionalFormatting>
  <conditionalFormatting sqref="R56">
    <cfRule type="cellIs" dxfId="0" priority="2546" operator="lessThan">
      <formula>$C$4</formula>
    </cfRule>
  </conditionalFormatting>
  <conditionalFormatting sqref="R57">
    <cfRule type="cellIs" dxfId="0" priority="2547" operator="lessThan">
      <formula>$C$4</formula>
    </cfRule>
  </conditionalFormatting>
  <conditionalFormatting sqref="R58">
    <cfRule type="cellIs" dxfId="0" priority="2548" operator="lessThan">
      <formula>$C$4</formula>
    </cfRule>
  </conditionalFormatting>
  <conditionalFormatting sqref="R59">
    <cfRule type="cellIs" dxfId="0" priority="2549" operator="lessThan">
      <formula>$C$4</formula>
    </cfRule>
  </conditionalFormatting>
  <conditionalFormatting sqref="R60">
    <cfRule type="cellIs" dxfId="0" priority="2550" operator="lessThan">
      <formula>$C$4</formula>
    </cfRule>
  </conditionalFormatting>
  <conditionalFormatting sqref="S11 AI11">
    <cfRule type="cellIs" dxfId="0" priority="2551" operator="lessThan">
      <formula>$C$4</formula>
    </cfRule>
  </conditionalFormatting>
  <conditionalFormatting sqref="S12 AI12">
    <cfRule type="cellIs" dxfId="0" priority="2552" operator="lessThan">
      <formula>$C$4</formula>
    </cfRule>
  </conditionalFormatting>
  <conditionalFormatting sqref="S13 AI13">
    <cfRule type="cellIs" dxfId="0" priority="2553" operator="lessThan">
      <formula>$C$4</formula>
    </cfRule>
  </conditionalFormatting>
  <conditionalFormatting sqref="S14 AI14">
    <cfRule type="cellIs" dxfId="0" priority="2554" operator="lessThan">
      <formula>$C$4</formula>
    </cfRule>
  </conditionalFormatting>
  <conditionalFormatting sqref="S15 AI15">
    <cfRule type="cellIs" dxfId="0" priority="2555" operator="lessThan">
      <formula>$C$4</formula>
    </cfRule>
  </conditionalFormatting>
  <conditionalFormatting sqref="S16 AI16">
    <cfRule type="cellIs" dxfId="0" priority="2556" operator="lessThan">
      <formula>$C$4</formula>
    </cfRule>
  </conditionalFormatting>
  <conditionalFormatting sqref="S17 AI17">
    <cfRule type="cellIs" dxfId="0" priority="2557" operator="lessThan">
      <formula>$C$4</formula>
    </cfRule>
  </conditionalFormatting>
  <conditionalFormatting sqref="S18 AI18">
    <cfRule type="cellIs" dxfId="0" priority="2558" operator="lessThan">
      <formula>$C$4</formula>
    </cfRule>
  </conditionalFormatting>
  <conditionalFormatting sqref="S19 AI19">
    <cfRule type="cellIs" dxfId="0" priority="2559" operator="lessThan">
      <formula>$C$4</formula>
    </cfRule>
  </conditionalFormatting>
  <conditionalFormatting sqref="S20 AI20">
    <cfRule type="cellIs" dxfId="0" priority="2560" operator="lessThan">
      <formula>$C$4</formula>
    </cfRule>
  </conditionalFormatting>
  <conditionalFormatting sqref="S21 AI21">
    <cfRule type="cellIs" dxfId="0" priority="2561" operator="lessThan">
      <formula>$C$4</formula>
    </cfRule>
  </conditionalFormatting>
  <conditionalFormatting sqref="S22 AI22">
    <cfRule type="cellIs" dxfId="0" priority="2562" operator="lessThan">
      <formula>$C$4</formula>
    </cfRule>
  </conditionalFormatting>
  <conditionalFormatting sqref="S23 AI23">
    <cfRule type="cellIs" dxfId="0" priority="2563" operator="lessThan">
      <formula>$C$4</formula>
    </cfRule>
  </conditionalFormatting>
  <conditionalFormatting sqref="S24 AI24">
    <cfRule type="cellIs" dxfId="0" priority="2564" operator="lessThan">
      <formula>$C$4</formula>
    </cfRule>
  </conditionalFormatting>
  <conditionalFormatting sqref="S25 AI25">
    <cfRule type="cellIs" dxfId="0" priority="2565" operator="lessThan">
      <formula>$C$4</formula>
    </cfRule>
  </conditionalFormatting>
  <conditionalFormatting sqref="S26 AI26">
    <cfRule type="cellIs" dxfId="0" priority="2566" operator="lessThan">
      <formula>$C$4</formula>
    </cfRule>
  </conditionalFormatting>
  <conditionalFormatting sqref="S27 AI27">
    <cfRule type="cellIs" dxfId="0" priority="2567" operator="lessThan">
      <formula>$C$4</formula>
    </cfRule>
  </conditionalFormatting>
  <conditionalFormatting sqref="S28 AI28">
    <cfRule type="cellIs" dxfId="0" priority="2568" operator="lessThan">
      <formula>$C$4</formula>
    </cfRule>
  </conditionalFormatting>
  <conditionalFormatting sqref="S29 AI29">
    <cfRule type="cellIs" dxfId="0" priority="2569" operator="lessThan">
      <formula>$C$4</formula>
    </cfRule>
  </conditionalFormatting>
  <conditionalFormatting sqref="S30 AI30">
    <cfRule type="cellIs" dxfId="0" priority="2570" operator="lessThan">
      <formula>$C$4</formula>
    </cfRule>
  </conditionalFormatting>
  <conditionalFormatting sqref="S31 AI31">
    <cfRule type="cellIs" dxfId="0" priority="2571" operator="lessThan">
      <formula>$C$4</formula>
    </cfRule>
  </conditionalFormatting>
  <conditionalFormatting sqref="S32 AI32">
    <cfRule type="cellIs" dxfId="0" priority="2572" operator="lessThan">
      <formula>$C$4</formula>
    </cfRule>
  </conditionalFormatting>
  <conditionalFormatting sqref="S33 AI33">
    <cfRule type="cellIs" dxfId="0" priority="2573" operator="lessThan">
      <formula>$C$4</formula>
    </cfRule>
  </conditionalFormatting>
  <conditionalFormatting sqref="S34 AI34">
    <cfRule type="cellIs" dxfId="0" priority="2574" operator="lessThan">
      <formula>$C$4</formula>
    </cfRule>
  </conditionalFormatting>
  <conditionalFormatting sqref="S35 AI35">
    <cfRule type="cellIs" dxfId="0" priority="2575" operator="lessThan">
      <formula>$C$4</formula>
    </cfRule>
  </conditionalFormatting>
  <conditionalFormatting sqref="S36 AI36">
    <cfRule type="cellIs" dxfId="0" priority="2576" operator="lessThan">
      <formula>$C$4</formula>
    </cfRule>
  </conditionalFormatting>
  <conditionalFormatting sqref="S37 AI37">
    <cfRule type="cellIs" dxfId="0" priority="2577" operator="lessThan">
      <formula>$C$4</formula>
    </cfRule>
  </conditionalFormatting>
  <conditionalFormatting sqref="S38 AI38">
    <cfRule type="cellIs" dxfId="0" priority="2578" operator="lessThan">
      <formula>$C$4</formula>
    </cfRule>
  </conditionalFormatting>
  <conditionalFormatting sqref="S39 AI39">
    <cfRule type="cellIs" dxfId="0" priority="2579" operator="lessThan">
      <formula>$C$4</formula>
    </cfRule>
  </conditionalFormatting>
  <conditionalFormatting sqref="S40 AI40">
    <cfRule type="cellIs" dxfId="0" priority="2580" operator="lessThan">
      <formula>$C$4</formula>
    </cfRule>
  </conditionalFormatting>
  <conditionalFormatting sqref="S41 AI41">
    <cfRule type="cellIs" dxfId="0" priority="2581" operator="lessThan">
      <formula>$C$4</formula>
    </cfRule>
  </conditionalFormatting>
  <conditionalFormatting sqref="S42 AI42">
    <cfRule type="cellIs" dxfId="0" priority="2582" operator="lessThan">
      <formula>$C$4</formula>
    </cfRule>
  </conditionalFormatting>
  <conditionalFormatting sqref="S43 AI43">
    <cfRule type="cellIs" dxfId="0" priority="2583" operator="lessThan">
      <formula>$C$4</formula>
    </cfRule>
  </conditionalFormatting>
  <conditionalFormatting sqref="S44">
    <cfRule type="cellIs" dxfId="0" priority="2584" operator="lessThan">
      <formula>$C$4</formula>
    </cfRule>
  </conditionalFormatting>
  <conditionalFormatting sqref="S45">
    <cfRule type="cellIs" dxfId="0" priority="2585" operator="lessThan">
      <formula>$C$4</formula>
    </cfRule>
  </conditionalFormatting>
  <conditionalFormatting sqref="S46">
    <cfRule type="cellIs" dxfId="0" priority="2586" operator="lessThan">
      <formula>$C$4</formula>
    </cfRule>
  </conditionalFormatting>
  <conditionalFormatting sqref="S47">
    <cfRule type="cellIs" dxfId="0" priority="2587" operator="lessThan">
      <formula>$C$4</formula>
    </cfRule>
  </conditionalFormatting>
  <conditionalFormatting sqref="S48">
    <cfRule type="cellIs" dxfId="0" priority="2588" operator="lessThan">
      <formula>$C$4</formula>
    </cfRule>
  </conditionalFormatting>
  <conditionalFormatting sqref="S49">
    <cfRule type="cellIs" dxfId="0" priority="2589" operator="lessThan">
      <formula>$C$4</formula>
    </cfRule>
  </conditionalFormatting>
  <conditionalFormatting sqref="S50">
    <cfRule type="cellIs" dxfId="0" priority="2590" operator="lessThan">
      <formula>$C$4</formula>
    </cfRule>
  </conditionalFormatting>
  <conditionalFormatting sqref="S51">
    <cfRule type="cellIs" dxfId="0" priority="2591" operator="lessThan">
      <formula>$C$4</formula>
    </cfRule>
  </conditionalFormatting>
  <conditionalFormatting sqref="S52">
    <cfRule type="cellIs" dxfId="0" priority="2592" operator="lessThan">
      <formula>$C$4</formula>
    </cfRule>
  </conditionalFormatting>
  <conditionalFormatting sqref="S53">
    <cfRule type="cellIs" dxfId="0" priority="2593" operator="lessThan">
      <formula>$C$4</formula>
    </cfRule>
  </conditionalFormatting>
  <conditionalFormatting sqref="S54">
    <cfRule type="cellIs" dxfId="0" priority="2594" operator="lessThan">
      <formula>$C$4</formula>
    </cfRule>
  </conditionalFormatting>
  <conditionalFormatting sqref="S55">
    <cfRule type="cellIs" dxfId="0" priority="2595" operator="lessThan">
      <formula>$C$4</formula>
    </cfRule>
  </conditionalFormatting>
  <conditionalFormatting sqref="S56">
    <cfRule type="cellIs" dxfId="0" priority="2596" operator="lessThan">
      <formula>$C$4</formula>
    </cfRule>
  </conditionalFormatting>
  <conditionalFormatting sqref="S57">
    <cfRule type="cellIs" dxfId="0" priority="2597" operator="lessThan">
      <formula>$C$4</formula>
    </cfRule>
  </conditionalFormatting>
  <conditionalFormatting sqref="S58">
    <cfRule type="cellIs" dxfId="0" priority="2598" operator="lessThan">
      <formula>$C$4</formula>
    </cfRule>
  </conditionalFormatting>
  <conditionalFormatting sqref="S59">
    <cfRule type="cellIs" dxfId="0" priority="2599" operator="lessThan">
      <formula>$C$4</formula>
    </cfRule>
  </conditionalFormatting>
  <conditionalFormatting sqref="S60">
    <cfRule type="cellIs" dxfId="0" priority="2600" operator="lessThan">
      <formula>$C$4</formula>
    </cfRule>
  </conditionalFormatting>
  <conditionalFormatting sqref="U11 AK11">
    <cfRule type="cellIs" dxfId="0" priority="2601" operator="lessThan">
      <formula>$C$4</formula>
    </cfRule>
  </conditionalFormatting>
  <conditionalFormatting sqref="U12 AK12">
    <cfRule type="cellIs" dxfId="0" priority="2602" operator="lessThan">
      <formula>$C$4</formula>
    </cfRule>
  </conditionalFormatting>
  <conditionalFormatting sqref="U13 AK13">
    <cfRule type="cellIs" dxfId="0" priority="2603" operator="lessThan">
      <formula>$C$4</formula>
    </cfRule>
  </conditionalFormatting>
  <conditionalFormatting sqref="U14 AK14">
    <cfRule type="cellIs" dxfId="0" priority="2604" operator="lessThan">
      <formula>$C$4</formula>
    </cfRule>
  </conditionalFormatting>
  <conditionalFormatting sqref="U15 AK15">
    <cfRule type="cellIs" dxfId="0" priority="2605" operator="lessThan">
      <formula>$C$4</formula>
    </cfRule>
  </conditionalFormatting>
  <conditionalFormatting sqref="U16 AK16">
    <cfRule type="cellIs" dxfId="0" priority="2606" operator="lessThan">
      <formula>$C$4</formula>
    </cfRule>
  </conditionalFormatting>
  <conditionalFormatting sqref="U17 AK17">
    <cfRule type="cellIs" dxfId="0" priority="2607" operator="lessThan">
      <formula>$C$4</formula>
    </cfRule>
  </conditionalFormatting>
  <conditionalFormatting sqref="U18 AK18">
    <cfRule type="cellIs" dxfId="0" priority="2608" operator="lessThan">
      <formula>$C$4</formula>
    </cfRule>
  </conditionalFormatting>
  <conditionalFormatting sqref="U19 AK19">
    <cfRule type="cellIs" dxfId="0" priority="2609" operator="lessThan">
      <formula>$C$4</formula>
    </cfRule>
  </conditionalFormatting>
  <conditionalFormatting sqref="U20 AK20">
    <cfRule type="cellIs" dxfId="0" priority="2610" operator="lessThan">
      <formula>$C$4</formula>
    </cfRule>
  </conditionalFormatting>
  <conditionalFormatting sqref="U21 AK21">
    <cfRule type="cellIs" dxfId="0" priority="2611" operator="lessThan">
      <formula>$C$4</formula>
    </cfRule>
  </conditionalFormatting>
  <conditionalFormatting sqref="U22 AK22">
    <cfRule type="cellIs" dxfId="0" priority="2612" operator="lessThan">
      <formula>$C$4</formula>
    </cfRule>
  </conditionalFormatting>
  <conditionalFormatting sqref="U23 AK23">
    <cfRule type="cellIs" dxfId="0" priority="2613" operator="lessThan">
      <formula>$C$4</formula>
    </cfRule>
  </conditionalFormatting>
  <conditionalFormatting sqref="U24 AK24">
    <cfRule type="cellIs" dxfId="0" priority="2614" operator="lessThan">
      <formula>$C$4</formula>
    </cfRule>
  </conditionalFormatting>
  <conditionalFormatting sqref="U25 AK25">
    <cfRule type="cellIs" dxfId="0" priority="2615" operator="lessThan">
      <formula>$C$4</formula>
    </cfRule>
  </conditionalFormatting>
  <conditionalFormatting sqref="U26 AK26">
    <cfRule type="cellIs" dxfId="0" priority="2616" operator="lessThan">
      <formula>$C$4</formula>
    </cfRule>
  </conditionalFormatting>
  <conditionalFormatting sqref="U27 AK27">
    <cfRule type="cellIs" dxfId="0" priority="2617" operator="lessThan">
      <formula>$C$4</formula>
    </cfRule>
  </conditionalFormatting>
  <conditionalFormatting sqref="U28 AK28">
    <cfRule type="cellIs" dxfId="0" priority="2618" operator="lessThan">
      <formula>$C$4</formula>
    </cfRule>
  </conditionalFormatting>
  <conditionalFormatting sqref="U29 AK29">
    <cfRule type="cellIs" dxfId="0" priority="2619" operator="lessThan">
      <formula>$C$4</formula>
    </cfRule>
  </conditionalFormatting>
  <conditionalFormatting sqref="U30 AK30">
    <cfRule type="cellIs" dxfId="0" priority="2620" operator="lessThan">
      <formula>$C$4</formula>
    </cfRule>
  </conditionalFormatting>
  <conditionalFormatting sqref="U31 AK31">
    <cfRule type="cellIs" dxfId="0" priority="2621" operator="lessThan">
      <formula>$C$4</formula>
    </cfRule>
  </conditionalFormatting>
  <conditionalFormatting sqref="U32 AK32">
    <cfRule type="cellIs" dxfId="0" priority="2622" operator="lessThan">
      <formula>$C$4</formula>
    </cfRule>
  </conditionalFormatting>
  <conditionalFormatting sqref="U33 AK33">
    <cfRule type="cellIs" dxfId="0" priority="2623" operator="lessThan">
      <formula>$C$4</formula>
    </cfRule>
  </conditionalFormatting>
  <conditionalFormatting sqref="U34 AK34">
    <cfRule type="cellIs" dxfId="0" priority="2624" operator="lessThan">
      <formula>$C$4</formula>
    </cfRule>
  </conditionalFormatting>
  <conditionalFormatting sqref="U35 AK35">
    <cfRule type="cellIs" dxfId="0" priority="2625" operator="lessThan">
      <formula>$C$4</formula>
    </cfRule>
  </conditionalFormatting>
  <conditionalFormatting sqref="U36 AK36">
    <cfRule type="cellIs" dxfId="0" priority="2626" operator="lessThan">
      <formula>$C$4</formula>
    </cfRule>
  </conditionalFormatting>
  <conditionalFormatting sqref="U37 AK37">
    <cfRule type="cellIs" dxfId="0" priority="2627" operator="lessThan">
      <formula>$C$4</formula>
    </cfRule>
  </conditionalFormatting>
  <conditionalFormatting sqref="U38 AK38">
    <cfRule type="cellIs" dxfId="0" priority="2628" operator="lessThan">
      <formula>$C$4</formula>
    </cfRule>
  </conditionalFormatting>
  <conditionalFormatting sqref="U39 AK39">
    <cfRule type="cellIs" dxfId="0" priority="2629" operator="lessThan">
      <formula>$C$4</formula>
    </cfRule>
  </conditionalFormatting>
  <conditionalFormatting sqref="U40 AK40">
    <cfRule type="cellIs" dxfId="0" priority="2630" operator="lessThan">
      <formula>$C$4</formula>
    </cfRule>
  </conditionalFormatting>
  <conditionalFormatting sqref="U41 AK41">
    <cfRule type="cellIs" dxfId="0" priority="2631" operator="lessThan">
      <formula>$C$4</formula>
    </cfRule>
  </conditionalFormatting>
  <conditionalFormatting sqref="U42 AK42">
    <cfRule type="cellIs" dxfId="0" priority="2632" operator="lessThan">
      <formula>$C$4</formula>
    </cfRule>
  </conditionalFormatting>
  <conditionalFormatting sqref="U43 AK43">
    <cfRule type="cellIs" dxfId="0" priority="2633" operator="lessThan">
      <formula>$C$4</formula>
    </cfRule>
  </conditionalFormatting>
  <conditionalFormatting sqref="U44">
    <cfRule type="cellIs" dxfId="0" priority="2634" operator="lessThan">
      <formula>$C$4</formula>
    </cfRule>
  </conditionalFormatting>
  <conditionalFormatting sqref="U45">
    <cfRule type="cellIs" dxfId="0" priority="2635" operator="lessThan">
      <formula>$C$4</formula>
    </cfRule>
  </conditionalFormatting>
  <conditionalFormatting sqref="U46">
    <cfRule type="cellIs" dxfId="0" priority="2636" operator="lessThan">
      <formula>$C$4</formula>
    </cfRule>
  </conditionalFormatting>
  <conditionalFormatting sqref="U47">
    <cfRule type="cellIs" dxfId="0" priority="2637" operator="lessThan">
      <formula>$C$4</formula>
    </cfRule>
  </conditionalFormatting>
  <conditionalFormatting sqref="U48">
    <cfRule type="cellIs" dxfId="0" priority="2638" operator="lessThan">
      <formula>$C$4</formula>
    </cfRule>
  </conditionalFormatting>
  <conditionalFormatting sqref="U49">
    <cfRule type="cellIs" dxfId="0" priority="2639" operator="lessThan">
      <formula>$C$4</formula>
    </cfRule>
  </conditionalFormatting>
  <conditionalFormatting sqref="U50">
    <cfRule type="cellIs" dxfId="0" priority="2640" operator="lessThan">
      <formula>$C$4</formula>
    </cfRule>
  </conditionalFormatting>
  <conditionalFormatting sqref="U51">
    <cfRule type="cellIs" dxfId="0" priority="2641" operator="lessThan">
      <formula>$C$4</formula>
    </cfRule>
  </conditionalFormatting>
  <conditionalFormatting sqref="U52">
    <cfRule type="cellIs" dxfId="0" priority="2642" operator="lessThan">
      <formula>$C$4</formula>
    </cfRule>
  </conditionalFormatting>
  <conditionalFormatting sqref="U53">
    <cfRule type="cellIs" dxfId="0" priority="2643" operator="lessThan">
      <formula>$C$4</formula>
    </cfRule>
  </conditionalFormatting>
  <conditionalFormatting sqref="U54">
    <cfRule type="cellIs" dxfId="0" priority="2644" operator="lessThan">
      <formula>$C$4</formula>
    </cfRule>
  </conditionalFormatting>
  <conditionalFormatting sqref="U55">
    <cfRule type="cellIs" dxfId="0" priority="2645" operator="lessThan">
      <formula>$C$4</formula>
    </cfRule>
  </conditionalFormatting>
  <conditionalFormatting sqref="U56">
    <cfRule type="cellIs" dxfId="0" priority="2646" operator="lessThan">
      <formula>$C$4</formula>
    </cfRule>
  </conditionalFormatting>
  <conditionalFormatting sqref="U57">
    <cfRule type="cellIs" dxfId="0" priority="2647" operator="lessThan">
      <formula>$C$4</formula>
    </cfRule>
  </conditionalFormatting>
  <conditionalFormatting sqref="U58">
    <cfRule type="cellIs" dxfId="0" priority="2648" operator="lessThan">
      <formula>$C$4</formula>
    </cfRule>
  </conditionalFormatting>
  <conditionalFormatting sqref="U59">
    <cfRule type="cellIs" dxfId="0" priority="2649" operator="lessThan">
      <formula>$C$4</formula>
    </cfRule>
  </conditionalFormatting>
  <conditionalFormatting sqref="U60">
    <cfRule type="cellIs" dxfId="0" priority="2650" operator="lessThan">
      <formula>$C$4</formula>
    </cfRule>
  </conditionalFormatting>
  <conditionalFormatting sqref="V11">
    <cfRule type="cellIs" dxfId="0" priority="2651" operator="lessThan">
      <formula>$C$4</formula>
    </cfRule>
  </conditionalFormatting>
  <conditionalFormatting sqref="V12">
    <cfRule type="cellIs" dxfId="0" priority="2652" operator="lessThan">
      <formula>$C$4</formula>
    </cfRule>
  </conditionalFormatting>
  <conditionalFormatting sqref="V13">
    <cfRule type="cellIs" dxfId="0" priority="2653" operator="lessThan">
      <formula>$C$4</formula>
    </cfRule>
  </conditionalFormatting>
  <conditionalFormatting sqref="V14">
    <cfRule type="cellIs" dxfId="0" priority="2654" operator="lessThan">
      <formula>$C$4</formula>
    </cfRule>
  </conditionalFormatting>
  <conditionalFormatting sqref="V15">
    <cfRule type="cellIs" dxfId="0" priority="2655" operator="lessThan">
      <formula>$C$4</formula>
    </cfRule>
  </conditionalFormatting>
  <conditionalFormatting sqref="V16">
    <cfRule type="cellIs" dxfId="0" priority="2656" operator="lessThan">
      <formula>$C$4</formula>
    </cfRule>
  </conditionalFormatting>
  <conditionalFormatting sqref="V17">
    <cfRule type="cellIs" dxfId="0" priority="2657" operator="lessThan">
      <formula>$C$4</formula>
    </cfRule>
  </conditionalFormatting>
  <conditionalFormatting sqref="V18">
    <cfRule type="cellIs" dxfId="0" priority="2658" operator="lessThan">
      <formula>$C$4</formula>
    </cfRule>
  </conditionalFormatting>
  <conditionalFormatting sqref="V19">
    <cfRule type="cellIs" dxfId="0" priority="2659" operator="lessThan">
      <formula>$C$4</formula>
    </cfRule>
  </conditionalFormatting>
  <conditionalFormatting sqref="V20">
    <cfRule type="cellIs" dxfId="0" priority="2660" operator="lessThan">
      <formula>$C$4</formula>
    </cfRule>
  </conditionalFormatting>
  <conditionalFormatting sqref="V21">
    <cfRule type="cellIs" dxfId="0" priority="2661" operator="lessThan">
      <formula>$C$4</formula>
    </cfRule>
  </conditionalFormatting>
  <conditionalFormatting sqref="V22">
    <cfRule type="cellIs" dxfId="0" priority="2662" operator="lessThan">
      <formula>$C$4</formula>
    </cfRule>
  </conditionalFormatting>
  <conditionalFormatting sqref="V23">
    <cfRule type="cellIs" dxfId="0" priority="2663" operator="lessThan">
      <formula>$C$4</formula>
    </cfRule>
  </conditionalFormatting>
  <conditionalFormatting sqref="V24">
    <cfRule type="cellIs" dxfId="0" priority="2664" operator="lessThan">
      <formula>$C$4</formula>
    </cfRule>
  </conditionalFormatting>
  <conditionalFormatting sqref="V25">
    <cfRule type="cellIs" dxfId="0" priority="2665" operator="lessThan">
      <formula>$C$4</formula>
    </cfRule>
  </conditionalFormatting>
  <conditionalFormatting sqref="V26">
    <cfRule type="cellIs" dxfId="0" priority="2666" operator="lessThan">
      <formula>$C$4</formula>
    </cfRule>
  </conditionalFormatting>
  <conditionalFormatting sqref="V27">
    <cfRule type="cellIs" dxfId="0" priority="2667" operator="lessThan">
      <formula>$C$4</formula>
    </cfRule>
  </conditionalFormatting>
  <conditionalFormatting sqref="V28">
    <cfRule type="cellIs" dxfId="0" priority="2668" operator="lessThan">
      <formula>$C$4</formula>
    </cfRule>
  </conditionalFormatting>
  <conditionalFormatting sqref="V29">
    <cfRule type="cellIs" dxfId="0" priority="2669" operator="lessThan">
      <formula>$C$4</formula>
    </cfRule>
  </conditionalFormatting>
  <conditionalFormatting sqref="V30">
    <cfRule type="cellIs" dxfId="0" priority="2670" operator="lessThan">
      <formula>$C$4</formula>
    </cfRule>
  </conditionalFormatting>
  <conditionalFormatting sqref="V31">
    <cfRule type="cellIs" dxfId="0" priority="2671" operator="lessThan">
      <formula>$C$4</formula>
    </cfRule>
  </conditionalFormatting>
  <conditionalFormatting sqref="V32">
    <cfRule type="cellIs" dxfId="0" priority="2672" operator="lessThan">
      <formula>$C$4</formula>
    </cfRule>
  </conditionalFormatting>
  <conditionalFormatting sqref="V33">
    <cfRule type="cellIs" dxfId="0" priority="2673" operator="lessThan">
      <formula>$C$4</formula>
    </cfRule>
  </conditionalFormatting>
  <conditionalFormatting sqref="V34">
    <cfRule type="cellIs" dxfId="0" priority="2674" operator="lessThan">
      <formula>$C$4</formula>
    </cfRule>
  </conditionalFormatting>
  <conditionalFormatting sqref="V35">
    <cfRule type="cellIs" dxfId="0" priority="2675" operator="lessThan">
      <formula>$C$4</formula>
    </cfRule>
  </conditionalFormatting>
  <conditionalFormatting sqref="V36">
    <cfRule type="cellIs" dxfId="0" priority="2676" operator="lessThan">
      <formula>$C$4</formula>
    </cfRule>
  </conditionalFormatting>
  <conditionalFormatting sqref="V37">
    <cfRule type="cellIs" dxfId="0" priority="2677" operator="lessThan">
      <formula>$C$4</formula>
    </cfRule>
  </conditionalFormatting>
  <conditionalFormatting sqref="V38">
    <cfRule type="cellIs" dxfId="0" priority="2678" operator="lessThan">
      <formula>$C$4</formula>
    </cfRule>
  </conditionalFormatting>
  <conditionalFormatting sqref="V39">
    <cfRule type="cellIs" dxfId="0" priority="2679" operator="lessThan">
      <formula>$C$4</formula>
    </cfRule>
  </conditionalFormatting>
  <conditionalFormatting sqref="V40">
    <cfRule type="cellIs" dxfId="0" priority="2680" operator="lessThan">
      <formula>$C$4</formula>
    </cfRule>
  </conditionalFormatting>
  <conditionalFormatting sqref="V41">
    <cfRule type="cellIs" dxfId="0" priority="2681" operator="lessThan">
      <formula>$C$4</formula>
    </cfRule>
  </conditionalFormatting>
  <conditionalFormatting sqref="V42">
    <cfRule type="cellIs" dxfId="0" priority="2682" operator="lessThan">
      <formula>$C$4</formula>
    </cfRule>
  </conditionalFormatting>
  <conditionalFormatting sqref="V43">
    <cfRule type="cellIs" dxfId="0" priority="2683" operator="lessThan">
      <formula>$C$4</formula>
    </cfRule>
  </conditionalFormatting>
  <conditionalFormatting sqref="V44">
    <cfRule type="cellIs" dxfId="0" priority="2684" operator="lessThan">
      <formula>$C$4</formula>
    </cfRule>
  </conditionalFormatting>
  <conditionalFormatting sqref="V45">
    <cfRule type="cellIs" dxfId="0" priority="2685" operator="lessThan">
      <formula>$C$4</formula>
    </cfRule>
  </conditionalFormatting>
  <conditionalFormatting sqref="V46">
    <cfRule type="cellIs" dxfId="0" priority="2686" operator="lessThan">
      <formula>$C$4</formula>
    </cfRule>
  </conditionalFormatting>
  <conditionalFormatting sqref="V47">
    <cfRule type="cellIs" dxfId="0" priority="2687" operator="lessThan">
      <formula>$C$4</formula>
    </cfRule>
  </conditionalFormatting>
  <conditionalFormatting sqref="V48">
    <cfRule type="cellIs" dxfId="0" priority="2688" operator="lessThan">
      <formula>$C$4</formula>
    </cfRule>
  </conditionalFormatting>
  <conditionalFormatting sqref="V49">
    <cfRule type="cellIs" dxfId="0" priority="2689" operator="lessThan">
      <formula>$C$4</formula>
    </cfRule>
  </conditionalFormatting>
  <conditionalFormatting sqref="V50">
    <cfRule type="cellIs" dxfId="0" priority="2690" operator="lessThan">
      <formula>$C$4</formula>
    </cfRule>
  </conditionalFormatting>
  <conditionalFormatting sqref="V51">
    <cfRule type="cellIs" dxfId="0" priority="2691" operator="lessThan">
      <formula>$C$4</formula>
    </cfRule>
  </conditionalFormatting>
  <conditionalFormatting sqref="V52">
    <cfRule type="cellIs" dxfId="0" priority="2692" operator="lessThan">
      <formula>$C$4</formula>
    </cfRule>
  </conditionalFormatting>
  <conditionalFormatting sqref="V53">
    <cfRule type="cellIs" dxfId="0" priority="2693" operator="lessThan">
      <formula>$C$4</formula>
    </cfRule>
  </conditionalFormatting>
  <conditionalFormatting sqref="V54">
    <cfRule type="cellIs" dxfId="0" priority="2694" operator="lessThan">
      <formula>$C$4</formula>
    </cfRule>
  </conditionalFormatting>
  <conditionalFormatting sqref="V55">
    <cfRule type="cellIs" dxfId="0" priority="2695" operator="lessThan">
      <formula>$C$4</formula>
    </cfRule>
  </conditionalFormatting>
  <conditionalFormatting sqref="V56">
    <cfRule type="cellIs" dxfId="0" priority="2696" operator="lessThan">
      <formula>$C$4</formula>
    </cfRule>
  </conditionalFormatting>
  <conditionalFormatting sqref="V57">
    <cfRule type="cellIs" dxfId="0" priority="2697" operator="lessThan">
      <formula>$C$4</formula>
    </cfRule>
  </conditionalFormatting>
  <conditionalFormatting sqref="V58">
    <cfRule type="cellIs" dxfId="0" priority="2698" operator="lessThan">
      <formula>$C$4</formula>
    </cfRule>
  </conditionalFormatting>
  <conditionalFormatting sqref="V59">
    <cfRule type="cellIs" dxfId="0" priority="2699" operator="lessThan">
      <formula>$C$4</formula>
    </cfRule>
  </conditionalFormatting>
  <conditionalFormatting sqref="V60">
    <cfRule type="cellIs" dxfId="0" priority="2700" operator="lessThan">
      <formula>$C$4</formula>
    </cfRule>
  </conditionalFormatting>
  <conditionalFormatting sqref="CR11">
    <cfRule type="cellIs" dxfId="1" priority="2701" operator="lessThan">
      <formula>$C$4</formula>
    </cfRule>
  </conditionalFormatting>
  <conditionalFormatting sqref="CR11">
    <cfRule type="cellIs" dxfId="0" priority="2702" operator="lessThan">
      <formula>$C$4</formula>
    </cfRule>
  </conditionalFormatting>
  <conditionalFormatting sqref="CR12">
    <cfRule type="cellIs" dxfId="1" priority="2703" operator="lessThan">
      <formula>$C$4</formula>
    </cfRule>
  </conditionalFormatting>
  <conditionalFormatting sqref="CR12">
    <cfRule type="cellIs" dxfId="0" priority="2704" operator="lessThan">
      <formula>$C$4</formula>
    </cfRule>
  </conditionalFormatting>
  <conditionalFormatting sqref="CR13">
    <cfRule type="cellIs" dxfId="1" priority="2705" operator="lessThan">
      <formula>$C$4</formula>
    </cfRule>
  </conditionalFormatting>
  <conditionalFormatting sqref="CR13">
    <cfRule type="cellIs" dxfId="0" priority="2706" operator="lessThan">
      <formula>$C$4</formula>
    </cfRule>
  </conditionalFormatting>
  <conditionalFormatting sqref="CR14">
    <cfRule type="cellIs" dxfId="1" priority="2707" operator="lessThan">
      <formula>$C$4</formula>
    </cfRule>
  </conditionalFormatting>
  <conditionalFormatting sqref="CR14">
    <cfRule type="cellIs" dxfId="0" priority="2708" operator="lessThan">
      <formula>$C$4</formula>
    </cfRule>
  </conditionalFormatting>
  <conditionalFormatting sqref="CR15">
    <cfRule type="cellIs" dxfId="1" priority="2709" operator="lessThan">
      <formula>$C$4</formula>
    </cfRule>
  </conditionalFormatting>
  <conditionalFormatting sqref="CR15">
    <cfRule type="cellIs" dxfId="0" priority="2710" operator="lessThan">
      <formula>$C$4</formula>
    </cfRule>
  </conditionalFormatting>
  <conditionalFormatting sqref="CR16">
    <cfRule type="cellIs" dxfId="1" priority="2711" operator="lessThan">
      <formula>$C$4</formula>
    </cfRule>
  </conditionalFormatting>
  <conditionalFormatting sqref="CR16">
    <cfRule type="cellIs" dxfId="0" priority="2712" operator="lessThan">
      <formula>$C$4</formula>
    </cfRule>
  </conditionalFormatting>
  <conditionalFormatting sqref="CR17">
    <cfRule type="cellIs" dxfId="1" priority="2713" operator="lessThan">
      <formula>$C$4</formula>
    </cfRule>
  </conditionalFormatting>
  <conditionalFormatting sqref="CR17">
    <cfRule type="cellIs" dxfId="0" priority="2714" operator="lessThan">
      <formula>$C$4</formula>
    </cfRule>
  </conditionalFormatting>
  <conditionalFormatting sqref="CR18">
    <cfRule type="cellIs" dxfId="1" priority="2715" operator="lessThan">
      <formula>$C$4</formula>
    </cfRule>
  </conditionalFormatting>
  <conditionalFormatting sqref="CR18">
    <cfRule type="cellIs" dxfId="0" priority="2716" operator="lessThan">
      <formula>$C$4</formula>
    </cfRule>
  </conditionalFormatting>
  <conditionalFormatting sqref="CR19">
    <cfRule type="cellIs" dxfId="1" priority="2717" operator="lessThan">
      <formula>$C$4</formula>
    </cfRule>
  </conditionalFormatting>
  <conditionalFormatting sqref="CR19">
    <cfRule type="cellIs" dxfId="0" priority="2718" operator="lessThan">
      <formula>$C$4</formula>
    </cfRule>
  </conditionalFormatting>
  <conditionalFormatting sqref="CR20">
    <cfRule type="cellIs" dxfId="1" priority="2719" operator="lessThan">
      <formula>$C$4</formula>
    </cfRule>
  </conditionalFormatting>
  <conditionalFormatting sqref="CR20">
    <cfRule type="cellIs" dxfId="0" priority="2720" operator="lessThan">
      <formula>$C$4</formula>
    </cfRule>
  </conditionalFormatting>
  <conditionalFormatting sqref="CR21">
    <cfRule type="cellIs" dxfId="1" priority="2721" operator="lessThan">
      <formula>$C$4</formula>
    </cfRule>
  </conditionalFormatting>
  <conditionalFormatting sqref="CR21">
    <cfRule type="cellIs" dxfId="0" priority="2722" operator="lessThan">
      <formula>$C$4</formula>
    </cfRule>
  </conditionalFormatting>
  <conditionalFormatting sqref="CR22">
    <cfRule type="cellIs" dxfId="1" priority="2723" operator="lessThan">
      <formula>$C$4</formula>
    </cfRule>
  </conditionalFormatting>
  <conditionalFormatting sqref="CR22">
    <cfRule type="cellIs" dxfId="0" priority="2724" operator="lessThan">
      <formula>$C$4</formula>
    </cfRule>
  </conditionalFormatting>
  <conditionalFormatting sqref="CR23">
    <cfRule type="cellIs" dxfId="1" priority="2725" operator="lessThan">
      <formula>$C$4</formula>
    </cfRule>
  </conditionalFormatting>
  <conditionalFormatting sqref="CR23">
    <cfRule type="cellIs" dxfId="0" priority="2726" operator="lessThan">
      <formula>$C$4</formula>
    </cfRule>
  </conditionalFormatting>
  <conditionalFormatting sqref="CR24">
    <cfRule type="cellIs" dxfId="1" priority="2727" operator="lessThan">
      <formula>$C$4</formula>
    </cfRule>
  </conditionalFormatting>
  <conditionalFormatting sqref="CR24">
    <cfRule type="cellIs" dxfId="0" priority="2728" operator="lessThan">
      <formula>$C$4</formula>
    </cfRule>
  </conditionalFormatting>
  <conditionalFormatting sqref="CR25">
    <cfRule type="cellIs" dxfId="1" priority="2729" operator="lessThan">
      <formula>$C$4</formula>
    </cfRule>
  </conditionalFormatting>
  <conditionalFormatting sqref="CR25">
    <cfRule type="cellIs" dxfId="0" priority="2730" operator="lessThan">
      <formula>$C$4</formula>
    </cfRule>
  </conditionalFormatting>
  <conditionalFormatting sqref="CR26">
    <cfRule type="cellIs" dxfId="1" priority="2731" operator="lessThan">
      <formula>$C$4</formula>
    </cfRule>
  </conditionalFormatting>
  <conditionalFormatting sqref="CR26">
    <cfRule type="cellIs" dxfId="0" priority="2732" operator="lessThan">
      <formula>$C$4</formula>
    </cfRule>
  </conditionalFormatting>
  <conditionalFormatting sqref="CR27">
    <cfRule type="cellIs" dxfId="1" priority="2733" operator="lessThan">
      <formula>$C$4</formula>
    </cfRule>
  </conditionalFormatting>
  <conditionalFormatting sqref="CR27">
    <cfRule type="cellIs" dxfId="0" priority="2734" operator="lessThan">
      <formula>$C$4</formula>
    </cfRule>
  </conditionalFormatting>
  <conditionalFormatting sqref="CR28">
    <cfRule type="cellIs" dxfId="1" priority="2735" operator="lessThan">
      <formula>$C$4</formula>
    </cfRule>
  </conditionalFormatting>
  <conditionalFormatting sqref="CR28">
    <cfRule type="cellIs" dxfId="0" priority="2736" operator="lessThan">
      <formula>$C$4</formula>
    </cfRule>
  </conditionalFormatting>
  <conditionalFormatting sqref="CR29">
    <cfRule type="cellIs" dxfId="1" priority="2737" operator="lessThan">
      <formula>$C$4</formula>
    </cfRule>
  </conditionalFormatting>
  <conditionalFormatting sqref="CR29">
    <cfRule type="cellIs" dxfId="0" priority="2738" operator="lessThan">
      <formula>$C$4</formula>
    </cfRule>
  </conditionalFormatting>
  <conditionalFormatting sqref="CR30">
    <cfRule type="cellIs" dxfId="1" priority="2739" operator="lessThan">
      <formula>$C$4</formula>
    </cfRule>
  </conditionalFormatting>
  <conditionalFormatting sqref="CR30">
    <cfRule type="cellIs" dxfId="0" priority="2740" operator="lessThan">
      <formula>$C$4</formula>
    </cfRule>
  </conditionalFormatting>
  <conditionalFormatting sqref="CR31">
    <cfRule type="cellIs" dxfId="1" priority="2741" operator="lessThan">
      <formula>$C$4</formula>
    </cfRule>
  </conditionalFormatting>
  <conditionalFormatting sqref="CR31">
    <cfRule type="cellIs" dxfId="0" priority="2742" operator="lessThan">
      <formula>$C$4</formula>
    </cfRule>
  </conditionalFormatting>
  <conditionalFormatting sqref="CR32">
    <cfRule type="cellIs" dxfId="1" priority="2743" operator="lessThan">
      <formula>$C$4</formula>
    </cfRule>
  </conditionalFormatting>
  <conditionalFormatting sqref="CR32">
    <cfRule type="cellIs" dxfId="0" priority="2744" operator="lessThan">
      <formula>$C$4</formula>
    </cfRule>
  </conditionalFormatting>
  <conditionalFormatting sqref="CR33">
    <cfRule type="cellIs" dxfId="1" priority="2745" operator="lessThan">
      <formula>$C$4</formula>
    </cfRule>
  </conditionalFormatting>
  <conditionalFormatting sqref="CR33">
    <cfRule type="cellIs" dxfId="0" priority="2746" operator="lessThan">
      <formula>$C$4</formula>
    </cfRule>
  </conditionalFormatting>
  <conditionalFormatting sqref="CR34">
    <cfRule type="cellIs" dxfId="1" priority="2747" operator="lessThan">
      <formula>$C$4</formula>
    </cfRule>
  </conditionalFormatting>
  <conditionalFormatting sqref="CR34">
    <cfRule type="cellIs" dxfId="0" priority="2748" operator="lessThan">
      <formula>$C$4</formula>
    </cfRule>
  </conditionalFormatting>
  <conditionalFormatting sqref="CR35">
    <cfRule type="cellIs" dxfId="1" priority="2749" operator="lessThan">
      <formula>$C$4</formula>
    </cfRule>
  </conditionalFormatting>
  <conditionalFormatting sqref="CR35">
    <cfRule type="cellIs" dxfId="0" priority="2750" operator="lessThan">
      <formula>$C$4</formula>
    </cfRule>
  </conditionalFormatting>
  <conditionalFormatting sqref="CR36">
    <cfRule type="cellIs" dxfId="1" priority="2751" operator="lessThan">
      <formula>$C$4</formula>
    </cfRule>
  </conditionalFormatting>
  <conditionalFormatting sqref="CR36">
    <cfRule type="cellIs" dxfId="0" priority="2752" operator="lessThan">
      <formula>$C$4</formula>
    </cfRule>
  </conditionalFormatting>
  <conditionalFormatting sqref="CR37">
    <cfRule type="cellIs" dxfId="1" priority="2753" operator="lessThan">
      <formula>$C$4</formula>
    </cfRule>
  </conditionalFormatting>
  <conditionalFormatting sqref="CR37">
    <cfRule type="cellIs" dxfId="0" priority="2754" operator="lessThan">
      <formula>$C$4</formula>
    </cfRule>
  </conditionalFormatting>
  <conditionalFormatting sqref="CR38">
    <cfRule type="cellIs" dxfId="1" priority="2755" operator="lessThan">
      <formula>$C$4</formula>
    </cfRule>
  </conditionalFormatting>
  <conditionalFormatting sqref="CR38">
    <cfRule type="cellIs" dxfId="0" priority="2756" operator="lessThan">
      <formula>$C$4</formula>
    </cfRule>
  </conditionalFormatting>
  <conditionalFormatting sqref="CR39">
    <cfRule type="cellIs" dxfId="1" priority="2757" operator="lessThan">
      <formula>$C$4</formula>
    </cfRule>
  </conditionalFormatting>
  <conditionalFormatting sqref="CR39">
    <cfRule type="cellIs" dxfId="0" priority="2758" operator="lessThan">
      <formula>$C$4</formula>
    </cfRule>
  </conditionalFormatting>
  <conditionalFormatting sqref="CR40">
    <cfRule type="cellIs" dxfId="1" priority="2759" operator="lessThan">
      <formula>$C$4</formula>
    </cfRule>
  </conditionalFormatting>
  <conditionalFormatting sqref="CR40">
    <cfRule type="cellIs" dxfId="0" priority="2760" operator="lessThan">
      <formula>$C$4</formula>
    </cfRule>
  </conditionalFormatting>
  <conditionalFormatting sqref="CR41">
    <cfRule type="cellIs" dxfId="1" priority="2761" operator="lessThan">
      <formula>$C$4</formula>
    </cfRule>
  </conditionalFormatting>
  <conditionalFormatting sqref="CR41">
    <cfRule type="cellIs" dxfId="0" priority="2762" operator="lessThan">
      <formula>$C$4</formula>
    </cfRule>
  </conditionalFormatting>
  <conditionalFormatting sqref="CR42">
    <cfRule type="cellIs" dxfId="1" priority="2763" operator="lessThan">
      <formula>$C$4</formula>
    </cfRule>
  </conditionalFormatting>
  <conditionalFormatting sqref="CR42">
    <cfRule type="cellIs" dxfId="0" priority="2764" operator="lessThan">
      <formula>$C$4</formula>
    </cfRule>
  </conditionalFormatting>
  <conditionalFormatting sqref="CR43">
    <cfRule type="cellIs" dxfId="1" priority="2765" operator="lessThan">
      <formula>$C$4</formula>
    </cfRule>
  </conditionalFormatting>
  <conditionalFormatting sqref="CR43">
    <cfRule type="cellIs" dxfId="0" priority="2766" operator="lessThan">
      <formula>$C$4</formula>
    </cfRule>
  </conditionalFormatting>
  <conditionalFormatting sqref="CR44">
    <cfRule type="cellIs" dxfId="1" priority="2767" operator="lessThan">
      <formula>$C$4</formula>
    </cfRule>
  </conditionalFormatting>
  <conditionalFormatting sqref="CR44">
    <cfRule type="cellIs" dxfId="0" priority="2768" operator="lessThan">
      <formula>$C$4</formula>
    </cfRule>
  </conditionalFormatting>
  <conditionalFormatting sqref="CR45">
    <cfRule type="cellIs" dxfId="1" priority="2769" operator="lessThan">
      <formula>$C$4</formula>
    </cfRule>
  </conditionalFormatting>
  <conditionalFormatting sqref="CR45">
    <cfRule type="cellIs" dxfId="0" priority="2770" operator="lessThan">
      <formula>$C$4</formula>
    </cfRule>
  </conditionalFormatting>
  <conditionalFormatting sqref="CR46">
    <cfRule type="cellIs" dxfId="1" priority="2771" operator="lessThan">
      <formula>$C$4</formula>
    </cfRule>
  </conditionalFormatting>
  <conditionalFormatting sqref="CR46">
    <cfRule type="cellIs" dxfId="0" priority="2772" operator="lessThan">
      <formula>$C$4</formula>
    </cfRule>
  </conditionalFormatting>
  <conditionalFormatting sqref="CR47">
    <cfRule type="cellIs" dxfId="1" priority="2773" operator="lessThan">
      <formula>$C$4</formula>
    </cfRule>
  </conditionalFormatting>
  <conditionalFormatting sqref="CR47">
    <cfRule type="cellIs" dxfId="0" priority="2774" operator="lessThan">
      <formula>$C$4</formula>
    </cfRule>
  </conditionalFormatting>
  <conditionalFormatting sqref="CR48">
    <cfRule type="cellIs" dxfId="1" priority="2775" operator="lessThan">
      <formula>$C$4</formula>
    </cfRule>
  </conditionalFormatting>
  <conditionalFormatting sqref="CR48">
    <cfRule type="cellIs" dxfId="0" priority="2776" operator="lessThan">
      <formula>$C$4</formula>
    </cfRule>
  </conditionalFormatting>
  <conditionalFormatting sqref="CR49">
    <cfRule type="cellIs" dxfId="1" priority="2777" operator="lessThan">
      <formula>$C$4</formula>
    </cfRule>
  </conditionalFormatting>
  <conditionalFormatting sqref="CR49">
    <cfRule type="cellIs" dxfId="0" priority="2778" operator="lessThan">
      <formula>$C$4</formula>
    </cfRule>
  </conditionalFormatting>
  <conditionalFormatting sqref="CR50">
    <cfRule type="cellIs" dxfId="1" priority="2779" operator="lessThan">
      <formula>$C$4</formula>
    </cfRule>
  </conditionalFormatting>
  <conditionalFormatting sqref="CR50">
    <cfRule type="cellIs" dxfId="0" priority="2780" operator="lessThan">
      <formula>$C$4</formula>
    </cfRule>
  </conditionalFormatting>
  <conditionalFormatting sqref="CR51">
    <cfRule type="cellIs" dxfId="1" priority="2781" operator="lessThan">
      <formula>$C$4</formula>
    </cfRule>
  </conditionalFormatting>
  <conditionalFormatting sqref="CR51">
    <cfRule type="cellIs" dxfId="0" priority="2782" operator="lessThan">
      <formula>$C$4</formula>
    </cfRule>
  </conditionalFormatting>
  <conditionalFormatting sqref="CR52">
    <cfRule type="cellIs" dxfId="1" priority="2783" operator="lessThan">
      <formula>$C$4</formula>
    </cfRule>
  </conditionalFormatting>
  <conditionalFormatting sqref="CR52">
    <cfRule type="cellIs" dxfId="0" priority="2784" operator="lessThan">
      <formula>$C$4</formula>
    </cfRule>
  </conditionalFormatting>
  <conditionalFormatting sqref="CR53">
    <cfRule type="cellIs" dxfId="1" priority="2785" operator="lessThan">
      <formula>$C$4</formula>
    </cfRule>
  </conditionalFormatting>
  <conditionalFormatting sqref="CR53">
    <cfRule type="cellIs" dxfId="0" priority="2786" operator="lessThan">
      <formula>$C$4</formula>
    </cfRule>
  </conditionalFormatting>
  <conditionalFormatting sqref="CR54">
    <cfRule type="cellIs" dxfId="1" priority="2787" operator="lessThan">
      <formula>$C$4</formula>
    </cfRule>
  </conditionalFormatting>
  <conditionalFormatting sqref="CR54">
    <cfRule type="cellIs" dxfId="0" priority="2788" operator="lessThan">
      <formula>$C$4</formula>
    </cfRule>
  </conditionalFormatting>
  <conditionalFormatting sqref="CR55">
    <cfRule type="cellIs" dxfId="1" priority="2789" operator="lessThan">
      <formula>$C$4</formula>
    </cfRule>
  </conditionalFormatting>
  <conditionalFormatting sqref="CR55">
    <cfRule type="cellIs" dxfId="0" priority="2790" operator="lessThan">
      <formula>$C$4</formula>
    </cfRule>
  </conditionalFormatting>
  <conditionalFormatting sqref="CR56">
    <cfRule type="cellIs" dxfId="1" priority="2791" operator="lessThan">
      <formula>$C$4</formula>
    </cfRule>
  </conditionalFormatting>
  <conditionalFormatting sqref="CR56">
    <cfRule type="cellIs" dxfId="0" priority="2792" operator="lessThan">
      <formula>$C$4</formula>
    </cfRule>
  </conditionalFormatting>
  <conditionalFormatting sqref="CR57">
    <cfRule type="cellIs" dxfId="1" priority="2793" operator="lessThan">
      <formula>$C$4</formula>
    </cfRule>
  </conditionalFormatting>
  <conditionalFormatting sqref="CR57">
    <cfRule type="cellIs" dxfId="0" priority="2794" operator="lessThan">
      <formula>$C$4</formula>
    </cfRule>
  </conditionalFormatting>
  <conditionalFormatting sqref="CR58">
    <cfRule type="cellIs" dxfId="1" priority="2795" operator="lessThan">
      <formula>$C$4</formula>
    </cfRule>
  </conditionalFormatting>
  <conditionalFormatting sqref="CR58">
    <cfRule type="cellIs" dxfId="0" priority="2796" operator="lessThan">
      <formula>$C$4</formula>
    </cfRule>
  </conditionalFormatting>
  <conditionalFormatting sqref="CR59">
    <cfRule type="cellIs" dxfId="1" priority="2797" operator="lessThan">
      <formula>$C$4</formula>
    </cfRule>
  </conditionalFormatting>
  <conditionalFormatting sqref="CR59">
    <cfRule type="cellIs" dxfId="0" priority="2798" operator="lessThan">
      <formula>$C$4</formula>
    </cfRule>
  </conditionalFormatting>
  <conditionalFormatting sqref="CR60">
    <cfRule type="cellIs" dxfId="1" priority="2799" operator="lessThan">
      <formula>$C$4</formula>
    </cfRule>
  </conditionalFormatting>
  <conditionalFormatting sqref="CR60">
    <cfRule type="cellIs" dxfId="0" priority="2800" operator="lessThan">
      <formula>$C$4</formula>
    </cfRule>
  </conditionalFormatting>
  <conditionalFormatting sqref="CW10">
    <cfRule type="cellIs" dxfId="0" priority="2801" operator="lessThan">
      <formula>1</formula>
    </cfRule>
  </conditionalFormatting>
  <conditionalFormatting sqref="CW11">
    <cfRule type="cellIs" dxfId="0" priority="2802" operator="lessThan">
      <formula>1</formula>
    </cfRule>
  </conditionalFormatting>
  <conditionalFormatting sqref="CW12">
    <cfRule type="cellIs" dxfId="0" priority="2803" operator="lessThan">
      <formula>1</formula>
    </cfRule>
  </conditionalFormatting>
  <conditionalFormatting sqref="CW13">
    <cfRule type="cellIs" dxfId="0" priority="2804" operator="lessThan">
      <formula>1</formula>
    </cfRule>
  </conditionalFormatting>
  <conditionalFormatting sqref="CW14">
    <cfRule type="cellIs" dxfId="0" priority="2805" operator="lessThan">
      <formula>1</formula>
    </cfRule>
  </conditionalFormatting>
  <conditionalFormatting sqref="CW15">
    <cfRule type="cellIs" dxfId="0" priority="2806" operator="lessThan">
      <formula>1</formula>
    </cfRule>
  </conditionalFormatting>
  <conditionalFormatting sqref="CW16">
    <cfRule type="cellIs" dxfId="0" priority="2807" operator="lessThan">
      <formula>1</formula>
    </cfRule>
  </conditionalFormatting>
  <conditionalFormatting sqref="CW17">
    <cfRule type="cellIs" dxfId="0" priority="2808" operator="lessThan">
      <formula>1</formula>
    </cfRule>
  </conditionalFormatting>
  <conditionalFormatting sqref="CW18">
    <cfRule type="cellIs" dxfId="0" priority="2809" operator="lessThan">
      <formula>1</formula>
    </cfRule>
  </conditionalFormatting>
  <conditionalFormatting sqref="CW19">
    <cfRule type="cellIs" dxfId="0" priority="2810" operator="lessThan">
      <formula>1</formula>
    </cfRule>
  </conditionalFormatting>
  <conditionalFormatting sqref="CW23:CW24">
    <cfRule type="cellIs" dxfId="0" priority="2811" operator="lessThan">
      <formula>1</formula>
    </cfRule>
  </conditionalFormatting>
  <conditionalFormatting sqref="CW24">
    <cfRule type="cellIs" dxfId="0" priority="2812" operator="lessThan">
      <formula>1</formula>
    </cfRule>
  </conditionalFormatting>
  <conditionalFormatting sqref="CW25">
    <cfRule type="cellIs" dxfId="0" priority="2813" operator="lessThan">
      <formula>1</formula>
    </cfRule>
  </conditionalFormatting>
  <conditionalFormatting sqref="CW26">
    <cfRule type="cellIs" dxfId="0" priority="2814" operator="lessThan">
      <formula>1</formula>
    </cfRule>
  </conditionalFormatting>
  <conditionalFormatting sqref="CW27">
    <cfRule type="cellIs" dxfId="0" priority="2815" operator="lessThan">
      <formula>1</formula>
    </cfRule>
  </conditionalFormatting>
  <conditionalFormatting sqref="CW28">
    <cfRule type="cellIs" dxfId="0" priority="2816" operator="lessThan">
      <formula>1</formula>
    </cfRule>
  </conditionalFormatting>
  <conditionalFormatting sqref="CW29">
    <cfRule type="cellIs" dxfId="0" priority="2817" operator="lessThan">
      <formula>1</formula>
    </cfRule>
  </conditionalFormatting>
  <conditionalFormatting sqref="CW30">
    <cfRule type="cellIs" dxfId="0" priority="2818" operator="lessThan">
      <formula>1</formula>
    </cfRule>
  </conditionalFormatting>
  <conditionalFormatting sqref="CW31">
    <cfRule type="cellIs" dxfId="0" priority="2819" operator="lessThan">
      <formula>1</formula>
    </cfRule>
  </conditionalFormatting>
  <conditionalFormatting sqref="CW32">
    <cfRule type="cellIs" dxfId="0" priority="2820" operator="lessThan">
      <formula>1</formula>
    </cfRule>
  </conditionalFormatting>
  <conditionalFormatting sqref="AX11">
    <cfRule type="cellIs" dxfId="1" priority="2821" operator="lessThan">
      <formula>$C$4</formula>
    </cfRule>
  </conditionalFormatting>
  <conditionalFormatting sqref="AX11">
    <cfRule type="cellIs" dxfId="0" priority="2822" operator="lessThan">
      <formula>$C$4</formula>
    </cfRule>
  </conditionalFormatting>
  <conditionalFormatting sqref="AX12">
    <cfRule type="cellIs" dxfId="1" priority="2823" operator="lessThan">
      <formula>$C$4</formula>
    </cfRule>
  </conditionalFormatting>
  <conditionalFormatting sqref="AX12">
    <cfRule type="cellIs" dxfId="0" priority="2824" operator="lessThan">
      <formula>$C$4</formula>
    </cfRule>
  </conditionalFormatting>
  <conditionalFormatting sqref="AX13">
    <cfRule type="cellIs" dxfId="1" priority="2825" operator="lessThan">
      <formula>$C$4</formula>
    </cfRule>
  </conditionalFormatting>
  <conditionalFormatting sqref="AX13">
    <cfRule type="cellIs" dxfId="0" priority="2826" operator="lessThan">
      <formula>$C$4</formula>
    </cfRule>
  </conditionalFormatting>
  <conditionalFormatting sqref="AX14">
    <cfRule type="cellIs" dxfId="1" priority="2827" operator="lessThan">
      <formula>$C$4</formula>
    </cfRule>
  </conditionalFormatting>
  <conditionalFormatting sqref="AX14">
    <cfRule type="cellIs" dxfId="0" priority="2828" operator="lessThan">
      <formula>$C$4</formula>
    </cfRule>
  </conditionalFormatting>
  <conditionalFormatting sqref="AX15">
    <cfRule type="cellIs" dxfId="1" priority="2829" operator="lessThan">
      <formula>$C$4</formula>
    </cfRule>
  </conditionalFormatting>
  <conditionalFormatting sqref="AX15">
    <cfRule type="cellIs" dxfId="0" priority="2830" operator="lessThan">
      <formula>$C$4</formula>
    </cfRule>
  </conditionalFormatting>
  <conditionalFormatting sqref="AX16">
    <cfRule type="cellIs" dxfId="1" priority="2831" operator="lessThan">
      <formula>$C$4</formula>
    </cfRule>
  </conditionalFormatting>
  <conditionalFormatting sqref="AX16">
    <cfRule type="cellIs" dxfId="0" priority="2832" operator="lessThan">
      <formula>$C$4</formula>
    </cfRule>
  </conditionalFormatting>
  <conditionalFormatting sqref="AX17">
    <cfRule type="cellIs" dxfId="1" priority="2833" operator="lessThan">
      <formula>$C$4</formula>
    </cfRule>
  </conditionalFormatting>
  <conditionalFormatting sqref="AX17">
    <cfRule type="cellIs" dxfId="0" priority="2834" operator="lessThan">
      <formula>$C$4</formula>
    </cfRule>
  </conditionalFormatting>
  <conditionalFormatting sqref="AX18">
    <cfRule type="cellIs" dxfId="1" priority="2835" operator="lessThan">
      <formula>$C$4</formula>
    </cfRule>
  </conditionalFormatting>
  <conditionalFormatting sqref="AX18">
    <cfRule type="cellIs" dxfId="0" priority="2836" operator="lessThan">
      <formula>$C$4</formula>
    </cfRule>
  </conditionalFormatting>
  <conditionalFormatting sqref="AX19">
    <cfRule type="cellIs" dxfId="1" priority="2837" operator="lessThan">
      <formula>$C$4</formula>
    </cfRule>
  </conditionalFormatting>
  <conditionalFormatting sqref="AX19">
    <cfRule type="cellIs" dxfId="0" priority="2838" operator="lessThan">
      <formula>$C$4</formula>
    </cfRule>
  </conditionalFormatting>
  <conditionalFormatting sqref="AX20">
    <cfRule type="cellIs" dxfId="1" priority="2839" operator="lessThan">
      <formula>$C$4</formula>
    </cfRule>
  </conditionalFormatting>
  <conditionalFormatting sqref="AX20">
    <cfRule type="cellIs" dxfId="0" priority="2840" operator="lessThan">
      <formula>$C$4</formula>
    </cfRule>
  </conditionalFormatting>
  <conditionalFormatting sqref="AX21">
    <cfRule type="cellIs" dxfId="1" priority="2841" operator="lessThan">
      <formula>$C$4</formula>
    </cfRule>
  </conditionalFormatting>
  <conditionalFormatting sqref="AX21">
    <cfRule type="cellIs" dxfId="0" priority="2842" operator="lessThan">
      <formula>$C$4</formula>
    </cfRule>
  </conditionalFormatting>
  <conditionalFormatting sqref="AX22">
    <cfRule type="cellIs" dxfId="1" priority="2843" operator="lessThan">
      <formula>$C$4</formula>
    </cfRule>
  </conditionalFormatting>
  <conditionalFormatting sqref="AX22">
    <cfRule type="cellIs" dxfId="0" priority="2844" operator="lessThan">
      <formula>$C$4</formula>
    </cfRule>
  </conditionalFormatting>
  <conditionalFormatting sqref="AX23">
    <cfRule type="cellIs" dxfId="1" priority="2845" operator="lessThan">
      <formula>$C$4</formula>
    </cfRule>
  </conditionalFormatting>
  <conditionalFormatting sqref="AX23">
    <cfRule type="cellIs" dxfId="0" priority="2846" operator="lessThan">
      <formula>$C$4</formula>
    </cfRule>
  </conditionalFormatting>
  <conditionalFormatting sqref="AX24">
    <cfRule type="cellIs" dxfId="1" priority="2847" operator="lessThan">
      <formula>$C$4</formula>
    </cfRule>
  </conditionalFormatting>
  <conditionalFormatting sqref="AX24">
    <cfRule type="cellIs" dxfId="0" priority="2848" operator="lessThan">
      <formula>$C$4</formula>
    </cfRule>
  </conditionalFormatting>
  <conditionalFormatting sqref="AX25">
    <cfRule type="cellIs" dxfId="1" priority="2849" operator="lessThan">
      <formula>$C$4</formula>
    </cfRule>
  </conditionalFormatting>
  <conditionalFormatting sqref="AX25">
    <cfRule type="cellIs" dxfId="0" priority="2850" operator="lessThan">
      <formula>$C$4</formula>
    </cfRule>
  </conditionalFormatting>
  <conditionalFormatting sqref="AX26">
    <cfRule type="cellIs" dxfId="1" priority="2851" operator="lessThan">
      <formula>$C$4</formula>
    </cfRule>
  </conditionalFormatting>
  <conditionalFormatting sqref="AX26">
    <cfRule type="cellIs" dxfId="0" priority="2852" operator="lessThan">
      <formula>$C$4</formula>
    </cfRule>
  </conditionalFormatting>
  <conditionalFormatting sqref="AX27">
    <cfRule type="cellIs" dxfId="1" priority="2853" operator="lessThan">
      <formula>$C$4</formula>
    </cfRule>
  </conditionalFormatting>
  <conditionalFormatting sqref="AX27">
    <cfRule type="cellIs" dxfId="0" priority="2854" operator="lessThan">
      <formula>$C$4</formula>
    </cfRule>
  </conditionalFormatting>
  <conditionalFormatting sqref="AX28">
    <cfRule type="cellIs" dxfId="1" priority="2855" operator="lessThan">
      <formula>$C$4</formula>
    </cfRule>
  </conditionalFormatting>
  <conditionalFormatting sqref="AX28">
    <cfRule type="cellIs" dxfId="0" priority="2856" operator="lessThan">
      <formula>$C$4</formula>
    </cfRule>
  </conditionalFormatting>
  <conditionalFormatting sqref="AX29">
    <cfRule type="cellIs" dxfId="1" priority="2857" operator="lessThan">
      <formula>$C$4</formula>
    </cfRule>
  </conditionalFormatting>
  <conditionalFormatting sqref="AX29">
    <cfRule type="cellIs" dxfId="0" priority="2858" operator="lessThan">
      <formula>$C$4</formula>
    </cfRule>
  </conditionalFormatting>
  <conditionalFormatting sqref="AX30">
    <cfRule type="cellIs" dxfId="1" priority="2859" operator="lessThan">
      <formula>$C$4</formula>
    </cfRule>
  </conditionalFormatting>
  <conditionalFormatting sqref="AX30">
    <cfRule type="cellIs" dxfId="0" priority="2860" operator="lessThan">
      <formula>$C$4</formula>
    </cfRule>
  </conditionalFormatting>
  <conditionalFormatting sqref="AX31">
    <cfRule type="cellIs" dxfId="1" priority="2861" operator="lessThan">
      <formula>$C$4</formula>
    </cfRule>
  </conditionalFormatting>
  <conditionalFormatting sqref="AX31">
    <cfRule type="cellIs" dxfId="0" priority="2862" operator="lessThan">
      <formula>$C$4</formula>
    </cfRule>
  </conditionalFormatting>
  <conditionalFormatting sqref="AX32">
    <cfRule type="cellIs" dxfId="1" priority="2863" operator="lessThan">
      <formula>$C$4</formula>
    </cfRule>
  </conditionalFormatting>
  <conditionalFormatting sqref="AX32">
    <cfRule type="cellIs" dxfId="0" priority="2864" operator="lessThan">
      <formula>$C$4</formula>
    </cfRule>
  </conditionalFormatting>
  <conditionalFormatting sqref="AX33">
    <cfRule type="cellIs" dxfId="1" priority="2865" operator="lessThan">
      <formula>$C$4</formula>
    </cfRule>
  </conditionalFormatting>
  <conditionalFormatting sqref="AX33">
    <cfRule type="cellIs" dxfId="0" priority="2866" operator="lessThan">
      <formula>$C$4</formula>
    </cfRule>
  </conditionalFormatting>
  <conditionalFormatting sqref="AX34">
    <cfRule type="cellIs" dxfId="1" priority="2867" operator="lessThan">
      <formula>$C$4</formula>
    </cfRule>
  </conditionalFormatting>
  <conditionalFormatting sqref="AX34">
    <cfRule type="cellIs" dxfId="0" priority="2868" operator="lessThan">
      <formula>$C$4</formula>
    </cfRule>
  </conditionalFormatting>
  <conditionalFormatting sqref="AX35">
    <cfRule type="cellIs" dxfId="1" priority="2869" operator="lessThan">
      <formula>$C$4</formula>
    </cfRule>
  </conditionalFormatting>
  <conditionalFormatting sqref="AX35">
    <cfRule type="cellIs" dxfId="0" priority="2870" operator="lessThan">
      <formula>$C$4</formula>
    </cfRule>
  </conditionalFormatting>
  <conditionalFormatting sqref="AX36">
    <cfRule type="cellIs" dxfId="1" priority="2871" operator="lessThan">
      <formula>$C$4</formula>
    </cfRule>
  </conditionalFormatting>
  <conditionalFormatting sqref="AX36">
    <cfRule type="cellIs" dxfId="0" priority="2872" operator="lessThan">
      <formula>$C$4</formula>
    </cfRule>
  </conditionalFormatting>
  <conditionalFormatting sqref="AX37">
    <cfRule type="cellIs" dxfId="1" priority="2873" operator="lessThan">
      <formula>$C$4</formula>
    </cfRule>
  </conditionalFormatting>
  <conditionalFormatting sqref="AX37">
    <cfRule type="cellIs" dxfId="0" priority="2874" operator="lessThan">
      <formula>$C$4</formula>
    </cfRule>
  </conditionalFormatting>
  <conditionalFormatting sqref="AX38">
    <cfRule type="cellIs" dxfId="1" priority="2875" operator="lessThan">
      <formula>$C$4</formula>
    </cfRule>
  </conditionalFormatting>
  <conditionalFormatting sqref="AX38">
    <cfRule type="cellIs" dxfId="0" priority="2876" operator="lessThan">
      <formula>$C$4</formula>
    </cfRule>
  </conditionalFormatting>
  <conditionalFormatting sqref="AX39">
    <cfRule type="cellIs" dxfId="1" priority="2877" operator="lessThan">
      <formula>$C$4</formula>
    </cfRule>
  </conditionalFormatting>
  <conditionalFormatting sqref="AX39">
    <cfRule type="cellIs" dxfId="0" priority="2878" operator="lessThan">
      <formula>$C$4</formula>
    </cfRule>
  </conditionalFormatting>
  <conditionalFormatting sqref="AX40">
    <cfRule type="cellIs" dxfId="1" priority="2879" operator="lessThan">
      <formula>$C$4</formula>
    </cfRule>
  </conditionalFormatting>
  <conditionalFormatting sqref="AX40">
    <cfRule type="cellIs" dxfId="0" priority="2880" operator="lessThan">
      <formula>$C$4</formula>
    </cfRule>
  </conditionalFormatting>
  <conditionalFormatting sqref="AX41">
    <cfRule type="cellIs" dxfId="1" priority="2881" operator="lessThan">
      <formula>$C$4</formula>
    </cfRule>
  </conditionalFormatting>
  <conditionalFormatting sqref="AX41">
    <cfRule type="cellIs" dxfId="0" priority="2882" operator="lessThan">
      <formula>$C$4</formula>
    </cfRule>
  </conditionalFormatting>
  <conditionalFormatting sqref="AX42">
    <cfRule type="cellIs" dxfId="1" priority="2883" operator="lessThan">
      <formula>$C$4</formula>
    </cfRule>
  </conditionalFormatting>
  <conditionalFormatting sqref="AX42">
    <cfRule type="cellIs" dxfId="0" priority="2884" operator="lessThan">
      <formula>$C$4</formula>
    </cfRule>
  </conditionalFormatting>
  <conditionalFormatting sqref="AX43">
    <cfRule type="cellIs" dxfId="1" priority="2885" operator="lessThan">
      <formula>$C$4</formula>
    </cfRule>
  </conditionalFormatting>
  <conditionalFormatting sqref="AX43">
    <cfRule type="cellIs" dxfId="0" priority="2886" operator="lessThan">
      <formula>$C$4</formula>
    </cfRule>
  </conditionalFormatting>
  <conditionalFormatting sqref="AX44">
    <cfRule type="cellIs" dxfId="1" priority="2887" operator="lessThan">
      <formula>$C$4</formula>
    </cfRule>
  </conditionalFormatting>
  <conditionalFormatting sqref="AX44">
    <cfRule type="cellIs" dxfId="0" priority="2888" operator="lessThan">
      <formula>$C$4</formula>
    </cfRule>
  </conditionalFormatting>
  <conditionalFormatting sqref="AX45">
    <cfRule type="cellIs" dxfId="1" priority="2889" operator="lessThan">
      <formula>$C$4</formula>
    </cfRule>
  </conditionalFormatting>
  <conditionalFormatting sqref="AX45">
    <cfRule type="cellIs" dxfId="0" priority="2890" operator="lessThan">
      <formula>$C$4</formula>
    </cfRule>
  </conditionalFormatting>
  <conditionalFormatting sqref="AX46">
    <cfRule type="cellIs" dxfId="1" priority="2891" operator="lessThan">
      <formula>$C$4</formula>
    </cfRule>
  </conditionalFormatting>
  <conditionalFormatting sqref="AX46">
    <cfRule type="cellIs" dxfId="0" priority="2892" operator="lessThan">
      <formula>$C$4</formula>
    </cfRule>
  </conditionalFormatting>
  <conditionalFormatting sqref="AX47">
    <cfRule type="cellIs" dxfId="1" priority="2893" operator="lessThan">
      <formula>$C$4</formula>
    </cfRule>
  </conditionalFormatting>
  <conditionalFormatting sqref="AX47">
    <cfRule type="cellIs" dxfId="0" priority="2894" operator="lessThan">
      <formula>$C$4</formula>
    </cfRule>
  </conditionalFormatting>
  <conditionalFormatting sqref="AX48">
    <cfRule type="cellIs" dxfId="1" priority="2895" operator="lessThan">
      <formula>$C$4</formula>
    </cfRule>
  </conditionalFormatting>
  <conditionalFormatting sqref="AX48">
    <cfRule type="cellIs" dxfId="0" priority="2896" operator="lessThan">
      <formula>$C$4</formula>
    </cfRule>
  </conditionalFormatting>
  <conditionalFormatting sqref="AX49">
    <cfRule type="cellIs" dxfId="1" priority="2897" operator="lessThan">
      <formula>$C$4</formula>
    </cfRule>
  </conditionalFormatting>
  <conditionalFormatting sqref="AX49">
    <cfRule type="cellIs" dxfId="0" priority="2898" operator="lessThan">
      <formula>$C$4</formula>
    </cfRule>
  </conditionalFormatting>
  <conditionalFormatting sqref="AX50">
    <cfRule type="cellIs" dxfId="1" priority="2899" operator="lessThan">
      <formula>$C$4</formula>
    </cfRule>
  </conditionalFormatting>
  <conditionalFormatting sqref="AX50">
    <cfRule type="cellIs" dxfId="0" priority="2900" operator="lessThan">
      <formula>$C$4</formula>
    </cfRule>
  </conditionalFormatting>
  <conditionalFormatting sqref="AX51">
    <cfRule type="cellIs" dxfId="1" priority="2901" operator="lessThan">
      <formula>$C$4</formula>
    </cfRule>
  </conditionalFormatting>
  <conditionalFormatting sqref="AX51">
    <cfRule type="cellIs" dxfId="0" priority="2902" operator="lessThan">
      <formula>$C$4</formula>
    </cfRule>
  </conditionalFormatting>
  <conditionalFormatting sqref="AX52">
    <cfRule type="cellIs" dxfId="1" priority="2903" operator="lessThan">
      <formula>$C$4</formula>
    </cfRule>
  </conditionalFormatting>
  <conditionalFormatting sqref="AX52">
    <cfRule type="cellIs" dxfId="0" priority="2904" operator="lessThan">
      <formula>$C$4</formula>
    </cfRule>
  </conditionalFormatting>
  <conditionalFormatting sqref="AX53">
    <cfRule type="cellIs" dxfId="1" priority="2905" operator="lessThan">
      <formula>$C$4</formula>
    </cfRule>
  </conditionalFormatting>
  <conditionalFormatting sqref="AX53">
    <cfRule type="cellIs" dxfId="0" priority="2906" operator="lessThan">
      <formula>$C$4</formula>
    </cfRule>
  </conditionalFormatting>
  <conditionalFormatting sqref="AX54">
    <cfRule type="cellIs" dxfId="1" priority="2907" operator="lessThan">
      <formula>$C$4</formula>
    </cfRule>
  </conditionalFormatting>
  <conditionalFormatting sqref="AX54">
    <cfRule type="cellIs" dxfId="0" priority="2908" operator="lessThan">
      <formula>$C$4</formula>
    </cfRule>
  </conditionalFormatting>
  <conditionalFormatting sqref="AX55">
    <cfRule type="cellIs" dxfId="1" priority="2909" operator="lessThan">
      <formula>$C$4</formula>
    </cfRule>
  </conditionalFormatting>
  <conditionalFormatting sqref="AX55">
    <cfRule type="cellIs" dxfId="0" priority="2910" operator="lessThan">
      <formula>$C$4</formula>
    </cfRule>
  </conditionalFormatting>
  <conditionalFormatting sqref="AX56">
    <cfRule type="cellIs" dxfId="1" priority="2911" operator="lessThan">
      <formula>$C$4</formula>
    </cfRule>
  </conditionalFormatting>
  <conditionalFormatting sqref="AX56">
    <cfRule type="cellIs" dxfId="0" priority="2912" operator="lessThan">
      <formula>$C$4</formula>
    </cfRule>
  </conditionalFormatting>
  <conditionalFormatting sqref="AX57">
    <cfRule type="cellIs" dxfId="1" priority="2913" operator="lessThan">
      <formula>$C$4</formula>
    </cfRule>
  </conditionalFormatting>
  <conditionalFormatting sqref="AX57">
    <cfRule type="cellIs" dxfId="0" priority="2914" operator="lessThan">
      <formula>$C$4</formula>
    </cfRule>
  </conditionalFormatting>
  <conditionalFormatting sqref="AX58">
    <cfRule type="cellIs" dxfId="1" priority="2915" operator="lessThan">
      <formula>$C$4</formula>
    </cfRule>
  </conditionalFormatting>
  <conditionalFormatting sqref="AX58">
    <cfRule type="cellIs" dxfId="0" priority="2916" operator="lessThan">
      <formula>$C$4</formula>
    </cfRule>
  </conditionalFormatting>
  <conditionalFormatting sqref="AX59">
    <cfRule type="cellIs" dxfId="1" priority="2917" operator="lessThan">
      <formula>$C$4</formula>
    </cfRule>
  </conditionalFormatting>
  <conditionalFormatting sqref="AX59">
    <cfRule type="cellIs" dxfId="0" priority="2918" operator="lessThan">
      <formula>$C$4</formula>
    </cfRule>
  </conditionalFormatting>
  <conditionalFormatting sqref="AX60">
    <cfRule type="cellIs" dxfId="1" priority="2919" operator="lessThan">
      <formula>$C$4</formula>
    </cfRule>
  </conditionalFormatting>
  <conditionalFormatting sqref="AX60">
    <cfRule type="cellIs" dxfId="0" priority="2920" operator="lessThan">
      <formula>$C$4</formula>
    </cfRule>
  </conditionalFormatting>
  <conditionalFormatting sqref="AY11">
    <cfRule type="cellIs" dxfId="1" priority="2921" operator="lessThan">
      <formula>$C$4</formula>
    </cfRule>
  </conditionalFormatting>
  <conditionalFormatting sqref="AY11">
    <cfRule type="cellIs" dxfId="0" priority="2922" operator="lessThan">
      <formula>$C$4</formula>
    </cfRule>
  </conditionalFormatting>
  <conditionalFormatting sqref="AY12">
    <cfRule type="cellIs" dxfId="1" priority="2923" operator="lessThan">
      <formula>$C$4</formula>
    </cfRule>
  </conditionalFormatting>
  <conditionalFormatting sqref="AY12">
    <cfRule type="cellIs" dxfId="0" priority="2924" operator="lessThan">
      <formula>$C$4</formula>
    </cfRule>
  </conditionalFormatting>
  <conditionalFormatting sqref="AY13">
    <cfRule type="cellIs" dxfId="1" priority="2925" operator="lessThan">
      <formula>$C$4</formula>
    </cfRule>
  </conditionalFormatting>
  <conditionalFormatting sqref="AY13">
    <cfRule type="cellIs" dxfId="0" priority="2926" operator="lessThan">
      <formula>$C$4</formula>
    </cfRule>
  </conditionalFormatting>
  <conditionalFormatting sqref="AY14">
    <cfRule type="cellIs" dxfId="1" priority="2927" operator="lessThan">
      <formula>$C$4</formula>
    </cfRule>
  </conditionalFormatting>
  <conditionalFormatting sqref="AY14">
    <cfRule type="cellIs" dxfId="0" priority="2928" operator="lessThan">
      <formula>$C$4</formula>
    </cfRule>
  </conditionalFormatting>
  <conditionalFormatting sqref="AY15">
    <cfRule type="cellIs" dxfId="1" priority="2929" operator="lessThan">
      <formula>$C$4</formula>
    </cfRule>
  </conditionalFormatting>
  <conditionalFormatting sqref="AY15">
    <cfRule type="cellIs" dxfId="0" priority="2930" operator="lessThan">
      <formula>$C$4</formula>
    </cfRule>
  </conditionalFormatting>
  <conditionalFormatting sqref="AY16">
    <cfRule type="cellIs" dxfId="1" priority="2931" operator="lessThan">
      <formula>$C$4</formula>
    </cfRule>
  </conditionalFormatting>
  <conditionalFormatting sqref="AY16">
    <cfRule type="cellIs" dxfId="0" priority="2932" operator="lessThan">
      <formula>$C$4</formula>
    </cfRule>
  </conditionalFormatting>
  <conditionalFormatting sqref="AY17">
    <cfRule type="cellIs" dxfId="1" priority="2933" operator="lessThan">
      <formula>$C$4</formula>
    </cfRule>
  </conditionalFormatting>
  <conditionalFormatting sqref="AY17">
    <cfRule type="cellIs" dxfId="0" priority="2934" operator="lessThan">
      <formula>$C$4</formula>
    </cfRule>
  </conditionalFormatting>
  <conditionalFormatting sqref="AY18">
    <cfRule type="cellIs" dxfId="1" priority="2935" operator="lessThan">
      <formula>$C$4</formula>
    </cfRule>
  </conditionalFormatting>
  <conditionalFormatting sqref="AY18">
    <cfRule type="cellIs" dxfId="0" priority="2936" operator="lessThan">
      <formula>$C$4</formula>
    </cfRule>
  </conditionalFormatting>
  <conditionalFormatting sqref="AY19">
    <cfRule type="cellIs" dxfId="1" priority="2937" operator="lessThan">
      <formula>$C$4</formula>
    </cfRule>
  </conditionalFormatting>
  <conditionalFormatting sqref="AY19">
    <cfRule type="cellIs" dxfId="0" priority="2938" operator="lessThan">
      <formula>$C$4</formula>
    </cfRule>
  </conditionalFormatting>
  <conditionalFormatting sqref="AY20">
    <cfRule type="cellIs" dxfId="1" priority="2939" operator="lessThan">
      <formula>$C$4</formula>
    </cfRule>
  </conditionalFormatting>
  <conditionalFormatting sqref="AY20">
    <cfRule type="cellIs" dxfId="0" priority="2940" operator="lessThan">
      <formula>$C$4</formula>
    </cfRule>
  </conditionalFormatting>
  <conditionalFormatting sqref="AY21">
    <cfRule type="cellIs" dxfId="1" priority="2941" operator="lessThan">
      <formula>$C$4</formula>
    </cfRule>
  </conditionalFormatting>
  <conditionalFormatting sqref="AY21">
    <cfRule type="cellIs" dxfId="0" priority="2942" operator="lessThan">
      <formula>$C$4</formula>
    </cfRule>
  </conditionalFormatting>
  <conditionalFormatting sqref="AY22">
    <cfRule type="cellIs" dxfId="1" priority="2943" operator="lessThan">
      <formula>$C$4</formula>
    </cfRule>
  </conditionalFormatting>
  <conditionalFormatting sqref="AY22">
    <cfRule type="cellIs" dxfId="0" priority="2944" operator="lessThan">
      <formula>$C$4</formula>
    </cfRule>
  </conditionalFormatting>
  <conditionalFormatting sqref="AY23">
    <cfRule type="cellIs" dxfId="1" priority="2945" operator="lessThan">
      <formula>$C$4</formula>
    </cfRule>
  </conditionalFormatting>
  <conditionalFormatting sqref="AY23">
    <cfRule type="cellIs" dxfId="0" priority="2946" operator="lessThan">
      <formula>$C$4</formula>
    </cfRule>
  </conditionalFormatting>
  <conditionalFormatting sqref="AY24">
    <cfRule type="cellIs" dxfId="1" priority="2947" operator="lessThan">
      <formula>$C$4</formula>
    </cfRule>
  </conditionalFormatting>
  <conditionalFormatting sqref="AY24">
    <cfRule type="cellIs" dxfId="0" priority="2948" operator="lessThan">
      <formula>$C$4</formula>
    </cfRule>
  </conditionalFormatting>
  <conditionalFormatting sqref="AY25">
    <cfRule type="cellIs" dxfId="1" priority="2949" operator="lessThan">
      <formula>$C$4</formula>
    </cfRule>
  </conditionalFormatting>
  <conditionalFormatting sqref="AY25">
    <cfRule type="cellIs" dxfId="0" priority="2950" operator="lessThan">
      <formula>$C$4</formula>
    </cfRule>
  </conditionalFormatting>
  <conditionalFormatting sqref="AY26">
    <cfRule type="cellIs" dxfId="1" priority="2951" operator="lessThan">
      <formula>$C$4</formula>
    </cfRule>
  </conditionalFormatting>
  <conditionalFormatting sqref="AY26">
    <cfRule type="cellIs" dxfId="0" priority="2952" operator="lessThan">
      <formula>$C$4</formula>
    </cfRule>
  </conditionalFormatting>
  <conditionalFormatting sqref="AY27">
    <cfRule type="cellIs" dxfId="1" priority="2953" operator="lessThan">
      <formula>$C$4</formula>
    </cfRule>
  </conditionalFormatting>
  <conditionalFormatting sqref="AY27">
    <cfRule type="cellIs" dxfId="0" priority="2954" operator="lessThan">
      <formula>$C$4</formula>
    </cfRule>
  </conditionalFormatting>
  <conditionalFormatting sqref="AY28">
    <cfRule type="cellIs" dxfId="1" priority="2955" operator="lessThan">
      <formula>$C$4</formula>
    </cfRule>
  </conditionalFormatting>
  <conditionalFormatting sqref="AY28">
    <cfRule type="cellIs" dxfId="0" priority="2956" operator="lessThan">
      <formula>$C$4</formula>
    </cfRule>
  </conditionalFormatting>
  <conditionalFormatting sqref="AY29">
    <cfRule type="cellIs" dxfId="1" priority="2957" operator="lessThan">
      <formula>$C$4</formula>
    </cfRule>
  </conditionalFormatting>
  <conditionalFormatting sqref="AY29">
    <cfRule type="cellIs" dxfId="0" priority="2958" operator="lessThan">
      <formula>$C$4</formula>
    </cfRule>
  </conditionalFormatting>
  <conditionalFormatting sqref="AY30">
    <cfRule type="cellIs" dxfId="1" priority="2959" operator="lessThan">
      <formula>$C$4</formula>
    </cfRule>
  </conditionalFormatting>
  <conditionalFormatting sqref="AY30">
    <cfRule type="cellIs" dxfId="0" priority="2960" operator="lessThan">
      <formula>$C$4</formula>
    </cfRule>
  </conditionalFormatting>
  <conditionalFormatting sqref="AY31">
    <cfRule type="cellIs" dxfId="1" priority="2961" operator="lessThan">
      <formula>$C$4</formula>
    </cfRule>
  </conditionalFormatting>
  <conditionalFormatting sqref="AY31">
    <cfRule type="cellIs" dxfId="0" priority="2962" operator="lessThan">
      <formula>$C$4</formula>
    </cfRule>
  </conditionalFormatting>
  <conditionalFormatting sqref="AY32">
    <cfRule type="cellIs" dxfId="1" priority="2963" operator="lessThan">
      <formula>$C$4</formula>
    </cfRule>
  </conditionalFormatting>
  <conditionalFormatting sqref="AY32">
    <cfRule type="cellIs" dxfId="0" priority="2964" operator="lessThan">
      <formula>$C$4</formula>
    </cfRule>
  </conditionalFormatting>
  <conditionalFormatting sqref="AY33">
    <cfRule type="cellIs" dxfId="1" priority="2965" operator="lessThan">
      <formula>$C$4</formula>
    </cfRule>
  </conditionalFormatting>
  <conditionalFormatting sqref="AY33">
    <cfRule type="cellIs" dxfId="0" priority="2966" operator="lessThan">
      <formula>$C$4</formula>
    </cfRule>
  </conditionalFormatting>
  <conditionalFormatting sqref="AY34">
    <cfRule type="cellIs" dxfId="1" priority="2967" operator="lessThan">
      <formula>$C$4</formula>
    </cfRule>
  </conditionalFormatting>
  <conditionalFormatting sqref="AY34">
    <cfRule type="cellIs" dxfId="0" priority="2968" operator="lessThan">
      <formula>$C$4</formula>
    </cfRule>
  </conditionalFormatting>
  <conditionalFormatting sqref="AY35">
    <cfRule type="cellIs" dxfId="1" priority="2969" operator="lessThan">
      <formula>$C$4</formula>
    </cfRule>
  </conditionalFormatting>
  <conditionalFormatting sqref="AY35">
    <cfRule type="cellIs" dxfId="0" priority="2970" operator="lessThan">
      <formula>$C$4</formula>
    </cfRule>
  </conditionalFormatting>
  <conditionalFormatting sqref="AY36">
    <cfRule type="cellIs" dxfId="1" priority="2971" operator="lessThan">
      <formula>$C$4</formula>
    </cfRule>
  </conditionalFormatting>
  <conditionalFormatting sqref="AY36">
    <cfRule type="cellIs" dxfId="0" priority="2972" operator="lessThan">
      <formula>$C$4</formula>
    </cfRule>
  </conditionalFormatting>
  <conditionalFormatting sqref="AY37">
    <cfRule type="cellIs" dxfId="1" priority="2973" operator="lessThan">
      <formula>$C$4</formula>
    </cfRule>
  </conditionalFormatting>
  <conditionalFormatting sqref="AY37">
    <cfRule type="cellIs" dxfId="0" priority="2974" operator="lessThan">
      <formula>$C$4</formula>
    </cfRule>
  </conditionalFormatting>
  <conditionalFormatting sqref="AY38">
    <cfRule type="cellIs" dxfId="1" priority="2975" operator="lessThan">
      <formula>$C$4</formula>
    </cfRule>
  </conditionalFormatting>
  <conditionalFormatting sqref="AY38">
    <cfRule type="cellIs" dxfId="0" priority="2976" operator="lessThan">
      <formula>$C$4</formula>
    </cfRule>
  </conditionalFormatting>
  <conditionalFormatting sqref="AY39">
    <cfRule type="cellIs" dxfId="1" priority="2977" operator="lessThan">
      <formula>$C$4</formula>
    </cfRule>
  </conditionalFormatting>
  <conditionalFormatting sqref="AY39">
    <cfRule type="cellIs" dxfId="0" priority="2978" operator="lessThan">
      <formula>$C$4</formula>
    </cfRule>
  </conditionalFormatting>
  <conditionalFormatting sqref="AY40">
    <cfRule type="cellIs" dxfId="1" priority="2979" operator="lessThan">
      <formula>$C$4</formula>
    </cfRule>
  </conditionalFormatting>
  <conditionalFormatting sqref="AY40">
    <cfRule type="cellIs" dxfId="0" priority="2980" operator="lessThan">
      <formula>$C$4</formula>
    </cfRule>
  </conditionalFormatting>
  <conditionalFormatting sqref="AY41">
    <cfRule type="cellIs" dxfId="1" priority="2981" operator="lessThan">
      <formula>$C$4</formula>
    </cfRule>
  </conditionalFormatting>
  <conditionalFormatting sqref="AY41">
    <cfRule type="cellIs" dxfId="0" priority="2982" operator="lessThan">
      <formula>$C$4</formula>
    </cfRule>
  </conditionalFormatting>
  <conditionalFormatting sqref="AY42">
    <cfRule type="cellIs" dxfId="1" priority="2983" operator="lessThan">
      <formula>$C$4</formula>
    </cfRule>
  </conditionalFormatting>
  <conditionalFormatting sqref="AY42">
    <cfRule type="cellIs" dxfId="0" priority="2984" operator="lessThan">
      <formula>$C$4</formula>
    </cfRule>
  </conditionalFormatting>
  <conditionalFormatting sqref="AY43">
    <cfRule type="cellIs" dxfId="1" priority="2985" operator="lessThan">
      <formula>$C$4</formula>
    </cfRule>
  </conditionalFormatting>
  <conditionalFormatting sqref="AY43">
    <cfRule type="cellIs" dxfId="0" priority="2986" operator="lessThan">
      <formula>$C$4</formula>
    </cfRule>
  </conditionalFormatting>
  <conditionalFormatting sqref="AY44">
    <cfRule type="cellIs" dxfId="1" priority="2987" operator="lessThan">
      <formula>$C$4</formula>
    </cfRule>
  </conditionalFormatting>
  <conditionalFormatting sqref="AY44">
    <cfRule type="cellIs" dxfId="0" priority="2988" operator="lessThan">
      <formula>$C$4</formula>
    </cfRule>
  </conditionalFormatting>
  <conditionalFormatting sqref="AY45">
    <cfRule type="cellIs" dxfId="1" priority="2989" operator="lessThan">
      <formula>$C$4</formula>
    </cfRule>
  </conditionalFormatting>
  <conditionalFormatting sqref="AY45">
    <cfRule type="cellIs" dxfId="0" priority="2990" operator="lessThan">
      <formula>$C$4</formula>
    </cfRule>
  </conditionalFormatting>
  <conditionalFormatting sqref="AY46">
    <cfRule type="cellIs" dxfId="1" priority="2991" operator="lessThan">
      <formula>$C$4</formula>
    </cfRule>
  </conditionalFormatting>
  <conditionalFormatting sqref="AY46">
    <cfRule type="cellIs" dxfId="0" priority="2992" operator="lessThan">
      <formula>$C$4</formula>
    </cfRule>
  </conditionalFormatting>
  <conditionalFormatting sqref="AY47">
    <cfRule type="cellIs" dxfId="1" priority="2993" operator="lessThan">
      <formula>$C$4</formula>
    </cfRule>
  </conditionalFormatting>
  <conditionalFormatting sqref="AY47">
    <cfRule type="cellIs" dxfId="0" priority="2994" operator="lessThan">
      <formula>$C$4</formula>
    </cfRule>
  </conditionalFormatting>
  <conditionalFormatting sqref="AY48">
    <cfRule type="cellIs" dxfId="1" priority="2995" operator="lessThan">
      <formula>$C$4</formula>
    </cfRule>
  </conditionalFormatting>
  <conditionalFormatting sqref="AY48">
    <cfRule type="cellIs" dxfId="0" priority="2996" operator="lessThan">
      <formula>$C$4</formula>
    </cfRule>
  </conditionalFormatting>
  <conditionalFormatting sqref="AY49">
    <cfRule type="cellIs" dxfId="1" priority="2997" operator="lessThan">
      <formula>$C$4</formula>
    </cfRule>
  </conditionalFormatting>
  <conditionalFormatting sqref="AY49">
    <cfRule type="cellIs" dxfId="0" priority="2998" operator="lessThan">
      <formula>$C$4</formula>
    </cfRule>
  </conditionalFormatting>
  <conditionalFormatting sqref="AY50">
    <cfRule type="cellIs" dxfId="1" priority="2999" operator="lessThan">
      <formula>$C$4</formula>
    </cfRule>
  </conditionalFormatting>
  <conditionalFormatting sqref="AY50">
    <cfRule type="cellIs" dxfId="0" priority="3000" operator="lessThan">
      <formula>$C$4</formula>
    </cfRule>
  </conditionalFormatting>
  <conditionalFormatting sqref="AY51">
    <cfRule type="cellIs" dxfId="1" priority="3001" operator="lessThan">
      <formula>$C$4</formula>
    </cfRule>
  </conditionalFormatting>
  <conditionalFormatting sqref="AY51">
    <cfRule type="cellIs" dxfId="0" priority="3002" operator="lessThan">
      <formula>$C$4</formula>
    </cfRule>
  </conditionalFormatting>
  <conditionalFormatting sqref="AY52">
    <cfRule type="cellIs" dxfId="1" priority="3003" operator="lessThan">
      <formula>$C$4</formula>
    </cfRule>
  </conditionalFormatting>
  <conditionalFormatting sqref="AY52">
    <cfRule type="cellIs" dxfId="0" priority="3004" operator="lessThan">
      <formula>$C$4</formula>
    </cfRule>
  </conditionalFormatting>
  <conditionalFormatting sqref="AY53">
    <cfRule type="cellIs" dxfId="1" priority="3005" operator="lessThan">
      <formula>$C$4</formula>
    </cfRule>
  </conditionalFormatting>
  <conditionalFormatting sqref="AY53">
    <cfRule type="cellIs" dxfId="0" priority="3006" operator="lessThan">
      <formula>$C$4</formula>
    </cfRule>
  </conditionalFormatting>
  <conditionalFormatting sqref="AY54">
    <cfRule type="cellIs" dxfId="1" priority="3007" operator="lessThan">
      <formula>$C$4</formula>
    </cfRule>
  </conditionalFormatting>
  <conditionalFormatting sqref="AY54">
    <cfRule type="cellIs" dxfId="0" priority="3008" operator="lessThan">
      <formula>$C$4</formula>
    </cfRule>
  </conditionalFormatting>
  <conditionalFormatting sqref="AY55">
    <cfRule type="cellIs" dxfId="1" priority="3009" operator="lessThan">
      <formula>$C$4</formula>
    </cfRule>
  </conditionalFormatting>
  <conditionalFormatting sqref="AY55">
    <cfRule type="cellIs" dxfId="0" priority="3010" operator="lessThan">
      <formula>$C$4</formula>
    </cfRule>
  </conditionalFormatting>
  <conditionalFormatting sqref="AY56">
    <cfRule type="cellIs" dxfId="1" priority="3011" operator="lessThan">
      <formula>$C$4</formula>
    </cfRule>
  </conditionalFormatting>
  <conditionalFormatting sqref="AY56">
    <cfRule type="cellIs" dxfId="0" priority="3012" operator="lessThan">
      <formula>$C$4</formula>
    </cfRule>
  </conditionalFormatting>
  <conditionalFormatting sqref="AY57">
    <cfRule type="cellIs" dxfId="1" priority="3013" operator="lessThan">
      <formula>$C$4</formula>
    </cfRule>
  </conditionalFormatting>
  <conditionalFormatting sqref="AY57">
    <cfRule type="cellIs" dxfId="0" priority="3014" operator="lessThan">
      <formula>$C$4</formula>
    </cfRule>
  </conditionalFormatting>
  <conditionalFormatting sqref="AY58">
    <cfRule type="cellIs" dxfId="1" priority="3015" operator="lessThan">
      <formula>$C$4</formula>
    </cfRule>
  </conditionalFormatting>
  <conditionalFormatting sqref="AY58">
    <cfRule type="cellIs" dxfId="0" priority="3016" operator="lessThan">
      <formula>$C$4</formula>
    </cfRule>
  </conditionalFormatting>
  <conditionalFormatting sqref="AY59">
    <cfRule type="cellIs" dxfId="1" priority="3017" operator="lessThan">
      <formula>$C$4</formula>
    </cfRule>
  </conditionalFormatting>
  <conditionalFormatting sqref="AY59">
    <cfRule type="cellIs" dxfId="0" priority="3018" operator="lessThan">
      <formula>$C$4</formula>
    </cfRule>
  </conditionalFormatting>
  <conditionalFormatting sqref="AY60">
    <cfRule type="cellIs" dxfId="1" priority="3019" operator="lessThan">
      <formula>$C$4</formula>
    </cfRule>
  </conditionalFormatting>
  <conditionalFormatting sqref="AY60">
    <cfRule type="cellIs" dxfId="0" priority="3020" operator="lessThan">
      <formula>$C$4</formula>
    </cfRule>
  </conditionalFormatting>
  <conditionalFormatting sqref="AZ11">
    <cfRule type="cellIs" dxfId="1" priority="3021" operator="lessThan">
      <formula>$C$4</formula>
    </cfRule>
  </conditionalFormatting>
  <conditionalFormatting sqref="AZ11">
    <cfRule type="cellIs" dxfId="0" priority="3022" operator="lessThan">
      <formula>$C$4</formula>
    </cfRule>
  </conditionalFormatting>
  <conditionalFormatting sqref="AZ12">
    <cfRule type="cellIs" dxfId="1" priority="3023" operator="lessThan">
      <formula>$C$4</formula>
    </cfRule>
  </conditionalFormatting>
  <conditionalFormatting sqref="AZ12">
    <cfRule type="cellIs" dxfId="0" priority="3024" operator="lessThan">
      <formula>$C$4</formula>
    </cfRule>
  </conditionalFormatting>
  <conditionalFormatting sqref="AZ13">
    <cfRule type="cellIs" dxfId="1" priority="3025" operator="lessThan">
      <formula>$C$4</formula>
    </cfRule>
  </conditionalFormatting>
  <conditionalFormatting sqref="AZ13">
    <cfRule type="cellIs" dxfId="0" priority="3026" operator="lessThan">
      <formula>$C$4</formula>
    </cfRule>
  </conditionalFormatting>
  <conditionalFormatting sqref="AZ14">
    <cfRule type="cellIs" dxfId="1" priority="3027" operator="lessThan">
      <formula>$C$4</formula>
    </cfRule>
  </conditionalFormatting>
  <conditionalFormatting sqref="AZ14">
    <cfRule type="cellIs" dxfId="0" priority="3028" operator="lessThan">
      <formula>$C$4</formula>
    </cfRule>
  </conditionalFormatting>
  <conditionalFormatting sqref="AZ15">
    <cfRule type="cellIs" dxfId="1" priority="3029" operator="lessThan">
      <formula>$C$4</formula>
    </cfRule>
  </conditionalFormatting>
  <conditionalFormatting sqref="AZ15">
    <cfRule type="cellIs" dxfId="0" priority="3030" operator="lessThan">
      <formula>$C$4</formula>
    </cfRule>
  </conditionalFormatting>
  <conditionalFormatting sqref="AZ16">
    <cfRule type="cellIs" dxfId="1" priority="3031" operator="lessThan">
      <formula>$C$4</formula>
    </cfRule>
  </conditionalFormatting>
  <conditionalFormatting sqref="AZ16">
    <cfRule type="cellIs" dxfId="0" priority="3032" operator="lessThan">
      <formula>$C$4</formula>
    </cfRule>
  </conditionalFormatting>
  <conditionalFormatting sqref="AZ17">
    <cfRule type="cellIs" dxfId="1" priority="3033" operator="lessThan">
      <formula>$C$4</formula>
    </cfRule>
  </conditionalFormatting>
  <conditionalFormatting sqref="AZ17">
    <cfRule type="cellIs" dxfId="0" priority="3034" operator="lessThan">
      <formula>$C$4</formula>
    </cfRule>
  </conditionalFormatting>
  <conditionalFormatting sqref="AZ18">
    <cfRule type="cellIs" dxfId="1" priority="3035" operator="lessThan">
      <formula>$C$4</formula>
    </cfRule>
  </conditionalFormatting>
  <conditionalFormatting sqref="AZ18">
    <cfRule type="cellIs" dxfId="0" priority="3036" operator="lessThan">
      <formula>$C$4</formula>
    </cfRule>
  </conditionalFormatting>
  <conditionalFormatting sqref="AZ19">
    <cfRule type="cellIs" dxfId="1" priority="3037" operator="lessThan">
      <formula>$C$4</formula>
    </cfRule>
  </conditionalFormatting>
  <conditionalFormatting sqref="AZ19">
    <cfRule type="cellIs" dxfId="0" priority="3038" operator="lessThan">
      <formula>$C$4</formula>
    </cfRule>
  </conditionalFormatting>
  <conditionalFormatting sqref="AZ20">
    <cfRule type="cellIs" dxfId="1" priority="3039" operator="lessThan">
      <formula>$C$4</formula>
    </cfRule>
  </conditionalFormatting>
  <conditionalFormatting sqref="AZ20">
    <cfRule type="cellIs" dxfId="0" priority="3040" operator="lessThan">
      <formula>$C$4</formula>
    </cfRule>
  </conditionalFormatting>
  <conditionalFormatting sqref="AZ21">
    <cfRule type="cellIs" dxfId="1" priority="3041" operator="lessThan">
      <formula>$C$4</formula>
    </cfRule>
  </conditionalFormatting>
  <conditionalFormatting sqref="AZ21">
    <cfRule type="cellIs" dxfId="0" priority="3042" operator="lessThan">
      <formula>$C$4</formula>
    </cfRule>
  </conditionalFormatting>
  <conditionalFormatting sqref="AZ22">
    <cfRule type="cellIs" dxfId="1" priority="3043" operator="lessThan">
      <formula>$C$4</formula>
    </cfRule>
  </conditionalFormatting>
  <conditionalFormatting sqref="AZ22">
    <cfRule type="cellIs" dxfId="0" priority="3044" operator="lessThan">
      <formula>$C$4</formula>
    </cfRule>
  </conditionalFormatting>
  <conditionalFormatting sqref="AZ23">
    <cfRule type="cellIs" dxfId="1" priority="3045" operator="lessThan">
      <formula>$C$4</formula>
    </cfRule>
  </conditionalFormatting>
  <conditionalFormatting sqref="AZ23">
    <cfRule type="cellIs" dxfId="0" priority="3046" operator="lessThan">
      <formula>$C$4</formula>
    </cfRule>
  </conditionalFormatting>
  <conditionalFormatting sqref="AZ24">
    <cfRule type="cellIs" dxfId="1" priority="3047" operator="lessThan">
      <formula>$C$4</formula>
    </cfRule>
  </conditionalFormatting>
  <conditionalFormatting sqref="AZ24">
    <cfRule type="cellIs" dxfId="0" priority="3048" operator="lessThan">
      <formula>$C$4</formula>
    </cfRule>
  </conditionalFormatting>
  <conditionalFormatting sqref="AZ25">
    <cfRule type="cellIs" dxfId="1" priority="3049" operator="lessThan">
      <formula>$C$4</formula>
    </cfRule>
  </conditionalFormatting>
  <conditionalFormatting sqref="AZ25">
    <cfRule type="cellIs" dxfId="0" priority="3050" operator="lessThan">
      <formula>$C$4</formula>
    </cfRule>
  </conditionalFormatting>
  <conditionalFormatting sqref="AZ26">
    <cfRule type="cellIs" dxfId="1" priority="3051" operator="lessThan">
      <formula>$C$4</formula>
    </cfRule>
  </conditionalFormatting>
  <conditionalFormatting sqref="AZ26">
    <cfRule type="cellIs" dxfId="0" priority="3052" operator="lessThan">
      <formula>$C$4</formula>
    </cfRule>
  </conditionalFormatting>
  <conditionalFormatting sqref="AZ27">
    <cfRule type="cellIs" dxfId="1" priority="3053" operator="lessThan">
      <formula>$C$4</formula>
    </cfRule>
  </conditionalFormatting>
  <conditionalFormatting sqref="AZ27">
    <cfRule type="cellIs" dxfId="0" priority="3054" operator="lessThan">
      <formula>$C$4</formula>
    </cfRule>
  </conditionalFormatting>
  <conditionalFormatting sqref="AZ28">
    <cfRule type="cellIs" dxfId="1" priority="3055" operator="lessThan">
      <formula>$C$4</formula>
    </cfRule>
  </conditionalFormatting>
  <conditionalFormatting sqref="AZ28">
    <cfRule type="cellIs" dxfId="0" priority="3056" operator="lessThan">
      <formula>$C$4</formula>
    </cfRule>
  </conditionalFormatting>
  <conditionalFormatting sqref="AZ29">
    <cfRule type="cellIs" dxfId="1" priority="3057" operator="lessThan">
      <formula>$C$4</formula>
    </cfRule>
  </conditionalFormatting>
  <conditionalFormatting sqref="AZ29">
    <cfRule type="cellIs" dxfId="0" priority="3058" operator="lessThan">
      <formula>$C$4</formula>
    </cfRule>
  </conditionalFormatting>
  <conditionalFormatting sqref="AZ30">
    <cfRule type="cellIs" dxfId="1" priority="3059" operator="lessThan">
      <formula>$C$4</formula>
    </cfRule>
  </conditionalFormatting>
  <conditionalFormatting sqref="AZ30">
    <cfRule type="cellIs" dxfId="0" priority="3060" operator="lessThan">
      <formula>$C$4</formula>
    </cfRule>
  </conditionalFormatting>
  <conditionalFormatting sqref="AZ31">
    <cfRule type="cellIs" dxfId="1" priority="3061" operator="lessThan">
      <formula>$C$4</formula>
    </cfRule>
  </conditionalFormatting>
  <conditionalFormatting sqref="AZ31">
    <cfRule type="cellIs" dxfId="0" priority="3062" operator="lessThan">
      <formula>$C$4</formula>
    </cfRule>
  </conditionalFormatting>
  <conditionalFormatting sqref="AZ32">
    <cfRule type="cellIs" dxfId="1" priority="3063" operator="lessThan">
      <formula>$C$4</formula>
    </cfRule>
  </conditionalFormatting>
  <conditionalFormatting sqref="AZ32">
    <cfRule type="cellIs" dxfId="0" priority="3064" operator="lessThan">
      <formula>$C$4</formula>
    </cfRule>
  </conditionalFormatting>
  <conditionalFormatting sqref="AZ33">
    <cfRule type="cellIs" dxfId="1" priority="3065" operator="lessThan">
      <formula>$C$4</formula>
    </cfRule>
  </conditionalFormatting>
  <conditionalFormatting sqref="AZ33">
    <cfRule type="cellIs" dxfId="0" priority="3066" operator="lessThan">
      <formula>$C$4</formula>
    </cfRule>
  </conditionalFormatting>
  <conditionalFormatting sqref="AZ34">
    <cfRule type="cellIs" dxfId="1" priority="3067" operator="lessThan">
      <formula>$C$4</formula>
    </cfRule>
  </conditionalFormatting>
  <conditionalFormatting sqref="AZ34">
    <cfRule type="cellIs" dxfId="0" priority="3068" operator="lessThan">
      <formula>$C$4</formula>
    </cfRule>
  </conditionalFormatting>
  <conditionalFormatting sqref="AZ35">
    <cfRule type="cellIs" dxfId="1" priority="3069" operator="lessThan">
      <formula>$C$4</formula>
    </cfRule>
  </conditionalFormatting>
  <conditionalFormatting sqref="AZ35">
    <cfRule type="cellIs" dxfId="0" priority="3070" operator="lessThan">
      <formula>$C$4</formula>
    </cfRule>
  </conditionalFormatting>
  <conditionalFormatting sqref="AZ36">
    <cfRule type="cellIs" dxfId="1" priority="3071" operator="lessThan">
      <formula>$C$4</formula>
    </cfRule>
  </conditionalFormatting>
  <conditionalFormatting sqref="AZ36">
    <cfRule type="cellIs" dxfId="0" priority="3072" operator="lessThan">
      <formula>$C$4</formula>
    </cfRule>
  </conditionalFormatting>
  <conditionalFormatting sqref="AZ37">
    <cfRule type="cellIs" dxfId="1" priority="3073" operator="lessThan">
      <formula>$C$4</formula>
    </cfRule>
  </conditionalFormatting>
  <conditionalFormatting sqref="AZ37">
    <cfRule type="cellIs" dxfId="0" priority="3074" operator="lessThan">
      <formula>$C$4</formula>
    </cfRule>
  </conditionalFormatting>
  <conditionalFormatting sqref="AZ38">
    <cfRule type="cellIs" dxfId="1" priority="3075" operator="lessThan">
      <formula>$C$4</formula>
    </cfRule>
  </conditionalFormatting>
  <conditionalFormatting sqref="AZ38">
    <cfRule type="cellIs" dxfId="0" priority="3076" operator="lessThan">
      <formula>$C$4</formula>
    </cfRule>
  </conditionalFormatting>
  <conditionalFormatting sqref="AZ39">
    <cfRule type="cellIs" dxfId="1" priority="3077" operator="lessThan">
      <formula>$C$4</formula>
    </cfRule>
  </conditionalFormatting>
  <conditionalFormatting sqref="AZ39">
    <cfRule type="cellIs" dxfId="0" priority="3078" operator="lessThan">
      <formula>$C$4</formula>
    </cfRule>
  </conditionalFormatting>
  <conditionalFormatting sqref="AZ40">
    <cfRule type="cellIs" dxfId="1" priority="3079" operator="lessThan">
      <formula>$C$4</formula>
    </cfRule>
  </conditionalFormatting>
  <conditionalFormatting sqref="AZ40">
    <cfRule type="cellIs" dxfId="0" priority="3080" operator="lessThan">
      <formula>$C$4</formula>
    </cfRule>
  </conditionalFormatting>
  <conditionalFormatting sqref="AZ41">
    <cfRule type="cellIs" dxfId="1" priority="3081" operator="lessThan">
      <formula>$C$4</formula>
    </cfRule>
  </conditionalFormatting>
  <conditionalFormatting sqref="AZ41">
    <cfRule type="cellIs" dxfId="0" priority="3082" operator="lessThan">
      <formula>$C$4</formula>
    </cfRule>
  </conditionalFormatting>
  <conditionalFormatting sqref="AZ42">
    <cfRule type="cellIs" dxfId="1" priority="3083" operator="lessThan">
      <formula>$C$4</formula>
    </cfRule>
  </conditionalFormatting>
  <conditionalFormatting sqref="AZ42">
    <cfRule type="cellIs" dxfId="0" priority="3084" operator="lessThan">
      <formula>$C$4</formula>
    </cfRule>
  </conditionalFormatting>
  <conditionalFormatting sqref="AZ43">
    <cfRule type="cellIs" dxfId="1" priority="3085" operator="lessThan">
      <formula>$C$4</formula>
    </cfRule>
  </conditionalFormatting>
  <conditionalFormatting sqref="AZ43">
    <cfRule type="cellIs" dxfId="0" priority="3086" operator="lessThan">
      <formula>$C$4</formula>
    </cfRule>
  </conditionalFormatting>
  <conditionalFormatting sqref="AZ44">
    <cfRule type="cellIs" dxfId="1" priority="3087" operator="lessThan">
      <formula>$C$4</formula>
    </cfRule>
  </conditionalFormatting>
  <conditionalFormatting sqref="AZ44">
    <cfRule type="cellIs" dxfId="0" priority="3088" operator="lessThan">
      <formula>$C$4</formula>
    </cfRule>
  </conditionalFormatting>
  <conditionalFormatting sqref="AZ45">
    <cfRule type="cellIs" dxfId="1" priority="3089" operator="lessThan">
      <formula>$C$4</formula>
    </cfRule>
  </conditionalFormatting>
  <conditionalFormatting sqref="AZ45">
    <cfRule type="cellIs" dxfId="0" priority="3090" operator="lessThan">
      <formula>$C$4</formula>
    </cfRule>
  </conditionalFormatting>
  <conditionalFormatting sqref="AZ46">
    <cfRule type="cellIs" dxfId="1" priority="3091" operator="lessThan">
      <formula>$C$4</formula>
    </cfRule>
  </conditionalFormatting>
  <conditionalFormatting sqref="AZ46">
    <cfRule type="cellIs" dxfId="0" priority="3092" operator="lessThan">
      <formula>$C$4</formula>
    </cfRule>
  </conditionalFormatting>
  <conditionalFormatting sqref="AZ47">
    <cfRule type="cellIs" dxfId="1" priority="3093" operator="lessThan">
      <formula>$C$4</formula>
    </cfRule>
  </conditionalFormatting>
  <conditionalFormatting sqref="AZ47">
    <cfRule type="cellIs" dxfId="0" priority="3094" operator="lessThan">
      <formula>$C$4</formula>
    </cfRule>
  </conditionalFormatting>
  <conditionalFormatting sqref="AZ48">
    <cfRule type="cellIs" dxfId="1" priority="3095" operator="lessThan">
      <formula>$C$4</formula>
    </cfRule>
  </conditionalFormatting>
  <conditionalFormatting sqref="AZ48">
    <cfRule type="cellIs" dxfId="0" priority="3096" operator="lessThan">
      <formula>$C$4</formula>
    </cfRule>
  </conditionalFormatting>
  <conditionalFormatting sqref="AZ49">
    <cfRule type="cellIs" dxfId="1" priority="3097" operator="lessThan">
      <formula>$C$4</formula>
    </cfRule>
  </conditionalFormatting>
  <conditionalFormatting sqref="AZ49">
    <cfRule type="cellIs" dxfId="0" priority="3098" operator="lessThan">
      <formula>$C$4</formula>
    </cfRule>
  </conditionalFormatting>
  <conditionalFormatting sqref="AZ50">
    <cfRule type="cellIs" dxfId="1" priority="3099" operator="lessThan">
      <formula>$C$4</formula>
    </cfRule>
  </conditionalFormatting>
  <conditionalFormatting sqref="AZ50">
    <cfRule type="cellIs" dxfId="0" priority="3100" operator="lessThan">
      <formula>$C$4</formula>
    </cfRule>
  </conditionalFormatting>
  <conditionalFormatting sqref="AZ51">
    <cfRule type="cellIs" dxfId="1" priority="3101" operator="lessThan">
      <formula>$C$4</formula>
    </cfRule>
  </conditionalFormatting>
  <conditionalFormatting sqref="AZ51">
    <cfRule type="cellIs" dxfId="0" priority="3102" operator="lessThan">
      <formula>$C$4</formula>
    </cfRule>
  </conditionalFormatting>
  <conditionalFormatting sqref="AZ52">
    <cfRule type="cellIs" dxfId="1" priority="3103" operator="lessThan">
      <formula>$C$4</formula>
    </cfRule>
  </conditionalFormatting>
  <conditionalFormatting sqref="AZ52">
    <cfRule type="cellIs" dxfId="0" priority="3104" operator="lessThan">
      <formula>$C$4</formula>
    </cfRule>
  </conditionalFormatting>
  <conditionalFormatting sqref="AZ53">
    <cfRule type="cellIs" dxfId="1" priority="3105" operator="lessThan">
      <formula>$C$4</formula>
    </cfRule>
  </conditionalFormatting>
  <conditionalFormatting sqref="AZ53">
    <cfRule type="cellIs" dxfId="0" priority="3106" operator="lessThan">
      <formula>$C$4</formula>
    </cfRule>
  </conditionalFormatting>
  <conditionalFormatting sqref="AZ54">
    <cfRule type="cellIs" dxfId="1" priority="3107" operator="lessThan">
      <formula>$C$4</formula>
    </cfRule>
  </conditionalFormatting>
  <conditionalFormatting sqref="AZ54">
    <cfRule type="cellIs" dxfId="0" priority="3108" operator="lessThan">
      <formula>$C$4</formula>
    </cfRule>
  </conditionalFormatting>
  <conditionalFormatting sqref="AZ55">
    <cfRule type="cellIs" dxfId="1" priority="3109" operator="lessThan">
      <formula>$C$4</formula>
    </cfRule>
  </conditionalFormatting>
  <conditionalFormatting sqref="AZ55">
    <cfRule type="cellIs" dxfId="0" priority="3110" operator="lessThan">
      <formula>$C$4</formula>
    </cfRule>
  </conditionalFormatting>
  <conditionalFormatting sqref="AZ56">
    <cfRule type="cellIs" dxfId="1" priority="3111" operator="lessThan">
      <formula>$C$4</formula>
    </cfRule>
  </conditionalFormatting>
  <conditionalFormatting sqref="AZ56">
    <cfRule type="cellIs" dxfId="0" priority="3112" operator="lessThan">
      <formula>$C$4</formula>
    </cfRule>
  </conditionalFormatting>
  <conditionalFormatting sqref="AZ57">
    <cfRule type="cellIs" dxfId="1" priority="3113" operator="lessThan">
      <formula>$C$4</formula>
    </cfRule>
  </conditionalFormatting>
  <conditionalFormatting sqref="AZ57">
    <cfRule type="cellIs" dxfId="0" priority="3114" operator="lessThan">
      <formula>$C$4</formula>
    </cfRule>
  </conditionalFormatting>
  <conditionalFormatting sqref="AZ58">
    <cfRule type="cellIs" dxfId="1" priority="3115" operator="lessThan">
      <formula>$C$4</formula>
    </cfRule>
  </conditionalFormatting>
  <conditionalFormatting sqref="AZ58">
    <cfRule type="cellIs" dxfId="0" priority="3116" operator="lessThan">
      <formula>$C$4</formula>
    </cfRule>
  </conditionalFormatting>
  <conditionalFormatting sqref="AZ59">
    <cfRule type="cellIs" dxfId="1" priority="3117" operator="lessThan">
      <formula>$C$4</formula>
    </cfRule>
  </conditionalFormatting>
  <conditionalFormatting sqref="AZ59">
    <cfRule type="cellIs" dxfId="0" priority="3118" operator="lessThan">
      <formula>$C$4</formula>
    </cfRule>
  </conditionalFormatting>
  <conditionalFormatting sqref="AZ60">
    <cfRule type="cellIs" dxfId="1" priority="3119" operator="lessThan">
      <formula>$C$4</formula>
    </cfRule>
  </conditionalFormatting>
  <conditionalFormatting sqref="AZ60">
    <cfRule type="cellIs" dxfId="0" priority="3120" operator="lessThan">
      <formula>$C$4</formula>
    </cfRule>
  </conditionalFormatting>
  <conditionalFormatting sqref="BA11">
    <cfRule type="cellIs" dxfId="1" priority="3121" operator="lessThan">
      <formula>$C$4</formula>
    </cfRule>
  </conditionalFormatting>
  <conditionalFormatting sqref="BA11">
    <cfRule type="cellIs" dxfId="0" priority="3122" operator="lessThan">
      <formula>$C$4</formula>
    </cfRule>
  </conditionalFormatting>
  <conditionalFormatting sqref="BA12">
    <cfRule type="cellIs" dxfId="1" priority="3123" operator="lessThan">
      <formula>$C$4</formula>
    </cfRule>
  </conditionalFormatting>
  <conditionalFormatting sqref="BA12">
    <cfRule type="cellIs" dxfId="0" priority="3124" operator="lessThan">
      <formula>$C$4</formula>
    </cfRule>
  </conditionalFormatting>
  <conditionalFormatting sqref="BA13">
    <cfRule type="cellIs" dxfId="1" priority="3125" operator="lessThan">
      <formula>$C$4</formula>
    </cfRule>
  </conditionalFormatting>
  <conditionalFormatting sqref="BA13">
    <cfRule type="cellIs" dxfId="0" priority="3126" operator="lessThan">
      <formula>$C$4</formula>
    </cfRule>
  </conditionalFormatting>
  <conditionalFormatting sqref="BA14">
    <cfRule type="cellIs" dxfId="1" priority="3127" operator="lessThan">
      <formula>$C$4</formula>
    </cfRule>
  </conditionalFormatting>
  <conditionalFormatting sqref="BA14">
    <cfRule type="cellIs" dxfId="0" priority="3128" operator="lessThan">
      <formula>$C$4</formula>
    </cfRule>
  </conditionalFormatting>
  <conditionalFormatting sqref="BA15">
    <cfRule type="cellIs" dxfId="1" priority="3129" operator="lessThan">
      <formula>$C$4</formula>
    </cfRule>
  </conditionalFormatting>
  <conditionalFormatting sqref="BA15">
    <cfRule type="cellIs" dxfId="0" priority="3130" operator="lessThan">
      <formula>$C$4</formula>
    </cfRule>
  </conditionalFormatting>
  <conditionalFormatting sqref="BA16">
    <cfRule type="cellIs" dxfId="1" priority="3131" operator="lessThan">
      <formula>$C$4</formula>
    </cfRule>
  </conditionalFormatting>
  <conditionalFormatting sqref="BA16">
    <cfRule type="cellIs" dxfId="0" priority="3132" operator="lessThan">
      <formula>$C$4</formula>
    </cfRule>
  </conditionalFormatting>
  <conditionalFormatting sqref="BA17">
    <cfRule type="cellIs" dxfId="1" priority="3133" operator="lessThan">
      <formula>$C$4</formula>
    </cfRule>
  </conditionalFormatting>
  <conditionalFormatting sqref="BA17">
    <cfRule type="cellIs" dxfId="0" priority="3134" operator="lessThan">
      <formula>$C$4</formula>
    </cfRule>
  </conditionalFormatting>
  <conditionalFormatting sqref="BA18">
    <cfRule type="cellIs" dxfId="1" priority="3135" operator="lessThan">
      <formula>$C$4</formula>
    </cfRule>
  </conditionalFormatting>
  <conditionalFormatting sqref="BA18">
    <cfRule type="cellIs" dxfId="0" priority="3136" operator="lessThan">
      <formula>$C$4</formula>
    </cfRule>
  </conditionalFormatting>
  <conditionalFormatting sqref="BA19">
    <cfRule type="cellIs" dxfId="1" priority="3137" operator="lessThan">
      <formula>$C$4</formula>
    </cfRule>
  </conditionalFormatting>
  <conditionalFormatting sqref="BA19">
    <cfRule type="cellIs" dxfId="0" priority="3138" operator="lessThan">
      <formula>$C$4</formula>
    </cfRule>
  </conditionalFormatting>
  <conditionalFormatting sqref="BA20">
    <cfRule type="cellIs" dxfId="1" priority="3139" operator="lessThan">
      <formula>$C$4</formula>
    </cfRule>
  </conditionalFormatting>
  <conditionalFormatting sqref="BA20">
    <cfRule type="cellIs" dxfId="0" priority="3140" operator="lessThan">
      <formula>$C$4</formula>
    </cfRule>
  </conditionalFormatting>
  <conditionalFormatting sqref="BA21">
    <cfRule type="cellIs" dxfId="1" priority="3141" operator="lessThan">
      <formula>$C$4</formula>
    </cfRule>
  </conditionalFormatting>
  <conditionalFormatting sqref="BA21">
    <cfRule type="cellIs" dxfId="0" priority="3142" operator="lessThan">
      <formula>$C$4</formula>
    </cfRule>
  </conditionalFormatting>
  <conditionalFormatting sqref="BA22">
    <cfRule type="cellIs" dxfId="1" priority="3143" operator="lessThan">
      <formula>$C$4</formula>
    </cfRule>
  </conditionalFormatting>
  <conditionalFormatting sqref="BA22">
    <cfRule type="cellIs" dxfId="0" priority="3144" operator="lessThan">
      <formula>$C$4</formula>
    </cfRule>
  </conditionalFormatting>
  <conditionalFormatting sqref="BA23">
    <cfRule type="cellIs" dxfId="1" priority="3145" operator="lessThan">
      <formula>$C$4</formula>
    </cfRule>
  </conditionalFormatting>
  <conditionalFormatting sqref="BA23">
    <cfRule type="cellIs" dxfId="0" priority="3146" operator="lessThan">
      <formula>$C$4</formula>
    </cfRule>
  </conditionalFormatting>
  <conditionalFormatting sqref="BA24">
    <cfRule type="cellIs" dxfId="1" priority="3147" operator="lessThan">
      <formula>$C$4</formula>
    </cfRule>
  </conditionalFormatting>
  <conditionalFormatting sqref="BA24">
    <cfRule type="cellIs" dxfId="0" priority="3148" operator="lessThan">
      <formula>$C$4</formula>
    </cfRule>
  </conditionalFormatting>
  <conditionalFormatting sqref="BA25">
    <cfRule type="cellIs" dxfId="1" priority="3149" operator="lessThan">
      <formula>$C$4</formula>
    </cfRule>
  </conditionalFormatting>
  <conditionalFormatting sqref="BA25">
    <cfRule type="cellIs" dxfId="0" priority="3150" operator="lessThan">
      <formula>$C$4</formula>
    </cfRule>
  </conditionalFormatting>
  <conditionalFormatting sqref="BA26">
    <cfRule type="cellIs" dxfId="1" priority="3151" operator="lessThan">
      <formula>$C$4</formula>
    </cfRule>
  </conditionalFormatting>
  <conditionalFormatting sqref="BA26">
    <cfRule type="cellIs" dxfId="0" priority="3152" operator="lessThan">
      <formula>$C$4</formula>
    </cfRule>
  </conditionalFormatting>
  <conditionalFormatting sqref="BA27">
    <cfRule type="cellIs" dxfId="1" priority="3153" operator="lessThan">
      <formula>$C$4</formula>
    </cfRule>
  </conditionalFormatting>
  <conditionalFormatting sqref="BA27">
    <cfRule type="cellIs" dxfId="0" priority="3154" operator="lessThan">
      <formula>$C$4</formula>
    </cfRule>
  </conditionalFormatting>
  <conditionalFormatting sqref="BA28">
    <cfRule type="cellIs" dxfId="1" priority="3155" operator="lessThan">
      <formula>$C$4</formula>
    </cfRule>
  </conditionalFormatting>
  <conditionalFormatting sqref="BA28">
    <cfRule type="cellIs" dxfId="0" priority="3156" operator="lessThan">
      <formula>$C$4</formula>
    </cfRule>
  </conditionalFormatting>
  <conditionalFormatting sqref="BA29">
    <cfRule type="cellIs" dxfId="1" priority="3157" operator="lessThan">
      <formula>$C$4</formula>
    </cfRule>
  </conditionalFormatting>
  <conditionalFormatting sqref="BA29">
    <cfRule type="cellIs" dxfId="0" priority="3158" operator="lessThan">
      <formula>$C$4</formula>
    </cfRule>
  </conditionalFormatting>
  <conditionalFormatting sqref="BA30">
    <cfRule type="cellIs" dxfId="1" priority="3159" operator="lessThan">
      <formula>$C$4</formula>
    </cfRule>
  </conditionalFormatting>
  <conditionalFormatting sqref="BA30">
    <cfRule type="cellIs" dxfId="0" priority="3160" operator="lessThan">
      <formula>$C$4</formula>
    </cfRule>
  </conditionalFormatting>
  <conditionalFormatting sqref="BA31">
    <cfRule type="cellIs" dxfId="1" priority="3161" operator="lessThan">
      <formula>$C$4</formula>
    </cfRule>
  </conditionalFormatting>
  <conditionalFormatting sqref="BA31">
    <cfRule type="cellIs" dxfId="0" priority="3162" operator="lessThan">
      <formula>$C$4</formula>
    </cfRule>
  </conditionalFormatting>
  <conditionalFormatting sqref="BA32">
    <cfRule type="cellIs" dxfId="1" priority="3163" operator="lessThan">
      <formula>$C$4</formula>
    </cfRule>
  </conditionalFormatting>
  <conditionalFormatting sqref="BA32">
    <cfRule type="cellIs" dxfId="0" priority="3164" operator="lessThan">
      <formula>$C$4</formula>
    </cfRule>
  </conditionalFormatting>
  <conditionalFormatting sqref="BA33">
    <cfRule type="cellIs" dxfId="1" priority="3165" operator="lessThan">
      <formula>$C$4</formula>
    </cfRule>
  </conditionalFormatting>
  <conditionalFormatting sqref="BA33">
    <cfRule type="cellIs" dxfId="0" priority="3166" operator="lessThan">
      <formula>$C$4</formula>
    </cfRule>
  </conditionalFormatting>
  <conditionalFormatting sqref="BA34">
    <cfRule type="cellIs" dxfId="1" priority="3167" operator="lessThan">
      <formula>$C$4</formula>
    </cfRule>
  </conditionalFormatting>
  <conditionalFormatting sqref="BA34">
    <cfRule type="cellIs" dxfId="0" priority="3168" operator="lessThan">
      <formula>$C$4</formula>
    </cfRule>
  </conditionalFormatting>
  <conditionalFormatting sqref="BA35">
    <cfRule type="cellIs" dxfId="1" priority="3169" operator="lessThan">
      <formula>$C$4</formula>
    </cfRule>
  </conditionalFormatting>
  <conditionalFormatting sqref="BA35">
    <cfRule type="cellIs" dxfId="0" priority="3170" operator="lessThan">
      <formula>$C$4</formula>
    </cfRule>
  </conditionalFormatting>
  <conditionalFormatting sqref="BA36">
    <cfRule type="cellIs" dxfId="1" priority="3171" operator="lessThan">
      <formula>$C$4</formula>
    </cfRule>
  </conditionalFormatting>
  <conditionalFormatting sqref="BA36">
    <cfRule type="cellIs" dxfId="0" priority="3172" operator="lessThan">
      <formula>$C$4</formula>
    </cfRule>
  </conditionalFormatting>
  <conditionalFormatting sqref="BA37">
    <cfRule type="cellIs" dxfId="1" priority="3173" operator="lessThan">
      <formula>$C$4</formula>
    </cfRule>
  </conditionalFormatting>
  <conditionalFormatting sqref="BA37">
    <cfRule type="cellIs" dxfId="0" priority="3174" operator="lessThan">
      <formula>$C$4</formula>
    </cfRule>
  </conditionalFormatting>
  <conditionalFormatting sqref="BA38">
    <cfRule type="cellIs" dxfId="1" priority="3175" operator="lessThan">
      <formula>$C$4</formula>
    </cfRule>
  </conditionalFormatting>
  <conditionalFormatting sqref="BA38">
    <cfRule type="cellIs" dxfId="0" priority="3176" operator="lessThan">
      <formula>$C$4</formula>
    </cfRule>
  </conditionalFormatting>
  <conditionalFormatting sqref="BA39">
    <cfRule type="cellIs" dxfId="1" priority="3177" operator="lessThan">
      <formula>$C$4</formula>
    </cfRule>
  </conditionalFormatting>
  <conditionalFormatting sqref="BA39">
    <cfRule type="cellIs" dxfId="0" priority="3178" operator="lessThan">
      <formula>$C$4</formula>
    </cfRule>
  </conditionalFormatting>
  <conditionalFormatting sqref="BA40">
    <cfRule type="cellIs" dxfId="1" priority="3179" operator="lessThan">
      <formula>$C$4</formula>
    </cfRule>
  </conditionalFormatting>
  <conditionalFormatting sqref="BA40">
    <cfRule type="cellIs" dxfId="0" priority="3180" operator="lessThan">
      <formula>$C$4</formula>
    </cfRule>
  </conditionalFormatting>
  <conditionalFormatting sqref="BA41">
    <cfRule type="cellIs" dxfId="1" priority="3181" operator="lessThan">
      <formula>$C$4</formula>
    </cfRule>
  </conditionalFormatting>
  <conditionalFormatting sqref="BA41">
    <cfRule type="cellIs" dxfId="0" priority="3182" operator="lessThan">
      <formula>$C$4</formula>
    </cfRule>
  </conditionalFormatting>
  <conditionalFormatting sqref="BA42">
    <cfRule type="cellIs" dxfId="1" priority="3183" operator="lessThan">
      <formula>$C$4</formula>
    </cfRule>
  </conditionalFormatting>
  <conditionalFormatting sqref="BA42">
    <cfRule type="cellIs" dxfId="0" priority="3184" operator="lessThan">
      <formula>$C$4</formula>
    </cfRule>
  </conditionalFormatting>
  <conditionalFormatting sqref="BA43">
    <cfRule type="cellIs" dxfId="1" priority="3185" operator="lessThan">
      <formula>$C$4</formula>
    </cfRule>
  </conditionalFormatting>
  <conditionalFormatting sqref="BA43">
    <cfRule type="cellIs" dxfId="0" priority="3186" operator="lessThan">
      <formula>$C$4</formula>
    </cfRule>
  </conditionalFormatting>
  <conditionalFormatting sqref="BA44">
    <cfRule type="cellIs" dxfId="1" priority="3187" operator="lessThan">
      <formula>$C$4</formula>
    </cfRule>
  </conditionalFormatting>
  <conditionalFormatting sqref="BA44">
    <cfRule type="cellIs" dxfId="0" priority="3188" operator="lessThan">
      <formula>$C$4</formula>
    </cfRule>
  </conditionalFormatting>
  <conditionalFormatting sqref="BA45">
    <cfRule type="cellIs" dxfId="1" priority="3189" operator="lessThan">
      <formula>$C$4</formula>
    </cfRule>
  </conditionalFormatting>
  <conditionalFormatting sqref="BA45">
    <cfRule type="cellIs" dxfId="0" priority="3190" operator="lessThan">
      <formula>$C$4</formula>
    </cfRule>
  </conditionalFormatting>
  <conditionalFormatting sqref="BA46">
    <cfRule type="cellIs" dxfId="1" priority="3191" operator="lessThan">
      <formula>$C$4</formula>
    </cfRule>
  </conditionalFormatting>
  <conditionalFormatting sqref="BA46">
    <cfRule type="cellIs" dxfId="0" priority="3192" operator="lessThan">
      <formula>$C$4</formula>
    </cfRule>
  </conditionalFormatting>
  <conditionalFormatting sqref="BA47">
    <cfRule type="cellIs" dxfId="1" priority="3193" operator="lessThan">
      <formula>$C$4</formula>
    </cfRule>
  </conditionalFormatting>
  <conditionalFormatting sqref="BA47">
    <cfRule type="cellIs" dxfId="0" priority="3194" operator="lessThan">
      <formula>$C$4</formula>
    </cfRule>
  </conditionalFormatting>
  <conditionalFormatting sqref="BA48">
    <cfRule type="cellIs" dxfId="1" priority="3195" operator="lessThan">
      <formula>$C$4</formula>
    </cfRule>
  </conditionalFormatting>
  <conditionalFormatting sqref="BA48">
    <cfRule type="cellIs" dxfId="0" priority="3196" operator="lessThan">
      <formula>$C$4</formula>
    </cfRule>
  </conditionalFormatting>
  <conditionalFormatting sqref="BA49">
    <cfRule type="cellIs" dxfId="1" priority="3197" operator="lessThan">
      <formula>$C$4</formula>
    </cfRule>
  </conditionalFormatting>
  <conditionalFormatting sqref="BA49">
    <cfRule type="cellIs" dxfId="0" priority="3198" operator="lessThan">
      <formula>$C$4</formula>
    </cfRule>
  </conditionalFormatting>
  <conditionalFormatting sqref="BA50">
    <cfRule type="cellIs" dxfId="1" priority="3199" operator="lessThan">
      <formula>$C$4</formula>
    </cfRule>
  </conditionalFormatting>
  <conditionalFormatting sqref="BA50">
    <cfRule type="cellIs" dxfId="0" priority="3200" operator="lessThan">
      <formula>$C$4</formula>
    </cfRule>
  </conditionalFormatting>
  <conditionalFormatting sqref="BA51">
    <cfRule type="cellIs" dxfId="1" priority="3201" operator="lessThan">
      <formula>$C$4</formula>
    </cfRule>
  </conditionalFormatting>
  <conditionalFormatting sqref="BA51">
    <cfRule type="cellIs" dxfId="0" priority="3202" operator="lessThan">
      <formula>$C$4</formula>
    </cfRule>
  </conditionalFormatting>
  <conditionalFormatting sqref="BA52">
    <cfRule type="cellIs" dxfId="1" priority="3203" operator="lessThan">
      <formula>$C$4</formula>
    </cfRule>
  </conditionalFormatting>
  <conditionalFormatting sqref="BA52">
    <cfRule type="cellIs" dxfId="0" priority="3204" operator="lessThan">
      <formula>$C$4</formula>
    </cfRule>
  </conditionalFormatting>
  <conditionalFormatting sqref="BA53">
    <cfRule type="cellIs" dxfId="1" priority="3205" operator="lessThan">
      <formula>$C$4</formula>
    </cfRule>
  </conditionalFormatting>
  <conditionalFormatting sqref="BA53">
    <cfRule type="cellIs" dxfId="0" priority="3206" operator="lessThan">
      <formula>$C$4</formula>
    </cfRule>
  </conditionalFormatting>
  <conditionalFormatting sqref="BA54">
    <cfRule type="cellIs" dxfId="1" priority="3207" operator="lessThan">
      <formula>$C$4</formula>
    </cfRule>
  </conditionalFormatting>
  <conditionalFormatting sqref="BA54">
    <cfRule type="cellIs" dxfId="0" priority="3208" operator="lessThan">
      <formula>$C$4</formula>
    </cfRule>
  </conditionalFormatting>
  <conditionalFormatting sqref="BA55">
    <cfRule type="cellIs" dxfId="1" priority="3209" operator="lessThan">
      <formula>$C$4</formula>
    </cfRule>
  </conditionalFormatting>
  <conditionalFormatting sqref="BA55">
    <cfRule type="cellIs" dxfId="0" priority="3210" operator="lessThan">
      <formula>$C$4</formula>
    </cfRule>
  </conditionalFormatting>
  <conditionalFormatting sqref="BA56">
    <cfRule type="cellIs" dxfId="1" priority="3211" operator="lessThan">
      <formula>$C$4</formula>
    </cfRule>
  </conditionalFormatting>
  <conditionalFormatting sqref="BA56">
    <cfRule type="cellIs" dxfId="0" priority="3212" operator="lessThan">
      <formula>$C$4</formula>
    </cfRule>
  </conditionalFormatting>
  <conditionalFormatting sqref="BA57">
    <cfRule type="cellIs" dxfId="1" priority="3213" operator="lessThan">
      <formula>$C$4</formula>
    </cfRule>
  </conditionalFormatting>
  <conditionalFormatting sqref="BA57">
    <cfRule type="cellIs" dxfId="0" priority="3214" operator="lessThan">
      <formula>$C$4</formula>
    </cfRule>
  </conditionalFormatting>
  <conditionalFormatting sqref="BA58">
    <cfRule type="cellIs" dxfId="1" priority="3215" operator="lessThan">
      <formula>$C$4</formula>
    </cfRule>
  </conditionalFormatting>
  <conditionalFormatting sqref="BA58">
    <cfRule type="cellIs" dxfId="0" priority="3216" operator="lessThan">
      <formula>$C$4</formula>
    </cfRule>
  </conditionalFormatting>
  <conditionalFormatting sqref="BA59">
    <cfRule type="cellIs" dxfId="1" priority="3217" operator="lessThan">
      <formula>$C$4</formula>
    </cfRule>
  </conditionalFormatting>
  <conditionalFormatting sqref="BA59">
    <cfRule type="cellIs" dxfId="0" priority="3218" operator="lessThan">
      <formula>$C$4</formula>
    </cfRule>
  </conditionalFormatting>
  <conditionalFormatting sqref="BA60">
    <cfRule type="cellIs" dxfId="1" priority="3219" operator="lessThan">
      <formula>$C$4</formula>
    </cfRule>
  </conditionalFormatting>
  <conditionalFormatting sqref="BA60">
    <cfRule type="cellIs" dxfId="0" priority="3220" operator="lessThan">
      <formula>$C$4</formula>
    </cfRule>
  </conditionalFormatting>
  <conditionalFormatting sqref="BB11">
    <cfRule type="cellIs" dxfId="1" priority="3221" operator="lessThan">
      <formula>$C$4</formula>
    </cfRule>
  </conditionalFormatting>
  <conditionalFormatting sqref="BB11">
    <cfRule type="cellIs" dxfId="0" priority="3222" operator="lessThan">
      <formula>$C$4</formula>
    </cfRule>
  </conditionalFormatting>
  <conditionalFormatting sqref="BB12">
    <cfRule type="cellIs" dxfId="1" priority="3223" operator="lessThan">
      <formula>$C$4</formula>
    </cfRule>
  </conditionalFormatting>
  <conditionalFormatting sqref="BB12">
    <cfRule type="cellIs" dxfId="0" priority="3224" operator="lessThan">
      <formula>$C$4</formula>
    </cfRule>
  </conditionalFormatting>
  <conditionalFormatting sqref="BB13">
    <cfRule type="cellIs" dxfId="1" priority="3225" operator="lessThan">
      <formula>$C$4</formula>
    </cfRule>
  </conditionalFormatting>
  <conditionalFormatting sqref="BB13">
    <cfRule type="cellIs" dxfId="0" priority="3226" operator="lessThan">
      <formula>$C$4</formula>
    </cfRule>
  </conditionalFormatting>
  <conditionalFormatting sqref="BB14">
    <cfRule type="cellIs" dxfId="1" priority="3227" operator="lessThan">
      <formula>$C$4</formula>
    </cfRule>
  </conditionalFormatting>
  <conditionalFormatting sqref="BB14">
    <cfRule type="cellIs" dxfId="0" priority="3228" operator="lessThan">
      <formula>$C$4</formula>
    </cfRule>
  </conditionalFormatting>
  <conditionalFormatting sqref="BB15">
    <cfRule type="cellIs" dxfId="1" priority="3229" operator="lessThan">
      <formula>$C$4</formula>
    </cfRule>
  </conditionalFormatting>
  <conditionalFormatting sqref="BB15">
    <cfRule type="cellIs" dxfId="0" priority="3230" operator="lessThan">
      <formula>$C$4</formula>
    </cfRule>
  </conditionalFormatting>
  <conditionalFormatting sqref="BB16">
    <cfRule type="cellIs" dxfId="1" priority="3231" operator="lessThan">
      <formula>$C$4</formula>
    </cfRule>
  </conditionalFormatting>
  <conditionalFormatting sqref="BB16">
    <cfRule type="cellIs" dxfId="0" priority="3232" operator="lessThan">
      <formula>$C$4</formula>
    </cfRule>
  </conditionalFormatting>
  <conditionalFormatting sqref="BB17">
    <cfRule type="cellIs" dxfId="1" priority="3233" operator="lessThan">
      <formula>$C$4</formula>
    </cfRule>
  </conditionalFormatting>
  <conditionalFormatting sqref="BB17">
    <cfRule type="cellIs" dxfId="0" priority="3234" operator="lessThan">
      <formula>$C$4</formula>
    </cfRule>
  </conditionalFormatting>
  <conditionalFormatting sqref="BB18">
    <cfRule type="cellIs" dxfId="1" priority="3235" operator="lessThan">
      <formula>$C$4</formula>
    </cfRule>
  </conditionalFormatting>
  <conditionalFormatting sqref="BB18">
    <cfRule type="cellIs" dxfId="0" priority="3236" operator="lessThan">
      <formula>$C$4</formula>
    </cfRule>
  </conditionalFormatting>
  <conditionalFormatting sqref="BB19">
    <cfRule type="cellIs" dxfId="1" priority="3237" operator="lessThan">
      <formula>$C$4</formula>
    </cfRule>
  </conditionalFormatting>
  <conditionalFormatting sqref="BB19">
    <cfRule type="cellIs" dxfId="0" priority="3238" operator="lessThan">
      <formula>$C$4</formula>
    </cfRule>
  </conditionalFormatting>
  <conditionalFormatting sqref="BB20">
    <cfRule type="cellIs" dxfId="1" priority="3239" operator="lessThan">
      <formula>$C$4</formula>
    </cfRule>
  </conditionalFormatting>
  <conditionalFormatting sqref="BB20">
    <cfRule type="cellIs" dxfId="0" priority="3240" operator="lessThan">
      <formula>$C$4</formula>
    </cfRule>
  </conditionalFormatting>
  <conditionalFormatting sqref="BB21">
    <cfRule type="cellIs" dxfId="1" priority="3241" operator="lessThan">
      <formula>$C$4</formula>
    </cfRule>
  </conditionalFormatting>
  <conditionalFormatting sqref="BB21">
    <cfRule type="cellIs" dxfId="0" priority="3242" operator="lessThan">
      <formula>$C$4</formula>
    </cfRule>
  </conditionalFormatting>
  <conditionalFormatting sqref="BB22">
    <cfRule type="cellIs" dxfId="1" priority="3243" operator="lessThan">
      <formula>$C$4</formula>
    </cfRule>
  </conditionalFormatting>
  <conditionalFormatting sqref="BB22">
    <cfRule type="cellIs" dxfId="0" priority="3244" operator="lessThan">
      <formula>$C$4</formula>
    </cfRule>
  </conditionalFormatting>
  <conditionalFormatting sqref="BB23">
    <cfRule type="cellIs" dxfId="1" priority="3245" operator="lessThan">
      <formula>$C$4</formula>
    </cfRule>
  </conditionalFormatting>
  <conditionalFormatting sqref="BB23">
    <cfRule type="cellIs" dxfId="0" priority="3246" operator="lessThan">
      <formula>$C$4</formula>
    </cfRule>
  </conditionalFormatting>
  <conditionalFormatting sqref="BB24">
    <cfRule type="cellIs" dxfId="1" priority="3247" operator="lessThan">
      <formula>$C$4</formula>
    </cfRule>
  </conditionalFormatting>
  <conditionalFormatting sqref="BB24">
    <cfRule type="cellIs" dxfId="0" priority="3248" operator="lessThan">
      <formula>$C$4</formula>
    </cfRule>
  </conditionalFormatting>
  <conditionalFormatting sqref="BB25">
    <cfRule type="cellIs" dxfId="1" priority="3249" operator="lessThan">
      <formula>$C$4</formula>
    </cfRule>
  </conditionalFormatting>
  <conditionalFormatting sqref="BB25">
    <cfRule type="cellIs" dxfId="0" priority="3250" operator="lessThan">
      <formula>$C$4</formula>
    </cfRule>
  </conditionalFormatting>
  <conditionalFormatting sqref="BB26">
    <cfRule type="cellIs" dxfId="1" priority="3251" operator="lessThan">
      <formula>$C$4</formula>
    </cfRule>
  </conditionalFormatting>
  <conditionalFormatting sqref="BB26">
    <cfRule type="cellIs" dxfId="0" priority="3252" operator="lessThan">
      <formula>$C$4</formula>
    </cfRule>
  </conditionalFormatting>
  <conditionalFormatting sqref="BB27">
    <cfRule type="cellIs" dxfId="1" priority="3253" operator="lessThan">
      <formula>$C$4</formula>
    </cfRule>
  </conditionalFormatting>
  <conditionalFormatting sqref="BB27">
    <cfRule type="cellIs" dxfId="0" priority="3254" operator="lessThan">
      <formula>$C$4</formula>
    </cfRule>
  </conditionalFormatting>
  <conditionalFormatting sqref="BB28">
    <cfRule type="cellIs" dxfId="1" priority="3255" operator="lessThan">
      <formula>$C$4</formula>
    </cfRule>
  </conditionalFormatting>
  <conditionalFormatting sqref="BB28">
    <cfRule type="cellIs" dxfId="0" priority="3256" operator="lessThan">
      <formula>$C$4</formula>
    </cfRule>
  </conditionalFormatting>
  <conditionalFormatting sqref="BB29">
    <cfRule type="cellIs" dxfId="1" priority="3257" operator="lessThan">
      <formula>$C$4</formula>
    </cfRule>
  </conditionalFormatting>
  <conditionalFormatting sqref="BB29">
    <cfRule type="cellIs" dxfId="0" priority="3258" operator="lessThan">
      <formula>$C$4</formula>
    </cfRule>
  </conditionalFormatting>
  <conditionalFormatting sqref="BB30">
    <cfRule type="cellIs" dxfId="1" priority="3259" operator="lessThan">
      <formula>$C$4</formula>
    </cfRule>
  </conditionalFormatting>
  <conditionalFormatting sqref="BB30">
    <cfRule type="cellIs" dxfId="0" priority="3260" operator="lessThan">
      <formula>$C$4</formula>
    </cfRule>
  </conditionalFormatting>
  <conditionalFormatting sqref="BB31">
    <cfRule type="cellIs" dxfId="1" priority="3261" operator="lessThan">
      <formula>$C$4</formula>
    </cfRule>
  </conditionalFormatting>
  <conditionalFormatting sqref="BB31">
    <cfRule type="cellIs" dxfId="0" priority="3262" operator="lessThan">
      <formula>$C$4</formula>
    </cfRule>
  </conditionalFormatting>
  <conditionalFormatting sqref="BB32">
    <cfRule type="cellIs" dxfId="1" priority="3263" operator="lessThan">
      <formula>$C$4</formula>
    </cfRule>
  </conditionalFormatting>
  <conditionalFormatting sqref="BB32">
    <cfRule type="cellIs" dxfId="0" priority="3264" operator="lessThan">
      <formula>$C$4</formula>
    </cfRule>
  </conditionalFormatting>
  <conditionalFormatting sqref="BB33">
    <cfRule type="cellIs" dxfId="1" priority="3265" operator="lessThan">
      <formula>$C$4</formula>
    </cfRule>
  </conditionalFormatting>
  <conditionalFormatting sqref="BB33">
    <cfRule type="cellIs" dxfId="0" priority="3266" operator="lessThan">
      <formula>$C$4</formula>
    </cfRule>
  </conditionalFormatting>
  <conditionalFormatting sqref="BB34">
    <cfRule type="cellIs" dxfId="1" priority="3267" operator="lessThan">
      <formula>$C$4</formula>
    </cfRule>
  </conditionalFormatting>
  <conditionalFormatting sqref="BB34">
    <cfRule type="cellIs" dxfId="0" priority="3268" operator="lessThan">
      <formula>$C$4</formula>
    </cfRule>
  </conditionalFormatting>
  <conditionalFormatting sqref="BB35">
    <cfRule type="cellIs" dxfId="1" priority="3269" operator="lessThan">
      <formula>$C$4</formula>
    </cfRule>
  </conditionalFormatting>
  <conditionalFormatting sqref="BB35">
    <cfRule type="cellIs" dxfId="0" priority="3270" operator="lessThan">
      <formula>$C$4</formula>
    </cfRule>
  </conditionalFormatting>
  <conditionalFormatting sqref="BB36">
    <cfRule type="cellIs" dxfId="1" priority="3271" operator="lessThan">
      <formula>$C$4</formula>
    </cfRule>
  </conditionalFormatting>
  <conditionalFormatting sqref="BB36">
    <cfRule type="cellIs" dxfId="0" priority="3272" operator="lessThan">
      <formula>$C$4</formula>
    </cfRule>
  </conditionalFormatting>
  <conditionalFormatting sqref="BB37">
    <cfRule type="cellIs" dxfId="1" priority="3273" operator="lessThan">
      <formula>$C$4</formula>
    </cfRule>
  </conditionalFormatting>
  <conditionalFormatting sqref="BB37">
    <cfRule type="cellIs" dxfId="0" priority="3274" operator="lessThan">
      <formula>$C$4</formula>
    </cfRule>
  </conditionalFormatting>
  <conditionalFormatting sqref="BB38">
    <cfRule type="cellIs" dxfId="1" priority="3275" operator="lessThan">
      <formula>$C$4</formula>
    </cfRule>
  </conditionalFormatting>
  <conditionalFormatting sqref="BB38">
    <cfRule type="cellIs" dxfId="0" priority="3276" operator="lessThan">
      <formula>$C$4</formula>
    </cfRule>
  </conditionalFormatting>
  <conditionalFormatting sqref="BB39">
    <cfRule type="cellIs" dxfId="1" priority="3277" operator="lessThan">
      <formula>$C$4</formula>
    </cfRule>
  </conditionalFormatting>
  <conditionalFormatting sqref="BB39">
    <cfRule type="cellIs" dxfId="0" priority="3278" operator="lessThan">
      <formula>$C$4</formula>
    </cfRule>
  </conditionalFormatting>
  <conditionalFormatting sqref="BB40">
    <cfRule type="cellIs" dxfId="1" priority="3279" operator="lessThan">
      <formula>$C$4</formula>
    </cfRule>
  </conditionalFormatting>
  <conditionalFormatting sqref="BB40">
    <cfRule type="cellIs" dxfId="0" priority="3280" operator="lessThan">
      <formula>$C$4</formula>
    </cfRule>
  </conditionalFormatting>
  <conditionalFormatting sqref="BB41">
    <cfRule type="cellIs" dxfId="1" priority="3281" operator="lessThan">
      <formula>$C$4</formula>
    </cfRule>
  </conditionalFormatting>
  <conditionalFormatting sqref="BB41">
    <cfRule type="cellIs" dxfId="0" priority="3282" operator="lessThan">
      <formula>$C$4</formula>
    </cfRule>
  </conditionalFormatting>
  <conditionalFormatting sqref="BB42">
    <cfRule type="cellIs" dxfId="1" priority="3283" operator="lessThan">
      <formula>$C$4</formula>
    </cfRule>
  </conditionalFormatting>
  <conditionalFormatting sqref="BB42">
    <cfRule type="cellIs" dxfId="0" priority="3284" operator="lessThan">
      <formula>$C$4</formula>
    </cfRule>
  </conditionalFormatting>
  <conditionalFormatting sqref="BB43">
    <cfRule type="cellIs" dxfId="1" priority="3285" operator="lessThan">
      <formula>$C$4</formula>
    </cfRule>
  </conditionalFormatting>
  <conditionalFormatting sqref="BB43">
    <cfRule type="cellIs" dxfId="0" priority="3286" operator="lessThan">
      <formula>$C$4</formula>
    </cfRule>
  </conditionalFormatting>
  <conditionalFormatting sqref="BB44">
    <cfRule type="cellIs" dxfId="1" priority="3287" operator="lessThan">
      <formula>$C$4</formula>
    </cfRule>
  </conditionalFormatting>
  <conditionalFormatting sqref="BB44">
    <cfRule type="cellIs" dxfId="0" priority="3288" operator="lessThan">
      <formula>$C$4</formula>
    </cfRule>
  </conditionalFormatting>
  <conditionalFormatting sqref="BB45">
    <cfRule type="cellIs" dxfId="1" priority="3289" operator="lessThan">
      <formula>$C$4</formula>
    </cfRule>
  </conditionalFormatting>
  <conditionalFormatting sqref="BB45">
    <cfRule type="cellIs" dxfId="0" priority="3290" operator="lessThan">
      <formula>$C$4</formula>
    </cfRule>
  </conditionalFormatting>
  <conditionalFormatting sqref="BB46">
    <cfRule type="cellIs" dxfId="1" priority="3291" operator="lessThan">
      <formula>$C$4</formula>
    </cfRule>
  </conditionalFormatting>
  <conditionalFormatting sqref="BB46">
    <cfRule type="cellIs" dxfId="0" priority="3292" operator="lessThan">
      <formula>$C$4</formula>
    </cfRule>
  </conditionalFormatting>
  <conditionalFormatting sqref="BB47">
    <cfRule type="cellIs" dxfId="1" priority="3293" operator="lessThan">
      <formula>$C$4</formula>
    </cfRule>
  </conditionalFormatting>
  <conditionalFormatting sqref="BB47">
    <cfRule type="cellIs" dxfId="0" priority="3294" operator="lessThan">
      <formula>$C$4</formula>
    </cfRule>
  </conditionalFormatting>
  <conditionalFormatting sqref="BB48">
    <cfRule type="cellIs" dxfId="1" priority="3295" operator="lessThan">
      <formula>$C$4</formula>
    </cfRule>
  </conditionalFormatting>
  <conditionalFormatting sqref="BB48">
    <cfRule type="cellIs" dxfId="0" priority="3296" operator="lessThan">
      <formula>$C$4</formula>
    </cfRule>
  </conditionalFormatting>
  <conditionalFormatting sqref="BB49">
    <cfRule type="cellIs" dxfId="1" priority="3297" operator="lessThan">
      <formula>$C$4</formula>
    </cfRule>
  </conditionalFormatting>
  <conditionalFormatting sqref="BB49">
    <cfRule type="cellIs" dxfId="0" priority="3298" operator="lessThan">
      <formula>$C$4</formula>
    </cfRule>
  </conditionalFormatting>
  <conditionalFormatting sqref="BB50">
    <cfRule type="cellIs" dxfId="1" priority="3299" operator="lessThan">
      <formula>$C$4</formula>
    </cfRule>
  </conditionalFormatting>
  <conditionalFormatting sqref="BB50">
    <cfRule type="cellIs" dxfId="0" priority="3300" operator="lessThan">
      <formula>$C$4</formula>
    </cfRule>
  </conditionalFormatting>
  <conditionalFormatting sqref="BB51">
    <cfRule type="cellIs" dxfId="1" priority="3301" operator="lessThan">
      <formula>$C$4</formula>
    </cfRule>
  </conditionalFormatting>
  <conditionalFormatting sqref="BB51">
    <cfRule type="cellIs" dxfId="0" priority="3302" operator="lessThan">
      <formula>$C$4</formula>
    </cfRule>
  </conditionalFormatting>
  <conditionalFormatting sqref="BB52">
    <cfRule type="cellIs" dxfId="1" priority="3303" operator="lessThan">
      <formula>$C$4</formula>
    </cfRule>
  </conditionalFormatting>
  <conditionalFormatting sqref="BB52">
    <cfRule type="cellIs" dxfId="0" priority="3304" operator="lessThan">
      <formula>$C$4</formula>
    </cfRule>
  </conditionalFormatting>
  <conditionalFormatting sqref="BB53">
    <cfRule type="cellIs" dxfId="1" priority="3305" operator="lessThan">
      <formula>$C$4</formula>
    </cfRule>
  </conditionalFormatting>
  <conditionalFormatting sqref="BB53">
    <cfRule type="cellIs" dxfId="0" priority="3306" operator="lessThan">
      <formula>$C$4</formula>
    </cfRule>
  </conditionalFormatting>
  <conditionalFormatting sqref="BB54">
    <cfRule type="cellIs" dxfId="1" priority="3307" operator="lessThan">
      <formula>$C$4</formula>
    </cfRule>
  </conditionalFormatting>
  <conditionalFormatting sqref="BB54">
    <cfRule type="cellIs" dxfId="0" priority="3308" operator="lessThan">
      <formula>$C$4</formula>
    </cfRule>
  </conditionalFormatting>
  <conditionalFormatting sqref="BB55">
    <cfRule type="cellIs" dxfId="1" priority="3309" operator="lessThan">
      <formula>$C$4</formula>
    </cfRule>
  </conditionalFormatting>
  <conditionalFormatting sqref="BB55">
    <cfRule type="cellIs" dxfId="0" priority="3310" operator="lessThan">
      <formula>$C$4</formula>
    </cfRule>
  </conditionalFormatting>
  <conditionalFormatting sqref="BB56">
    <cfRule type="cellIs" dxfId="1" priority="3311" operator="lessThan">
      <formula>$C$4</formula>
    </cfRule>
  </conditionalFormatting>
  <conditionalFormatting sqref="BB56">
    <cfRule type="cellIs" dxfId="0" priority="3312" operator="lessThan">
      <formula>$C$4</formula>
    </cfRule>
  </conditionalFormatting>
  <conditionalFormatting sqref="BB57">
    <cfRule type="cellIs" dxfId="1" priority="3313" operator="lessThan">
      <formula>$C$4</formula>
    </cfRule>
  </conditionalFormatting>
  <conditionalFormatting sqref="BB57">
    <cfRule type="cellIs" dxfId="0" priority="3314" operator="lessThan">
      <formula>$C$4</formula>
    </cfRule>
  </conditionalFormatting>
  <conditionalFormatting sqref="BB58">
    <cfRule type="cellIs" dxfId="1" priority="3315" operator="lessThan">
      <formula>$C$4</formula>
    </cfRule>
  </conditionalFormatting>
  <conditionalFormatting sqref="BB58">
    <cfRule type="cellIs" dxfId="0" priority="3316" operator="lessThan">
      <formula>$C$4</formula>
    </cfRule>
  </conditionalFormatting>
  <conditionalFormatting sqref="BB59">
    <cfRule type="cellIs" dxfId="1" priority="3317" operator="lessThan">
      <formula>$C$4</formula>
    </cfRule>
  </conditionalFormatting>
  <conditionalFormatting sqref="BB59">
    <cfRule type="cellIs" dxfId="0" priority="3318" operator="lessThan">
      <formula>$C$4</formula>
    </cfRule>
  </conditionalFormatting>
  <conditionalFormatting sqref="BB60">
    <cfRule type="cellIs" dxfId="1" priority="3319" operator="lessThan">
      <formula>$C$4</formula>
    </cfRule>
  </conditionalFormatting>
  <conditionalFormatting sqref="BB60">
    <cfRule type="cellIs" dxfId="0" priority="3320" operator="lessThan">
      <formula>$C$4</formula>
    </cfRule>
  </conditionalFormatting>
  <conditionalFormatting sqref="BC11">
    <cfRule type="cellIs" dxfId="1" priority="3321" operator="lessThan">
      <formula>$C$4</formula>
    </cfRule>
  </conditionalFormatting>
  <conditionalFormatting sqref="BC11">
    <cfRule type="cellIs" dxfId="0" priority="3322" operator="lessThan">
      <formula>$C$4</formula>
    </cfRule>
  </conditionalFormatting>
  <conditionalFormatting sqref="BC12">
    <cfRule type="cellIs" dxfId="1" priority="3323" operator="lessThan">
      <formula>$C$4</formula>
    </cfRule>
  </conditionalFormatting>
  <conditionalFormatting sqref="BC12">
    <cfRule type="cellIs" dxfId="0" priority="3324" operator="lessThan">
      <formula>$C$4</formula>
    </cfRule>
  </conditionalFormatting>
  <conditionalFormatting sqref="BC13">
    <cfRule type="cellIs" dxfId="1" priority="3325" operator="lessThan">
      <formula>$C$4</formula>
    </cfRule>
  </conditionalFormatting>
  <conditionalFormatting sqref="BC13">
    <cfRule type="cellIs" dxfId="0" priority="3326" operator="lessThan">
      <formula>$C$4</formula>
    </cfRule>
  </conditionalFormatting>
  <conditionalFormatting sqref="BC14">
    <cfRule type="cellIs" dxfId="1" priority="3327" operator="lessThan">
      <formula>$C$4</formula>
    </cfRule>
  </conditionalFormatting>
  <conditionalFormatting sqref="BC14">
    <cfRule type="cellIs" dxfId="0" priority="3328" operator="lessThan">
      <formula>$C$4</formula>
    </cfRule>
  </conditionalFormatting>
  <conditionalFormatting sqref="BC15">
    <cfRule type="cellIs" dxfId="1" priority="3329" operator="lessThan">
      <formula>$C$4</formula>
    </cfRule>
  </conditionalFormatting>
  <conditionalFormatting sqref="BC15">
    <cfRule type="cellIs" dxfId="0" priority="3330" operator="lessThan">
      <formula>$C$4</formula>
    </cfRule>
  </conditionalFormatting>
  <conditionalFormatting sqref="BC16">
    <cfRule type="cellIs" dxfId="1" priority="3331" operator="lessThan">
      <formula>$C$4</formula>
    </cfRule>
  </conditionalFormatting>
  <conditionalFormatting sqref="BC16">
    <cfRule type="cellIs" dxfId="0" priority="3332" operator="lessThan">
      <formula>$C$4</formula>
    </cfRule>
  </conditionalFormatting>
  <conditionalFormatting sqref="BC17">
    <cfRule type="cellIs" dxfId="1" priority="3333" operator="lessThan">
      <formula>$C$4</formula>
    </cfRule>
  </conditionalFormatting>
  <conditionalFormatting sqref="BC17">
    <cfRule type="cellIs" dxfId="0" priority="3334" operator="lessThan">
      <formula>$C$4</formula>
    </cfRule>
  </conditionalFormatting>
  <conditionalFormatting sqref="BC18">
    <cfRule type="cellIs" dxfId="1" priority="3335" operator="lessThan">
      <formula>$C$4</formula>
    </cfRule>
  </conditionalFormatting>
  <conditionalFormatting sqref="BC18">
    <cfRule type="cellIs" dxfId="0" priority="3336" operator="lessThan">
      <formula>$C$4</formula>
    </cfRule>
  </conditionalFormatting>
  <conditionalFormatting sqref="BC19">
    <cfRule type="cellIs" dxfId="1" priority="3337" operator="lessThan">
      <formula>$C$4</formula>
    </cfRule>
  </conditionalFormatting>
  <conditionalFormatting sqref="BC19">
    <cfRule type="cellIs" dxfId="0" priority="3338" operator="lessThan">
      <formula>$C$4</formula>
    </cfRule>
  </conditionalFormatting>
  <conditionalFormatting sqref="BC20">
    <cfRule type="cellIs" dxfId="1" priority="3339" operator="lessThan">
      <formula>$C$4</formula>
    </cfRule>
  </conditionalFormatting>
  <conditionalFormatting sqref="BC20">
    <cfRule type="cellIs" dxfId="0" priority="3340" operator="lessThan">
      <formula>$C$4</formula>
    </cfRule>
  </conditionalFormatting>
  <conditionalFormatting sqref="BC21">
    <cfRule type="cellIs" dxfId="1" priority="3341" operator="lessThan">
      <formula>$C$4</formula>
    </cfRule>
  </conditionalFormatting>
  <conditionalFormatting sqref="BC21">
    <cfRule type="cellIs" dxfId="0" priority="3342" operator="lessThan">
      <formula>$C$4</formula>
    </cfRule>
  </conditionalFormatting>
  <conditionalFormatting sqref="BC22">
    <cfRule type="cellIs" dxfId="1" priority="3343" operator="lessThan">
      <formula>$C$4</formula>
    </cfRule>
  </conditionalFormatting>
  <conditionalFormatting sqref="BC22">
    <cfRule type="cellIs" dxfId="0" priority="3344" operator="lessThan">
      <formula>$C$4</formula>
    </cfRule>
  </conditionalFormatting>
  <conditionalFormatting sqref="BC23">
    <cfRule type="cellIs" dxfId="1" priority="3345" operator="lessThan">
      <formula>$C$4</formula>
    </cfRule>
  </conditionalFormatting>
  <conditionalFormatting sqref="BC23">
    <cfRule type="cellIs" dxfId="0" priority="3346" operator="lessThan">
      <formula>$C$4</formula>
    </cfRule>
  </conditionalFormatting>
  <conditionalFormatting sqref="BC24">
    <cfRule type="cellIs" dxfId="1" priority="3347" operator="lessThan">
      <formula>$C$4</formula>
    </cfRule>
  </conditionalFormatting>
  <conditionalFormatting sqref="BC24">
    <cfRule type="cellIs" dxfId="0" priority="3348" operator="lessThan">
      <formula>$C$4</formula>
    </cfRule>
  </conditionalFormatting>
  <conditionalFormatting sqref="BC25">
    <cfRule type="cellIs" dxfId="1" priority="3349" operator="lessThan">
      <formula>$C$4</formula>
    </cfRule>
  </conditionalFormatting>
  <conditionalFormatting sqref="BC25">
    <cfRule type="cellIs" dxfId="0" priority="3350" operator="lessThan">
      <formula>$C$4</formula>
    </cfRule>
  </conditionalFormatting>
  <conditionalFormatting sqref="BC26">
    <cfRule type="cellIs" dxfId="1" priority="3351" operator="lessThan">
      <formula>$C$4</formula>
    </cfRule>
  </conditionalFormatting>
  <conditionalFormatting sqref="BC26">
    <cfRule type="cellIs" dxfId="0" priority="3352" operator="lessThan">
      <formula>$C$4</formula>
    </cfRule>
  </conditionalFormatting>
  <conditionalFormatting sqref="BC27">
    <cfRule type="cellIs" dxfId="1" priority="3353" operator="lessThan">
      <formula>$C$4</formula>
    </cfRule>
  </conditionalFormatting>
  <conditionalFormatting sqref="BC27">
    <cfRule type="cellIs" dxfId="0" priority="3354" operator="lessThan">
      <formula>$C$4</formula>
    </cfRule>
  </conditionalFormatting>
  <conditionalFormatting sqref="BC28">
    <cfRule type="cellIs" dxfId="1" priority="3355" operator="lessThan">
      <formula>$C$4</formula>
    </cfRule>
  </conditionalFormatting>
  <conditionalFormatting sqref="BC28">
    <cfRule type="cellIs" dxfId="0" priority="3356" operator="lessThan">
      <formula>$C$4</formula>
    </cfRule>
  </conditionalFormatting>
  <conditionalFormatting sqref="BC29">
    <cfRule type="cellIs" dxfId="1" priority="3357" operator="lessThan">
      <formula>$C$4</formula>
    </cfRule>
  </conditionalFormatting>
  <conditionalFormatting sqref="BC29">
    <cfRule type="cellIs" dxfId="0" priority="3358" operator="lessThan">
      <formula>$C$4</formula>
    </cfRule>
  </conditionalFormatting>
  <conditionalFormatting sqref="BC30">
    <cfRule type="cellIs" dxfId="1" priority="3359" operator="lessThan">
      <formula>$C$4</formula>
    </cfRule>
  </conditionalFormatting>
  <conditionalFormatting sqref="BC30">
    <cfRule type="cellIs" dxfId="0" priority="3360" operator="lessThan">
      <formula>$C$4</formula>
    </cfRule>
  </conditionalFormatting>
  <conditionalFormatting sqref="BC31">
    <cfRule type="cellIs" dxfId="1" priority="3361" operator="lessThan">
      <formula>$C$4</formula>
    </cfRule>
  </conditionalFormatting>
  <conditionalFormatting sqref="BC31">
    <cfRule type="cellIs" dxfId="0" priority="3362" operator="lessThan">
      <formula>$C$4</formula>
    </cfRule>
  </conditionalFormatting>
  <conditionalFormatting sqref="BC32">
    <cfRule type="cellIs" dxfId="1" priority="3363" operator="lessThan">
      <formula>$C$4</formula>
    </cfRule>
  </conditionalFormatting>
  <conditionalFormatting sqref="BC32">
    <cfRule type="cellIs" dxfId="0" priority="3364" operator="lessThan">
      <formula>$C$4</formula>
    </cfRule>
  </conditionalFormatting>
  <conditionalFormatting sqref="BC33">
    <cfRule type="cellIs" dxfId="1" priority="3365" operator="lessThan">
      <formula>$C$4</formula>
    </cfRule>
  </conditionalFormatting>
  <conditionalFormatting sqref="BC33">
    <cfRule type="cellIs" dxfId="0" priority="3366" operator="lessThan">
      <formula>$C$4</formula>
    </cfRule>
  </conditionalFormatting>
  <conditionalFormatting sqref="BC34">
    <cfRule type="cellIs" dxfId="1" priority="3367" operator="lessThan">
      <formula>$C$4</formula>
    </cfRule>
  </conditionalFormatting>
  <conditionalFormatting sqref="BC34">
    <cfRule type="cellIs" dxfId="0" priority="3368" operator="lessThan">
      <formula>$C$4</formula>
    </cfRule>
  </conditionalFormatting>
  <conditionalFormatting sqref="BC35">
    <cfRule type="cellIs" dxfId="1" priority="3369" operator="lessThan">
      <formula>$C$4</formula>
    </cfRule>
  </conditionalFormatting>
  <conditionalFormatting sqref="BC35">
    <cfRule type="cellIs" dxfId="0" priority="3370" operator="lessThan">
      <formula>$C$4</formula>
    </cfRule>
  </conditionalFormatting>
  <conditionalFormatting sqref="BC36">
    <cfRule type="cellIs" dxfId="1" priority="3371" operator="lessThan">
      <formula>$C$4</formula>
    </cfRule>
  </conditionalFormatting>
  <conditionalFormatting sqref="BC36">
    <cfRule type="cellIs" dxfId="0" priority="3372" operator="lessThan">
      <formula>$C$4</formula>
    </cfRule>
  </conditionalFormatting>
  <conditionalFormatting sqref="BC37">
    <cfRule type="cellIs" dxfId="1" priority="3373" operator="lessThan">
      <formula>$C$4</formula>
    </cfRule>
  </conditionalFormatting>
  <conditionalFormatting sqref="BC37">
    <cfRule type="cellIs" dxfId="0" priority="3374" operator="lessThan">
      <formula>$C$4</formula>
    </cfRule>
  </conditionalFormatting>
  <conditionalFormatting sqref="BC38">
    <cfRule type="cellIs" dxfId="1" priority="3375" operator="lessThan">
      <formula>$C$4</formula>
    </cfRule>
  </conditionalFormatting>
  <conditionalFormatting sqref="BC38">
    <cfRule type="cellIs" dxfId="0" priority="3376" operator="lessThan">
      <formula>$C$4</formula>
    </cfRule>
  </conditionalFormatting>
  <conditionalFormatting sqref="BC39">
    <cfRule type="cellIs" dxfId="1" priority="3377" operator="lessThan">
      <formula>$C$4</formula>
    </cfRule>
  </conditionalFormatting>
  <conditionalFormatting sqref="BC39">
    <cfRule type="cellIs" dxfId="0" priority="3378" operator="lessThan">
      <formula>$C$4</formula>
    </cfRule>
  </conditionalFormatting>
  <conditionalFormatting sqref="BC40">
    <cfRule type="cellIs" dxfId="1" priority="3379" operator="lessThan">
      <formula>$C$4</formula>
    </cfRule>
  </conditionalFormatting>
  <conditionalFormatting sqref="BC40">
    <cfRule type="cellIs" dxfId="0" priority="3380" operator="lessThan">
      <formula>$C$4</formula>
    </cfRule>
  </conditionalFormatting>
  <conditionalFormatting sqref="BC41">
    <cfRule type="cellIs" dxfId="1" priority="3381" operator="lessThan">
      <formula>$C$4</formula>
    </cfRule>
  </conditionalFormatting>
  <conditionalFormatting sqref="BC41">
    <cfRule type="cellIs" dxfId="0" priority="3382" operator="lessThan">
      <formula>$C$4</formula>
    </cfRule>
  </conditionalFormatting>
  <conditionalFormatting sqref="BC42">
    <cfRule type="cellIs" dxfId="1" priority="3383" operator="lessThan">
      <formula>$C$4</formula>
    </cfRule>
  </conditionalFormatting>
  <conditionalFormatting sqref="BC42">
    <cfRule type="cellIs" dxfId="0" priority="3384" operator="lessThan">
      <formula>$C$4</formula>
    </cfRule>
  </conditionalFormatting>
  <conditionalFormatting sqref="BC43">
    <cfRule type="cellIs" dxfId="1" priority="3385" operator="lessThan">
      <formula>$C$4</formula>
    </cfRule>
  </conditionalFormatting>
  <conditionalFormatting sqref="BC43">
    <cfRule type="cellIs" dxfId="0" priority="3386" operator="lessThan">
      <formula>$C$4</formula>
    </cfRule>
  </conditionalFormatting>
  <conditionalFormatting sqref="BC44">
    <cfRule type="cellIs" dxfId="1" priority="3387" operator="lessThan">
      <formula>$C$4</formula>
    </cfRule>
  </conditionalFormatting>
  <conditionalFormatting sqref="BC44">
    <cfRule type="cellIs" dxfId="0" priority="3388" operator="lessThan">
      <formula>$C$4</formula>
    </cfRule>
  </conditionalFormatting>
  <conditionalFormatting sqref="BC45">
    <cfRule type="cellIs" dxfId="1" priority="3389" operator="lessThan">
      <formula>$C$4</formula>
    </cfRule>
  </conditionalFormatting>
  <conditionalFormatting sqref="BC45">
    <cfRule type="cellIs" dxfId="0" priority="3390" operator="lessThan">
      <formula>$C$4</formula>
    </cfRule>
  </conditionalFormatting>
  <conditionalFormatting sqref="BC46">
    <cfRule type="cellIs" dxfId="1" priority="3391" operator="lessThan">
      <formula>$C$4</formula>
    </cfRule>
  </conditionalFormatting>
  <conditionalFormatting sqref="BC46">
    <cfRule type="cellIs" dxfId="0" priority="3392" operator="lessThan">
      <formula>$C$4</formula>
    </cfRule>
  </conditionalFormatting>
  <conditionalFormatting sqref="BC47">
    <cfRule type="cellIs" dxfId="1" priority="3393" operator="lessThan">
      <formula>$C$4</formula>
    </cfRule>
  </conditionalFormatting>
  <conditionalFormatting sqref="BC47">
    <cfRule type="cellIs" dxfId="0" priority="3394" operator="lessThan">
      <formula>$C$4</formula>
    </cfRule>
  </conditionalFormatting>
  <conditionalFormatting sqref="BC48">
    <cfRule type="cellIs" dxfId="1" priority="3395" operator="lessThan">
      <formula>$C$4</formula>
    </cfRule>
  </conditionalFormatting>
  <conditionalFormatting sqref="BC48">
    <cfRule type="cellIs" dxfId="0" priority="3396" operator="lessThan">
      <formula>$C$4</formula>
    </cfRule>
  </conditionalFormatting>
  <conditionalFormatting sqref="BC49">
    <cfRule type="cellIs" dxfId="1" priority="3397" operator="lessThan">
      <formula>$C$4</formula>
    </cfRule>
  </conditionalFormatting>
  <conditionalFormatting sqref="BC49">
    <cfRule type="cellIs" dxfId="0" priority="3398" operator="lessThan">
      <formula>$C$4</formula>
    </cfRule>
  </conditionalFormatting>
  <conditionalFormatting sqref="BC50">
    <cfRule type="cellIs" dxfId="1" priority="3399" operator="lessThan">
      <formula>$C$4</formula>
    </cfRule>
  </conditionalFormatting>
  <conditionalFormatting sqref="BC50">
    <cfRule type="cellIs" dxfId="0" priority="3400" operator="lessThan">
      <formula>$C$4</formula>
    </cfRule>
  </conditionalFormatting>
  <conditionalFormatting sqref="BC51">
    <cfRule type="cellIs" dxfId="1" priority="3401" operator="lessThan">
      <formula>$C$4</formula>
    </cfRule>
  </conditionalFormatting>
  <conditionalFormatting sqref="BC51">
    <cfRule type="cellIs" dxfId="0" priority="3402" operator="lessThan">
      <formula>$C$4</formula>
    </cfRule>
  </conditionalFormatting>
  <conditionalFormatting sqref="BC52">
    <cfRule type="cellIs" dxfId="1" priority="3403" operator="lessThan">
      <formula>$C$4</formula>
    </cfRule>
  </conditionalFormatting>
  <conditionalFormatting sqref="BC52">
    <cfRule type="cellIs" dxfId="0" priority="3404" operator="lessThan">
      <formula>$C$4</formula>
    </cfRule>
  </conditionalFormatting>
  <conditionalFormatting sqref="BC53">
    <cfRule type="cellIs" dxfId="1" priority="3405" operator="lessThan">
      <formula>$C$4</formula>
    </cfRule>
  </conditionalFormatting>
  <conditionalFormatting sqref="BC53">
    <cfRule type="cellIs" dxfId="0" priority="3406" operator="lessThan">
      <formula>$C$4</formula>
    </cfRule>
  </conditionalFormatting>
  <conditionalFormatting sqref="BC54">
    <cfRule type="cellIs" dxfId="1" priority="3407" operator="lessThan">
      <formula>$C$4</formula>
    </cfRule>
  </conditionalFormatting>
  <conditionalFormatting sqref="BC54">
    <cfRule type="cellIs" dxfId="0" priority="3408" operator="lessThan">
      <formula>$C$4</formula>
    </cfRule>
  </conditionalFormatting>
  <conditionalFormatting sqref="BC55">
    <cfRule type="cellIs" dxfId="1" priority="3409" operator="lessThan">
      <formula>$C$4</formula>
    </cfRule>
  </conditionalFormatting>
  <conditionalFormatting sqref="BC55">
    <cfRule type="cellIs" dxfId="0" priority="3410" operator="lessThan">
      <formula>$C$4</formula>
    </cfRule>
  </conditionalFormatting>
  <conditionalFormatting sqref="BC56">
    <cfRule type="cellIs" dxfId="1" priority="3411" operator="lessThan">
      <formula>$C$4</formula>
    </cfRule>
  </conditionalFormatting>
  <conditionalFormatting sqref="BC56">
    <cfRule type="cellIs" dxfId="0" priority="3412" operator="lessThan">
      <formula>$C$4</formula>
    </cfRule>
  </conditionalFormatting>
  <conditionalFormatting sqref="BC57">
    <cfRule type="cellIs" dxfId="1" priority="3413" operator="lessThan">
      <formula>$C$4</formula>
    </cfRule>
  </conditionalFormatting>
  <conditionalFormatting sqref="BC57">
    <cfRule type="cellIs" dxfId="0" priority="3414" operator="lessThan">
      <formula>$C$4</formula>
    </cfRule>
  </conditionalFormatting>
  <conditionalFormatting sqref="BC58">
    <cfRule type="cellIs" dxfId="1" priority="3415" operator="lessThan">
      <formula>$C$4</formula>
    </cfRule>
  </conditionalFormatting>
  <conditionalFormatting sqref="BC58">
    <cfRule type="cellIs" dxfId="0" priority="3416" operator="lessThan">
      <formula>$C$4</formula>
    </cfRule>
  </conditionalFormatting>
  <conditionalFormatting sqref="BC59">
    <cfRule type="cellIs" dxfId="1" priority="3417" operator="lessThan">
      <formula>$C$4</formula>
    </cfRule>
  </conditionalFormatting>
  <conditionalFormatting sqref="BC59">
    <cfRule type="cellIs" dxfId="0" priority="3418" operator="lessThan">
      <formula>$C$4</formula>
    </cfRule>
  </conditionalFormatting>
  <conditionalFormatting sqref="BC60">
    <cfRule type="cellIs" dxfId="1" priority="3419" operator="lessThan">
      <formula>$C$4</formula>
    </cfRule>
  </conditionalFormatting>
  <conditionalFormatting sqref="BC60">
    <cfRule type="cellIs" dxfId="0" priority="3420" operator="lessThan">
      <formula>$C$4</formula>
    </cfRule>
  </conditionalFormatting>
  <conditionalFormatting sqref="BD11">
    <cfRule type="cellIs" dxfId="1" priority="3421" operator="lessThan">
      <formula>$C$4</formula>
    </cfRule>
  </conditionalFormatting>
  <conditionalFormatting sqref="BD11">
    <cfRule type="cellIs" dxfId="0" priority="3422" operator="lessThan">
      <formula>$C$4</formula>
    </cfRule>
  </conditionalFormatting>
  <conditionalFormatting sqref="BD12">
    <cfRule type="cellIs" dxfId="1" priority="3423" operator="lessThan">
      <formula>$C$4</formula>
    </cfRule>
  </conditionalFormatting>
  <conditionalFormatting sqref="BD12">
    <cfRule type="cellIs" dxfId="0" priority="3424" operator="lessThan">
      <formula>$C$4</formula>
    </cfRule>
  </conditionalFormatting>
  <conditionalFormatting sqref="BD13">
    <cfRule type="cellIs" dxfId="1" priority="3425" operator="lessThan">
      <formula>$C$4</formula>
    </cfRule>
  </conditionalFormatting>
  <conditionalFormatting sqref="BD13">
    <cfRule type="cellIs" dxfId="0" priority="3426" operator="lessThan">
      <formula>$C$4</formula>
    </cfRule>
  </conditionalFormatting>
  <conditionalFormatting sqref="BD14">
    <cfRule type="cellIs" dxfId="1" priority="3427" operator="lessThan">
      <formula>$C$4</formula>
    </cfRule>
  </conditionalFormatting>
  <conditionalFormatting sqref="BD14">
    <cfRule type="cellIs" dxfId="0" priority="3428" operator="lessThan">
      <formula>$C$4</formula>
    </cfRule>
  </conditionalFormatting>
  <conditionalFormatting sqref="BD15">
    <cfRule type="cellIs" dxfId="1" priority="3429" operator="lessThan">
      <formula>$C$4</formula>
    </cfRule>
  </conditionalFormatting>
  <conditionalFormatting sqref="BD15">
    <cfRule type="cellIs" dxfId="0" priority="3430" operator="lessThan">
      <formula>$C$4</formula>
    </cfRule>
  </conditionalFormatting>
  <conditionalFormatting sqref="BD16">
    <cfRule type="cellIs" dxfId="1" priority="3431" operator="lessThan">
      <formula>$C$4</formula>
    </cfRule>
  </conditionalFormatting>
  <conditionalFormatting sqref="BD16">
    <cfRule type="cellIs" dxfId="0" priority="3432" operator="lessThan">
      <formula>$C$4</formula>
    </cfRule>
  </conditionalFormatting>
  <conditionalFormatting sqref="BD17">
    <cfRule type="cellIs" dxfId="1" priority="3433" operator="lessThan">
      <formula>$C$4</formula>
    </cfRule>
  </conditionalFormatting>
  <conditionalFormatting sqref="BD17">
    <cfRule type="cellIs" dxfId="0" priority="3434" operator="lessThan">
      <formula>$C$4</formula>
    </cfRule>
  </conditionalFormatting>
  <conditionalFormatting sqref="BD18">
    <cfRule type="cellIs" dxfId="1" priority="3435" operator="lessThan">
      <formula>$C$4</formula>
    </cfRule>
  </conditionalFormatting>
  <conditionalFormatting sqref="BD18">
    <cfRule type="cellIs" dxfId="0" priority="3436" operator="lessThan">
      <formula>$C$4</formula>
    </cfRule>
  </conditionalFormatting>
  <conditionalFormatting sqref="BD19">
    <cfRule type="cellIs" dxfId="1" priority="3437" operator="lessThan">
      <formula>$C$4</formula>
    </cfRule>
  </conditionalFormatting>
  <conditionalFormatting sqref="BD19">
    <cfRule type="cellIs" dxfId="0" priority="3438" operator="lessThan">
      <formula>$C$4</formula>
    </cfRule>
  </conditionalFormatting>
  <conditionalFormatting sqref="BD20">
    <cfRule type="cellIs" dxfId="1" priority="3439" operator="lessThan">
      <formula>$C$4</formula>
    </cfRule>
  </conditionalFormatting>
  <conditionalFormatting sqref="BD20">
    <cfRule type="cellIs" dxfId="0" priority="3440" operator="lessThan">
      <formula>$C$4</formula>
    </cfRule>
  </conditionalFormatting>
  <conditionalFormatting sqref="BD21">
    <cfRule type="cellIs" dxfId="1" priority="3441" operator="lessThan">
      <formula>$C$4</formula>
    </cfRule>
  </conditionalFormatting>
  <conditionalFormatting sqref="BD21">
    <cfRule type="cellIs" dxfId="0" priority="3442" operator="lessThan">
      <formula>$C$4</formula>
    </cfRule>
  </conditionalFormatting>
  <conditionalFormatting sqref="BD22">
    <cfRule type="cellIs" dxfId="1" priority="3443" operator="lessThan">
      <formula>$C$4</formula>
    </cfRule>
  </conditionalFormatting>
  <conditionalFormatting sqref="BD22">
    <cfRule type="cellIs" dxfId="0" priority="3444" operator="lessThan">
      <formula>$C$4</formula>
    </cfRule>
  </conditionalFormatting>
  <conditionalFormatting sqref="BD23">
    <cfRule type="cellIs" dxfId="1" priority="3445" operator="lessThan">
      <formula>$C$4</formula>
    </cfRule>
  </conditionalFormatting>
  <conditionalFormatting sqref="BD23">
    <cfRule type="cellIs" dxfId="0" priority="3446" operator="lessThan">
      <formula>$C$4</formula>
    </cfRule>
  </conditionalFormatting>
  <conditionalFormatting sqref="BD24">
    <cfRule type="cellIs" dxfId="1" priority="3447" operator="lessThan">
      <formula>$C$4</formula>
    </cfRule>
  </conditionalFormatting>
  <conditionalFormatting sqref="BD24">
    <cfRule type="cellIs" dxfId="0" priority="3448" operator="lessThan">
      <formula>$C$4</formula>
    </cfRule>
  </conditionalFormatting>
  <conditionalFormatting sqref="BD25">
    <cfRule type="cellIs" dxfId="1" priority="3449" operator="lessThan">
      <formula>$C$4</formula>
    </cfRule>
  </conditionalFormatting>
  <conditionalFormatting sqref="BD25">
    <cfRule type="cellIs" dxfId="0" priority="3450" operator="lessThan">
      <formula>$C$4</formula>
    </cfRule>
  </conditionalFormatting>
  <conditionalFormatting sqref="BD26">
    <cfRule type="cellIs" dxfId="1" priority="3451" operator="lessThan">
      <formula>$C$4</formula>
    </cfRule>
  </conditionalFormatting>
  <conditionalFormatting sqref="BD26">
    <cfRule type="cellIs" dxfId="0" priority="3452" operator="lessThan">
      <formula>$C$4</formula>
    </cfRule>
  </conditionalFormatting>
  <conditionalFormatting sqref="BD27">
    <cfRule type="cellIs" dxfId="1" priority="3453" operator="lessThan">
      <formula>$C$4</formula>
    </cfRule>
  </conditionalFormatting>
  <conditionalFormatting sqref="BD27">
    <cfRule type="cellIs" dxfId="0" priority="3454" operator="lessThan">
      <formula>$C$4</formula>
    </cfRule>
  </conditionalFormatting>
  <conditionalFormatting sqref="BD28">
    <cfRule type="cellIs" dxfId="1" priority="3455" operator="lessThan">
      <formula>$C$4</formula>
    </cfRule>
  </conditionalFormatting>
  <conditionalFormatting sqref="BD28">
    <cfRule type="cellIs" dxfId="0" priority="3456" operator="lessThan">
      <formula>$C$4</formula>
    </cfRule>
  </conditionalFormatting>
  <conditionalFormatting sqref="BD29">
    <cfRule type="cellIs" dxfId="1" priority="3457" operator="lessThan">
      <formula>$C$4</formula>
    </cfRule>
  </conditionalFormatting>
  <conditionalFormatting sqref="BD29">
    <cfRule type="cellIs" dxfId="0" priority="3458" operator="lessThan">
      <formula>$C$4</formula>
    </cfRule>
  </conditionalFormatting>
  <conditionalFormatting sqref="BD30">
    <cfRule type="cellIs" dxfId="1" priority="3459" operator="lessThan">
      <formula>$C$4</formula>
    </cfRule>
  </conditionalFormatting>
  <conditionalFormatting sqref="BD30">
    <cfRule type="cellIs" dxfId="0" priority="3460" operator="lessThan">
      <formula>$C$4</formula>
    </cfRule>
  </conditionalFormatting>
  <conditionalFormatting sqref="BD31">
    <cfRule type="cellIs" dxfId="1" priority="3461" operator="lessThan">
      <formula>$C$4</formula>
    </cfRule>
  </conditionalFormatting>
  <conditionalFormatting sqref="BD31">
    <cfRule type="cellIs" dxfId="0" priority="3462" operator="lessThan">
      <formula>$C$4</formula>
    </cfRule>
  </conditionalFormatting>
  <conditionalFormatting sqref="BD32">
    <cfRule type="cellIs" dxfId="1" priority="3463" operator="lessThan">
      <formula>$C$4</formula>
    </cfRule>
  </conditionalFormatting>
  <conditionalFormatting sqref="BD32">
    <cfRule type="cellIs" dxfId="0" priority="3464" operator="lessThan">
      <formula>$C$4</formula>
    </cfRule>
  </conditionalFormatting>
  <conditionalFormatting sqref="BD33">
    <cfRule type="cellIs" dxfId="1" priority="3465" operator="lessThan">
      <formula>$C$4</formula>
    </cfRule>
  </conditionalFormatting>
  <conditionalFormatting sqref="BD33">
    <cfRule type="cellIs" dxfId="0" priority="3466" operator="lessThan">
      <formula>$C$4</formula>
    </cfRule>
  </conditionalFormatting>
  <conditionalFormatting sqref="BD34">
    <cfRule type="cellIs" dxfId="1" priority="3467" operator="lessThan">
      <formula>$C$4</formula>
    </cfRule>
  </conditionalFormatting>
  <conditionalFormatting sqref="BD34">
    <cfRule type="cellIs" dxfId="0" priority="3468" operator="lessThan">
      <formula>$C$4</formula>
    </cfRule>
  </conditionalFormatting>
  <conditionalFormatting sqref="BD35">
    <cfRule type="cellIs" dxfId="1" priority="3469" operator="lessThan">
      <formula>$C$4</formula>
    </cfRule>
  </conditionalFormatting>
  <conditionalFormatting sqref="BD35">
    <cfRule type="cellIs" dxfId="0" priority="3470" operator="lessThan">
      <formula>$C$4</formula>
    </cfRule>
  </conditionalFormatting>
  <conditionalFormatting sqref="BD36">
    <cfRule type="cellIs" dxfId="1" priority="3471" operator="lessThan">
      <formula>$C$4</formula>
    </cfRule>
  </conditionalFormatting>
  <conditionalFormatting sqref="BD36">
    <cfRule type="cellIs" dxfId="0" priority="3472" operator="lessThan">
      <formula>$C$4</formula>
    </cfRule>
  </conditionalFormatting>
  <conditionalFormatting sqref="BD37">
    <cfRule type="cellIs" dxfId="1" priority="3473" operator="lessThan">
      <formula>$C$4</formula>
    </cfRule>
  </conditionalFormatting>
  <conditionalFormatting sqref="BD37">
    <cfRule type="cellIs" dxfId="0" priority="3474" operator="lessThan">
      <formula>$C$4</formula>
    </cfRule>
  </conditionalFormatting>
  <conditionalFormatting sqref="BD38">
    <cfRule type="cellIs" dxfId="1" priority="3475" operator="lessThan">
      <formula>$C$4</formula>
    </cfRule>
  </conditionalFormatting>
  <conditionalFormatting sqref="BD38">
    <cfRule type="cellIs" dxfId="0" priority="3476" operator="lessThan">
      <formula>$C$4</formula>
    </cfRule>
  </conditionalFormatting>
  <conditionalFormatting sqref="BD39">
    <cfRule type="cellIs" dxfId="1" priority="3477" operator="lessThan">
      <formula>$C$4</formula>
    </cfRule>
  </conditionalFormatting>
  <conditionalFormatting sqref="BD39">
    <cfRule type="cellIs" dxfId="0" priority="3478" operator="lessThan">
      <formula>$C$4</formula>
    </cfRule>
  </conditionalFormatting>
  <conditionalFormatting sqref="BD40">
    <cfRule type="cellIs" dxfId="1" priority="3479" operator="lessThan">
      <formula>$C$4</formula>
    </cfRule>
  </conditionalFormatting>
  <conditionalFormatting sqref="BD40">
    <cfRule type="cellIs" dxfId="0" priority="3480" operator="lessThan">
      <formula>$C$4</formula>
    </cfRule>
  </conditionalFormatting>
  <conditionalFormatting sqref="BD41">
    <cfRule type="cellIs" dxfId="1" priority="3481" operator="lessThan">
      <formula>$C$4</formula>
    </cfRule>
  </conditionalFormatting>
  <conditionalFormatting sqref="BD41">
    <cfRule type="cellIs" dxfId="0" priority="3482" operator="lessThan">
      <formula>$C$4</formula>
    </cfRule>
  </conditionalFormatting>
  <conditionalFormatting sqref="BD42">
    <cfRule type="cellIs" dxfId="1" priority="3483" operator="lessThan">
      <formula>$C$4</formula>
    </cfRule>
  </conditionalFormatting>
  <conditionalFormatting sqref="BD42">
    <cfRule type="cellIs" dxfId="0" priority="3484" operator="lessThan">
      <formula>$C$4</formula>
    </cfRule>
  </conditionalFormatting>
  <conditionalFormatting sqref="BD43">
    <cfRule type="cellIs" dxfId="1" priority="3485" operator="lessThan">
      <formula>$C$4</formula>
    </cfRule>
  </conditionalFormatting>
  <conditionalFormatting sqref="BD43">
    <cfRule type="cellIs" dxfId="0" priority="3486" operator="lessThan">
      <formula>$C$4</formula>
    </cfRule>
  </conditionalFormatting>
  <conditionalFormatting sqref="BD44">
    <cfRule type="cellIs" dxfId="1" priority="3487" operator="lessThan">
      <formula>$C$4</formula>
    </cfRule>
  </conditionalFormatting>
  <conditionalFormatting sqref="BD44">
    <cfRule type="cellIs" dxfId="0" priority="3488" operator="lessThan">
      <formula>$C$4</formula>
    </cfRule>
  </conditionalFormatting>
  <conditionalFormatting sqref="BD45">
    <cfRule type="cellIs" dxfId="1" priority="3489" operator="lessThan">
      <formula>$C$4</formula>
    </cfRule>
  </conditionalFormatting>
  <conditionalFormatting sqref="BD45">
    <cfRule type="cellIs" dxfId="0" priority="3490" operator="lessThan">
      <formula>$C$4</formula>
    </cfRule>
  </conditionalFormatting>
  <conditionalFormatting sqref="BD46">
    <cfRule type="cellIs" dxfId="1" priority="3491" operator="lessThan">
      <formula>$C$4</formula>
    </cfRule>
  </conditionalFormatting>
  <conditionalFormatting sqref="BD46">
    <cfRule type="cellIs" dxfId="0" priority="3492" operator="lessThan">
      <formula>$C$4</formula>
    </cfRule>
  </conditionalFormatting>
  <conditionalFormatting sqref="BD47">
    <cfRule type="cellIs" dxfId="1" priority="3493" operator="lessThan">
      <formula>$C$4</formula>
    </cfRule>
  </conditionalFormatting>
  <conditionalFormatting sqref="BD47">
    <cfRule type="cellIs" dxfId="0" priority="3494" operator="lessThan">
      <formula>$C$4</formula>
    </cfRule>
  </conditionalFormatting>
  <conditionalFormatting sqref="BD48">
    <cfRule type="cellIs" dxfId="1" priority="3495" operator="lessThan">
      <formula>$C$4</formula>
    </cfRule>
  </conditionalFormatting>
  <conditionalFormatting sqref="BD48">
    <cfRule type="cellIs" dxfId="0" priority="3496" operator="lessThan">
      <formula>$C$4</formula>
    </cfRule>
  </conditionalFormatting>
  <conditionalFormatting sqref="BD49">
    <cfRule type="cellIs" dxfId="1" priority="3497" operator="lessThan">
      <formula>$C$4</formula>
    </cfRule>
  </conditionalFormatting>
  <conditionalFormatting sqref="BD49">
    <cfRule type="cellIs" dxfId="0" priority="3498" operator="lessThan">
      <formula>$C$4</formula>
    </cfRule>
  </conditionalFormatting>
  <conditionalFormatting sqref="BD50">
    <cfRule type="cellIs" dxfId="1" priority="3499" operator="lessThan">
      <formula>$C$4</formula>
    </cfRule>
  </conditionalFormatting>
  <conditionalFormatting sqref="BD50">
    <cfRule type="cellIs" dxfId="0" priority="3500" operator="lessThan">
      <formula>$C$4</formula>
    </cfRule>
  </conditionalFormatting>
  <conditionalFormatting sqref="BD51">
    <cfRule type="cellIs" dxfId="1" priority="3501" operator="lessThan">
      <formula>$C$4</formula>
    </cfRule>
  </conditionalFormatting>
  <conditionalFormatting sqref="BD51">
    <cfRule type="cellIs" dxfId="0" priority="3502" operator="lessThan">
      <formula>$C$4</formula>
    </cfRule>
  </conditionalFormatting>
  <conditionalFormatting sqref="BD52">
    <cfRule type="cellIs" dxfId="1" priority="3503" operator="lessThan">
      <formula>$C$4</formula>
    </cfRule>
  </conditionalFormatting>
  <conditionalFormatting sqref="BD52">
    <cfRule type="cellIs" dxfId="0" priority="3504" operator="lessThan">
      <formula>$C$4</formula>
    </cfRule>
  </conditionalFormatting>
  <conditionalFormatting sqref="BD53">
    <cfRule type="cellIs" dxfId="1" priority="3505" operator="lessThan">
      <formula>$C$4</formula>
    </cfRule>
  </conditionalFormatting>
  <conditionalFormatting sqref="BD53">
    <cfRule type="cellIs" dxfId="0" priority="3506" operator="lessThan">
      <formula>$C$4</formula>
    </cfRule>
  </conditionalFormatting>
  <conditionalFormatting sqref="BD54">
    <cfRule type="cellIs" dxfId="1" priority="3507" operator="lessThan">
      <formula>$C$4</formula>
    </cfRule>
  </conditionalFormatting>
  <conditionalFormatting sqref="BD54">
    <cfRule type="cellIs" dxfId="0" priority="3508" operator="lessThan">
      <formula>$C$4</formula>
    </cfRule>
  </conditionalFormatting>
  <conditionalFormatting sqref="BD55">
    <cfRule type="cellIs" dxfId="1" priority="3509" operator="lessThan">
      <formula>$C$4</formula>
    </cfRule>
  </conditionalFormatting>
  <conditionalFormatting sqref="BD55">
    <cfRule type="cellIs" dxfId="0" priority="3510" operator="lessThan">
      <formula>$C$4</formula>
    </cfRule>
  </conditionalFormatting>
  <conditionalFormatting sqref="BD56">
    <cfRule type="cellIs" dxfId="1" priority="3511" operator="lessThan">
      <formula>$C$4</formula>
    </cfRule>
  </conditionalFormatting>
  <conditionalFormatting sqref="BD56">
    <cfRule type="cellIs" dxfId="0" priority="3512" operator="lessThan">
      <formula>$C$4</formula>
    </cfRule>
  </conditionalFormatting>
  <conditionalFormatting sqref="BD57">
    <cfRule type="cellIs" dxfId="1" priority="3513" operator="lessThan">
      <formula>$C$4</formula>
    </cfRule>
  </conditionalFormatting>
  <conditionalFormatting sqref="BD57">
    <cfRule type="cellIs" dxfId="0" priority="3514" operator="lessThan">
      <formula>$C$4</formula>
    </cfRule>
  </conditionalFormatting>
  <conditionalFormatting sqref="BD58">
    <cfRule type="cellIs" dxfId="1" priority="3515" operator="lessThan">
      <formula>$C$4</formula>
    </cfRule>
  </conditionalFormatting>
  <conditionalFormatting sqref="BD58">
    <cfRule type="cellIs" dxfId="0" priority="3516" operator="lessThan">
      <formula>$C$4</formula>
    </cfRule>
  </conditionalFormatting>
  <conditionalFormatting sqref="BD59">
    <cfRule type="cellIs" dxfId="1" priority="3517" operator="lessThan">
      <formula>$C$4</formula>
    </cfRule>
  </conditionalFormatting>
  <conditionalFormatting sqref="BD59">
    <cfRule type="cellIs" dxfId="0" priority="3518" operator="lessThan">
      <formula>$C$4</formula>
    </cfRule>
  </conditionalFormatting>
  <conditionalFormatting sqref="BD60">
    <cfRule type="cellIs" dxfId="1" priority="3519" operator="lessThan">
      <formula>$C$4</formula>
    </cfRule>
  </conditionalFormatting>
  <conditionalFormatting sqref="BD60">
    <cfRule type="cellIs" dxfId="0" priority="3520" operator="lessThan">
      <formula>$C$4</formula>
    </cfRule>
  </conditionalFormatting>
  <conditionalFormatting sqref="BE11">
    <cfRule type="cellIs" dxfId="1" priority="3521" operator="lessThan">
      <formula>$C$4</formula>
    </cfRule>
  </conditionalFormatting>
  <conditionalFormatting sqref="BE11">
    <cfRule type="cellIs" dxfId="0" priority="3522" operator="lessThan">
      <formula>$C$4</formula>
    </cfRule>
  </conditionalFormatting>
  <conditionalFormatting sqref="BE12">
    <cfRule type="cellIs" dxfId="1" priority="3523" operator="lessThan">
      <formula>$C$4</formula>
    </cfRule>
  </conditionalFormatting>
  <conditionalFormatting sqref="BE12">
    <cfRule type="cellIs" dxfId="0" priority="3524" operator="lessThan">
      <formula>$C$4</formula>
    </cfRule>
  </conditionalFormatting>
  <conditionalFormatting sqref="BE13">
    <cfRule type="cellIs" dxfId="1" priority="3525" operator="lessThan">
      <formula>$C$4</formula>
    </cfRule>
  </conditionalFormatting>
  <conditionalFormatting sqref="BE13">
    <cfRule type="cellIs" dxfId="0" priority="3526" operator="lessThan">
      <formula>$C$4</formula>
    </cfRule>
  </conditionalFormatting>
  <conditionalFormatting sqref="BE14">
    <cfRule type="cellIs" dxfId="1" priority="3527" operator="lessThan">
      <formula>$C$4</formula>
    </cfRule>
  </conditionalFormatting>
  <conditionalFormatting sqref="BE14">
    <cfRule type="cellIs" dxfId="0" priority="3528" operator="lessThan">
      <formula>$C$4</formula>
    </cfRule>
  </conditionalFormatting>
  <conditionalFormatting sqref="BE15">
    <cfRule type="cellIs" dxfId="1" priority="3529" operator="lessThan">
      <formula>$C$4</formula>
    </cfRule>
  </conditionalFormatting>
  <conditionalFormatting sqref="BE15">
    <cfRule type="cellIs" dxfId="0" priority="3530" operator="lessThan">
      <formula>$C$4</formula>
    </cfRule>
  </conditionalFormatting>
  <conditionalFormatting sqref="BE16">
    <cfRule type="cellIs" dxfId="1" priority="3531" operator="lessThan">
      <formula>$C$4</formula>
    </cfRule>
  </conditionalFormatting>
  <conditionalFormatting sqref="BE16">
    <cfRule type="cellIs" dxfId="0" priority="3532" operator="lessThan">
      <formula>$C$4</formula>
    </cfRule>
  </conditionalFormatting>
  <conditionalFormatting sqref="BE17">
    <cfRule type="cellIs" dxfId="1" priority="3533" operator="lessThan">
      <formula>$C$4</formula>
    </cfRule>
  </conditionalFormatting>
  <conditionalFormatting sqref="BE17">
    <cfRule type="cellIs" dxfId="0" priority="3534" operator="lessThan">
      <formula>$C$4</formula>
    </cfRule>
  </conditionalFormatting>
  <conditionalFormatting sqref="BE18">
    <cfRule type="cellIs" dxfId="1" priority="3535" operator="lessThan">
      <formula>$C$4</formula>
    </cfRule>
  </conditionalFormatting>
  <conditionalFormatting sqref="BE18">
    <cfRule type="cellIs" dxfId="0" priority="3536" operator="lessThan">
      <formula>$C$4</formula>
    </cfRule>
  </conditionalFormatting>
  <conditionalFormatting sqref="BE19">
    <cfRule type="cellIs" dxfId="1" priority="3537" operator="lessThan">
      <formula>$C$4</formula>
    </cfRule>
  </conditionalFormatting>
  <conditionalFormatting sqref="BE19">
    <cfRule type="cellIs" dxfId="0" priority="3538" operator="lessThan">
      <formula>$C$4</formula>
    </cfRule>
  </conditionalFormatting>
  <conditionalFormatting sqref="BE20">
    <cfRule type="cellIs" dxfId="1" priority="3539" operator="lessThan">
      <formula>$C$4</formula>
    </cfRule>
  </conditionalFormatting>
  <conditionalFormatting sqref="BE20">
    <cfRule type="cellIs" dxfId="0" priority="3540" operator="lessThan">
      <formula>$C$4</formula>
    </cfRule>
  </conditionalFormatting>
  <conditionalFormatting sqref="BE21">
    <cfRule type="cellIs" dxfId="1" priority="3541" operator="lessThan">
      <formula>$C$4</formula>
    </cfRule>
  </conditionalFormatting>
  <conditionalFormatting sqref="BE21">
    <cfRule type="cellIs" dxfId="0" priority="3542" operator="lessThan">
      <formula>$C$4</formula>
    </cfRule>
  </conditionalFormatting>
  <conditionalFormatting sqref="BE22">
    <cfRule type="cellIs" dxfId="1" priority="3543" operator="lessThan">
      <formula>$C$4</formula>
    </cfRule>
  </conditionalFormatting>
  <conditionalFormatting sqref="BE22">
    <cfRule type="cellIs" dxfId="0" priority="3544" operator="lessThan">
      <formula>$C$4</formula>
    </cfRule>
  </conditionalFormatting>
  <conditionalFormatting sqref="BE23">
    <cfRule type="cellIs" dxfId="1" priority="3545" operator="lessThan">
      <formula>$C$4</formula>
    </cfRule>
  </conditionalFormatting>
  <conditionalFormatting sqref="BE23">
    <cfRule type="cellIs" dxfId="0" priority="3546" operator="lessThan">
      <formula>$C$4</formula>
    </cfRule>
  </conditionalFormatting>
  <conditionalFormatting sqref="BE24">
    <cfRule type="cellIs" dxfId="1" priority="3547" operator="lessThan">
      <formula>$C$4</formula>
    </cfRule>
  </conditionalFormatting>
  <conditionalFormatting sqref="BE24">
    <cfRule type="cellIs" dxfId="0" priority="3548" operator="lessThan">
      <formula>$C$4</formula>
    </cfRule>
  </conditionalFormatting>
  <conditionalFormatting sqref="BE25">
    <cfRule type="cellIs" dxfId="1" priority="3549" operator="lessThan">
      <formula>$C$4</formula>
    </cfRule>
  </conditionalFormatting>
  <conditionalFormatting sqref="BE25">
    <cfRule type="cellIs" dxfId="0" priority="3550" operator="lessThan">
      <formula>$C$4</formula>
    </cfRule>
  </conditionalFormatting>
  <conditionalFormatting sqref="BE26">
    <cfRule type="cellIs" dxfId="1" priority="3551" operator="lessThan">
      <formula>$C$4</formula>
    </cfRule>
  </conditionalFormatting>
  <conditionalFormatting sqref="BE26">
    <cfRule type="cellIs" dxfId="0" priority="3552" operator="lessThan">
      <formula>$C$4</formula>
    </cfRule>
  </conditionalFormatting>
  <conditionalFormatting sqref="BE27">
    <cfRule type="cellIs" dxfId="1" priority="3553" operator="lessThan">
      <formula>$C$4</formula>
    </cfRule>
  </conditionalFormatting>
  <conditionalFormatting sqref="BE27">
    <cfRule type="cellIs" dxfId="0" priority="3554" operator="lessThan">
      <formula>$C$4</formula>
    </cfRule>
  </conditionalFormatting>
  <conditionalFormatting sqref="BE28">
    <cfRule type="cellIs" dxfId="1" priority="3555" operator="lessThan">
      <formula>$C$4</formula>
    </cfRule>
  </conditionalFormatting>
  <conditionalFormatting sqref="BE28">
    <cfRule type="cellIs" dxfId="0" priority="3556" operator="lessThan">
      <formula>$C$4</formula>
    </cfRule>
  </conditionalFormatting>
  <conditionalFormatting sqref="BE29">
    <cfRule type="cellIs" dxfId="1" priority="3557" operator="lessThan">
      <formula>$C$4</formula>
    </cfRule>
  </conditionalFormatting>
  <conditionalFormatting sqref="BE29">
    <cfRule type="cellIs" dxfId="0" priority="3558" operator="lessThan">
      <formula>$C$4</formula>
    </cfRule>
  </conditionalFormatting>
  <conditionalFormatting sqref="BE30">
    <cfRule type="cellIs" dxfId="1" priority="3559" operator="lessThan">
      <formula>$C$4</formula>
    </cfRule>
  </conditionalFormatting>
  <conditionalFormatting sqref="BE30">
    <cfRule type="cellIs" dxfId="0" priority="3560" operator="lessThan">
      <formula>$C$4</formula>
    </cfRule>
  </conditionalFormatting>
  <conditionalFormatting sqref="BE31">
    <cfRule type="cellIs" dxfId="1" priority="3561" operator="lessThan">
      <formula>$C$4</formula>
    </cfRule>
  </conditionalFormatting>
  <conditionalFormatting sqref="BE31">
    <cfRule type="cellIs" dxfId="0" priority="3562" operator="lessThan">
      <formula>$C$4</formula>
    </cfRule>
  </conditionalFormatting>
  <conditionalFormatting sqref="BE32">
    <cfRule type="cellIs" dxfId="1" priority="3563" operator="lessThan">
      <formula>$C$4</formula>
    </cfRule>
  </conditionalFormatting>
  <conditionalFormatting sqref="BE32">
    <cfRule type="cellIs" dxfId="0" priority="3564" operator="lessThan">
      <formula>$C$4</formula>
    </cfRule>
  </conditionalFormatting>
  <conditionalFormatting sqref="BE33">
    <cfRule type="cellIs" dxfId="1" priority="3565" operator="lessThan">
      <formula>$C$4</formula>
    </cfRule>
  </conditionalFormatting>
  <conditionalFormatting sqref="BE33">
    <cfRule type="cellIs" dxfId="0" priority="3566" operator="lessThan">
      <formula>$C$4</formula>
    </cfRule>
  </conditionalFormatting>
  <conditionalFormatting sqref="BE34">
    <cfRule type="cellIs" dxfId="1" priority="3567" operator="lessThan">
      <formula>$C$4</formula>
    </cfRule>
  </conditionalFormatting>
  <conditionalFormatting sqref="BE34">
    <cfRule type="cellIs" dxfId="0" priority="3568" operator="lessThan">
      <formula>$C$4</formula>
    </cfRule>
  </conditionalFormatting>
  <conditionalFormatting sqref="BE35">
    <cfRule type="cellIs" dxfId="1" priority="3569" operator="lessThan">
      <formula>$C$4</formula>
    </cfRule>
  </conditionalFormatting>
  <conditionalFormatting sqref="BE35">
    <cfRule type="cellIs" dxfId="0" priority="3570" operator="lessThan">
      <formula>$C$4</formula>
    </cfRule>
  </conditionalFormatting>
  <conditionalFormatting sqref="BE36">
    <cfRule type="cellIs" dxfId="1" priority="3571" operator="lessThan">
      <formula>$C$4</formula>
    </cfRule>
  </conditionalFormatting>
  <conditionalFormatting sqref="BE36">
    <cfRule type="cellIs" dxfId="0" priority="3572" operator="lessThan">
      <formula>$C$4</formula>
    </cfRule>
  </conditionalFormatting>
  <conditionalFormatting sqref="BE37">
    <cfRule type="cellIs" dxfId="1" priority="3573" operator="lessThan">
      <formula>$C$4</formula>
    </cfRule>
  </conditionalFormatting>
  <conditionalFormatting sqref="BE37">
    <cfRule type="cellIs" dxfId="0" priority="3574" operator="lessThan">
      <formula>$C$4</formula>
    </cfRule>
  </conditionalFormatting>
  <conditionalFormatting sqref="BE38">
    <cfRule type="cellIs" dxfId="1" priority="3575" operator="lessThan">
      <formula>$C$4</formula>
    </cfRule>
  </conditionalFormatting>
  <conditionalFormatting sqref="BE38">
    <cfRule type="cellIs" dxfId="0" priority="3576" operator="lessThan">
      <formula>$C$4</formula>
    </cfRule>
  </conditionalFormatting>
  <conditionalFormatting sqref="BE39">
    <cfRule type="cellIs" dxfId="1" priority="3577" operator="lessThan">
      <formula>$C$4</formula>
    </cfRule>
  </conditionalFormatting>
  <conditionalFormatting sqref="BE39">
    <cfRule type="cellIs" dxfId="0" priority="3578" operator="lessThan">
      <formula>$C$4</formula>
    </cfRule>
  </conditionalFormatting>
  <conditionalFormatting sqref="BE40">
    <cfRule type="cellIs" dxfId="1" priority="3579" operator="lessThan">
      <formula>$C$4</formula>
    </cfRule>
  </conditionalFormatting>
  <conditionalFormatting sqref="BE40">
    <cfRule type="cellIs" dxfId="0" priority="3580" operator="lessThan">
      <formula>$C$4</formula>
    </cfRule>
  </conditionalFormatting>
  <conditionalFormatting sqref="BE41">
    <cfRule type="cellIs" dxfId="1" priority="3581" operator="lessThan">
      <formula>$C$4</formula>
    </cfRule>
  </conditionalFormatting>
  <conditionalFormatting sqref="BE41">
    <cfRule type="cellIs" dxfId="0" priority="3582" operator="lessThan">
      <formula>$C$4</formula>
    </cfRule>
  </conditionalFormatting>
  <conditionalFormatting sqref="BE42">
    <cfRule type="cellIs" dxfId="1" priority="3583" operator="lessThan">
      <formula>$C$4</formula>
    </cfRule>
  </conditionalFormatting>
  <conditionalFormatting sqref="BE42">
    <cfRule type="cellIs" dxfId="0" priority="3584" operator="lessThan">
      <formula>$C$4</formula>
    </cfRule>
  </conditionalFormatting>
  <conditionalFormatting sqref="BE43">
    <cfRule type="cellIs" dxfId="1" priority="3585" operator="lessThan">
      <formula>$C$4</formula>
    </cfRule>
  </conditionalFormatting>
  <conditionalFormatting sqref="BE43">
    <cfRule type="cellIs" dxfId="0" priority="3586" operator="lessThan">
      <formula>$C$4</formula>
    </cfRule>
  </conditionalFormatting>
  <conditionalFormatting sqref="BE44">
    <cfRule type="cellIs" dxfId="1" priority="3587" operator="lessThan">
      <formula>$C$4</formula>
    </cfRule>
  </conditionalFormatting>
  <conditionalFormatting sqref="BE44">
    <cfRule type="cellIs" dxfId="0" priority="3588" operator="lessThan">
      <formula>$C$4</formula>
    </cfRule>
  </conditionalFormatting>
  <conditionalFormatting sqref="BE45">
    <cfRule type="cellIs" dxfId="1" priority="3589" operator="lessThan">
      <formula>$C$4</formula>
    </cfRule>
  </conditionalFormatting>
  <conditionalFormatting sqref="BE45">
    <cfRule type="cellIs" dxfId="0" priority="3590" operator="lessThan">
      <formula>$C$4</formula>
    </cfRule>
  </conditionalFormatting>
  <conditionalFormatting sqref="BE46">
    <cfRule type="cellIs" dxfId="1" priority="3591" operator="lessThan">
      <formula>$C$4</formula>
    </cfRule>
  </conditionalFormatting>
  <conditionalFormatting sqref="BE46">
    <cfRule type="cellIs" dxfId="0" priority="3592" operator="lessThan">
      <formula>$C$4</formula>
    </cfRule>
  </conditionalFormatting>
  <conditionalFormatting sqref="BE47">
    <cfRule type="cellIs" dxfId="1" priority="3593" operator="lessThan">
      <formula>$C$4</formula>
    </cfRule>
  </conditionalFormatting>
  <conditionalFormatting sqref="BE47">
    <cfRule type="cellIs" dxfId="0" priority="3594" operator="lessThan">
      <formula>$C$4</formula>
    </cfRule>
  </conditionalFormatting>
  <conditionalFormatting sqref="BE48">
    <cfRule type="cellIs" dxfId="1" priority="3595" operator="lessThan">
      <formula>$C$4</formula>
    </cfRule>
  </conditionalFormatting>
  <conditionalFormatting sqref="BE48">
    <cfRule type="cellIs" dxfId="0" priority="3596" operator="lessThan">
      <formula>$C$4</formula>
    </cfRule>
  </conditionalFormatting>
  <conditionalFormatting sqref="BE49">
    <cfRule type="cellIs" dxfId="1" priority="3597" operator="lessThan">
      <formula>$C$4</formula>
    </cfRule>
  </conditionalFormatting>
  <conditionalFormatting sqref="BE49">
    <cfRule type="cellIs" dxfId="0" priority="3598" operator="lessThan">
      <formula>$C$4</formula>
    </cfRule>
  </conditionalFormatting>
  <conditionalFormatting sqref="BE50">
    <cfRule type="cellIs" dxfId="1" priority="3599" operator="lessThan">
      <formula>$C$4</formula>
    </cfRule>
  </conditionalFormatting>
  <conditionalFormatting sqref="BE50">
    <cfRule type="cellIs" dxfId="0" priority="3600" operator="lessThan">
      <formula>$C$4</formula>
    </cfRule>
  </conditionalFormatting>
  <conditionalFormatting sqref="BE51">
    <cfRule type="cellIs" dxfId="1" priority="3601" operator="lessThan">
      <formula>$C$4</formula>
    </cfRule>
  </conditionalFormatting>
  <conditionalFormatting sqref="BE51">
    <cfRule type="cellIs" dxfId="0" priority="3602" operator="lessThan">
      <formula>$C$4</formula>
    </cfRule>
  </conditionalFormatting>
  <conditionalFormatting sqref="BE52">
    <cfRule type="cellIs" dxfId="1" priority="3603" operator="lessThan">
      <formula>$C$4</formula>
    </cfRule>
  </conditionalFormatting>
  <conditionalFormatting sqref="BE52">
    <cfRule type="cellIs" dxfId="0" priority="3604" operator="lessThan">
      <formula>$C$4</formula>
    </cfRule>
  </conditionalFormatting>
  <conditionalFormatting sqref="BE53">
    <cfRule type="cellIs" dxfId="1" priority="3605" operator="lessThan">
      <formula>$C$4</formula>
    </cfRule>
  </conditionalFormatting>
  <conditionalFormatting sqref="BE53">
    <cfRule type="cellIs" dxfId="0" priority="3606" operator="lessThan">
      <formula>$C$4</formula>
    </cfRule>
  </conditionalFormatting>
  <conditionalFormatting sqref="BE54">
    <cfRule type="cellIs" dxfId="1" priority="3607" operator="lessThan">
      <formula>$C$4</formula>
    </cfRule>
  </conditionalFormatting>
  <conditionalFormatting sqref="BE54">
    <cfRule type="cellIs" dxfId="0" priority="3608" operator="lessThan">
      <formula>$C$4</formula>
    </cfRule>
  </conditionalFormatting>
  <conditionalFormatting sqref="BE55">
    <cfRule type="cellIs" dxfId="1" priority="3609" operator="lessThan">
      <formula>$C$4</formula>
    </cfRule>
  </conditionalFormatting>
  <conditionalFormatting sqref="BE55">
    <cfRule type="cellIs" dxfId="0" priority="3610" operator="lessThan">
      <formula>$C$4</formula>
    </cfRule>
  </conditionalFormatting>
  <conditionalFormatting sqref="BE56">
    <cfRule type="cellIs" dxfId="1" priority="3611" operator="lessThan">
      <formula>$C$4</formula>
    </cfRule>
  </conditionalFormatting>
  <conditionalFormatting sqref="BE56">
    <cfRule type="cellIs" dxfId="0" priority="3612" operator="lessThan">
      <formula>$C$4</formula>
    </cfRule>
  </conditionalFormatting>
  <conditionalFormatting sqref="BE57">
    <cfRule type="cellIs" dxfId="1" priority="3613" operator="lessThan">
      <formula>$C$4</formula>
    </cfRule>
  </conditionalFormatting>
  <conditionalFormatting sqref="BE57">
    <cfRule type="cellIs" dxfId="0" priority="3614" operator="lessThan">
      <formula>$C$4</formula>
    </cfRule>
  </conditionalFormatting>
  <conditionalFormatting sqref="BE58">
    <cfRule type="cellIs" dxfId="1" priority="3615" operator="lessThan">
      <formula>$C$4</formula>
    </cfRule>
  </conditionalFormatting>
  <conditionalFormatting sqref="BE58">
    <cfRule type="cellIs" dxfId="0" priority="3616" operator="lessThan">
      <formula>$C$4</formula>
    </cfRule>
  </conditionalFormatting>
  <conditionalFormatting sqref="BE59">
    <cfRule type="cellIs" dxfId="1" priority="3617" operator="lessThan">
      <formula>$C$4</formula>
    </cfRule>
  </conditionalFormatting>
  <conditionalFormatting sqref="BE59">
    <cfRule type="cellIs" dxfId="0" priority="3618" operator="lessThan">
      <formula>$C$4</formula>
    </cfRule>
  </conditionalFormatting>
  <conditionalFormatting sqref="BE60">
    <cfRule type="cellIs" dxfId="1" priority="3619" operator="lessThan">
      <formula>$C$4</formula>
    </cfRule>
  </conditionalFormatting>
  <conditionalFormatting sqref="BE60">
    <cfRule type="cellIs" dxfId="0" priority="3620" operator="lessThan">
      <formula>$C$4</formula>
    </cfRule>
  </conditionalFormatting>
  <conditionalFormatting sqref="BF11">
    <cfRule type="cellIs" dxfId="1" priority="3621" operator="lessThan">
      <formula>$C$4</formula>
    </cfRule>
  </conditionalFormatting>
  <conditionalFormatting sqref="BF11">
    <cfRule type="cellIs" dxfId="0" priority="3622" operator="lessThan">
      <formula>$C$4</formula>
    </cfRule>
  </conditionalFormatting>
  <conditionalFormatting sqref="BF12">
    <cfRule type="cellIs" dxfId="1" priority="3623" operator="lessThan">
      <formula>$C$4</formula>
    </cfRule>
  </conditionalFormatting>
  <conditionalFormatting sqref="BF12">
    <cfRule type="cellIs" dxfId="0" priority="3624" operator="lessThan">
      <formula>$C$4</formula>
    </cfRule>
  </conditionalFormatting>
  <conditionalFormatting sqref="BF13">
    <cfRule type="cellIs" dxfId="1" priority="3625" operator="lessThan">
      <formula>$C$4</formula>
    </cfRule>
  </conditionalFormatting>
  <conditionalFormatting sqref="BF13">
    <cfRule type="cellIs" dxfId="0" priority="3626" operator="lessThan">
      <formula>$C$4</formula>
    </cfRule>
  </conditionalFormatting>
  <conditionalFormatting sqref="BF14">
    <cfRule type="cellIs" dxfId="1" priority="3627" operator="lessThan">
      <formula>$C$4</formula>
    </cfRule>
  </conditionalFormatting>
  <conditionalFormatting sqref="BF14">
    <cfRule type="cellIs" dxfId="0" priority="3628" operator="lessThan">
      <formula>$C$4</formula>
    </cfRule>
  </conditionalFormatting>
  <conditionalFormatting sqref="BF15">
    <cfRule type="cellIs" dxfId="1" priority="3629" operator="lessThan">
      <formula>$C$4</formula>
    </cfRule>
  </conditionalFormatting>
  <conditionalFormatting sqref="BF15">
    <cfRule type="cellIs" dxfId="0" priority="3630" operator="lessThan">
      <formula>$C$4</formula>
    </cfRule>
  </conditionalFormatting>
  <conditionalFormatting sqref="BF16">
    <cfRule type="cellIs" dxfId="1" priority="3631" operator="lessThan">
      <formula>$C$4</formula>
    </cfRule>
  </conditionalFormatting>
  <conditionalFormatting sqref="BF16">
    <cfRule type="cellIs" dxfId="0" priority="3632" operator="lessThan">
      <formula>$C$4</formula>
    </cfRule>
  </conditionalFormatting>
  <conditionalFormatting sqref="BF17">
    <cfRule type="cellIs" dxfId="1" priority="3633" operator="lessThan">
      <formula>$C$4</formula>
    </cfRule>
  </conditionalFormatting>
  <conditionalFormatting sqref="BF17">
    <cfRule type="cellIs" dxfId="0" priority="3634" operator="lessThan">
      <formula>$C$4</formula>
    </cfRule>
  </conditionalFormatting>
  <conditionalFormatting sqref="BF18">
    <cfRule type="cellIs" dxfId="1" priority="3635" operator="lessThan">
      <formula>$C$4</formula>
    </cfRule>
  </conditionalFormatting>
  <conditionalFormatting sqref="BF18">
    <cfRule type="cellIs" dxfId="0" priority="3636" operator="lessThan">
      <formula>$C$4</formula>
    </cfRule>
  </conditionalFormatting>
  <conditionalFormatting sqref="BF19">
    <cfRule type="cellIs" dxfId="1" priority="3637" operator="lessThan">
      <formula>$C$4</formula>
    </cfRule>
  </conditionalFormatting>
  <conditionalFormatting sqref="BF19">
    <cfRule type="cellIs" dxfId="0" priority="3638" operator="lessThan">
      <formula>$C$4</formula>
    </cfRule>
  </conditionalFormatting>
  <conditionalFormatting sqref="BF20">
    <cfRule type="cellIs" dxfId="1" priority="3639" operator="lessThan">
      <formula>$C$4</formula>
    </cfRule>
  </conditionalFormatting>
  <conditionalFormatting sqref="BF20">
    <cfRule type="cellIs" dxfId="0" priority="3640" operator="lessThan">
      <formula>$C$4</formula>
    </cfRule>
  </conditionalFormatting>
  <conditionalFormatting sqref="BF21">
    <cfRule type="cellIs" dxfId="1" priority="3641" operator="lessThan">
      <formula>$C$4</formula>
    </cfRule>
  </conditionalFormatting>
  <conditionalFormatting sqref="BF21">
    <cfRule type="cellIs" dxfId="0" priority="3642" operator="lessThan">
      <formula>$C$4</formula>
    </cfRule>
  </conditionalFormatting>
  <conditionalFormatting sqref="BF22">
    <cfRule type="cellIs" dxfId="1" priority="3643" operator="lessThan">
      <formula>$C$4</formula>
    </cfRule>
  </conditionalFormatting>
  <conditionalFormatting sqref="BF22">
    <cfRule type="cellIs" dxfId="0" priority="3644" operator="lessThan">
      <formula>$C$4</formula>
    </cfRule>
  </conditionalFormatting>
  <conditionalFormatting sqref="BF23">
    <cfRule type="cellIs" dxfId="1" priority="3645" operator="lessThan">
      <formula>$C$4</formula>
    </cfRule>
  </conditionalFormatting>
  <conditionalFormatting sqref="BF23">
    <cfRule type="cellIs" dxfId="0" priority="3646" operator="lessThan">
      <formula>$C$4</formula>
    </cfRule>
  </conditionalFormatting>
  <conditionalFormatting sqref="BF24">
    <cfRule type="cellIs" dxfId="1" priority="3647" operator="lessThan">
      <formula>$C$4</formula>
    </cfRule>
  </conditionalFormatting>
  <conditionalFormatting sqref="BF24">
    <cfRule type="cellIs" dxfId="0" priority="3648" operator="lessThan">
      <formula>$C$4</formula>
    </cfRule>
  </conditionalFormatting>
  <conditionalFormatting sqref="BF25">
    <cfRule type="cellIs" dxfId="1" priority="3649" operator="lessThan">
      <formula>$C$4</formula>
    </cfRule>
  </conditionalFormatting>
  <conditionalFormatting sqref="BF25">
    <cfRule type="cellIs" dxfId="0" priority="3650" operator="lessThan">
      <formula>$C$4</formula>
    </cfRule>
  </conditionalFormatting>
  <conditionalFormatting sqref="BF26">
    <cfRule type="cellIs" dxfId="1" priority="3651" operator="lessThan">
      <formula>$C$4</formula>
    </cfRule>
  </conditionalFormatting>
  <conditionalFormatting sqref="BF26">
    <cfRule type="cellIs" dxfId="0" priority="3652" operator="lessThan">
      <formula>$C$4</formula>
    </cfRule>
  </conditionalFormatting>
  <conditionalFormatting sqref="BF27">
    <cfRule type="cellIs" dxfId="1" priority="3653" operator="lessThan">
      <formula>$C$4</formula>
    </cfRule>
  </conditionalFormatting>
  <conditionalFormatting sqref="BF27">
    <cfRule type="cellIs" dxfId="0" priority="3654" operator="lessThan">
      <formula>$C$4</formula>
    </cfRule>
  </conditionalFormatting>
  <conditionalFormatting sqref="BF28">
    <cfRule type="cellIs" dxfId="1" priority="3655" operator="lessThan">
      <formula>$C$4</formula>
    </cfRule>
  </conditionalFormatting>
  <conditionalFormatting sqref="BF28">
    <cfRule type="cellIs" dxfId="0" priority="3656" operator="lessThan">
      <formula>$C$4</formula>
    </cfRule>
  </conditionalFormatting>
  <conditionalFormatting sqref="BF29">
    <cfRule type="cellIs" dxfId="1" priority="3657" operator="lessThan">
      <formula>$C$4</formula>
    </cfRule>
  </conditionalFormatting>
  <conditionalFormatting sqref="BF29">
    <cfRule type="cellIs" dxfId="0" priority="3658" operator="lessThan">
      <formula>$C$4</formula>
    </cfRule>
  </conditionalFormatting>
  <conditionalFormatting sqref="BF30">
    <cfRule type="cellIs" dxfId="1" priority="3659" operator="lessThan">
      <formula>$C$4</formula>
    </cfRule>
  </conditionalFormatting>
  <conditionalFormatting sqref="BF30">
    <cfRule type="cellIs" dxfId="0" priority="3660" operator="lessThan">
      <formula>$C$4</formula>
    </cfRule>
  </conditionalFormatting>
  <conditionalFormatting sqref="BF31">
    <cfRule type="cellIs" dxfId="1" priority="3661" operator="lessThan">
      <formula>$C$4</formula>
    </cfRule>
  </conditionalFormatting>
  <conditionalFormatting sqref="BF31">
    <cfRule type="cellIs" dxfId="0" priority="3662" operator="lessThan">
      <formula>$C$4</formula>
    </cfRule>
  </conditionalFormatting>
  <conditionalFormatting sqref="BF32">
    <cfRule type="cellIs" dxfId="1" priority="3663" operator="lessThan">
      <formula>$C$4</formula>
    </cfRule>
  </conditionalFormatting>
  <conditionalFormatting sqref="BF32">
    <cfRule type="cellIs" dxfId="0" priority="3664" operator="lessThan">
      <formula>$C$4</formula>
    </cfRule>
  </conditionalFormatting>
  <conditionalFormatting sqref="BF33">
    <cfRule type="cellIs" dxfId="1" priority="3665" operator="lessThan">
      <formula>$C$4</formula>
    </cfRule>
  </conditionalFormatting>
  <conditionalFormatting sqref="BF33">
    <cfRule type="cellIs" dxfId="0" priority="3666" operator="lessThan">
      <formula>$C$4</formula>
    </cfRule>
  </conditionalFormatting>
  <conditionalFormatting sqref="BF34">
    <cfRule type="cellIs" dxfId="1" priority="3667" operator="lessThan">
      <formula>$C$4</formula>
    </cfRule>
  </conditionalFormatting>
  <conditionalFormatting sqref="BF34">
    <cfRule type="cellIs" dxfId="0" priority="3668" operator="lessThan">
      <formula>$C$4</formula>
    </cfRule>
  </conditionalFormatting>
  <conditionalFormatting sqref="BF35">
    <cfRule type="cellIs" dxfId="1" priority="3669" operator="lessThan">
      <formula>$C$4</formula>
    </cfRule>
  </conditionalFormatting>
  <conditionalFormatting sqref="BF35">
    <cfRule type="cellIs" dxfId="0" priority="3670" operator="lessThan">
      <formula>$C$4</formula>
    </cfRule>
  </conditionalFormatting>
  <conditionalFormatting sqref="BF36">
    <cfRule type="cellIs" dxfId="1" priority="3671" operator="lessThan">
      <formula>$C$4</formula>
    </cfRule>
  </conditionalFormatting>
  <conditionalFormatting sqref="BF36">
    <cfRule type="cellIs" dxfId="0" priority="3672" operator="lessThan">
      <formula>$C$4</formula>
    </cfRule>
  </conditionalFormatting>
  <conditionalFormatting sqref="BF37">
    <cfRule type="cellIs" dxfId="1" priority="3673" operator="lessThan">
      <formula>$C$4</formula>
    </cfRule>
  </conditionalFormatting>
  <conditionalFormatting sqref="BF37">
    <cfRule type="cellIs" dxfId="0" priority="3674" operator="lessThan">
      <formula>$C$4</formula>
    </cfRule>
  </conditionalFormatting>
  <conditionalFormatting sqref="BF38">
    <cfRule type="cellIs" dxfId="1" priority="3675" operator="lessThan">
      <formula>$C$4</formula>
    </cfRule>
  </conditionalFormatting>
  <conditionalFormatting sqref="BF38">
    <cfRule type="cellIs" dxfId="0" priority="3676" operator="lessThan">
      <formula>$C$4</formula>
    </cfRule>
  </conditionalFormatting>
  <conditionalFormatting sqref="BF39">
    <cfRule type="cellIs" dxfId="1" priority="3677" operator="lessThan">
      <formula>$C$4</formula>
    </cfRule>
  </conditionalFormatting>
  <conditionalFormatting sqref="BF39">
    <cfRule type="cellIs" dxfId="0" priority="3678" operator="lessThan">
      <formula>$C$4</formula>
    </cfRule>
  </conditionalFormatting>
  <conditionalFormatting sqref="BF40">
    <cfRule type="cellIs" dxfId="1" priority="3679" operator="lessThan">
      <formula>$C$4</formula>
    </cfRule>
  </conditionalFormatting>
  <conditionalFormatting sqref="BF40">
    <cfRule type="cellIs" dxfId="0" priority="3680" operator="lessThan">
      <formula>$C$4</formula>
    </cfRule>
  </conditionalFormatting>
  <conditionalFormatting sqref="BF41">
    <cfRule type="cellIs" dxfId="1" priority="3681" operator="lessThan">
      <formula>$C$4</formula>
    </cfRule>
  </conditionalFormatting>
  <conditionalFormatting sqref="BF41">
    <cfRule type="cellIs" dxfId="0" priority="3682" operator="lessThan">
      <formula>$C$4</formula>
    </cfRule>
  </conditionalFormatting>
  <conditionalFormatting sqref="BF42">
    <cfRule type="cellIs" dxfId="1" priority="3683" operator="lessThan">
      <formula>$C$4</formula>
    </cfRule>
  </conditionalFormatting>
  <conditionalFormatting sqref="BF42">
    <cfRule type="cellIs" dxfId="0" priority="3684" operator="lessThan">
      <formula>$C$4</formula>
    </cfRule>
  </conditionalFormatting>
  <conditionalFormatting sqref="BF43">
    <cfRule type="cellIs" dxfId="1" priority="3685" operator="lessThan">
      <formula>$C$4</formula>
    </cfRule>
  </conditionalFormatting>
  <conditionalFormatting sqref="BF43">
    <cfRule type="cellIs" dxfId="0" priority="3686" operator="lessThan">
      <formula>$C$4</formula>
    </cfRule>
  </conditionalFormatting>
  <conditionalFormatting sqref="BF44">
    <cfRule type="cellIs" dxfId="1" priority="3687" operator="lessThan">
      <formula>$C$4</formula>
    </cfRule>
  </conditionalFormatting>
  <conditionalFormatting sqref="BF44">
    <cfRule type="cellIs" dxfId="0" priority="3688" operator="lessThan">
      <formula>$C$4</formula>
    </cfRule>
  </conditionalFormatting>
  <conditionalFormatting sqref="BF45">
    <cfRule type="cellIs" dxfId="1" priority="3689" operator="lessThan">
      <formula>$C$4</formula>
    </cfRule>
  </conditionalFormatting>
  <conditionalFormatting sqref="BF45">
    <cfRule type="cellIs" dxfId="0" priority="3690" operator="lessThan">
      <formula>$C$4</formula>
    </cfRule>
  </conditionalFormatting>
  <conditionalFormatting sqref="BF46">
    <cfRule type="cellIs" dxfId="1" priority="3691" operator="lessThan">
      <formula>$C$4</formula>
    </cfRule>
  </conditionalFormatting>
  <conditionalFormatting sqref="BF46">
    <cfRule type="cellIs" dxfId="0" priority="3692" operator="lessThan">
      <formula>$C$4</formula>
    </cfRule>
  </conditionalFormatting>
  <conditionalFormatting sqref="BF47">
    <cfRule type="cellIs" dxfId="1" priority="3693" operator="lessThan">
      <formula>$C$4</formula>
    </cfRule>
  </conditionalFormatting>
  <conditionalFormatting sqref="BF47">
    <cfRule type="cellIs" dxfId="0" priority="3694" operator="lessThan">
      <formula>$C$4</formula>
    </cfRule>
  </conditionalFormatting>
  <conditionalFormatting sqref="BF48">
    <cfRule type="cellIs" dxfId="1" priority="3695" operator="lessThan">
      <formula>$C$4</formula>
    </cfRule>
  </conditionalFormatting>
  <conditionalFormatting sqref="BF48">
    <cfRule type="cellIs" dxfId="0" priority="3696" operator="lessThan">
      <formula>$C$4</formula>
    </cfRule>
  </conditionalFormatting>
  <conditionalFormatting sqref="BF49">
    <cfRule type="cellIs" dxfId="1" priority="3697" operator="lessThan">
      <formula>$C$4</formula>
    </cfRule>
  </conditionalFormatting>
  <conditionalFormatting sqref="BF49">
    <cfRule type="cellIs" dxfId="0" priority="3698" operator="lessThan">
      <formula>$C$4</formula>
    </cfRule>
  </conditionalFormatting>
  <conditionalFormatting sqref="BF50">
    <cfRule type="cellIs" dxfId="1" priority="3699" operator="lessThan">
      <formula>$C$4</formula>
    </cfRule>
  </conditionalFormatting>
  <conditionalFormatting sqref="BF50">
    <cfRule type="cellIs" dxfId="0" priority="3700" operator="lessThan">
      <formula>$C$4</formula>
    </cfRule>
  </conditionalFormatting>
  <conditionalFormatting sqref="BF51">
    <cfRule type="cellIs" dxfId="1" priority="3701" operator="lessThan">
      <formula>$C$4</formula>
    </cfRule>
  </conditionalFormatting>
  <conditionalFormatting sqref="BF51">
    <cfRule type="cellIs" dxfId="0" priority="3702" operator="lessThan">
      <formula>$C$4</formula>
    </cfRule>
  </conditionalFormatting>
  <conditionalFormatting sqref="BF52">
    <cfRule type="cellIs" dxfId="1" priority="3703" operator="lessThan">
      <formula>$C$4</formula>
    </cfRule>
  </conditionalFormatting>
  <conditionalFormatting sqref="BF52">
    <cfRule type="cellIs" dxfId="0" priority="3704" operator="lessThan">
      <formula>$C$4</formula>
    </cfRule>
  </conditionalFormatting>
  <conditionalFormatting sqref="BF53">
    <cfRule type="cellIs" dxfId="1" priority="3705" operator="lessThan">
      <formula>$C$4</formula>
    </cfRule>
  </conditionalFormatting>
  <conditionalFormatting sqref="BF53">
    <cfRule type="cellIs" dxfId="0" priority="3706" operator="lessThan">
      <formula>$C$4</formula>
    </cfRule>
  </conditionalFormatting>
  <conditionalFormatting sqref="BF54">
    <cfRule type="cellIs" dxfId="1" priority="3707" operator="lessThan">
      <formula>$C$4</formula>
    </cfRule>
  </conditionalFormatting>
  <conditionalFormatting sqref="BF54">
    <cfRule type="cellIs" dxfId="0" priority="3708" operator="lessThan">
      <formula>$C$4</formula>
    </cfRule>
  </conditionalFormatting>
  <conditionalFormatting sqref="BF55">
    <cfRule type="cellIs" dxfId="1" priority="3709" operator="lessThan">
      <formula>$C$4</formula>
    </cfRule>
  </conditionalFormatting>
  <conditionalFormatting sqref="BF55">
    <cfRule type="cellIs" dxfId="0" priority="3710" operator="lessThan">
      <formula>$C$4</formula>
    </cfRule>
  </conditionalFormatting>
  <conditionalFormatting sqref="BF56">
    <cfRule type="cellIs" dxfId="1" priority="3711" operator="lessThan">
      <formula>$C$4</formula>
    </cfRule>
  </conditionalFormatting>
  <conditionalFormatting sqref="BF56">
    <cfRule type="cellIs" dxfId="0" priority="3712" operator="lessThan">
      <formula>$C$4</formula>
    </cfRule>
  </conditionalFormatting>
  <conditionalFormatting sqref="BF57">
    <cfRule type="cellIs" dxfId="1" priority="3713" operator="lessThan">
      <formula>$C$4</formula>
    </cfRule>
  </conditionalFormatting>
  <conditionalFormatting sqref="BF57">
    <cfRule type="cellIs" dxfId="0" priority="3714" operator="lessThan">
      <formula>$C$4</formula>
    </cfRule>
  </conditionalFormatting>
  <conditionalFormatting sqref="BF58">
    <cfRule type="cellIs" dxfId="1" priority="3715" operator="lessThan">
      <formula>$C$4</formula>
    </cfRule>
  </conditionalFormatting>
  <conditionalFormatting sqref="BF58">
    <cfRule type="cellIs" dxfId="0" priority="3716" operator="lessThan">
      <formula>$C$4</formula>
    </cfRule>
  </conditionalFormatting>
  <conditionalFormatting sqref="BF59">
    <cfRule type="cellIs" dxfId="1" priority="3717" operator="lessThan">
      <formula>$C$4</formula>
    </cfRule>
  </conditionalFormatting>
  <conditionalFormatting sqref="BF59">
    <cfRule type="cellIs" dxfId="0" priority="3718" operator="lessThan">
      <formula>$C$4</formula>
    </cfRule>
  </conditionalFormatting>
  <conditionalFormatting sqref="BF60">
    <cfRule type="cellIs" dxfId="1" priority="3719" operator="lessThan">
      <formula>$C$4</formula>
    </cfRule>
  </conditionalFormatting>
  <conditionalFormatting sqref="BF60">
    <cfRule type="cellIs" dxfId="0" priority="3720" operator="lessThan">
      <formula>$C$4</formula>
    </cfRule>
  </conditionalFormatting>
  <conditionalFormatting sqref="BG11">
    <cfRule type="cellIs" dxfId="1" priority="3721" operator="lessThan">
      <formula>$C$4</formula>
    </cfRule>
  </conditionalFormatting>
  <conditionalFormatting sqref="BG11">
    <cfRule type="cellIs" dxfId="0" priority="3722" operator="lessThan">
      <formula>$C$4</formula>
    </cfRule>
  </conditionalFormatting>
  <conditionalFormatting sqref="BG12">
    <cfRule type="cellIs" dxfId="1" priority="3723" operator="lessThan">
      <formula>$C$4</formula>
    </cfRule>
  </conditionalFormatting>
  <conditionalFormatting sqref="BG12">
    <cfRule type="cellIs" dxfId="0" priority="3724" operator="lessThan">
      <formula>$C$4</formula>
    </cfRule>
  </conditionalFormatting>
  <conditionalFormatting sqref="BG13">
    <cfRule type="cellIs" dxfId="1" priority="3725" operator="lessThan">
      <formula>$C$4</formula>
    </cfRule>
  </conditionalFormatting>
  <conditionalFormatting sqref="BG13">
    <cfRule type="cellIs" dxfId="0" priority="3726" operator="lessThan">
      <formula>$C$4</formula>
    </cfRule>
  </conditionalFormatting>
  <conditionalFormatting sqref="BG14">
    <cfRule type="cellIs" dxfId="1" priority="3727" operator="lessThan">
      <formula>$C$4</formula>
    </cfRule>
  </conditionalFormatting>
  <conditionalFormatting sqref="BG14">
    <cfRule type="cellIs" dxfId="0" priority="3728" operator="lessThan">
      <formula>$C$4</formula>
    </cfRule>
  </conditionalFormatting>
  <conditionalFormatting sqref="BG15">
    <cfRule type="cellIs" dxfId="1" priority="3729" operator="lessThan">
      <formula>$C$4</formula>
    </cfRule>
  </conditionalFormatting>
  <conditionalFormatting sqref="BG15">
    <cfRule type="cellIs" dxfId="0" priority="3730" operator="lessThan">
      <formula>$C$4</formula>
    </cfRule>
  </conditionalFormatting>
  <conditionalFormatting sqref="BG16">
    <cfRule type="cellIs" dxfId="1" priority="3731" operator="lessThan">
      <formula>$C$4</formula>
    </cfRule>
  </conditionalFormatting>
  <conditionalFormatting sqref="BG16">
    <cfRule type="cellIs" dxfId="0" priority="3732" operator="lessThan">
      <formula>$C$4</formula>
    </cfRule>
  </conditionalFormatting>
  <conditionalFormatting sqref="BG17">
    <cfRule type="cellIs" dxfId="1" priority="3733" operator="lessThan">
      <formula>$C$4</formula>
    </cfRule>
  </conditionalFormatting>
  <conditionalFormatting sqref="BG17">
    <cfRule type="cellIs" dxfId="0" priority="3734" operator="lessThan">
      <formula>$C$4</formula>
    </cfRule>
  </conditionalFormatting>
  <conditionalFormatting sqref="BG18">
    <cfRule type="cellIs" dxfId="1" priority="3735" operator="lessThan">
      <formula>$C$4</formula>
    </cfRule>
  </conditionalFormatting>
  <conditionalFormatting sqref="BG18">
    <cfRule type="cellIs" dxfId="0" priority="3736" operator="lessThan">
      <formula>$C$4</formula>
    </cfRule>
  </conditionalFormatting>
  <conditionalFormatting sqref="BG19">
    <cfRule type="cellIs" dxfId="1" priority="3737" operator="lessThan">
      <formula>$C$4</formula>
    </cfRule>
  </conditionalFormatting>
  <conditionalFormatting sqref="BG19">
    <cfRule type="cellIs" dxfId="0" priority="3738" operator="lessThan">
      <formula>$C$4</formula>
    </cfRule>
  </conditionalFormatting>
  <conditionalFormatting sqref="BG20">
    <cfRule type="cellIs" dxfId="1" priority="3739" operator="lessThan">
      <formula>$C$4</formula>
    </cfRule>
  </conditionalFormatting>
  <conditionalFormatting sqref="BG20">
    <cfRule type="cellIs" dxfId="0" priority="3740" operator="lessThan">
      <formula>$C$4</formula>
    </cfRule>
  </conditionalFormatting>
  <conditionalFormatting sqref="BG21">
    <cfRule type="cellIs" dxfId="1" priority="3741" operator="lessThan">
      <formula>$C$4</formula>
    </cfRule>
  </conditionalFormatting>
  <conditionalFormatting sqref="BG21">
    <cfRule type="cellIs" dxfId="0" priority="3742" operator="lessThan">
      <formula>$C$4</formula>
    </cfRule>
  </conditionalFormatting>
  <conditionalFormatting sqref="BG22">
    <cfRule type="cellIs" dxfId="1" priority="3743" operator="lessThan">
      <formula>$C$4</formula>
    </cfRule>
  </conditionalFormatting>
  <conditionalFormatting sqref="BG22">
    <cfRule type="cellIs" dxfId="0" priority="3744" operator="lessThan">
      <formula>$C$4</formula>
    </cfRule>
  </conditionalFormatting>
  <conditionalFormatting sqref="BG23">
    <cfRule type="cellIs" dxfId="1" priority="3745" operator="lessThan">
      <formula>$C$4</formula>
    </cfRule>
  </conditionalFormatting>
  <conditionalFormatting sqref="BG23">
    <cfRule type="cellIs" dxfId="0" priority="3746" operator="lessThan">
      <formula>$C$4</formula>
    </cfRule>
  </conditionalFormatting>
  <conditionalFormatting sqref="BG24">
    <cfRule type="cellIs" dxfId="1" priority="3747" operator="lessThan">
      <formula>$C$4</formula>
    </cfRule>
  </conditionalFormatting>
  <conditionalFormatting sqref="BG24">
    <cfRule type="cellIs" dxfId="0" priority="3748" operator="lessThan">
      <formula>$C$4</formula>
    </cfRule>
  </conditionalFormatting>
  <conditionalFormatting sqref="BG25">
    <cfRule type="cellIs" dxfId="1" priority="3749" operator="lessThan">
      <formula>$C$4</formula>
    </cfRule>
  </conditionalFormatting>
  <conditionalFormatting sqref="BG25">
    <cfRule type="cellIs" dxfId="0" priority="3750" operator="lessThan">
      <formula>$C$4</formula>
    </cfRule>
  </conditionalFormatting>
  <conditionalFormatting sqref="BG26">
    <cfRule type="cellIs" dxfId="1" priority="3751" operator="lessThan">
      <formula>$C$4</formula>
    </cfRule>
  </conditionalFormatting>
  <conditionalFormatting sqref="BG26">
    <cfRule type="cellIs" dxfId="0" priority="3752" operator="lessThan">
      <formula>$C$4</formula>
    </cfRule>
  </conditionalFormatting>
  <conditionalFormatting sqref="BG27">
    <cfRule type="cellIs" dxfId="1" priority="3753" operator="lessThan">
      <formula>$C$4</formula>
    </cfRule>
  </conditionalFormatting>
  <conditionalFormatting sqref="BG27">
    <cfRule type="cellIs" dxfId="0" priority="3754" operator="lessThan">
      <formula>$C$4</formula>
    </cfRule>
  </conditionalFormatting>
  <conditionalFormatting sqref="BG28">
    <cfRule type="cellIs" dxfId="1" priority="3755" operator="lessThan">
      <formula>$C$4</formula>
    </cfRule>
  </conditionalFormatting>
  <conditionalFormatting sqref="BG28">
    <cfRule type="cellIs" dxfId="0" priority="3756" operator="lessThan">
      <formula>$C$4</formula>
    </cfRule>
  </conditionalFormatting>
  <conditionalFormatting sqref="BG29">
    <cfRule type="cellIs" dxfId="1" priority="3757" operator="lessThan">
      <formula>$C$4</formula>
    </cfRule>
  </conditionalFormatting>
  <conditionalFormatting sqref="BG29">
    <cfRule type="cellIs" dxfId="0" priority="3758" operator="lessThan">
      <formula>$C$4</formula>
    </cfRule>
  </conditionalFormatting>
  <conditionalFormatting sqref="BG30">
    <cfRule type="cellIs" dxfId="1" priority="3759" operator="lessThan">
      <formula>$C$4</formula>
    </cfRule>
  </conditionalFormatting>
  <conditionalFormatting sqref="BG30">
    <cfRule type="cellIs" dxfId="0" priority="3760" operator="lessThan">
      <formula>$C$4</formula>
    </cfRule>
  </conditionalFormatting>
  <conditionalFormatting sqref="BG31">
    <cfRule type="cellIs" dxfId="1" priority="3761" operator="lessThan">
      <formula>$C$4</formula>
    </cfRule>
  </conditionalFormatting>
  <conditionalFormatting sqref="BG31">
    <cfRule type="cellIs" dxfId="0" priority="3762" operator="lessThan">
      <formula>$C$4</formula>
    </cfRule>
  </conditionalFormatting>
  <conditionalFormatting sqref="BG32">
    <cfRule type="cellIs" dxfId="1" priority="3763" operator="lessThan">
      <formula>$C$4</formula>
    </cfRule>
  </conditionalFormatting>
  <conditionalFormatting sqref="BG32">
    <cfRule type="cellIs" dxfId="0" priority="3764" operator="lessThan">
      <formula>$C$4</formula>
    </cfRule>
  </conditionalFormatting>
  <conditionalFormatting sqref="BG33">
    <cfRule type="cellIs" dxfId="1" priority="3765" operator="lessThan">
      <formula>$C$4</formula>
    </cfRule>
  </conditionalFormatting>
  <conditionalFormatting sqref="BG33">
    <cfRule type="cellIs" dxfId="0" priority="3766" operator="lessThan">
      <formula>$C$4</formula>
    </cfRule>
  </conditionalFormatting>
  <conditionalFormatting sqref="BG34">
    <cfRule type="cellIs" dxfId="1" priority="3767" operator="lessThan">
      <formula>$C$4</formula>
    </cfRule>
  </conditionalFormatting>
  <conditionalFormatting sqref="BG34">
    <cfRule type="cellIs" dxfId="0" priority="3768" operator="lessThan">
      <formula>$C$4</formula>
    </cfRule>
  </conditionalFormatting>
  <conditionalFormatting sqref="BG35">
    <cfRule type="cellIs" dxfId="1" priority="3769" operator="lessThan">
      <formula>$C$4</formula>
    </cfRule>
  </conditionalFormatting>
  <conditionalFormatting sqref="BG35">
    <cfRule type="cellIs" dxfId="0" priority="3770" operator="lessThan">
      <formula>$C$4</formula>
    </cfRule>
  </conditionalFormatting>
  <conditionalFormatting sqref="BG36">
    <cfRule type="cellIs" dxfId="1" priority="3771" operator="lessThan">
      <formula>$C$4</formula>
    </cfRule>
  </conditionalFormatting>
  <conditionalFormatting sqref="BG36">
    <cfRule type="cellIs" dxfId="0" priority="3772" operator="lessThan">
      <formula>$C$4</formula>
    </cfRule>
  </conditionalFormatting>
  <conditionalFormatting sqref="BG37">
    <cfRule type="cellIs" dxfId="1" priority="3773" operator="lessThan">
      <formula>$C$4</formula>
    </cfRule>
  </conditionalFormatting>
  <conditionalFormatting sqref="BG37">
    <cfRule type="cellIs" dxfId="0" priority="3774" operator="lessThan">
      <formula>$C$4</formula>
    </cfRule>
  </conditionalFormatting>
  <conditionalFormatting sqref="BG38">
    <cfRule type="cellIs" dxfId="1" priority="3775" operator="lessThan">
      <formula>$C$4</formula>
    </cfRule>
  </conditionalFormatting>
  <conditionalFormatting sqref="BG38">
    <cfRule type="cellIs" dxfId="0" priority="3776" operator="lessThan">
      <formula>$C$4</formula>
    </cfRule>
  </conditionalFormatting>
  <conditionalFormatting sqref="BG39">
    <cfRule type="cellIs" dxfId="1" priority="3777" operator="lessThan">
      <formula>$C$4</formula>
    </cfRule>
  </conditionalFormatting>
  <conditionalFormatting sqref="BG39">
    <cfRule type="cellIs" dxfId="0" priority="3778" operator="lessThan">
      <formula>$C$4</formula>
    </cfRule>
  </conditionalFormatting>
  <conditionalFormatting sqref="BG40">
    <cfRule type="cellIs" dxfId="1" priority="3779" operator="lessThan">
      <formula>$C$4</formula>
    </cfRule>
  </conditionalFormatting>
  <conditionalFormatting sqref="BG40">
    <cfRule type="cellIs" dxfId="0" priority="3780" operator="lessThan">
      <formula>$C$4</formula>
    </cfRule>
  </conditionalFormatting>
  <conditionalFormatting sqref="BG41">
    <cfRule type="cellIs" dxfId="1" priority="3781" operator="lessThan">
      <formula>$C$4</formula>
    </cfRule>
  </conditionalFormatting>
  <conditionalFormatting sqref="BG41">
    <cfRule type="cellIs" dxfId="0" priority="3782" operator="lessThan">
      <formula>$C$4</formula>
    </cfRule>
  </conditionalFormatting>
  <conditionalFormatting sqref="BG42">
    <cfRule type="cellIs" dxfId="1" priority="3783" operator="lessThan">
      <formula>$C$4</formula>
    </cfRule>
  </conditionalFormatting>
  <conditionalFormatting sqref="BG42">
    <cfRule type="cellIs" dxfId="0" priority="3784" operator="lessThan">
      <formula>$C$4</formula>
    </cfRule>
  </conditionalFormatting>
  <conditionalFormatting sqref="BG43">
    <cfRule type="cellIs" dxfId="1" priority="3785" operator="lessThan">
      <formula>$C$4</formula>
    </cfRule>
  </conditionalFormatting>
  <conditionalFormatting sqref="BG43">
    <cfRule type="cellIs" dxfId="0" priority="3786" operator="lessThan">
      <formula>$C$4</formula>
    </cfRule>
  </conditionalFormatting>
  <conditionalFormatting sqref="BG44">
    <cfRule type="cellIs" dxfId="1" priority="3787" operator="lessThan">
      <formula>$C$4</formula>
    </cfRule>
  </conditionalFormatting>
  <conditionalFormatting sqref="BG44">
    <cfRule type="cellIs" dxfId="0" priority="3788" operator="lessThan">
      <formula>$C$4</formula>
    </cfRule>
  </conditionalFormatting>
  <conditionalFormatting sqref="BG45">
    <cfRule type="cellIs" dxfId="1" priority="3789" operator="lessThan">
      <formula>$C$4</formula>
    </cfRule>
  </conditionalFormatting>
  <conditionalFormatting sqref="BG45">
    <cfRule type="cellIs" dxfId="0" priority="3790" operator="lessThan">
      <formula>$C$4</formula>
    </cfRule>
  </conditionalFormatting>
  <conditionalFormatting sqref="BG46">
    <cfRule type="cellIs" dxfId="1" priority="3791" operator="lessThan">
      <formula>$C$4</formula>
    </cfRule>
  </conditionalFormatting>
  <conditionalFormatting sqref="BG46">
    <cfRule type="cellIs" dxfId="0" priority="3792" operator="lessThan">
      <formula>$C$4</formula>
    </cfRule>
  </conditionalFormatting>
  <conditionalFormatting sqref="BG47">
    <cfRule type="cellIs" dxfId="1" priority="3793" operator="lessThan">
      <formula>$C$4</formula>
    </cfRule>
  </conditionalFormatting>
  <conditionalFormatting sqref="BG47">
    <cfRule type="cellIs" dxfId="0" priority="3794" operator="lessThan">
      <formula>$C$4</formula>
    </cfRule>
  </conditionalFormatting>
  <conditionalFormatting sqref="BG48">
    <cfRule type="cellIs" dxfId="1" priority="3795" operator="lessThan">
      <formula>$C$4</formula>
    </cfRule>
  </conditionalFormatting>
  <conditionalFormatting sqref="BG48">
    <cfRule type="cellIs" dxfId="0" priority="3796" operator="lessThan">
      <formula>$C$4</formula>
    </cfRule>
  </conditionalFormatting>
  <conditionalFormatting sqref="BG49">
    <cfRule type="cellIs" dxfId="1" priority="3797" operator="lessThan">
      <formula>$C$4</formula>
    </cfRule>
  </conditionalFormatting>
  <conditionalFormatting sqref="BG49">
    <cfRule type="cellIs" dxfId="0" priority="3798" operator="lessThan">
      <formula>$C$4</formula>
    </cfRule>
  </conditionalFormatting>
  <conditionalFormatting sqref="BG50">
    <cfRule type="cellIs" dxfId="1" priority="3799" operator="lessThan">
      <formula>$C$4</formula>
    </cfRule>
  </conditionalFormatting>
  <conditionalFormatting sqref="BG50">
    <cfRule type="cellIs" dxfId="0" priority="3800" operator="lessThan">
      <formula>$C$4</formula>
    </cfRule>
  </conditionalFormatting>
  <conditionalFormatting sqref="BG51">
    <cfRule type="cellIs" dxfId="1" priority="3801" operator="lessThan">
      <formula>$C$4</formula>
    </cfRule>
  </conditionalFormatting>
  <conditionalFormatting sqref="BG51">
    <cfRule type="cellIs" dxfId="0" priority="3802" operator="lessThan">
      <formula>$C$4</formula>
    </cfRule>
  </conditionalFormatting>
  <conditionalFormatting sqref="BG52">
    <cfRule type="cellIs" dxfId="1" priority="3803" operator="lessThan">
      <formula>$C$4</formula>
    </cfRule>
  </conditionalFormatting>
  <conditionalFormatting sqref="BG52">
    <cfRule type="cellIs" dxfId="0" priority="3804" operator="lessThan">
      <formula>$C$4</formula>
    </cfRule>
  </conditionalFormatting>
  <conditionalFormatting sqref="BG53">
    <cfRule type="cellIs" dxfId="1" priority="3805" operator="lessThan">
      <formula>$C$4</formula>
    </cfRule>
  </conditionalFormatting>
  <conditionalFormatting sqref="BG53">
    <cfRule type="cellIs" dxfId="0" priority="3806" operator="lessThan">
      <formula>$C$4</formula>
    </cfRule>
  </conditionalFormatting>
  <conditionalFormatting sqref="BG54">
    <cfRule type="cellIs" dxfId="1" priority="3807" operator="lessThan">
      <formula>$C$4</formula>
    </cfRule>
  </conditionalFormatting>
  <conditionalFormatting sqref="BG54">
    <cfRule type="cellIs" dxfId="0" priority="3808" operator="lessThan">
      <formula>$C$4</formula>
    </cfRule>
  </conditionalFormatting>
  <conditionalFormatting sqref="BG55">
    <cfRule type="cellIs" dxfId="1" priority="3809" operator="lessThan">
      <formula>$C$4</formula>
    </cfRule>
  </conditionalFormatting>
  <conditionalFormatting sqref="BG55">
    <cfRule type="cellIs" dxfId="0" priority="3810" operator="lessThan">
      <formula>$C$4</formula>
    </cfRule>
  </conditionalFormatting>
  <conditionalFormatting sqref="BG56">
    <cfRule type="cellIs" dxfId="1" priority="3811" operator="lessThan">
      <formula>$C$4</formula>
    </cfRule>
  </conditionalFormatting>
  <conditionalFormatting sqref="BG56">
    <cfRule type="cellIs" dxfId="0" priority="3812" operator="lessThan">
      <formula>$C$4</formula>
    </cfRule>
  </conditionalFormatting>
  <conditionalFormatting sqref="BG57">
    <cfRule type="cellIs" dxfId="1" priority="3813" operator="lessThan">
      <formula>$C$4</formula>
    </cfRule>
  </conditionalFormatting>
  <conditionalFormatting sqref="BG57">
    <cfRule type="cellIs" dxfId="0" priority="3814" operator="lessThan">
      <formula>$C$4</formula>
    </cfRule>
  </conditionalFormatting>
  <conditionalFormatting sqref="BG58">
    <cfRule type="cellIs" dxfId="1" priority="3815" operator="lessThan">
      <formula>$C$4</formula>
    </cfRule>
  </conditionalFormatting>
  <conditionalFormatting sqref="BG58">
    <cfRule type="cellIs" dxfId="0" priority="3816" operator="lessThan">
      <formula>$C$4</formula>
    </cfRule>
  </conditionalFormatting>
  <conditionalFormatting sqref="BG59">
    <cfRule type="cellIs" dxfId="1" priority="3817" operator="lessThan">
      <formula>$C$4</formula>
    </cfRule>
  </conditionalFormatting>
  <conditionalFormatting sqref="BG59">
    <cfRule type="cellIs" dxfId="0" priority="3818" operator="lessThan">
      <formula>$C$4</formula>
    </cfRule>
  </conditionalFormatting>
  <conditionalFormatting sqref="BG60">
    <cfRule type="cellIs" dxfId="1" priority="3819" operator="lessThan">
      <formula>$C$4</formula>
    </cfRule>
  </conditionalFormatting>
  <conditionalFormatting sqref="BG60">
    <cfRule type="cellIs" dxfId="0" priority="3820" operator="lessThan">
      <formula>$C$4</formula>
    </cfRule>
  </conditionalFormatting>
  <conditionalFormatting sqref="BH11">
    <cfRule type="cellIs" dxfId="1" priority="3821" operator="lessThan">
      <formula>$C$4</formula>
    </cfRule>
  </conditionalFormatting>
  <conditionalFormatting sqref="BH11">
    <cfRule type="cellIs" dxfId="0" priority="3822" operator="lessThan">
      <formula>$C$4</formula>
    </cfRule>
  </conditionalFormatting>
  <conditionalFormatting sqref="BH12">
    <cfRule type="cellIs" dxfId="1" priority="3823" operator="lessThan">
      <formula>$C$4</formula>
    </cfRule>
  </conditionalFormatting>
  <conditionalFormatting sqref="BH12">
    <cfRule type="cellIs" dxfId="0" priority="3824" operator="lessThan">
      <formula>$C$4</formula>
    </cfRule>
  </conditionalFormatting>
  <conditionalFormatting sqref="BH13">
    <cfRule type="cellIs" dxfId="1" priority="3825" operator="lessThan">
      <formula>$C$4</formula>
    </cfRule>
  </conditionalFormatting>
  <conditionalFormatting sqref="BH13">
    <cfRule type="cellIs" dxfId="0" priority="3826" operator="lessThan">
      <formula>$C$4</formula>
    </cfRule>
  </conditionalFormatting>
  <conditionalFormatting sqref="BH14">
    <cfRule type="cellIs" dxfId="1" priority="3827" operator="lessThan">
      <formula>$C$4</formula>
    </cfRule>
  </conditionalFormatting>
  <conditionalFormatting sqref="BH14">
    <cfRule type="cellIs" dxfId="0" priority="3828" operator="lessThan">
      <formula>$C$4</formula>
    </cfRule>
  </conditionalFormatting>
  <conditionalFormatting sqref="BH15">
    <cfRule type="cellIs" dxfId="1" priority="3829" operator="lessThan">
      <formula>$C$4</formula>
    </cfRule>
  </conditionalFormatting>
  <conditionalFormatting sqref="BH15">
    <cfRule type="cellIs" dxfId="0" priority="3830" operator="lessThan">
      <formula>$C$4</formula>
    </cfRule>
  </conditionalFormatting>
  <conditionalFormatting sqref="BH16">
    <cfRule type="cellIs" dxfId="1" priority="3831" operator="lessThan">
      <formula>$C$4</formula>
    </cfRule>
  </conditionalFormatting>
  <conditionalFormatting sqref="BH16">
    <cfRule type="cellIs" dxfId="0" priority="3832" operator="lessThan">
      <formula>$C$4</formula>
    </cfRule>
  </conditionalFormatting>
  <conditionalFormatting sqref="BH17">
    <cfRule type="cellIs" dxfId="1" priority="3833" operator="lessThan">
      <formula>$C$4</formula>
    </cfRule>
  </conditionalFormatting>
  <conditionalFormatting sqref="BH17">
    <cfRule type="cellIs" dxfId="0" priority="3834" operator="lessThan">
      <formula>$C$4</formula>
    </cfRule>
  </conditionalFormatting>
  <conditionalFormatting sqref="BH18">
    <cfRule type="cellIs" dxfId="1" priority="3835" operator="lessThan">
      <formula>$C$4</formula>
    </cfRule>
  </conditionalFormatting>
  <conditionalFormatting sqref="BH18">
    <cfRule type="cellIs" dxfId="0" priority="3836" operator="lessThan">
      <formula>$C$4</formula>
    </cfRule>
  </conditionalFormatting>
  <conditionalFormatting sqref="BH19">
    <cfRule type="cellIs" dxfId="1" priority="3837" operator="lessThan">
      <formula>$C$4</formula>
    </cfRule>
  </conditionalFormatting>
  <conditionalFormatting sqref="BH19">
    <cfRule type="cellIs" dxfId="0" priority="3838" operator="lessThan">
      <formula>$C$4</formula>
    </cfRule>
  </conditionalFormatting>
  <conditionalFormatting sqref="BH20">
    <cfRule type="cellIs" dxfId="1" priority="3839" operator="lessThan">
      <formula>$C$4</formula>
    </cfRule>
  </conditionalFormatting>
  <conditionalFormatting sqref="BH20">
    <cfRule type="cellIs" dxfId="0" priority="3840" operator="lessThan">
      <formula>$C$4</formula>
    </cfRule>
  </conditionalFormatting>
  <conditionalFormatting sqref="BH21">
    <cfRule type="cellIs" dxfId="1" priority="3841" operator="lessThan">
      <formula>$C$4</formula>
    </cfRule>
  </conditionalFormatting>
  <conditionalFormatting sqref="BH21">
    <cfRule type="cellIs" dxfId="0" priority="3842" operator="lessThan">
      <formula>$C$4</formula>
    </cfRule>
  </conditionalFormatting>
  <conditionalFormatting sqref="BH22">
    <cfRule type="cellIs" dxfId="1" priority="3843" operator="lessThan">
      <formula>$C$4</formula>
    </cfRule>
  </conditionalFormatting>
  <conditionalFormatting sqref="BH22">
    <cfRule type="cellIs" dxfId="0" priority="3844" operator="lessThan">
      <formula>$C$4</formula>
    </cfRule>
  </conditionalFormatting>
  <conditionalFormatting sqref="BH23">
    <cfRule type="cellIs" dxfId="1" priority="3845" operator="lessThan">
      <formula>$C$4</formula>
    </cfRule>
  </conditionalFormatting>
  <conditionalFormatting sqref="BH23">
    <cfRule type="cellIs" dxfId="0" priority="3846" operator="lessThan">
      <formula>$C$4</formula>
    </cfRule>
  </conditionalFormatting>
  <conditionalFormatting sqref="BH24">
    <cfRule type="cellIs" dxfId="1" priority="3847" operator="lessThan">
      <formula>$C$4</formula>
    </cfRule>
  </conditionalFormatting>
  <conditionalFormatting sqref="BH24">
    <cfRule type="cellIs" dxfId="0" priority="3848" operator="lessThan">
      <formula>$C$4</formula>
    </cfRule>
  </conditionalFormatting>
  <conditionalFormatting sqref="BH25">
    <cfRule type="cellIs" dxfId="1" priority="3849" operator="lessThan">
      <formula>$C$4</formula>
    </cfRule>
  </conditionalFormatting>
  <conditionalFormatting sqref="BH25">
    <cfRule type="cellIs" dxfId="0" priority="3850" operator="lessThan">
      <formula>$C$4</formula>
    </cfRule>
  </conditionalFormatting>
  <conditionalFormatting sqref="BH26">
    <cfRule type="cellIs" dxfId="1" priority="3851" operator="lessThan">
      <formula>$C$4</formula>
    </cfRule>
  </conditionalFormatting>
  <conditionalFormatting sqref="BH26">
    <cfRule type="cellIs" dxfId="0" priority="3852" operator="lessThan">
      <formula>$C$4</formula>
    </cfRule>
  </conditionalFormatting>
  <conditionalFormatting sqref="BH27">
    <cfRule type="cellIs" dxfId="1" priority="3853" operator="lessThan">
      <formula>$C$4</formula>
    </cfRule>
  </conditionalFormatting>
  <conditionalFormatting sqref="BH27">
    <cfRule type="cellIs" dxfId="0" priority="3854" operator="lessThan">
      <formula>$C$4</formula>
    </cfRule>
  </conditionalFormatting>
  <conditionalFormatting sqref="BH28">
    <cfRule type="cellIs" dxfId="1" priority="3855" operator="lessThan">
      <formula>$C$4</formula>
    </cfRule>
  </conditionalFormatting>
  <conditionalFormatting sqref="BH28">
    <cfRule type="cellIs" dxfId="0" priority="3856" operator="lessThan">
      <formula>$C$4</formula>
    </cfRule>
  </conditionalFormatting>
  <conditionalFormatting sqref="BH29">
    <cfRule type="cellIs" dxfId="1" priority="3857" operator="lessThan">
      <formula>$C$4</formula>
    </cfRule>
  </conditionalFormatting>
  <conditionalFormatting sqref="BH29">
    <cfRule type="cellIs" dxfId="0" priority="3858" operator="lessThan">
      <formula>$C$4</formula>
    </cfRule>
  </conditionalFormatting>
  <conditionalFormatting sqref="BH30">
    <cfRule type="cellIs" dxfId="1" priority="3859" operator="lessThan">
      <formula>$C$4</formula>
    </cfRule>
  </conditionalFormatting>
  <conditionalFormatting sqref="BH30">
    <cfRule type="cellIs" dxfId="0" priority="3860" operator="lessThan">
      <formula>$C$4</formula>
    </cfRule>
  </conditionalFormatting>
  <conditionalFormatting sqref="BH31">
    <cfRule type="cellIs" dxfId="1" priority="3861" operator="lessThan">
      <formula>$C$4</formula>
    </cfRule>
  </conditionalFormatting>
  <conditionalFormatting sqref="BH31">
    <cfRule type="cellIs" dxfId="0" priority="3862" operator="lessThan">
      <formula>$C$4</formula>
    </cfRule>
  </conditionalFormatting>
  <conditionalFormatting sqref="BH32">
    <cfRule type="cellIs" dxfId="1" priority="3863" operator="lessThan">
      <formula>$C$4</formula>
    </cfRule>
  </conditionalFormatting>
  <conditionalFormatting sqref="BH32">
    <cfRule type="cellIs" dxfId="0" priority="3864" operator="lessThan">
      <formula>$C$4</formula>
    </cfRule>
  </conditionalFormatting>
  <conditionalFormatting sqref="BH33">
    <cfRule type="cellIs" dxfId="1" priority="3865" operator="lessThan">
      <formula>$C$4</formula>
    </cfRule>
  </conditionalFormatting>
  <conditionalFormatting sqref="BH33">
    <cfRule type="cellIs" dxfId="0" priority="3866" operator="lessThan">
      <formula>$C$4</formula>
    </cfRule>
  </conditionalFormatting>
  <conditionalFormatting sqref="BH34">
    <cfRule type="cellIs" dxfId="1" priority="3867" operator="lessThan">
      <formula>$C$4</formula>
    </cfRule>
  </conditionalFormatting>
  <conditionalFormatting sqref="BH34">
    <cfRule type="cellIs" dxfId="0" priority="3868" operator="lessThan">
      <formula>$C$4</formula>
    </cfRule>
  </conditionalFormatting>
  <conditionalFormatting sqref="BH35">
    <cfRule type="cellIs" dxfId="1" priority="3869" operator="lessThan">
      <formula>$C$4</formula>
    </cfRule>
  </conditionalFormatting>
  <conditionalFormatting sqref="BH35">
    <cfRule type="cellIs" dxfId="0" priority="3870" operator="lessThan">
      <formula>$C$4</formula>
    </cfRule>
  </conditionalFormatting>
  <conditionalFormatting sqref="BH36">
    <cfRule type="cellIs" dxfId="1" priority="3871" operator="lessThan">
      <formula>$C$4</formula>
    </cfRule>
  </conditionalFormatting>
  <conditionalFormatting sqref="BH36">
    <cfRule type="cellIs" dxfId="0" priority="3872" operator="lessThan">
      <formula>$C$4</formula>
    </cfRule>
  </conditionalFormatting>
  <conditionalFormatting sqref="BH37">
    <cfRule type="cellIs" dxfId="1" priority="3873" operator="lessThan">
      <formula>$C$4</formula>
    </cfRule>
  </conditionalFormatting>
  <conditionalFormatting sqref="BH37">
    <cfRule type="cellIs" dxfId="0" priority="3874" operator="lessThan">
      <formula>$C$4</formula>
    </cfRule>
  </conditionalFormatting>
  <conditionalFormatting sqref="BH38">
    <cfRule type="cellIs" dxfId="1" priority="3875" operator="lessThan">
      <formula>$C$4</formula>
    </cfRule>
  </conditionalFormatting>
  <conditionalFormatting sqref="BH38">
    <cfRule type="cellIs" dxfId="0" priority="3876" operator="lessThan">
      <formula>$C$4</formula>
    </cfRule>
  </conditionalFormatting>
  <conditionalFormatting sqref="BH39">
    <cfRule type="cellIs" dxfId="1" priority="3877" operator="lessThan">
      <formula>$C$4</formula>
    </cfRule>
  </conditionalFormatting>
  <conditionalFormatting sqref="BH39">
    <cfRule type="cellIs" dxfId="0" priority="3878" operator="lessThan">
      <formula>$C$4</formula>
    </cfRule>
  </conditionalFormatting>
  <conditionalFormatting sqref="BH40">
    <cfRule type="cellIs" dxfId="1" priority="3879" operator="lessThan">
      <formula>$C$4</formula>
    </cfRule>
  </conditionalFormatting>
  <conditionalFormatting sqref="BH40">
    <cfRule type="cellIs" dxfId="0" priority="3880" operator="lessThan">
      <formula>$C$4</formula>
    </cfRule>
  </conditionalFormatting>
  <conditionalFormatting sqref="BH41">
    <cfRule type="cellIs" dxfId="1" priority="3881" operator="lessThan">
      <formula>$C$4</formula>
    </cfRule>
  </conditionalFormatting>
  <conditionalFormatting sqref="BH41">
    <cfRule type="cellIs" dxfId="0" priority="3882" operator="lessThan">
      <formula>$C$4</formula>
    </cfRule>
  </conditionalFormatting>
  <conditionalFormatting sqref="BH42">
    <cfRule type="cellIs" dxfId="1" priority="3883" operator="lessThan">
      <formula>$C$4</formula>
    </cfRule>
  </conditionalFormatting>
  <conditionalFormatting sqref="BH42">
    <cfRule type="cellIs" dxfId="0" priority="3884" operator="lessThan">
      <formula>$C$4</formula>
    </cfRule>
  </conditionalFormatting>
  <conditionalFormatting sqref="BH43">
    <cfRule type="cellIs" dxfId="1" priority="3885" operator="lessThan">
      <formula>$C$4</formula>
    </cfRule>
  </conditionalFormatting>
  <conditionalFormatting sqref="BH43">
    <cfRule type="cellIs" dxfId="0" priority="3886" operator="lessThan">
      <formula>$C$4</formula>
    </cfRule>
  </conditionalFormatting>
  <conditionalFormatting sqref="BH44">
    <cfRule type="cellIs" dxfId="1" priority="3887" operator="lessThan">
      <formula>$C$4</formula>
    </cfRule>
  </conditionalFormatting>
  <conditionalFormatting sqref="BH44">
    <cfRule type="cellIs" dxfId="0" priority="3888" operator="lessThan">
      <formula>$C$4</formula>
    </cfRule>
  </conditionalFormatting>
  <conditionalFormatting sqref="BH45">
    <cfRule type="cellIs" dxfId="1" priority="3889" operator="lessThan">
      <formula>$C$4</formula>
    </cfRule>
  </conditionalFormatting>
  <conditionalFormatting sqref="BH45">
    <cfRule type="cellIs" dxfId="0" priority="3890" operator="lessThan">
      <formula>$C$4</formula>
    </cfRule>
  </conditionalFormatting>
  <conditionalFormatting sqref="BH46">
    <cfRule type="cellIs" dxfId="1" priority="3891" operator="lessThan">
      <formula>$C$4</formula>
    </cfRule>
  </conditionalFormatting>
  <conditionalFormatting sqref="BH46">
    <cfRule type="cellIs" dxfId="0" priority="3892" operator="lessThan">
      <formula>$C$4</formula>
    </cfRule>
  </conditionalFormatting>
  <conditionalFormatting sqref="BH47">
    <cfRule type="cellIs" dxfId="1" priority="3893" operator="lessThan">
      <formula>$C$4</formula>
    </cfRule>
  </conditionalFormatting>
  <conditionalFormatting sqref="BH47">
    <cfRule type="cellIs" dxfId="0" priority="3894" operator="lessThan">
      <formula>$C$4</formula>
    </cfRule>
  </conditionalFormatting>
  <conditionalFormatting sqref="BH48">
    <cfRule type="cellIs" dxfId="1" priority="3895" operator="lessThan">
      <formula>$C$4</formula>
    </cfRule>
  </conditionalFormatting>
  <conditionalFormatting sqref="BH48">
    <cfRule type="cellIs" dxfId="0" priority="3896" operator="lessThan">
      <formula>$C$4</formula>
    </cfRule>
  </conditionalFormatting>
  <conditionalFormatting sqref="BH49">
    <cfRule type="cellIs" dxfId="1" priority="3897" operator="lessThan">
      <formula>$C$4</formula>
    </cfRule>
  </conditionalFormatting>
  <conditionalFormatting sqref="BH49">
    <cfRule type="cellIs" dxfId="0" priority="3898" operator="lessThan">
      <formula>$C$4</formula>
    </cfRule>
  </conditionalFormatting>
  <conditionalFormatting sqref="BH50">
    <cfRule type="cellIs" dxfId="1" priority="3899" operator="lessThan">
      <formula>$C$4</formula>
    </cfRule>
  </conditionalFormatting>
  <conditionalFormatting sqref="BH50">
    <cfRule type="cellIs" dxfId="0" priority="3900" operator="lessThan">
      <formula>$C$4</formula>
    </cfRule>
  </conditionalFormatting>
  <conditionalFormatting sqref="BH51">
    <cfRule type="cellIs" dxfId="1" priority="3901" operator="lessThan">
      <formula>$C$4</formula>
    </cfRule>
  </conditionalFormatting>
  <conditionalFormatting sqref="BH51">
    <cfRule type="cellIs" dxfId="0" priority="3902" operator="lessThan">
      <formula>$C$4</formula>
    </cfRule>
  </conditionalFormatting>
  <conditionalFormatting sqref="BH52">
    <cfRule type="cellIs" dxfId="1" priority="3903" operator="lessThan">
      <formula>$C$4</formula>
    </cfRule>
  </conditionalFormatting>
  <conditionalFormatting sqref="BH52">
    <cfRule type="cellIs" dxfId="0" priority="3904" operator="lessThan">
      <formula>$C$4</formula>
    </cfRule>
  </conditionalFormatting>
  <conditionalFormatting sqref="BH53">
    <cfRule type="cellIs" dxfId="1" priority="3905" operator="lessThan">
      <formula>$C$4</formula>
    </cfRule>
  </conditionalFormatting>
  <conditionalFormatting sqref="BH53">
    <cfRule type="cellIs" dxfId="0" priority="3906" operator="lessThan">
      <formula>$C$4</formula>
    </cfRule>
  </conditionalFormatting>
  <conditionalFormatting sqref="BH54">
    <cfRule type="cellIs" dxfId="1" priority="3907" operator="lessThan">
      <formula>$C$4</formula>
    </cfRule>
  </conditionalFormatting>
  <conditionalFormatting sqref="BH54">
    <cfRule type="cellIs" dxfId="0" priority="3908" operator="lessThan">
      <formula>$C$4</formula>
    </cfRule>
  </conditionalFormatting>
  <conditionalFormatting sqref="BH55">
    <cfRule type="cellIs" dxfId="1" priority="3909" operator="lessThan">
      <formula>$C$4</formula>
    </cfRule>
  </conditionalFormatting>
  <conditionalFormatting sqref="BH55">
    <cfRule type="cellIs" dxfId="0" priority="3910" operator="lessThan">
      <formula>$C$4</formula>
    </cfRule>
  </conditionalFormatting>
  <conditionalFormatting sqref="BH56">
    <cfRule type="cellIs" dxfId="1" priority="3911" operator="lessThan">
      <formula>$C$4</formula>
    </cfRule>
  </conditionalFormatting>
  <conditionalFormatting sqref="BH56">
    <cfRule type="cellIs" dxfId="0" priority="3912" operator="lessThan">
      <formula>$C$4</formula>
    </cfRule>
  </conditionalFormatting>
  <conditionalFormatting sqref="BH57">
    <cfRule type="cellIs" dxfId="1" priority="3913" operator="lessThan">
      <formula>$C$4</formula>
    </cfRule>
  </conditionalFormatting>
  <conditionalFormatting sqref="BH57">
    <cfRule type="cellIs" dxfId="0" priority="3914" operator="lessThan">
      <formula>$C$4</formula>
    </cfRule>
  </conditionalFormatting>
  <conditionalFormatting sqref="BH58">
    <cfRule type="cellIs" dxfId="1" priority="3915" operator="lessThan">
      <formula>$C$4</formula>
    </cfRule>
  </conditionalFormatting>
  <conditionalFormatting sqref="BH58">
    <cfRule type="cellIs" dxfId="0" priority="3916" operator="lessThan">
      <formula>$C$4</formula>
    </cfRule>
  </conditionalFormatting>
  <conditionalFormatting sqref="BH59">
    <cfRule type="cellIs" dxfId="1" priority="3917" operator="lessThan">
      <formula>$C$4</formula>
    </cfRule>
  </conditionalFormatting>
  <conditionalFormatting sqref="BH59">
    <cfRule type="cellIs" dxfId="0" priority="3918" operator="lessThan">
      <formula>$C$4</formula>
    </cfRule>
  </conditionalFormatting>
  <conditionalFormatting sqref="BH60">
    <cfRule type="cellIs" dxfId="1" priority="3919" operator="lessThan">
      <formula>$C$4</formula>
    </cfRule>
  </conditionalFormatting>
  <conditionalFormatting sqref="BH60">
    <cfRule type="cellIs" dxfId="0" priority="3920" operator="lessThan">
      <formula>$C$4</formula>
    </cfRule>
  </conditionalFormatting>
  <conditionalFormatting sqref="BI11">
    <cfRule type="cellIs" dxfId="1" priority="3921" operator="lessThan">
      <formula>$C$4</formula>
    </cfRule>
  </conditionalFormatting>
  <conditionalFormatting sqref="BI11">
    <cfRule type="cellIs" dxfId="0" priority="3922" operator="lessThan">
      <formula>$C$4</formula>
    </cfRule>
  </conditionalFormatting>
  <conditionalFormatting sqref="BI12">
    <cfRule type="cellIs" dxfId="1" priority="3923" operator="lessThan">
      <formula>$C$4</formula>
    </cfRule>
  </conditionalFormatting>
  <conditionalFormatting sqref="BI12">
    <cfRule type="cellIs" dxfId="0" priority="3924" operator="lessThan">
      <formula>$C$4</formula>
    </cfRule>
  </conditionalFormatting>
  <conditionalFormatting sqref="BI13">
    <cfRule type="cellIs" dxfId="1" priority="3925" operator="lessThan">
      <formula>$C$4</formula>
    </cfRule>
  </conditionalFormatting>
  <conditionalFormatting sqref="BI13">
    <cfRule type="cellIs" dxfId="0" priority="3926" operator="lessThan">
      <formula>$C$4</formula>
    </cfRule>
  </conditionalFormatting>
  <conditionalFormatting sqref="BI14">
    <cfRule type="cellIs" dxfId="1" priority="3927" operator="lessThan">
      <formula>$C$4</formula>
    </cfRule>
  </conditionalFormatting>
  <conditionalFormatting sqref="BI14">
    <cfRule type="cellIs" dxfId="0" priority="3928" operator="lessThan">
      <formula>$C$4</formula>
    </cfRule>
  </conditionalFormatting>
  <conditionalFormatting sqref="BI15">
    <cfRule type="cellIs" dxfId="1" priority="3929" operator="lessThan">
      <formula>$C$4</formula>
    </cfRule>
  </conditionalFormatting>
  <conditionalFormatting sqref="BI15">
    <cfRule type="cellIs" dxfId="0" priority="3930" operator="lessThan">
      <formula>$C$4</formula>
    </cfRule>
  </conditionalFormatting>
  <conditionalFormatting sqref="BI16">
    <cfRule type="cellIs" dxfId="1" priority="3931" operator="lessThan">
      <formula>$C$4</formula>
    </cfRule>
  </conditionalFormatting>
  <conditionalFormatting sqref="BI16">
    <cfRule type="cellIs" dxfId="0" priority="3932" operator="lessThan">
      <formula>$C$4</formula>
    </cfRule>
  </conditionalFormatting>
  <conditionalFormatting sqref="BI17">
    <cfRule type="cellIs" dxfId="1" priority="3933" operator="lessThan">
      <formula>$C$4</formula>
    </cfRule>
  </conditionalFormatting>
  <conditionalFormatting sqref="BI17">
    <cfRule type="cellIs" dxfId="0" priority="3934" operator="lessThan">
      <formula>$C$4</formula>
    </cfRule>
  </conditionalFormatting>
  <conditionalFormatting sqref="BI18">
    <cfRule type="cellIs" dxfId="1" priority="3935" operator="lessThan">
      <formula>$C$4</formula>
    </cfRule>
  </conditionalFormatting>
  <conditionalFormatting sqref="BI18">
    <cfRule type="cellIs" dxfId="0" priority="3936" operator="lessThan">
      <formula>$C$4</formula>
    </cfRule>
  </conditionalFormatting>
  <conditionalFormatting sqref="BI19">
    <cfRule type="cellIs" dxfId="1" priority="3937" operator="lessThan">
      <formula>$C$4</formula>
    </cfRule>
  </conditionalFormatting>
  <conditionalFormatting sqref="BI19">
    <cfRule type="cellIs" dxfId="0" priority="3938" operator="lessThan">
      <formula>$C$4</formula>
    </cfRule>
  </conditionalFormatting>
  <conditionalFormatting sqref="BI20">
    <cfRule type="cellIs" dxfId="1" priority="3939" operator="lessThan">
      <formula>$C$4</formula>
    </cfRule>
  </conditionalFormatting>
  <conditionalFormatting sqref="BI20">
    <cfRule type="cellIs" dxfId="0" priority="3940" operator="lessThan">
      <formula>$C$4</formula>
    </cfRule>
  </conditionalFormatting>
  <conditionalFormatting sqref="BI21">
    <cfRule type="cellIs" dxfId="1" priority="3941" operator="lessThan">
      <formula>$C$4</formula>
    </cfRule>
  </conditionalFormatting>
  <conditionalFormatting sqref="BI21">
    <cfRule type="cellIs" dxfId="0" priority="3942" operator="lessThan">
      <formula>$C$4</formula>
    </cfRule>
  </conditionalFormatting>
  <conditionalFormatting sqref="BI22">
    <cfRule type="cellIs" dxfId="1" priority="3943" operator="lessThan">
      <formula>$C$4</formula>
    </cfRule>
  </conditionalFormatting>
  <conditionalFormatting sqref="BI22">
    <cfRule type="cellIs" dxfId="0" priority="3944" operator="lessThan">
      <formula>$C$4</formula>
    </cfRule>
  </conditionalFormatting>
  <conditionalFormatting sqref="BI23">
    <cfRule type="cellIs" dxfId="1" priority="3945" operator="lessThan">
      <formula>$C$4</formula>
    </cfRule>
  </conditionalFormatting>
  <conditionalFormatting sqref="BI23">
    <cfRule type="cellIs" dxfId="0" priority="3946" operator="lessThan">
      <formula>$C$4</formula>
    </cfRule>
  </conditionalFormatting>
  <conditionalFormatting sqref="BI24">
    <cfRule type="cellIs" dxfId="1" priority="3947" operator="lessThan">
      <formula>$C$4</formula>
    </cfRule>
  </conditionalFormatting>
  <conditionalFormatting sqref="BI24">
    <cfRule type="cellIs" dxfId="0" priority="3948" operator="lessThan">
      <formula>$C$4</formula>
    </cfRule>
  </conditionalFormatting>
  <conditionalFormatting sqref="BI25">
    <cfRule type="cellIs" dxfId="1" priority="3949" operator="lessThan">
      <formula>$C$4</formula>
    </cfRule>
  </conditionalFormatting>
  <conditionalFormatting sqref="BI25">
    <cfRule type="cellIs" dxfId="0" priority="3950" operator="lessThan">
      <formula>$C$4</formula>
    </cfRule>
  </conditionalFormatting>
  <conditionalFormatting sqref="BI26">
    <cfRule type="cellIs" dxfId="1" priority="3951" operator="lessThan">
      <formula>$C$4</formula>
    </cfRule>
  </conditionalFormatting>
  <conditionalFormatting sqref="BI26">
    <cfRule type="cellIs" dxfId="0" priority="3952" operator="lessThan">
      <formula>$C$4</formula>
    </cfRule>
  </conditionalFormatting>
  <conditionalFormatting sqref="BI27">
    <cfRule type="cellIs" dxfId="1" priority="3953" operator="lessThan">
      <formula>$C$4</formula>
    </cfRule>
  </conditionalFormatting>
  <conditionalFormatting sqref="BI27">
    <cfRule type="cellIs" dxfId="0" priority="3954" operator="lessThan">
      <formula>$C$4</formula>
    </cfRule>
  </conditionalFormatting>
  <conditionalFormatting sqref="BI28">
    <cfRule type="cellIs" dxfId="1" priority="3955" operator="lessThan">
      <formula>$C$4</formula>
    </cfRule>
  </conditionalFormatting>
  <conditionalFormatting sqref="BI28">
    <cfRule type="cellIs" dxfId="0" priority="3956" operator="lessThan">
      <formula>$C$4</formula>
    </cfRule>
  </conditionalFormatting>
  <conditionalFormatting sqref="BI29">
    <cfRule type="cellIs" dxfId="1" priority="3957" operator="lessThan">
      <formula>$C$4</formula>
    </cfRule>
  </conditionalFormatting>
  <conditionalFormatting sqref="BI29">
    <cfRule type="cellIs" dxfId="0" priority="3958" operator="lessThan">
      <formula>$C$4</formula>
    </cfRule>
  </conditionalFormatting>
  <conditionalFormatting sqref="BI30">
    <cfRule type="cellIs" dxfId="1" priority="3959" operator="lessThan">
      <formula>$C$4</formula>
    </cfRule>
  </conditionalFormatting>
  <conditionalFormatting sqref="BI30">
    <cfRule type="cellIs" dxfId="0" priority="3960" operator="lessThan">
      <formula>$C$4</formula>
    </cfRule>
  </conditionalFormatting>
  <conditionalFormatting sqref="BI31">
    <cfRule type="cellIs" dxfId="1" priority="3961" operator="lessThan">
      <formula>$C$4</formula>
    </cfRule>
  </conditionalFormatting>
  <conditionalFormatting sqref="BI31">
    <cfRule type="cellIs" dxfId="0" priority="3962" operator="lessThan">
      <formula>$C$4</formula>
    </cfRule>
  </conditionalFormatting>
  <conditionalFormatting sqref="BI32">
    <cfRule type="cellIs" dxfId="1" priority="3963" operator="lessThan">
      <formula>$C$4</formula>
    </cfRule>
  </conditionalFormatting>
  <conditionalFormatting sqref="BI32">
    <cfRule type="cellIs" dxfId="0" priority="3964" operator="lessThan">
      <formula>$C$4</formula>
    </cfRule>
  </conditionalFormatting>
  <conditionalFormatting sqref="BI33">
    <cfRule type="cellIs" dxfId="1" priority="3965" operator="lessThan">
      <formula>$C$4</formula>
    </cfRule>
  </conditionalFormatting>
  <conditionalFormatting sqref="BI33">
    <cfRule type="cellIs" dxfId="0" priority="3966" operator="lessThan">
      <formula>$C$4</formula>
    </cfRule>
  </conditionalFormatting>
  <conditionalFormatting sqref="BI34">
    <cfRule type="cellIs" dxfId="1" priority="3967" operator="lessThan">
      <formula>$C$4</formula>
    </cfRule>
  </conditionalFormatting>
  <conditionalFormatting sqref="BI34">
    <cfRule type="cellIs" dxfId="0" priority="3968" operator="lessThan">
      <formula>$C$4</formula>
    </cfRule>
  </conditionalFormatting>
  <conditionalFormatting sqref="BI35">
    <cfRule type="cellIs" dxfId="1" priority="3969" operator="lessThan">
      <formula>$C$4</formula>
    </cfRule>
  </conditionalFormatting>
  <conditionalFormatting sqref="BI35">
    <cfRule type="cellIs" dxfId="0" priority="3970" operator="lessThan">
      <formula>$C$4</formula>
    </cfRule>
  </conditionalFormatting>
  <conditionalFormatting sqref="BI36">
    <cfRule type="cellIs" dxfId="1" priority="3971" operator="lessThan">
      <formula>$C$4</formula>
    </cfRule>
  </conditionalFormatting>
  <conditionalFormatting sqref="BI36">
    <cfRule type="cellIs" dxfId="0" priority="3972" operator="lessThan">
      <formula>$C$4</formula>
    </cfRule>
  </conditionalFormatting>
  <conditionalFormatting sqref="BI37">
    <cfRule type="cellIs" dxfId="1" priority="3973" operator="lessThan">
      <formula>$C$4</formula>
    </cfRule>
  </conditionalFormatting>
  <conditionalFormatting sqref="BI37">
    <cfRule type="cellIs" dxfId="0" priority="3974" operator="lessThan">
      <formula>$C$4</formula>
    </cfRule>
  </conditionalFormatting>
  <conditionalFormatting sqref="BI38">
    <cfRule type="cellIs" dxfId="1" priority="3975" operator="lessThan">
      <formula>$C$4</formula>
    </cfRule>
  </conditionalFormatting>
  <conditionalFormatting sqref="BI38">
    <cfRule type="cellIs" dxfId="0" priority="3976" operator="lessThan">
      <formula>$C$4</formula>
    </cfRule>
  </conditionalFormatting>
  <conditionalFormatting sqref="BI39">
    <cfRule type="cellIs" dxfId="1" priority="3977" operator="lessThan">
      <formula>$C$4</formula>
    </cfRule>
  </conditionalFormatting>
  <conditionalFormatting sqref="BI39">
    <cfRule type="cellIs" dxfId="0" priority="3978" operator="lessThan">
      <formula>$C$4</formula>
    </cfRule>
  </conditionalFormatting>
  <conditionalFormatting sqref="BI40">
    <cfRule type="cellIs" dxfId="1" priority="3979" operator="lessThan">
      <formula>$C$4</formula>
    </cfRule>
  </conditionalFormatting>
  <conditionalFormatting sqref="BI40">
    <cfRule type="cellIs" dxfId="0" priority="3980" operator="lessThan">
      <formula>$C$4</formula>
    </cfRule>
  </conditionalFormatting>
  <conditionalFormatting sqref="BI41">
    <cfRule type="cellIs" dxfId="1" priority="3981" operator="lessThan">
      <formula>$C$4</formula>
    </cfRule>
  </conditionalFormatting>
  <conditionalFormatting sqref="BI41">
    <cfRule type="cellIs" dxfId="0" priority="3982" operator="lessThan">
      <formula>$C$4</formula>
    </cfRule>
  </conditionalFormatting>
  <conditionalFormatting sqref="BI42">
    <cfRule type="cellIs" dxfId="1" priority="3983" operator="lessThan">
      <formula>$C$4</formula>
    </cfRule>
  </conditionalFormatting>
  <conditionalFormatting sqref="BI42">
    <cfRule type="cellIs" dxfId="0" priority="3984" operator="lessThan">
      <formula>$C$4</formula>
    </cfRule>
  </conditionalFormatting>
  <conditionalFormatting sqref="BI43">
    <cfRule type="cellIs" dxfId="1" priority="3985" operator="lessThan">
      <formula>$C$4</formula>
    </cfRule>
  </conditionalFormatting>
  <conditionalFormatting sqref="BI43">
    <cfRule type="cellIs" dxfId="0" priority="3986" operator="lessThan">
      <formula>$C$4</formula>
    </cfRule>
  </conditionalFormatting>
  <conditionalFormatting sqref="BI44">
    <cfRule type="cellIs" dxfId="1" priority="3987" operator="lessThan">
      <formula>$C$4</formula>
    </cfRule>
  </conditionalFormatting>
  <conditionalFormatting sqref="BI44">
    <cfRule type="cellIs" dxfId="0" priority="3988" operator="lessThan">
      <formula>$C$4</formula>
    </cfRule>
  </conditionalFormatting>
  <conditionalFormatting sqref="BI45">
    <cfRule type="cellIs" dxfId="1" priority="3989" operator="lessThan">
      <formula>$C$4</formula>
    </cfRule>
  </conditionalFormatting>
  <conditionalFormatting sqref="BI45">
    <cfRule type="cellIs" dxfId="0" priority="3990" operator="lessThan">
      <formula>$C$4</formula>
    </cfRule>
  </conditionalFormatting>
  <conditionalFormatting sqref="BI46">
    <cfRule type="cellIs" dxfId="1" priority="3991" operator="lessThan">
      <formula>$C$4</formula>
    </cfRule>
  </conditionalFormatting>
  <conditionalFormatting sqref="BI46">
    <cfRule type="cellIs" dxfId="0" priority="3992" operator="lessThan">
      <formula>$C$4</formula>
    </cfRule>
  </conditionalFormatting>
  <conditionalFormatting sqref="BI47">
    <cfRule type="cellIs" dxfId="1" priority="3993" operator="lessThan">
      <formula>$C$4</formula>
    </cfRule>
  </conditionalFormatting>
  <conditionalFormatting sqref="BI47">
    <cfRule type="cellIs" dxfId="0" priority="3994" operator="lessThan">
      <formula>$C$4</formula>
    </cfRule>
  </conditionalFormatting>
  <conditionalFormatting sqref="BI48">
    <cfRule type="cellIs" dxfId="1" priority="3995" operator="lessThan">
      <formula>$C$4</formula>
    </cfRule>
  </conditionalFormatting>
  <conditionalFormatting sqref="BI48">
    <cfRule type="cellIs" dxfId="0" priority="3996" operator="lessThan">
      <formula>$C$4</formula>
    </cfRule>
  </conditionalFormatting>
  <conditionalFormatting sqref="BI49">
    <cfRule type="cellIs" dxfId="1" priority="3997" operator="lessThan">
      <formula>$C$4</formula>
    </cfRule>
  </conditionalFormatting>
  <conditionalFormatting sqref="BI49">
    <cfRule type="cellIs" dxfId="0" priority="3998" operator="lessThan">
      <formula>$C$4</formula>
    </cfRule>
  </conditionalFormatting>
  <conditionalFormatting sqref="BI50">
    <cfRule type="cellIs" dxfId="1" priority="3999" operator="lessThan">
      <formula>$C$4</formula>
    </cfRule>
  </conditionalFormatting>
  <conditionalFormatting sqref="BI50">
    <cfRule type="cellIs" dxfId="0" priority="4000" operator="lessThan">
      <formula>$C$4</formula>
    </cfRule>
  </conditionalFormatting>
  <conditionalFormatting sqref="BI51">
    <cfRule type="cellIs" dxfId="1" priority="4001" operator="lessThan">
      <formula>$C$4</formula>
    </cfRule>
  </conditionalFormatting>
  <conditionalFormatting sqref="BI51">
    <cfRule type="cellIs" dxfId="0" priority="4002" operator="lessThan">
      <formula>$C$4</formula>
    </cfRule>
  </conditionalFormatting>
  <conditionalFormatting sqref="BI52">
    <cfRule type="cellIs" dxfId="1" priority="4003" operator="lessThan">
      <formula>$C$4</formula>
    </cfRule>
  </conditionalFormatting>
  <conditionalFormatting sqref="BI52">
    <cfRule type="cellIs" dxfId="0" priority="4004" operator="lessThan">
      <formula>$C$4</formula>
    </cfRule>
  </conditionalFormatting>
  <conditionalFormatting sqref="BI53">
    <cfRule type="cellIs" dxfId="1" priority="4005" operator="lessThan">
      <formula>$C$4</formula>
    </cfRule>
  </conditionalFormatting>
  <conditionalFormatting sqref="BI53">
    <cfRule type="cellIs" dxfId="0" priority="4006" operator="lessThan">
      <formula>$C$4</formula>
    </cfRule>
  </conditionalFormatting>
  <conditionalFormatting sqref="BI54">
    <cfRule type="cellIs" dxfId="1" priority="4007" operator="lessThan">
      <formula>$C$4</formula>
    </cfRule>
  </conditionalFormatting>
  <conditionalFormatting sqref="BI54">
    <cfRule type="cellIs" dxfId="0" priority="4008" operator="lessThan">
      <formula>$C$4</formula>
    </cfRule>
  </conditionalFormatting>
  <conditionalFormatting sqref="BI55">
    <cfRule type="cellIs" dxfId="1" priority="4009" operator="lessThan">
      <formula>$C$4</formula>
    </cfRule>
  </conditionalFormatting>
  <conditionalFormatting sqref="BI55">
    <cfRule type="cellIs" dxfId="0" priority="4010" operator="lessThan">
      <formula>$C$4</formula>
    </cfRule>
  </conditionalFormatting>
  <conditionalFormatting sqref="BI56">
    <cfRule type="cellIs" dxfId="1" priority="4011" operator="lessThan">
      <formula>$C$4</formula>
    </cfRule>
  </conditionalFormatting>
  <conditionalFormatting sqref="BI56">
    <cfRule type="cellIs" dxfId="0" priority="4012" operator="lessThan">
      <formula>$C$4</formula>
    </cfRule>
  </conditionalFormatting>
  <conditionalFormatting sqref="BI57">
    <cfRule type="cellIs" dxfId="1" priority="4013" operator="lessThan">
      <formula>$C$4</formula>
    </cfRule>
  </conditionalFormatting>
  <conditionalFormatting sqref="BI57">
    <cfRule type="cellIs" dxfId="0" priority="4014" operator="lessThan">
      <formula>$C$4</formula>
    </cfRule>
  </conditionalFormatting>
  <conditionalFormatting sqref="BI58">
    <cfRule type="cellIs" dxfId="1" priority="4015" operator="lessThan">
      <formula>$C$4</formula>
    </cfRule>
  </conditionalFormatting>
  <conditionalFormatting sqref="BI58">
    <cfRule type="cellIs" dxfId="0" priority="4016" operator="lessThan">
      <formula>$C$4</formula>
    </cfRule>
  </conditionalFormatting>
  <conditionalFormatting sqref="BI59">
    <cfRule type="cellIs" dxfId="1" priority="4017" operator="lessThan">
      <formula>$C$4</formula>
    </cfRule>
  </conditionalFormatting>
  <conditionalFormatting sqref="BI59">
    <cfRule type="cellIs" dxfId="0" priority="4018" operator="lessThan">
      <formula>$C$4</formula>
    </cfRule>
  </conditionalFormatting>
  <conditionalFormatting sqref="BI60">
    <cfRule type="cellIs" dxfId="1" priority="4019" operator="lessThan">
      <formula>$C$4</formula>
    </cfRule>
  </conditionalFormatting>
  <conditionalFormatting sqref="BI60">
    <cfRule type="cellIs" dxfId="0" priority="4020" operator="lessThan">
      <formula>$C$4</formula>
    </cfRule>
  </conditionalFormatting>
  <conditionalFormatting sqref="BJ11">
    <cfRule type="cellIs" dxfId="1" priority="4021" operator="lessThan">
      <formula>$C$4</formula>
    </cfRule>
  </conditionalFormatting>
  <conditionalFormatting sqref="BJ11">
    <cfRule type="cellIs" dxfId="0" priority="4022" operator="lessThan">
      <formula>$C$4</formula>
    </cfRule>
  </conditionalFormatting>
  <conditionalFormatting sqref="BJ12">
    <cfRule type="cellIs" dxfId="1" priority="4023" operator="lessThan">
      <formula>$C$4</formula>
    </cfRule>
  </conditionalFormatting>
  <conditionalFormatting sqref="BJ12">
    <cfRule type="cellIs" dxfId="0" priority="4024" operator="lessThan">
      <formula>$C$4</formula>
    </cfRule>
  </conditionalFormatting>
  <conditionalFormatting sqref="BJ13">
    <cfRule type="cellIs" dxfId="1" priority="4025" operator="lessThan">
      <formula>$C$4</formula>
    </cfRule>
  </conditionalFormatting>
  <conditionalFormatting sqref="BJ13">
    <cfRule type="cellIs" dxfId="0" priority="4026" operator="lessThan">
      <formula>$C$4</formula>
    </cfRule>
  </conditionalFormatting>
  <conditionalFormatting sqref="BJ14">
    <cfRule type="cellIs" dxfId="1" priority="4027" operator="lessThan">
      <formula>$C$4</formula>
    </cfRule>
  </conditionalFormatting>
  <conditionalFormatting sqref="BJ14">
    <cfRule type="cellIs" dxfId="0" priority="4028" operator="lessThan">
      <formula>$C$4</formula>
    </cfRule>
  </conditionalFormatting>
  <conditionalFormatting sqref="BJ15">
    <cfRule type="cellIs" dxfId="1" priority="4029" operator="lessThan">
      <formula>$C$4</formula>
    </cfRule>
  </conditionalFormatting>
  <conditionalFormatting sqref="BJ15">
    <cfRule type="cellIs" dxfId="0" priority="4030" operator="lessThan">
      <formula>$C$4</formula>
    </cfRule>
  </conditionalFormatting>
  <conditionalFormatting sqref="BJ16">
    <cfRule type="cellIs" dxfId="1" priority="4031" operator="lessThan">
      <formula>$C$4</formula>
    </cfRule>
  </conditionalFormatting>
  <conditionalFormatting sqref="BJ16">
    <cfRule type="cellIs" dxfId="0" priority="4032" operator="lessThan">
      <formula>$C$4</formula>
    </cfRule>
  </conditionalFormatting>
  <conditionalFormatting sqref="BJ17">
    <cfRule type="cellIs" dxfId="1" priority="4033" operator="lessThan">
      <formula>$C$4</formula>
    </cfRule>
  </conditionalFormatting>
  <conditionalFormatting sqref="BJ17">
    <cfRule type="cellIs" dxfId="0" priority="4034" operator="lessThan">
      <formula>$C$4</formula>
    </cfRule>
  </conditionalFormatting>
  <conditionalFormatting sqref="BJ18">
    <cfRule type="cellIs" dxfId="1" priority="4035" operator="lessThan">
      <formula>$C$4</formula>
    </cfRule>
  </conditionalFormatting>
  <conditionalFormatting sqref="BJ18">
    <cfRule type="cellIs" dxfId="0" priority="4036" operator="lessThan">
      <formula>$C$4</formula>
    </cfRule>
  </conditionalFormatting>
  <conditionalFormatting sqref="BJ19">
    <cfRule type="cellIs" dxfId="1" priority="4037" operator="lessThan">
      <formula>$C$4</formula>
    </cfRule>
  </conditionalFormatting>
  <conditionalFormatting sqref="BJ19">
    <cfRule type="cellIs" dxfId="0" priority="4038" operator="lessThan">
      <formula>$C$4</formula>
    </cfRule>
  </conditionalFormatting>
  <conditionalFormatting sqref="BJ20">
    <cfRule type="cellIs" dxfId="1" priority="4039" operator="lessThan">
      <formula>$C$4</formula>
    </cfRule>
  </conditionalFormatting>
  <conditionalFormatting sqref="BJ20">
    <cfRule type="cellIs" dxfId="0" priority="4040" operator="lessThan">
      <formula>$C$4</formula>
    </cfRule>
  </conditionalFormatting>
  <conditionalFormatting sqref="BJ21">
    <cfRule type="cellIs" dxfId="1" priority="4041" operator="lessThan">
      <formula>$C$4</formula>
    </cfRule>
  </conditionalFormatting>
  <conditionalFormatting sqref="BJ21">
    <cfRule type="cellIs" dxfId="0" priority="4042" operator="lessThan">
      <formula>$C$4</formula>
    </cfRule>
  </conditionalFormatting>
  <conditionalFormatting sqref="BJ22">
    <cfRule type="cellIs" dxfId="1" priority="4043" operator="lessThan">
      <formula>$C$4</formula>
    </cfRule>
  </conditionalFormatting>
  <conditionalFormatting sqref="BJ22">
    <cfRule type="cellIs" dxfId="0" priority="4044" operator="lessThan">
      <formula>$C$4</formula>
    </cfRule>
  </conditionalFormatting>
  <conditionalFormatting sqref="BJ23">
    <cfRule type="cellIs" dxfId="1" priority="4045" operator="lessThan">
      <formula>$C$4</formula>
    </cfRule>
  </conditionalFormatting>
  <conditionalFormatting sqref="BJ23">
    <cfRule type="cellIs" dxfId="0" priority="4046" operator="lessThan">
      <formula>$C$4</formula>
    </cfRule>
  </conditionalFormatting>
  <conditionalFormatting sqref="BJ24">
    <cfRule type="cellIs" dxfId="1" priority="4047" operator="lessThan">
      <formula>$C$4</formula>
    </cfRule>
  </conditionalFormatting>
  <conditionalFormatting sqref="BJ24">
    <cfRule type="cellIs" dxfId="0" priority="4048" operator="lessThan">
      <formula>$C$4</formula>
    </cfRule>
  </conditionalFormatting>
  <conditionalFormatting sqref="BJ25">
    <cfRule type="cellIs" dxfId="1" priority="4049" operator="lessThan">
      <formula>$C$4</formula>
    </cfRule>
  </conditionalFormatting>
  <conditionalFormatting sqref="BJ25">
    <cfRule type="cellIs" dxfId="0" priority="4050" operator="lessThan">
      <formula>$C$4</formula>
    </cfRule>
  </conditionalFormatting>
  <conditionalFormatting sqref="BJ26">
    <cfRule type="cellIs" dxfId="1" priority="4051" operator="lessThan">
      <formula>$C$4</formula>
    </cfRule>
  </conditionalFormatting>
  <conditionalFormatting sqref="BJ26">
    <cfRule type="cellIs" dxfId="0" priority="4052" operator="lessThan">
      <formula>$C$4</formula>
    </cfRule>
  </conditionalFormatting>
  <conditionalFormatting sqref="BJ27">
    <cfRule type="cellIs" dxfId="1" priority="4053" operator="lessThan">
      <formula>$C$4</formula>
    </cfRule>
  </conditionalFormatting>
  <conditionalFormatting sqref="BJ27">
    <cfRule type="cellIs" dxfId="0" priority="4054" operator="lessThan">
      <formula>$C$4</formula>
    </cfRule>
  </conditionalFormatting>
  <conditionalFormatting sqref="BJ28">
    <cfRule type="cellIs" dxfId="1" priority="4055" operator="lessThan">
      <formula>$C$4</formula>
    </cfRule>
  </conditionalFormatting>
  <conditionalFormatting sqref="BJ28">
    <cfRule type="cellIs" dxfId="0" priority="4056" operator="lessThan">
      <formula>$C$4</formula>
    </cfRule>
  </conditionalFormatting>
  <conditionalFormatting sqref="BJ29">
    <cfRule type="cellIs" dxfId="1" priority="4057" operator="lessThan">
      <formula>$C$4</formula>
    </cfRule>
  </conditionalFormatting>
  <conditionalFormatting sqref="BJ29">
    <cfRule type="cellIs" dxfId="0" priority="4058" operator="lessThan">
      <formula>$C$4</formula>
    </cfRule>
  </conditionalFormatting>
  <conditionalFormatting sqref="BJ30">
    <cfRule type="cellIs" dxfId="1" priority="4059" operator="lessThan">
      <formula>$C$4</formula>
    </cfRule>
  </conditionalFormatting>
  <conditionalFormatting sqref="BJ30">
    <cfRule type="cellIs" dxfId="0" priority="4060" operator="lessThan">
      <formula>$C$4</formula>
    </cfRule>
  </conditionalFormatting>
  <conditionalFormatting sqref="BJ31">
    <cfRule type="cellIs" dxfId="1" priority="4061" operator="lessThan">
      <formula>$C$4</formula>
    </cfRule>
  </conditionalFormatting>
  <conditionalFormatting sqref="BJ31">
    <cfRule type="cellIs" dxfId="0" priority="4062" operator="lessThan">
      <formula>$C$4</formula>
    </cfRule>
  </conditionalFormatting>
  <conditionalFormatting sqref="BJ32">
    <cfRule type="cellIs" dxfId="1" priority="4063" operator="lessThan">
      <formula>$C$4</formula>
    </cfRule>
  </conditionalFormatting>
  <conditionalFormatting sqref="BJ32">
    <cfRule type="cellIs" dxfId="0" priority="4064" operator="lessThan">
      <formula>$C$4</formula>
    </cfRule>
  </conditionalFormatting>
  <conditionalFormatting sqref="BJ33">
    <cfRule type="cellIs" dxfId="1" priority="4065" operator="lessThan">
      <formula>$C$4</formula>
    </cfRule>
  </conditionalFormatting>
  <conditionalFormatting sqref="BJ33">
    <cfRule type="cellIs" dxfId="0" priority="4066" operator="lessThan">
      <formula>$C$4</formula>
    </cfRule>
  </conditionalFormatting>
  <conditionalFormatting sqref="BJ34">
    <cfRule type="cellIs" dxfId="1" priority="4067" operator="lessThan">
      <formula>$C$4</formula>
    </cfRule>
  </conditionalFormatting>
  <conditionalFormatting sqref="BJ34">
    <cfRule type="cellIs" dxfId="0" priority="4068" operator="lessThan">
      <formula>$C$4</formula>
    </cfRule>
  </conditionalFormatting>
  <conditionalFormatting sqref="BJ35">
    <cfRule type="cellIs" dxfId="1" priority="4069" operator="lessThan">
      <formula>$C$4</formula>
    </cfRule>
  </conditionalFormatting>
  <conditionalFormatting sqref="BJ35">
    <cfRule type="cellIs" dxfId="0" priority="4070" operator="lessThan">
      <formula>$C$4</formula>
    </cfRule>
  </conditionalFormatting>
  <conditionalFormatting sqref="BJ36">
    <cfRule type="cellIs" dxfId="1" priority="4071" operator="lessThan">
      <formula>$C$4</formula>
    </cfRule>
  </conditionalFormatting>
  <conditionalFormatting sqref="BJ36">
    <cfRule type="cellIs" dxfId="0" priority="4072" operator="lessThan">
      <formula>$C$4</formula>
    </cfRule>
  </conditionalFormatting>
  <conditionalFormatting sqref="BJ37">
    <cfRule type="cellIs" dxfId="1" priority="4073" operator="lessThan">
      <formula>$C$4</formula>
    </cfRule>
  </conditionalFormatting>
  <conditionalFormatting sqref="BJ37">
    <cfRule type="cellIs" dxfId="0" priority="4074" operator="lessThan">
      <formula>$C$4</formula>
    </cfRule>
  </conditionalFormatting>
  <conditionalFormatting sqref="BJ38">
    <cfRule type="cellIs" dxfId="1" priority="4075" operator="lessThan">
      <formula>$C$4</formula>
    </cfRule>
  </conditionalFormatting>
  <conditionalFormatting sqref="BJ38">
    <cfRule type="cellIs" dxfId="0" priority="4076" operator="lessThan">
      <formula>$C$4</formula>
    </cfRule>
  </conditionalFormatting>
  <conditionalFormatting sqref="BJ39">
    <cfRule type="cellIs" dxfId="1" priority="4077" operator="lessThan">
      <formula>$C$4</formula>
    </cfRule>
  </conditionalFormatting>
  <conditionalFormatting sqref="BJ39">
    <cfRule type="cellIs" dxfId="0" priority="4078" operator="lessThan">
      <formula>$C$4</formula>
    </cfRule>
  </conditionalFormatting>
  <conditionalFormatting sqref="BJ40">
    <cfRule type="cellIs" dxfId="1" priority="4079" operator="lessThan">
      <formula>$C$4</formula>
    </cfRule>
  </conditionalFormatting>
  <conditionalFormatting sqref="BJ40">
    <cfRule type="cellIs" dxfId="0" priority="4080" operator="lessThan">
      <formula>$C$4</formula>
    </cfRule>
  </conditionalFormatting>
  <conditionalFormatting sqref="BJ41">
    <cfRule type="cellIs" dxfId="1" priority="4081" operator="lessThan">
      <formula>$C$4</formula>
    </cfRule>
  </conditionalFormatting>
  <conditionalFormatting sqref="BJ41">
    <cfRule type="cellIs" dxfId="0" priority="4082" operator="lessThan">
      <formula>$C$4</formula>
    </cfRule>
  </conditionalFormatting>
  <conditionalFormatting sqref="BJ42">
    <cfRule type="cellIs" dxfId="1" priority="4083" operator="lessThan">
      <formula>$C$4</formula>
    </cfRule>
  </conditionalFormatting>
  <conditionalFormatting sqref="BJ42">
    <cfRule type="cellIs" dxfId="0" priority="4084" operator="lessThan">
      <formula>$C$4</formula>
    </cfRule>
  </conditionalFormatting>
  <conditionalFormatting sqref="BJ43">
    <cfRule type="cellIs" dxfId="1" priority="4085" operator="lessThan">
      <formula>$C$4</formula>
    </cfRule>
  </conditionalFormatting>
  <conditionalFormatting sqref="BJ43">
    <cfRule type="cellIs" dxfId="0" priority="4086" operator="lessThan">
      <formula>$C$4</formula>
    </cfRule>
  </conditionalFormatting>
  <conditionalFormatting sqref="BJ44">
    <cfRule type="cellIs" dxfId="1" priority="4087" operator="lessThan">
      <formula>$C$4</formula>
    </cfRule>
  </conditionalFormatting>
  <conditionalFormatting sqref="BJ44">
    <cfRule type="cellIs" dxfId="0" priority="4088" operator="lessThan">
      <formula>$C$4</formula>
    </cfRule>
  </conditionalFormatting>
  <conditionalFormatting sqref="BJ45">
    <cfRule type="cellIs" dxfId="1" priority="4089" operator="lessThan">
      <formula>$C$4</formula>
    </cfRule>
  </conditionalFormatting>
  <conditionalFormatting sqref="BJ45">
    <cfRule type="cellIs" dxfId="0" priority="4090" operator="lessThan">
      <formula>$C$4</formula>
    </cfRule>
  </conditionalFormatting>
  <conditionalFormatting sqref="BJ46">
    <cfRule type="cellIs" dxfId="1" priority="4091" operator="lessThan">
      <formula>$C$4</formula>
    </cfRule>
  </conditionalFormatting>
  <conditionalFormatting sqref="BJ46">
    <cfRule type="cellIs" dxfId="0" priority="4092" operator="lessThan">
      <formula>$C$4</formula>
    </cfRule>
  </conditionalFormatting>
  <conditionalFormatting sqref="BJ47">
    <cfRule type="cellIs" dxfId="1" priority="4093" operator="lessThan">
      <formula>$C$4</formula>
    </cfRule>
  </conditionalFormatting>
  <conditionalFormatting sqref="BJ47">
    <cfRule type="cellIs" dxfId="0" priority="4094" operator="lessThan">
      <formula>$C$4</formula>
    </cfRule>
  </conditionalFormatting>
  <conditionalFormatting sqref="BJ48">
    <cfRule type="cellIs" dxfId="1" priority="4095" operator="lessThan">
      <formula>$C$4</formula>
    </cfRule>
  </conditionalFormatting>
  <conditionalFormatting sqref="BJ48">
    <cfRule type="cellIs" dxfId="0" priority="4096" operator="lessThan">
      <formula>$C$4</formula>
    </cfRule>
  </conditionalFormatting>
  <conditionalFormatting sqref="BJ49">
    <cfRule type="cellIs" dxfId="1" priority="4097" operator="lessThan">
      <formula>$C$4</formula>
    </cfRule>
  </conditionalFormatting>
  <conditionalFormatting sqref="BJ49">
    <cfRule type="cellIs" dxfId="0" priority="4098" operator="lessThan">
      <formula>$C$4</formula>
    </cfRule>
  </conditionalFormatting>
  <conditionalFormatting sqref="BJ50">
    <cfRule type="cellIs" dxfId="1" priority="4099" operator="lessThan">
      <formula>$C$4</formula>
    </cfRule>
  </conditionalFormatting>
  <conditionalFormatting sqref="BJ50">
    <cfRule type="cellIs" dxfId="0" priority="4100" operator="lessThan">
      <formula>$C$4</formula>
    </cfRule>
  </conditionalFormatting>
  <conditionalFormatting sqref="BJ51">
    <cfRule type="cellIs" dxfId="1" priority="4101" operator="lessThan">
      <formula>$C$4</formula>
    </cfRule>
  </conditionalFormatting>
  <conditionalFormatting sqref="BJ51">
    <cfRule type="cellIs" dxfId="0" priority="4102" operator="lessThan">
      <formula>$C$4</formula>
    </cfRule>
  </conditionalFormatting>
  <conditionalFormatting sqref="BJ52">
    <cfRule type="cellIs" dxfId="1" priority="4103" operator="lessThan">
      <formula>$C$4</formula>
    </cfRule>
  </conditionalFormatting>
  <conditionalFormatting sqref="BJ52">
    <cfRule type="cellIs" dxfId="0" priority="4104" operator="lessThan">
      <formula>$C$4</formula>
    </cfRule>
  </conditionalFormatting>
  <conditionalFormatting sqref="BJ53">
    <cfRule type="cellIs" dxfId="1" priority="4105" operator="lessThan">
      <formula>$C$4</formula>
    </cfRule>
  </conditionalFormatting>
  <conditionalFormatting sqref="BJ53">
    <cfRule type="cellIs" dxfId="0" priority="4106" operator="lessThan">
      <formula>$C$4</formula>
    </cfRule>
  </conditionalFormatting>
  <conditionalFormatting sqref="BJ54">
    <cfRule type="cellIs" dxfId="1" priority="4107" operator="lessThan">
      <formula>$C$4</formula>
    </cfRule>
  </conditionalFormatting>
  <conditionalFormatting sqref="BJ54">
    <cfRule type="cellIs" dxfId="0" priority="4108" operator="lessThan">
      <formula>$C$4</formula>
    </cfRule>
  </conditionalFormatting>
  <conditionalFormatting sqref="BJ55">
    <cfRule type="cellIs" dxfId="1" priority="4109" operator="lessThan">
      <formula>$C$4</formula>
    </cfRule>
  </conditionalFormatting>
  <conditionalFormatting sqref="BJ55">
    <cfRule type="cellIs" dxfId="0" priority="4110" operator="lessThan">
      <formula>$C$4</formula>
    </cfRule>
  </conditionalFormatting>
  <conditionalFormatting sqref="BJ56">
    <cfRule type="cellIs" dxfId="1" priority="4111" operator="lessThan">
      <formula>$C$4</formula>
    </cfRule>
  </conditionalFormatting>
  <conditionalFormatting sqref="BJ56">
    <cfRule type="cellIs" dxfId="0" priority="4112" operator="lessThan">
      <formula>$C$4</formula>
    </cfRule>
  </conditionalFormatting>
  <conditionalFormatting sqref="BJ57">
    <cfRule type="cellIs" dxfId="1" priority="4113" operator="lessThan">
      <formula>$C$4</formula>
    </cfRule>
  </conditionalFormatting>
  <conditionalFormatting sqref="BJ57">
    <cfRule type="cellIs" dxfId="0" priority="4114" operator="lessThan">
      <formula>$C$4</formula>
    </cfRule>
  </conditionalFormatting>
  <conditionalFormatting sqref="BJ58">
    <cfRule type="cellIs" dxfId="1" priority="4115" operator="lessThan">
      <formula>$C$4</formula>
    </cfRule>
  </conditionalFormatting>
  <conditionalFormatting sqref="BJ58">
    <cfRule type="cellIs" dxfId="0" priority="4116" operator="lessThan">
      <formula>$C$4</formula>
    </cfRule>
  </conditionalFormatting>
  <conditionalFormatting sqref="BJ59">
    <cfRule type="cellIs" dxfId="1" priority="4117" operator="lessThan">
      <formula>$C$4</formula>
    </cfRule>
  </conditionalFormatting>
  <conditionalFormatting sqref="BJ59">
    <cfRule type="cellIs" dxfId="0" priority="4118" operator="lessThan">
      <formula>$C$4</formula>
    </cfRule>
  </conditionalFormatting>
  <conditionalFormatting sqref="BJ60">
    <cfRule type="cellIs" dxfId="1" priority="4119" operator="lessThan">
      <formula>$C$4</formula>
    </cfRule>
  </conditionalFormatting>
  <conditionalFormatting sqref="BJ60">
    <cfRule type="cellIs" dxfId="0" priority="4120" operator="lessThan">
      <formula>$C$4</formula>
    </cfRule>
  </conditionalFormatting>
  <conditionalFormatting sqref="BK11">
    <cfRule type="cellIs" dxfId="1" priority="4121" operator="lessThan">
      <formula>$C$4</formula>
    </cfRule>
  </conditionalFormatting>
  <conditionalFormatting sqref="BK11">
    <cfRule type="cellIs" dxfId="0" priority="4122" operator="lessThan">
      <formula>$C$4</formula>
    </cfRule>
  </conditionalFormatting>
  <conditionalFormatting sqref="BK12">
    <cfRule type="cellIs" dxfId="1" priority="4123" operator="lessThan">
      <formula>$C$4</formula>
    </cfRule>
  </conditionalFormatting>
  <conditionalFormatting sqref="BK12">
    <cfRule type="cellIs" dxfId="0" priority="4124" operator="lessThan">
      <formula>$C$4</formula>
    </cfRule>
  </conditionalFormatting>
  <conditionalFormatting sqref="BK13">
    <cfRule type="cellIs" dxfId="1" priority="4125" operator="lessThan">
      <formula>$C$4</formula>
    </cfRule>
  </conditionalFormatting>
  <conditionalFormatting sqref="BK13">
    <cfRule type="cellIs" dxfId="0" priority="4126" operator="lessThan">
      <formula>$C$4</formula>
    </cfRule>
  </conditionalFormatting>
  <conditionalFormatting sqref="BK14">
    <cfRule type="cellIs" dxfId="1" priority="4127" operator="lessThan">
      <formula>$C$4</formula>
    </cfRule>
  </conditionalFormatting>
  <conditionalFormatting sqref="BK14">
    <cfRule type="cellIs" dxfId="0" priority="4128" operator="lessThan">
      <formula>$C$4</formula>
    </cfRule>
  </conditionalFormatting>
  <conditionalFormatting sqref="BK15">
    <cfRule type="cellIs" dxfId="1" priority="4129" operator="lessThan">
      <formula>$C$4</formula>
    </cfRule>
  </conditionalFormatting>
  <conditionalFormatting sqref="BK15">
    <cfRule type="cellIs" dxfId="0" priority="4130" operator="lessThan">
      <formula>$C$4</formula>
    </cfRule>
  </conditionalFormatting>
  <conditionalFormatting sqref="BK16">
    <cfRule type="cellIs" dxfId="1" priority="4131" operator="lessThan">
      <formula>$C$4</formula>
    </cfRule>
  </conditionalFormatting>
  <conditionalFormatting sqref="BK16">
    <cfRule type="cellIs" dxfId="0" priority="4132" operator="lessThan">
      <formula>$C$4</formula>
    </cfRule>
  </conditionalFormatting>
  <conditionalFormatting sqref="BK17">
    <cfRule type="cellIs" dxfId="1" priority="4133" operator="lessThan">
      <formula>$C$4</formula>
    </cfRule>
  </conditionalFormatting>
  <conditionalFormatting sqref="BK17">
    <cfRule type="cellIs" dxfId="0" priority="4134" operator="lessThan">
      <formula>$C$4</formula>
    </cfRule>
  </conditionalFormatting>
  <conditionalFormatting sqref="BK18">
    <cfRule type="cellIs" dxfId="1" priority="4135" operator="lessThan">
      <formula>$C$4</formula>
    </cfRule>
  </conditionalFormatting>
  <conditionalFormatting sqref="BK18">
    <cfRule type="cellIs" dxfId="0" priority="4136" operator="lessThan">
      <formula>$C$4</formula>
    </cfRule>
  </conditionalFormatting>
  <conditionalFormatting sqref="BK19">
    <cfRule type="cellIs" dxfId="1" priority="4137" operator="lessThan">
      <formula>$C$4</formula>
    </cfRule>
  </conditionalFormatting>
  <conditionalFormatting sqref="BK19">
    <cfRule type="cellIs" dxfId="0" priority="4138" operator="lessThan">
      <formula>$C$4</formula>
    </cfRule>
  </conditionalFormatting>
  <conditionalFormatting sqref="BK20">
    <cfRule type="cellIs" dxfId="1" priority="4139" operator="lessThan">
      <formula>$C$4</formula>
    </cfRule>
  </conditionalFormatting>
  <conditionalFormatting sqref="BK20">
    <cfRule type="cellIs" dxfId="0" priority="4140" operator="lessThan">
      <formula>$C$4</formula>
    </cfRule>
  </conditionalFormatting>
  <conditionalFormatting sqref="BK21">
    <cfRule type="cellIs" dxfId="1" priority="4141" operator="lessThan">
      <formula>$C$4</formula>
    </cfRule>
  </conditionalFormatting>
  <conditionalFormatting sqref="BK21">
    <cfRule type="cellIs" dxfId="0" priority="4142" operator="lessThan">
      <formula>$C$4</formula>
    </cfRule>
  </conditionalFormatting>
  <conditionalFormatting sqref="BK22">
    <cfRule type="cellIs" dxfId="1" priority="4143" operator="lessThan">
      <formula>$C$4</formula>
    </cfRule>
  </conditionalFormatting>
  <conditionalFormatting sqref="BK22">
    <cfRule type="cellIs" dxfId="0" priority="4144" operator="lessThan">
      <formula>$C$4</formula>
    </cfRule>
  </conditionalFormatting>
  <conditionalFormatting sqref="BK23">
    <cfRule type="cellIs" dxfId="1" priority="4145" operator="lessThan">
      <formula>$C$4</formula>
    </cfRule>
  </conditionalFormatting>
  <conditionalFormatting sqref="BK23">
    <cfRule type="cellIs" dxfId="0" priority="4146" operator="lessThan">
      <formula>$C$4</formula>
    </cfRule>
  </conditionalFormatting>
  <conditionalFormatting sqref="BK24">
    <cfRule type="cellIs" dxfId="1" priority="4147" operator="lessThan">
      <formula>$C$4</formula>
    </cfRule>
  </conditionalFormatting>
  <conditionalFormatting sqref="BK24">
    <cfRule type="cellIs" dxfId="0" priority="4148" operator="lessThan">
      <formula>$C$4</formula>
    </cfRule>
  </conditionalFormatting>
  <conditionalFormatting sqref="BK25">
    <cfRule type="cellIs" dxfId="1" priority="4149" operator="lessThan">
      <formula>$C$4</formula>
    </cfRule>
  </conditionalFormatting>
  <conditionalFormatting sqref="BK25">
    <cfRule type="cellIs" dxfId="0" priority="4150" operator="lessThan">
      <formula>$C$4</formula>
    </cfRule>
  </conditionalFormatting>
  <conditionalFormatting sqref="BK26">
    <cfRule type="cellIs" dxfId="1" priority="4151" operator="lessThan">
      <formula>$C$4</formula>
    </cfRule>
  </conditionalFormatting>
  <conditionalFormatting sqref="BK26">
    <cfRule type="cellIs" dxfId="0" priority="4152" operator="lessThan">
      <formula>$C$4</formula>
    </cfRule>
  </conditionalFormatting>
  <conditionalFormatting sqref="BK27">
    <cfRule type="cellIs" dxfId="1" priority="4153" operator="lessThan">
      <formula>$C$4</formula>
    </cfRule>
  </conditionalFormatting>
  <conditionalFormatting sqref="BK27">
    <cfRule type="cellIs" dxfId="0" priority="4154" operator="lessThan">
      <formula>$C$4</formula>
    </cfRule>
  </conditionalFormatting>
  <conditionalFormatting sqref="BK28">
    <cfRule type="cellIs" dxfId="1" priority="4155" operator="lessThan">
      <formula>$C$4</formula>
    </cfRule>
  </conditionalFormatting>
  <conditionalFormatting sqref="BK28">
    <cfRule type="cellIs" dxfId="0" priority="4156" operator="lessThan">
      <formula>$C$4</formula>
    </cfRule>
  </conditionalFormatting>
  <conditionalFormatting sqref="BK29">
    <cfRule type="cellIs" dxfId="1" priority="4157" operator="lessThan">
      <formula>$C$4</formula>
    </cfRule>
  </conditionalFormatting>
  <conditionalFormatting sqref="BK29">
    <cfRule type="cellIs" dxfId="0" priority="4158" operator="lessThan">
      <formula>$C$4</formula>
    </cfRule>
  </conditionalFormatting>
  <conditionalFormatting sqref="BK30">
    <cfRule type="cellIs" dxfId="1" priority="4159" operator="lessThan">
      <formula>$C$4</formula>
    </cfRule>
  </conditionalFormatting>
  <conditionalFormatting sqref="BK30">
    <cfRule type="cellIs" dxfId="0" priority="4160" operator="lessThan">
      <formula>$C$4</formula>
    </cfRule>
  </conditionalFormatting>
  <conditionalFormatting sqref="BK31">
    <cfRule type="cellIs" dxfId="1" priority="4161" operator="lessThan">
      <formula>$C$4</formula>
    </cfRule>
  </conditionalFormatting>
  <conditionalFormatting sqref="BK31">
    <cfRule type="cellIs" dxfId="0" priority="4162" operator="lessThan">
      <formula>$C$4</formula>
    </cfRule>
  </conditionalFormatting>
  <conditionalFormatting sqref="BK32">
    <cfRule type="cellIs" dxfId="1" priority="4163" operator="lessThan">
      <formula>$C$4</formula>
    </cfRule>
  </conditionalFormatting>
  <conditionalFormatting sqref="BK32">
    <cfRule type="cellIs" dxfId="0" priority="4164" operator="lessThan">
      <formula>$C$4</formula>
    </cfRule>
  </conditionalFormatting>
  <conditionalFormatting sqref="BK33">
    <cfRule type="cellIs" dxfId="1" priority="4165" operator="lessThan">
      <formula>$C$4</formula>
    </cfRule>
  </conditionalFormatting>
  <conditionalFormatting sqref="BK33">
    <cfRule type="cellIs" dxfId="0" priority="4166" operator="lessThan">
      <formula>$C$4</formula>
    </cfRule>
  </conditionalFormatting>
  <conditionalFormatting sqref="BK34">
    <cfRule type="cellIs" dxfId="1" priority="4167" operator="lessThan">
      <formula>$C$4</formula>
    </cfRule>
  </conditionalFormatting>
  <conditionalFormatting sqref="BK34">
    <cfRule type="cellIs" dxfId="0" priority="4168" operator="lessThan">
      <formula>$C$4</formula>
    </cfRule>
  </conditionalFormatting>
  <conditionalFormatting sqref="BK35">
    <cfRule type="cellIs" dxfId="1" priority="4169" operator="lessThan">
      <formula>$C$4</formula>
    </cfRule>
  </conditionalFormatting>
  <conditionalFormatting sqref="BK35">
    <cfRule type="cellIs" dxfId="0" priority="4170" operator="lessThan">
      <formula>$C$4</formula>
    </cfRule>
  </conditionalFormatting>
  <conditionalFormatting sqref="BK36">
    <cfRule type="cellIs" dxfId="1" priority="4171" operator="lessThan">
      <formula>$C$4</formula>
    </cfRule>
  </conditionalFormatting>
  <conditionalFormatting sqref="BK36">
    <cfRule type="cellIs" dxfId="0" priority="4172" operator="lessThan">
      <formula>$C$4</formula>
    </cfRule>
  </conditionalFormatting>
  <conditionalFormatting sqref="BK37">
    <cfRule type="cellIs" dxfId="1" priority="4173" operator="lessThan">
      <formula>$C$4</formula>
    </cfRule>
  </conditionalFormatting>
  <conditionalFormatting sqref="BK37">
    <cfRule type="cellIs" dxfId="0" priority="4174" operator="lessThan">
      <formula>$C$4</formula>
    </cfRule>
  </conditionalFormatting>
  <conditionalFormatting sqref="BK38">
    <cfRule type="cellIs" dxfId="1" priority="4175" operator="lessThan">
      <formula>$C$4</formula>
    </cfRule>
  </conditionalFormatting>
  <conditionalFormatting sqref="BK38">
    <cfRule type="cellIs" dxfId="0" priority="4176" operator="lessThan">
      <formula>$C$4</formula>
    </cfRule>
  </conditionalFormatting>
  <conditionalFormatting sqref="BK39">
    <cfRule type="cellIs" dxfId="1" priority="4177" operator="lessThan">
      <formula>$C$4</formula>
    </cfRule>
  </conditionalFormatting>
  <conditionalFormatting sqref="BK39">
    <cfRule type="cellIs" dxfId="0" priority="4178" operator="lessThan">
      <formula>$C$4</formula>
    </cfRule>
  </conditionalFormatting>
  <conditionalFormatting sqref="BK40">
    <cfRule type="cellIs" dxfId="1" priority="4179" operator="lessThan">
      <formula>$C$4</formula>
    </cfRule>
  </conditionalFormatting>
  <conditionalFormatting sqref="BK40">
    <cfRule type="cellIs" dxfId="0" priority="4180" operator="lessThan">
      <formula>$C$4</formula>
    </cfRule>
  </conditionalFormatting>
  <conditionalFormatting sqref="BK41">
    <cfRule type="cellIs" dxfId="1" priority="4181" operator="lessThan">
      <formula>$C$4</formula>
    </cfRule>
  </conditionalFormatting>
  <conditionalFormatting sqref="BK41">
    <cfRule type="cellIs" dxfId="0" priority="4182" operator="lessThan">
      <formula>$C$4</formula>
    </cfRule>
  </conditionalFormatting>
  <conditionalFormatting sqref="BK42">
    <cfRule type="cellIs" dxfId="1" priority="4183" operator="lessThan">
      <formula>$C$4</formula>
    </cfRule>
  </conditionalFormatting>
  <conditionalFormatting sqref="BK42">
    <cfRule type="cellIs" dxfId="0" priority="4184" operator="lessThan">
      <formula>$C$4</formula>
    </cfRule>
  </conditionalFormatting>
  <conditionalFormatting sqref="BK43">
    <cfRule type="cellIs" dxfId="1" priority="4185" operator="lessThan">
      <formula>$C$4</formula>
    </cfRule>
  </conditionalFormatting>
  <conditionalFormatting sqref="BK43">
    <cfRule type="cellIs" dxfId="0" priority="4186" operator="lessThan">
      <formula>$C$4</formula>
    </cfRule>
  </conditionalFormatting>
  <conditionalFormatting sqref="BK44">
    <cfRule type="cellIs" dxfId="1" priority="4187" operator="lessThan">
      <formula>$C$4</formula>
    </cfRule>
  </conditionalFormatting>
  <conditionalFormatting sqref="BK44">
    <cfRule type="cellIs" dxfId="0" priority="4188" operator="lessThan">
      <formula>$C$4</formula>
    </cfRule>
  </conditionalFormatting>
  <conditionalFormatting sqref="BK45">
    <cfRule type="cellIs" dxfId="1" priority="4189" operator="lessThan">
      <formula>$C$4</formula>
    </cfRule>
  </conditionalFormatting>
  <conditionalFormatting sqref="BK45">
    <cfRule type="cellIs" dxfId="0" priority="4190" operator="lessThan">
      <formula>$C$4</formula>
    </cfRule>
  </conditionalFormatting>
  <conditionalFormatting sqref="BK46">
    <cfRule type="cellIs" dxfId="1" priority="4191" operator="lessThan">
      <formula>$C$4</formula>
    </cfRule>
  </conditionalFormatting>
  <conditionalFormatting sqref="BK46">
    <cfRule type="cellIs" dxfId="0" priority="4192" operator="lessThan">
      <formula>$C$4</formula>
    </cfRule>
  </conditionalFormatting>
  <conditionalFormatting sqref="BK47">
    <cfRule type="cellIs" dxfId="1" priority="4193" operator="lessThan">
      <formula>$C$4</formula>
    </cfRule>
  </conditionalFormatting>
  <conditionalFormatting sqref="BK47">
    <cfRule type="cellIs" dxfId="0" priority="4194" operator="lessThan">
      <formula>$C$4</formula>
    </cfRule>
  </conditionalFormatting>
  <conditionalFormatting sqref="BK48">
    <cfRule type="cellIs" dxfId="1" priority="4195" operator="lessThan">
      <formula>$C$4</formula>
    </cfRule>
  </conditionalFormatting>
  <conditionalFormatting sqref="BK48">
    <cfRule type="cellIs" dxfId="0" priority="4196" operator="lessThan">
      <formula>$C$4</formula>
    </cfRule>
  </conditionalFormatting>
  <conditionalFormatting sqref="BK49">
    <cfRule type="cellIs" dxfId="1" priority="4197" operator="lessThan">
      <formula>$C$4</formula>
    </cfRule>
  </conditionalFormatting>
  <conditionalFormatting sqref="BK49">
    <cfRule type="cellIs" dxfId="0" priority="4198" operator="lessThan">
      <formula>$C$4</formula>
    </cfRule>
  </conditionalFormatting>
  <conditionalFormatting sqref="BK50">
    <cfRule type="cellIs" dxfId="1" priority="4199" operator="lessThan">
      <formula>$C$4</formula>
    </cfRule>
  </conditionalFormatting>
  <conditionalFormatting sqref="BK50">
    <cfRule type="cellIs" dxfId="0" priority="4200" operator="lessThan">
      <formula>$C$4</formula>
    </cfRule>
  </conditionalFormatting>
  <conditionalFormatting sqref="BK51">
    <cfRule type="cellIs" dxfId="1" priority="4201" operator="lessThan">
      <formula>$C$4</formula>
    </cfRule>
  </conditionalFormatting>
  <conditionalFormatting sqref="BK51">
    <cfRule type="cellIs" dxfId="0" priority="4202" operator="lessThan">
      <formula>$C$4</formula>
    </cfRule>
  </conditionalFormatting>
  <conditionalFormatting sqref="BK52">
    <cfRule type="cellIs" dxfId="1" priority="4203" operator="lessThan">
      <formula>$C$4</formula>
    </cfRule>
  </conditionalFormatting>
  <conditionalFormatting sqref="BK52">
    <cfRule type="cellIs" dxfId="0" priority="4204" operator="lessThan">
      <formula>$C$4</formula>
    </cfRule>
  </conditionalFormatting>
  <conditionalFormatting sqref="BK53">
    <cfRule type="cellIs" dxfId="1" priority="4205" operator="lessThan">
      <formula>$C$4</formula>
    </cfRule>
  </conditionalFormatting>
  <conditionalFormatting sqref="BK53">
    <cfRule type="cellIs" dxfId="0" priority="4206" operator="lessThan">
      <formula>$C$4</formula>
    </cfRule>
  </conditionalFormatting>
  <conditionalFormatting sqref="BK54">
    <cfRule type="cellIs" dxfId="1" priority="4207" operator="lessThan">
      <formula>$C$4</formula>
    </cfRule>
  </conditionalFormatting>
  <conditionalFormatting sqref="BK54">
    <cfRule type="cellIs" dxfId="0" priority="4208" operator="lessThan">
      <formula>$C$4</formula>
    </cfRule>
  </conditionalFormatting>
  <conditionalFormatting sqref="BK55">
    <cfRule type="cellIs" dxfId="1" priority="4209" operator="lessThan">
      <formula>$C$4</formula>
    </cfRule>
  </conditionalFormatting>
  <conditionalFormatting sqref="BK55">
    <cfRule type="cellIs" dxfId="0" priority="4210" operator="lessThan">
      <formula>$C$4</formula>
    </cfRule>
  </conditionalFormatting>
  <conditionalFormatting sqref="BK56">
    <cfRule type="cellIs" dxfId="1" priority="4211" operator="lessThan">
      <formula>$C$4</formula>
    </cfRule>
  </conditionalFormatting>
  <conditionalFormatting sqref="BK56">
    <cfRule type="cellIs" dxfId="0" priority="4212" operator="lessThan">
      <formula>$C$4</formula>
    </cfRule>
  </conditionalFormatting>
  <conditionalFormatting sqref="BK57">
    <cfRule type="cellIs" dxfId="1" priority="4213" operator="lessThan">
      <formula>$C$4</formula>
    </cfRule>
  </conditionalFormatting>
  <conditionalFormatting sqref="BK57">
    <cfRule type="cellIs" dxfId="0" priority="4214" operator="lessThan">
      <formula>$C$4</formula>
    </cfRule>
  </conditionalFormatting>
  <conditionalFormatting sqref="BK58">
    <cfRule type="cellIs" dxfId="1" priority="4215" operator="lessThan">
      <formula>$C$4</formula>
    </cfRule>
  </conditionalFormatting>
  <conditionalFormatting sqref="BK58">
    <cfRule type="cellIs" dxfId="0" priority="4216" operator="lessThan">
      <formula>$C$4</formula>
    </cfRule>
  </conditionalFormatting>
  <conditionalFormatting sqref="BK59">
    <cfRule type="cellIs" dxfId="1" priority="4217" operator="lessThan">
      <formula>$C$4</formula>
    </cfRule>
  </conditionalFormatting>
  <conditionalFormatting sqref="BK59">
    <cfRule type="cellIs" dxfId="0" priority="4218" operator="lessThan">
      <formula>$C$4</formula>
    </cfRule>
  </conditionalFormatting>
  <conditionalFormatting sqref="BK60">
    <cfRule type="cellIs" dxfId="1" priority="4219" operator="lessThan">
      <formula>$C$4</formula>
    </cfRule>
  </conditionalFormatting>
  <conditionalFormatting sqref="BK60">
    <cfRule type="cellIs" dxfId="0" priority="4220" operator="lessThan">
      <formula>$C$4</formula>
    </cfRule>
  </conditionalFormatting>
  <conditionalFormatting sqref="BL11">
    <cfRule type="cellIs" dxfId="1" priority="4221" operator="lessThan">
      <formula>$C$4</formula>
    </cfRule>
  </conditionalFormatting>
  <conditionalFormatting sqref="BL11">
    <cfRule type="cellIs" dxfId="0" priority="4222" operator="lessThan">
      <formula>$C$4</formula>
    </cfRule>
  </conditionalFormatting>
  <conditionalFormatting sqref="BL12">
    <cfRule type="cellIs" dxfId="1" priority="4223" operator="lessThan">
      <formula>$C$4</formula>
    </cfRule>
  </conditionalFormatting>
  <conditionalFormatting sqref="BL12">
    <cfRule type="cellIs" dxfId="0" priority="4224" operator="lessThan">
      <formula>$C$4</formula>
    </cfRule>
  </conditionalFormatting>
  <conditionalFormatting sqref="BL13">
    <cfRule type="cellIs" dxfId="1" priority="4225" operator="lessThan">
      <formula>$C$4</formula>
    </cfRule>
  </conditionalFormatting>
  <conditionalFormatting sqref="BL13">
    <cfRule type="cellIs" dxfId="0" priority="4226" operator="lessThan">
      <formula>$C$4</formula>
    </cfRule>
  </conditionalFormatting>
  <conditionalFormatting sqref="BL14">
    <cfRule type="cellIs" dxfId="1" priority="4227" operator="lessThan">
      <formula>$C$4</formula>
    </cfRule>
  </conditionalFormatting>
  <conditionalFormatting sqref="BL14">
    <cfRule type="cellIs" dxfId="0" priority="4228" operator="lessThan">
      <formula>$C$4</formula>
    </cfRule>
  </conditionalFormatting>
  <conditionalFormatting sqref="BL15">
    <cfRule type="cellIs" dxfId="1" priority="4229" operator="lessThan">
      <formula>$C$4</formula>
    </cfRule>
  </conditionalFormatting>
  <conditionalFormatting sqref="BL15">
    <cfRule type="cellIs" dxfId="0" priority="4230" operator="lessThan">
      <formula>$C$4</formula>
    </cfRule>
  </conditionalFormatting>
  <conditionalFormatting sqref="BL16">
    <cfRule type="cellIs" dxfId="1" priority="4231" operator="lessThan">
      <formula>$C$4</formula>
    </cfRule>
  </conditionalFormatting>
  <conditionalFormatting sqref="BL16">
    <cfRule type="cellIs" dxfId="0" priority="4232" operator="lessThan">
      <formula>$C$4</formula>
    </cfRule>
  </conditionalFormatting>
  <conditionalFormatting sqref="BL17">
    <cfRule type="cellIs" dxfId="1" priority="4233" operator="lessThan">
      <formula>$C$4</formula>
    </cfRule>
  </conditionalFormatting>
  <conditionalFormatting sqref="BL17">
    <cfRule type="cellIs" dxfId="0" priority="4234" operator="lessThan">
      <formula>$C$4</formula>
    </cfRule>
  </conditionalFormatting>
  <conditionalFormatting sqref="BL18">
    <cfRule type="cellIs" dxfId="1" priority="4235" operator="lessThan">
      <formula>$C$4</formula>
    </cfRule>
  </conditionalFormatting>
  <conditionalFormatting sqref="BL18">
    <cfRule type="cellIs" dxfId="0" priority="4236" operator="lessThan">
      <formula>$C$4</formula>
    </cfRule>
  </conditionalFormatting>
  <conditionalFormatting sqref="BL19">
    <cfRule type="cellIs" dxfId="1" priority="4237" operator="lessThan">
      <formula>$C$4</formula>
    </cfRule>
  </conditionalFormatting>
  <conditionalFormatting sqref="BL19">
    <cfRule type="cellIs" dxfId="0" priority="4238" operator="lessThan">
      <formula>$C$4</formula>
    </cfRule>
  </conditionalFormatting>
  <conditionalFormatting sqref="BL20">
    <cfRule type="cellIs" dxfId="1" priority="4239" operator="lessThan">
      <formula>$C$4</formula>
    </cfRule>
  </conditionalFormatting>
  <conditionalFormatting sqref="BL20">
    <cfRule type="cellIs" dxfId="0" priority="4240" operator="lessThan">
      <formula>$C$4</formula>
    </cfRule>
  </conditionalFormatting>
  <conditionalFormatting sqref="BL21">
    <cfRule type="cellIs" dxfId="1" priority="4241" operator="lessThan">
      <formula>$C$4</formula>
    </cfRule>
  </conditionalFormatting>
  <conditionalFormatting sqref="BL21">
    <cfRule type="cellIs" dxfId="0" priority="4242" operator="lessThan">
      <formula>$C$4</formula>
    </cfRule>
  </conditionalFormatting>
  <conditionalFormatting sqref="BL22">
    <cfRule type="cellIs" dxfId="1" priority="4243" operator="lessThan">
      <formula>$C$4</formula>
    </cfRule>
  </conditionalFormatting>
  <conditionalFormatting sqref="BL22">
    <cfRule type="cellIs" dxfId="0" priority="4244" operator="lessThan">
      <formula>$C$4</formula>
    </cfRule>
  </conditionalFormatting>
  <conditionalFormatting sqref="BL23">
    <cfRule type="cellIs" dxfId="1" priority="4245" operator="lessThan">
      <formula>$C$4</formula>
    </cfRule>
  </conditionalFormatting>
  <conditionalFormatting sqref="BL23">
    <cfRule type="cellIs" dxfId="0" priority="4246" operator="lessThan">
      <formula>$C$4</formula>
    </cfRule>
  </conditionalFormatting>
  <conditionalFormatting sqref="BL24">
    <cfRule type="cellIs" dxfId="1" priority="4247" operator="lessThan">
      <formula>$C$4</formula>
    </cfRule>
  </conditionalFormatting>
  <conditionalFormatting sqref="BL24">
    <cfRule type="cellIs" dxfId="0" priority="4248" operator="lessThan">
      <formula>$C$4</formula>
    </cfRule>
  </conditionalFormatting>
  <conditionalFormatting sqref="BL25">
    <cfRule type="cellIs" dxfId="1" priority="4249" operator="lessThan">
      <formula>$C$4</formula>
    </cfRule>
  </conditionalFormatting>
  <conditionalFormatting sqref="BL25">
    <cfRule type="cellIs" dxfId="0" priority="4250" operator="lessThan">
      <formula>$C$4</formula>
    </cfRule>
  </conditionalFormatting>
  <conditionalFormatting sqref="BL26">
    <cfRule type="cellIs" dxfId="1" priority="4251" operator="lessThan">
      <formula>$C$4</formula>
    </cfRule>
  </conditionalFormatting>
  <conditionalFormatting sqref="BL26">
    <cfRule type="cellIs" dxfId="0" priority="4252" operator="lessThan">
      <formula>$C$4</formula>
    </cfRule>
  </conditionalFormatting>
  <conditionalFormatting sqref="BL27">
    <cfRule type="cellIs" dxfId="1" priority="4253" operator="lessThan">
      <formula>$C$4</formula>
    </cfRule>
  </conditionalFormatting>
  <conditionalFormatting sqref="BL27">
    <cfRule type="cellIs" dxfId="0" priority="4254" operator="lessThan">
      <formula>$C$4</formula>
    </cfRule>
  </conditionalFormatting>
  <conditionalFormatting sqref="BL28">
    <cfRule type="cellIs" dxfId="1" priority="4255" operator="lessThan">
      <formula>$C$4</formula>
    </cfRule>
  </conditionalFormatting>
  <conditionalFormatting sqref="BL28">
    <cfRule type="cellIs" dxfId="0" priority="4256" operator="lessThan">
      <formula>$C$4</formula>
    </cfRule>
  </conditionalFormatting>
  <conditionalFormatting sqref="BL29">
    <cfRule type="cellIs" dxfId="1" priority="4257" operator="lessThan">
      <formula>$C$4</formula>
    </cfRule>
  </conditionalFormatting>
  <conditionalFormatting sqref="BL29">
    <cfRule type="cellIs" dxfId="0" priority="4258" operator="lessThan">
      <formula>$C$4</formula>
    </cfRule>
  </conditionalFormatting>
  <conditionalFormatting sqref="BL30">
    <cfRule type="cellIs" dxfId="1" priority="4259" operator="lessThan">
      <formula>$C$4</formula>
    </cfRule>
  </conditionalFormatting>
  <conditionalFormatting sqref="BL30">
    <cfRule type="cellIs" dxfId="0" priority="4260" operator="lessThan">
      <formula>$C$4</formula>
    </cfRule>
  </conditionalFormatting>
  <conditionalFormatting sqref="BL31">
    <cfRule type="cellIs" dxfId="1" priority="4261" operator="lessThan">
      <formula>$C$4</formula>
    </cfRule>
  </conditionalFormatting>
  <conditionalFormatting sqref="BL31">
    <cfRule type="cellIs" dxfId="0" priority="4262" operator="lessThan">
      <formula>$C$4</formula>
    </cfRule>
  </conditionalFormatting>
  <conditionalFormatting sqref="BL32">
    <cfRule type="cellIs" dxfId="1" priority="4263" operator="lessThan">
      <formula>$C$4</formula>
    </cfRule>
  </conditionalFormatting>
  <conditionalFormatting sqref="BL32">
    <cfRule type="cellIs" dxfId="0" priority="4264" operator="lessThan">
      <formula>$C$4</formula>
    </cfRule>
  </conditionalFormatting>
  <conditionalFormatting sqref="BL33">
    <cfRule type="cellIs" dxfId="1" priority="4265" operator="lessThan">
      <formula>$C$4</formula>
    </cfRule>
  </conditionalFormatting>
  <conditionalFormatting sqref="BL33">
    <cfRule type="cellIs" dxfId="0" priority="4266" operator="lessThan">
      <formula>$C$4</formula>
    </cfRule>
  </conditionalFormatting>
  <conditionalFormatting sqref="BL34">
    <cfRule type="cellIs" dxfId="1" priority="4267" operator="lessThan">
      <formula>$C$4</formula>
    </cfRule>
  </conditionalFormatting>
  <conditionalFormatting sqref="BL34">
    <cfRule type="cellIs" dxfId="0" priority="4268" operator="lessThan">
      <formula>$C$4</formula>
    </cfRule>
  </conditionalFormatting>
  <conditionalFormatting sqref="BL35">
    <cfRule type="cellIs" dxfId="1" priority="4269" operator="lessThan">
      <formula>$C$4</formula>
    </cfRule>
  </conditionalFormatting>
  <conditionalFormatting sqref="BL35">
    <cfRule type="cellIs" dxfId="0" priority="4270" operator="lessThan">
      <formula>$C$4</formula>
    </cfRule>
  </conditionalFormatting>
  <conditionalFormatting sqref="BL36">
    <cfRule type="cellIs" dxfId="1" priority="4271" operator="lessThan">
      <formula>$C$4</formula>
    </cfRule>
  </conditionalFormatting>
  <conditionalFormatting sqref="BL36">
    <cfRule type="cellIs" dxfId="0" priority="4272" operator="lessThan">
      <formula>$C$4</formula>
    </cfRule>
  </conditionalFormatting>
  <conditionalFormatting sqref="BL37">
    <cfRule type="cellIs" dxfId="1" priority="4273" operator="lessThan">
      <formula>$C$4</formula>
    </cfRule>
  </conditionalFormatting>
  <conditionalFormatting sqref="BL37">
    <cfRule type="cellIs" dxfId="0" priority="4274" operator="lessThan">
      <formula>$C$4</formula>
    </cfRule>
  </conditionalFormatting>
  <conditionalFormatting sqref="BL38">
    <cfRule type="cellIs" dxfId="1" priority="4275" operator="lessThan">
      <formula>$C$4</formula>
    </cfRule>
  </conditionalFormatting>
  <conditionalFormatting sqref="BL38">
    <cfRule type="cellIs" dxfId="0" priority="4276" operator="lessThan">
      <formula>$C$4</formula>
    </cfRule>
  </conditionalFormatting>
  <conditionalFormatting sqref="BL39">
    <cfRule type="cellIs" dxfId="1" priority="4277" operator="lessThan">
      <formula>$C$4</formula>
    </cfRule>
  </conditionalFormatting>
  <conditionalFormatting sqref="BL39">
    <cfRule type="cellIs" dxfId="0" priority="4278" operator="lessThan">
      <formula>$C$4</formula>
    </cfRule>
  </conditionalFormatting>
  <conditionalFormatting sqref="BL40">
    <cfRule type="cellIs" dxfId="1" priority="4279" operator="lessThan">
      <formula>$C$4</formula>
    </cfRule>
  </conditionalFormatting>
  <conditionalFormatting sqref="BL40">
    <cfRule type="cellIs" dxfId="0" priority="4280" operator="lessThan">
      <formula>$C$4</formula>
    </cfRule>
  </conditionalFormatting>
  <conditionalFormatting sqref="BL41">
    <cfRule type="cellIs" dxfId="1" priority="4281" operator="lessThan">
      <formula>$C$4</formula>
    </cfRule>
  </conditionalFormatting>
  <conditionalFormatting sqref="BL41">
    <cfRule type="cellIs" dxfId="0" priority="4282" operator="lessThan">
      <formula>$C$4</formula>
    </cfRule>
  </conditionalFormatting>
  <conditionalFormatting sqref="BL42">
    <cfRule type="cellIs" dxfId="1" priority="4283" operator="lessThan">
      <formula>$C$4</formula>
    </cfRule>
  </conditionalFormatting>
  <conditionalFormatting sqref="BL42">
    <cfRule type="cellIs" dxfId="0" priority="4284" operator="lessThan">
      <formula>$C$4</formula>
    </cfRule>
  </conditionalFormatting>
  <conditionalFormatting sqref="BL43">
    <cfRule type="cellIs" dxfId="1" priority="4285" operator="lessThan">
      <formula>$C$4</formula>
    </cfRule>
  </conditionalFormatting>
  <conditionalFormatting sqref="BL43">
    <cfRule type="cellIs" dxfId="0" priority="4286" operator="lessThan">
      <formula>$C$4</formula>
    </cfRule>
  </conditionalFormatting>
  <conditionalFormatting sqref="BL44">
    <cfRule type="cellIs" dxfId="1" priority="4287" operator="lessThan">
      <formula>$C$4</formula>
    </cfRule>
  </conditionalFormatting>
  <conditionalFormatting sqref="BL44">
    <cfRule type="cellIs" dxfId="0" priority="4288" operator="lessThan">
      <formula>$C$4</formula>
    </cfRule>
  </conditionalFormatting>
  <conditionalFormatting sqref="BL45">
    <cfRule type="cellIs" dxfId="1" priority="4289" operator="lessThan">
      <formula>$C$4</formula>
    </cfRule>
  </conditionalFormatting>
  <conditionalFormatting sqref="BL45">
    <cfRule type="cellIs" dxfId="0" priority="4290" operator="lessThan">
      <formula>$C$4</formula>
    </cfRule>
  </conditionalFormatting>
  <conditionalFormatting sqref="BL46">
    <cfRule type="cellIs" dxfId="1" priority="4291" operator="lessThan">
      <formula>$C$4</formula>
    </cfRule>
  </conditionalFormatting>
  <conditionalFormatting sqref="BL46">
    <cfRule type="cellIs" dxfId="0" priority="4292" operator="lessThan">
      <formula>$C$4</formula>
    </cfRule>
  </conditionalFormatting>
  <conditionalFormatting sqref="BL47">
    <cfRule type="cellIs" dxfId="1" priority="4293" operator="lessThan">
      <formula>$C$4</formula>
    </cfRule>
  </conditionalFormatting>
  <conditionalFormatting sqref="BL47">
    <cfRule type="cellIs" dxfId="0" priority="4294" operator="lessThan">
      <formula>$C$4</formula>
    </cfRule>
  </conditionalFormatting>
  <conditionalFormatting sqref="BL48">
    <cfRule type="cellIs" dxfId="1" priority="4295" operator="lessThan">
      <formula>$C$4</formula>
    </cfRule>
  </conditionalFormatting>
  <conditionalFormatting sqref="BL48">
    <cfRule type="cellIs" dxfId="0" priority="4296" operator="lessThan">
      <formula>$C$4</formula>
    </cfRule>
  </conditionalFormatting>
  <conditionalFormatting sqref="BL49">
    <cfRule type="cellIs" dxfId="1" priority="4297" operator="lessThan">
      <formula>$C$4</formula>
    </cfRule>
  </conditionalFormatting>
  <conditionalFormatting sqref="BL49">
    <cfRule type="cellIs" dxfId="0" priority="4298" operator="lessThan">
      <formula>$C$4</formula>
    </cfRule>
  </conditionalFormatting>
  <conditionalFormatting sqref="BL50">
    <cfRule type="cellIs" dxfId="1" priority="4299" operator="lessThan">
      <formula>$C$4</formula>
    </cfRule>
  </conditionalFormatting>
  <conditionalFormatting sqref="BL50">
    <cfRule type="cellIs" dxfId="0" priority="4300" operator="lessThan">
      <formula>$C$4</formula>
    </cfRule>
  </conditionalFormatting>
  <conditionalFormatting sqref="BL51">
    <cfRule type="cellIs" dxfId="1" priority="4301" operator="lessThan">
      <formula>$C$4</formula>
    </cfRule>
  </conditionalFormatting>
  <conditionalFormatting sqref="BL51">
    <cfRule type="cellIs" dxfId="0" priority="4302" operator="lessThan">
      <formula>$C$4</formula>
    </cfRule>
  </conditionalFormatting>
  <conditionalFormatting sqref="BL52">
    <cfRule type="cellIs" dxfId="1" priority="4303" operator="lessThan">
      <formula>$C$4</formula>
    </cfRule>
  </conditionalFormatting>
  <conditionalFormatting sqref="BL52">
    <cfRule type="cellIs" dxfId="0" priority="4304" operator="lessThan">
      <formula>$C$4</formula>
    </cfRule>
  </conditionalFormatting>
  <conditionalFormatting sqref="BL53">
    <cfRule type="cellIs" dxfId="1" priority="4305" operator="lessThan">
      <formula>$C$4</formula>
    </cfRule>
  </conditionalFormatting>
  <conditionalFormatting sqref="BL53">
    <cfRule type="cellIs" dxfId="0" priority="4306" operator="lessThan">
      <formula>$C$4</formula>
    </cfRule>
  </conditionalFormatting>
  <conditionalFormatting sqref="BL54">
    <cfRule type="cellIs" dxfId="1" priority="4307" operator="lessThan">
      <formula>$C$4</formula>
    </cfRule>
  </conditionalFormatting>
  <conditionalFormatting sqref="BL54">
    <cfRule type="cellIs" dxfId="0" priority="4308" operator="lessThan">
      <formula>$C$4</formula>
    </cfRule>
  </conditionalFormatting>
  <conditionalFormatting sqref="BL55">
    <cfRule type="cellIs" dxfId="1" priority="4309" operator="lessThan">
      <formula>$C$4</formula>
    </cfRule>
  </conditionalFormatting>
  <conditionalFormatting sqref="BL55">
    <cfRule type="cellIs" dxfId="0" priority="4310" operator="lessThan">
      <formula>$C$4</formula>
    </cfRule>
  </conditionalFormatting>
  <conditionalFormatting sqref="BL56">
    <cfRule type="cellIs" dxfId="1" priority="4311" operator="lessThan">
      <formula>$C$4</formula>
    </cfRule>
  </conditionalFormatting>
  <conditionalFormatting sqref="BL56">
    <cfRule type="cellIs" dxfId="0" priority="4312" operator="lessThan">
      <formula>$C$4</formula>
    </cfRule>
  </conditionalFormatting>
  <conditionalFormatting sqref="BL57">
    <cfRule type="cellIs" dxfId="1" priority="4313" operator="lessThan">
      <formula>$C$4</formula>
    </cfRule>
  </conditionalFormatting>
  <conditionalFormatting sqref="BL57">
    <cfRule type="cellIs" dxfId="0" priority="4314" operator="lessThan">
      <formula>$C$4</formula>
    </cfRule>
  </conditionalFormatting>
  <conditionalFormatting sqref="BL58">
    <cfRule type="cellIs" dxfId="1" priority="4315" operator="lessThan">
      <formula>$C$4</formula>
    </cfRule>
  </conditionalFormatting>
  <conditionalFormatting sqref="BL58">
    <cfRule type="cellIs" dxfId="0" priority="4316" operator="lessThan">
      <formula>$C$4</formula>
    </cfRule>
  </conditionalFormatting>
  <conditionalFormatting sqref="BL59">
    <cfRule type="cellIs" dxfId="1" priority="4317" operator="lessThan">
      <formula>$C$4</formula>
    </cfRule>
  </conditionalFormatting>
  <conditionalFormatting sqref="BL59">
    <cfRule type="cellIs" dxfId="0" priority="4318" operator="lessThan">
      <formula>$C$4</formula>
    </cfRule>
  </conditionalFormatting>
  <conditionalFormatting sqref="BL60">
    <cfRule type="cellIs" dxfId="1" priority="4319" operator="lessThan">
      <formula>$C$4</formula>
    </cfRule>
  </conditionalFormatting>
  <conditionalFormatting sqref="BL60">
    <cfRule type="cellIs" dxfId="0" priority="4320" operator="lessThan">
      <formula>$C$4</formula>
    </cfRule>
  </conditionalFormatting>
  <conditionalFormatting sqref="BM11">
    <cfRule type="cellIs" dxfId="1" priority="4321" operator="lessThan">
      <formula>$C$4</formula>
    </cfRule>
  </conditionalFormatting>
  <conditionalFormatting sqref="BM11">
    <cfRule type="cellIs" dxfId="0" priority="4322" operator="lessThan">
      <formula>$C$4</formula>
    </cfRule>
  </conditionalFormatting>
  <conditionalFormatting sqref="BM12">
    <cfRule type="cellIs" dxfId="1" priority="4323" operator="lessThan">
      <formula>$C$4</formula>
    </cfRule>
  </conditionalFormatting>
  <conditionalFormatting sqref="BM12">
    <cfRule type="cellIs" dxfId="0" priority="4324" operator="lessThan">
      <formula>$C$4</formula>
    </cfRule>
  </conditionalFormatting>
  <conditionalFormatting sqref="BM13">
    <cfRule type="cellIs" dxfId="1" priority="4325" operator="lessThan">
      <formula>$C$4</formula>
    </cfRule>
  </conditionalFormatting>
  <conditionalFormatting sqref="BM13">
    <cfRule type="cellIs" dxfId="0" priority="4326" operator="lessThan">
      <formula>$C$4</formula>
    </cfRule>
  </conditionalFormatting>
  <conditionalFormatting sqref="BM14">
    <cfRule type="cellIs" dxfId="1" priority="4327" operator="lessThan">
      <formula>$C$4</formula>
    </cfRule>
  </conditionalFormatting>
  <conditionalFormatting sqref="BM14">
    <cfRule type="cellIs" dxfId="0" priority="4328" operator="lessThan">
      <formula>$C$4</formula>
    </cfRule>
  </conditionalFormatting>
  <conditionalFormatting sqref="BM15">
    <cfRule type="cellIs" dxfId="1" priority="4329" operator="lessThan">
      <formula>$C$4</formula>
    </cfRule>
  </conditionalFormatting>
  <conditionalFormatting sqref="BM15">
    <cfRule type="cellIs" dxfId="0" priority="4330" operator="lessThan">
      <formula>$C$4</formula>
    </cfRule>
  </conditionalFormatting>
  <conditionalFormatting sqref="BM16">
    <cfRule type="cellIs" dxfId="1" priority="4331" operator="lessThan">
      <formula>$C$4</formula>
    </cfRule>
  </conditionalFormatting>
  <conditionalFormatting sqref="BM16">
    <cfRule type="cellIs" dxfId="0" priority="4332" operator="lessThan">
      <formula>$C$4</formula>
    </cfRule>
  </conditionalFormatting>
  <conditionalFormatting sqref="BM17">
    <cfRule type="cellIs" dxfId="1" priority="4333" operator="lessThan">
      <formula>$C$4</formula>
    </cfRule>
  </conditionalFormatting>
  <conditionalFormatting sqref="BM17">
    <cfRule type="cellIs" dxfId="0" priority="4334" operator="lessThan">
      <formula>$C$4</formula>
    </cfRule>
  </conditionalFormatting>
  <conditionalFormatting sqref="BM18">
    <cfRule type="cellIs" dxfId="1" priority="4335" operator="lessThan">
      <formula>$C$4</formula>
    </cfRule>
  </conditionalFormatting>
  <conditionalFormatting sqref="BM18">
    <cfRule type="cellIs" dxfId="0" priority="4336" operator="lessThan">
      <formula>$C$4</formula>
    </cfRule>
  </conditionalFormatting>
  <conditionalFormatting sqref="BM19">
    <cfRule type="cellIs" dxfId="1" priority="4337" operator="lessThan">
      <formula>$C$4</formula>
    </cfRule>
  </conditionalFormatting>
  <conditionalFormatting sqref="BM19">
    <cfRule type="cellIs" dxfId="0" priority="4338" operator="lessThan">
      <formula>$C$4</formula>
    </cfRule>
  </conditionalFormatting>
  <conditionalFormatting sqref="BM20">
    <cfRule type="cellIs" dxfId="1" priority="4339" operator="lessThan">
      <formula>$C$4</formula>
    </cfRule>
  </conditionalFormatting>
  <conditionalFormatting sqref="BM20">
    <cfRule type="cellIs" dxfId="0" priority="4340" operator="lessThan">
      <formula>$C$4</formula>
    </cfRule>
  </conditionalFormatting>
  <conditionalFormatting sqref="BM21">
    <cfRule type="cellIs" dxfId="1" priority="4341" operator="lessThan">
      <formula>$C$4</formula>
    </cfRule>
  </conditionalFormatting>
  <conditionalFormatting sqref="BM21">
    <cfRule type="cellIs" dxfId="0" priority="4342" operator="lessThan">
      <formula>$C$4</formula>
    </cfRule>
  </conditionalFormatting>
  <conditionalFormatting sqref="BM22">
    <cfRule type="cellIs" dxfId="1" priority="4343" operator="lessThan">
      <formula>$C$4</formula>
    </cfRule>
  </conditionalFormatting>
  <conditionalFormatting sqref="BM22">
    <cfRule type="cellIs" dxfId="0" priority="4344" operator="lessThan">
      <formula>$C$4</formula>
    </cfRule>
  </conditionalFormatting>
  <conditionalFormatting sqref="BM23">
    <cfRule type="cellIs" dxfId="1" priority="4345" operator="lessThan">
      <formula>$C$4</formula>
    </cfRule>
  </conditionalFormatting>
  <conditionalFormatting sqref="BM23">
    <cfRule type="cellIs" dxfId="0" priority="4346" operator="lessThan">
      <formula>$C$4</formula>
    </cfRule>
  </conditionalFormatting>
  <conditionalFormatting sqref="BM24">
    <cfRule type="cellIs" dxfId="1" priority="4347" operator="lessThan">
      <formula>$C$4</formula>
    </cfRule>
  </conditionalFormatting>
  <conditionalFormatting sqref="BM24">
    <cfRule type="cellIs" dxfId="0" priority="4348" operator="lessThan">
      <formula>$C$4</formula>
    </cfRule>
  </conditionalFormatting>
  <conditionalFormatting sqref="BM25">
    <cfRule type="cellIs" dxfId="1" priority="4349" operator="lessThan">
      <formula>$C$4</formula>
    </cfRule>
  </conditionalFormatting>
  <conditionalFormatting sqref="BM25">
    <cfRule type="cellIs" dxfId="0" priority="4350" operator="lessThan">
      <formula>$C$4</formula>
    </cfRule>
  </conditionalFormatting>
  <conditionalFormatting sqref="BM26">
    <cfRule type="cellIs" dxfId="1" priority="4351" operator="lessThan">
      <formula>$C$4</formula>
    </cfRule>
  </conditionalFormatting>
  <conditionalFormatting sqref="BM26">
    <cfRule type="cellIs" dxfId="0" priority="4352" operator="lessThan">
      <formula>$C$4</formula>
    </cfRule>
  </conditionalFormatting>
  <conditionalFormatting sqref="BM27">
    <cfRule type="cellIs" dxfId="1" priority="4353" operator="lessThan">
      <formula>$C$4</formula>
    </cfRule>
  </conditionalFormatting>
  <conditionalFormatting sqref="BM27">
    <cfRule type="cellIs" dxfId="0" priority="4354" operator="lessThan">
      <formula>$C$4</formula>
    </cfRule>
  </conditionalFormatting>
  <conditionalFormatting sqref="BM28">
    <cfRule type="cellIs" dxfId="1" priority="4355" operator="lessThan">
      <formula>$C$4</formula>
    </cfRule>
  </conditionalFormatting>
  <conditionalFormatting sqref="BM28">
    <cfRule type="cellIs" dxfId="0" priority="4356" operator="lessThan">
      <formula>$C$4</formula>
    </cfRule>
  </conditionalFormatting>
  <conditionalFormatting sqref="BM29">
    <cfRule type="cellIs" dxfId="1" priority="4357" operator="lessThan">
      <formula>$C$4</formula>
    </cfRule>
  </conditionalFormatting>
  <conditionalFormatting sqref="BM29">
    <cfRule type="cellIs" dxfId="0" priority="4358" operator="lessThan">
      <formula>$C$4</formula>
    </cfRule>
  </conditionalFormatting>
  <conditionalFormatting sqref="BM30">
    <cfRule type="cellIs" dxfId="1" priority="4359" operator="lessThan">
      <formula>$C$4</formula>
    </cfRule>
  </conditionalFormatting>
  <conditionalFormatting sqref="BM30">
    <cfRule type="cellIs" dxfId="0" priority="4360" operator="lessThan">
      <formula>$C$4</formula>
    </cfRule>
  </conditionalFormatting>
  <conditionalFormatting sqref="BM31">
    <cfRule type="cellIs" dxfId="1" priority="4361" operator="lessThan">
      <formula>$C$4</formula>
    </cfRule>
  </conditionalFormatting>
  <conditionalFormatting sqref="BM31">
    <cfRule type="cellIs" dxfId="0" priority="4362" operator="lessThan">
      <formula>$C$4</formula>
    </cfRule>
  </conditionalFormatting>
  <conditionalFormatting sqref="BM32">
    <cfRule type="cellIs" dxfId="1" priority="4363" operator="lessThan">
      <formula>$C$4</formula>
    </cfRule>
  </conditionalFormatting>
  <conditionalFormatting sqref="BM32">
    <cfRule type="cellIs" dxfId="0" priority="4364" operator="lessThan">
      <formula>$C$4</formula>
    </cfRule>
  </conditionalFormatting>
  <conditionalFormatting sqref="BM33">
    <cfRule type="cellIs" dxfId="1" priority="4365" operator="lessThan">
      <formula>$C$4</formula>
    </cfRule>
  </conditionalFormatting>
  <conditionalFormatting sqref="BM33">
    <cfRule type="cellIs" dxfId="0" priority="4366" operator="lessThan">
      <formula>$C$4</formula>
    </cfRule>
  </conditionalFormatting>
  <conditionalFormatting sqref="BM34">
    <cfRule type="cellIs" dxfId="1" priority="4367" operator="lessThan">
      <formula>$C$4</formula>
    </cfRule>
  </conditionalFormatting>
  <conditionalFormatting sqref="BM34">
    <cfRule type="cellIs" dxfId="0" priority="4368" operator="lessThan">
      <formula>$C$4</formula>
    </cfRule>
  </conditionalFormatting>
  <conditionalFormatting sqref="BM35">
    <cfRule type="cellIs" dxfId="1" priority="4369" operator="lessThan">
      <formula>$C$4</formula>
    </cfRule>
  </conditionalFormatting>
  <conditionalFormatting sqref="BM35">
    <cfRule type="cellIs" dxfId="0" priority="4370" operator="lessThan">
      <formula>$C$4</formula>
    </cfRule>
  </conditionalFormatting>
  <conditionalFormatting sqref="BM36">
    <cfRule type="cellIs" dxfId="1" priority="4371" operator="lessThan">
      <formula>$C$4</formula>
    </cfRule>
  </conditionalFormatting>
  <conditionalFormatting sqref="BM36">
    <cfRule type="cellIs" dxfId="0" priority="4372" operator="lessThan">
      <formula>$C$4</formula>
    </cfRule>
  </conditionalFormatting>
  <conditionalFormatting sqref="BM37">
    <cfRule type="cellIs" dxfId="1" priority="4373" operator="lessThan">
      <formula>$C$4</formula>
    </cfRule>
  </conditionalFormatting>
  <conditionalFormatting sqref="BM37">
    <cfRule type="cellIs" dxfId="0" priority="4374" operator="lessThan">
      <formula>$C$4</formula>
    </cfRule>
  </conditionalFormatting>
  <conditionalFormatting sqref="BM38">
    <cfRule type="cellIs" dxfId="1" priority="4375" operator="lessThan">
      <formula>$C$4</formula>
    </cfRule>
  </conditionalFormatting>
  <conditionalFormatting sqref="BM38">
    <cfRule type="cellIs" dxfId="0" priority="4376" operator="lessThan">
      <formula>$C$4</formula>
    </cfRule>
  </conditionalFormatting>
  <conditionalFormatting sqref="BM39">
    <cfRule type="cellIs" dxfId="1" priority="4377" operator="lessThan">
      <formula>$C$4</formula>
    </cfRule>
  </conditionalFormatting>
  <conditionalFormatting sqref="BM39">
    <cfRule type="cellIs" dxfId="0" priority="4378" operator="lessThan">
      <formula>$C$4</formula>
    </cfRule>
  </conditionalFormatting>
  <conditionalFormatting sqref="BM40">
    <cfRule type="cellIs" dxfId="1" priority="4379" operator="lessThan">
      <formula>$C$4</formula>
    </cfRule>
  </conditionalFormatting>
  <conditionalFormatting sqref="BM40">
    <cfRule type="cellIs" dxfId="0" priority="4380" operator="lessThan">
      <formula>$C$4</formula>
    </cfRule>
  </conditionalFormatting>
  <conditionalFormatting sqref="BM41">
    <cfRule type="cellIs" dxfId="1" priority="4381" operator="lessThan">
      <formula>$C$4</formula>
    </cfRule>
  </conditionalFormatting>
  <conditionalFormatting sqref="BM41">
    <cfRule type="cellIs" dxfId="0" priority="4382" operator="lessThan">
      <formula>$C$4</formula>
    </cfRule>
  </conditionalFormatting>
  <conditionalFormatting sqref="BM42">
    <cfRule type="cellIs" dxfId="1" priority="4383" operator="lessThan">
      <formula>$C$4</formula>
    </cfRule>
  </conditionalFormatting>
  <conditionalFormatting sqref="BM42">
    <cfRule type="cellIs" dxfId="0" priority="4384" operator="lessThan">
      <formula>$C$4</formula>
    </cfRule>
  </conditionalFormatting>
  <conditionalFormatting sqref="BM43">
    <cfRule type="cellIs" dxfId="1" priority="4385" operator="lessThan">
      <formula>$C$4</formula>
    </cfRule>
  </conditionalFormatting>
  <conditionalFormatting sqref="BM43">
    <cfRule type="cellIs" dxfId="0" priority="4386" operator="lessThan">
      <formula>$C$4</formula>
    </cfRule>
  </conditionalFormatting>
  <conditionalFormatting sqref="BM44">
    <cfRule type="cellIs" dxfId="1" priority="4387" operator="lessThan">
      <formula>$C$4</formula>
    </cfRule>
  </conditionalFormatting>
  <conditionalFormatting sqref="BM44">
    <cfRule type="cellIs" dxfId="0" priority="4388" operator="lessThan">
      <formula>$C$4</formula>
    </cfRule>
  </conditionalFormatting>
  <conditionalFormatting sqref="BM45">
    <cfRule type="cellIs" dxfId="1" priority="4389" operator="lessThan">
      <formula>$C$4</formula>
    </cfRule>
  </conditionalFormatting>
  <conditionalFormatting sqref="BM45">
    <cfRule type="cellIs" dxfId="0" priority="4390" operator="lessThan">
      <formula>$C$4</formula>
    </cfRule>
  </conditionalFormatting>
  <conditionalFormatting sqref="BM46">
    <cfRule type="cellIs" dxfId="1" priority="4391" operator="lessThan">
      <formula>$C$4</formula>
    </cfRule>
  </conditionalFormatting>
  <conditionalFormatting sqref="BM46">
    <cfRule type="cellIs" dxfId="0" priority="4392" operator="lessThan">
      <formula>$C$4</formula>
    </cfRule>
  </conditionalFormatting>
  <conditionalFormatting sqref="BM47">
    <cfRule type="cellIs" dxfId="1" priority="4393" operator="lessThan">
      <formula>$C$4</formula>
    </cfRule>
  </conditionalFormatting>
  <conditionalFormatting sqref="BM47">
    <cfRule type="cellIs" dxfId="0" priority="4394" operator="lessThan">
      <formula>$C$4</formula>
    </cfRule>
  </conditionalFormatting>
  <conditionalFormatting sqref="BM48">
    <cfRule type="cellIs" dxfId="1" priority="4395" operator="lessThan">
      <formula>$C$4</formula>
    </cfRule>
  </conditionalFormatting>
  <conditionalFormatting sqref="BM48">
    <cfRule type="cellIs" dxfId="0" priority="4396" operator="lessThan">
      <formula>$C$4</formula>
    </cfRule>
  </conditionalFormatting>
  <conditionalFormatting sqref="BM49">
    <cfRule type="cellIs" dxfId="1" priority="4397" operator="lessThan">
      <formula>$C$4</formula>
    </cfRule>
  </conditionalFormatting>
  <conditionalFormatting sqref="BM49">
    <cfRule type="cellIs" dxfId="0" priority="4398" operator="lessThan">
      <formula>$C$4</formula>
    </cfRule>
  </conditionalFormatting>
  <conditionalFormatting sqref="BM50">
    <cfRule type="cellIs" dxfId="1" priority="4399" operator="lessThan">
      <formula>$C$4</formula>
    </cfRule>
  </conditionalFormatting>
  <conditionalFormatting sqref="BM50">
    <cfRule type="cellIs" dxfId="0" priority="4400" operator="lessThan">
      <formula>$C$4</formula>
    </cfRule>
  </conditionalFormatting>
  <conditionalFormatting sqref="BM51">
    <cfRule type="cellIs" dxfId="1" priority="4401" operator="lessThan">
      <formula>$C$4</formula>
    </cfRule>
  </conditionalFormatting>
  <conditionalFormatting sqref="BM51">
    <cfRule type="cellIs" dxfId="0" priority="4402" operator="lessThan">
      <formula>$C$4</formula>
    </cfRule>
  </conditionalFormatting>
  <conditionalFormatting sqref="BM52">
    <cfRule type="cellIs" dxfId="1" priority="4403" operator="lessThan">
      <formula>$C$4</formula>
    </cfRule>
  </conditionalFormatting>
  <conditionalFormatting sqref="BM52">
    <cfRule type="cellIs" dxfId="0" priority="4404" operator="lessThan">
      <formula>$C$4</formula>
    </cfRule>
  </conditionalFormatting>
  <conditionalFormatting sqref="BM53">
    <cfRule type="cellIs" dxfId="1" priority="4405" operator="lessThan">
      <formula>$C$4</formula>
    </cfRule>
  </conditionalFormatting>
  <conditionalFormatting sqref="BM53">
    <cfRule type="cellIs" dxfId="0" priority="4406" operator="lessThan">
      <formula>$C$4</formula>
    </cfRule>
  </conditionalFormatting>
  <conditionalFormatting sqref="BM54">
    <cfRule type="cellIs" dxfId="1" priority="4407" operator="lessThan">
      <formula>$C$4</formula>
    </cfRule>
  </conditionalFormatting>
  <conditionalFormatting sqref="BM54">
    <cfRule type="cellIs" dxfId="0" priority="4408" operator="lessThan">
      <formula>$C$4</formula>
    </cfRule>
  </conditionalFormatting>
  <conditionalFormatting sqref="BM55">
    <cfRule type="cellIs" dxfId="1" priority="4409" operator="lessThan">
      <formula>$C$4</formula>
    </cfRule>
  </conditionalFormatting>
  <conditionalFormatting sqref="BM55">
    <cfRule type="cellIs" dxfId="0" priority="4410" operator="lessThan">
      <formula>$C$4</formula>
    </cfRule>
  </conditionalFormatting>
  <conditionalFormatting sqref="BM56">
    <cfRule type="cellIs" dxfId="1" priority="4411" operator="lessThan">
      <formula>$C$4</formula>
    </cfRule>
  </conditionalFormatting>
  <conditionalFormatting sqref="BM56">
    <cfRule type="cellIs" dxfId="0" priority="4412" operator="lessThan">
      <formula>$C$4</formula>
    </cfRule>
  </conditionalFormatting>
  <conditionalFormatting sqref="BM57">
    <cfRule type="cellIs" dxfId="1" priority="4413" operator="lessThan">
      <formula>$C$4</formula>
    </cfRule>
  </conditionalFormatting>
  <conditionalFormatting sqref="BM57">
    <cfRule type="cellIs" dxfId="0" priority="4414" operator="lessThan">
      <formula>$C$4</formula>
    </cfRule>
  </conditionalFormatting>
  <conditionalFormatting sqref="BM58">
    <cfRule type="cellIs" dxfId="1" priority="4415" operator="lessThan">
      <formula>$C$4</formula>
    </cfRule>
  </conditionalFormatting>
  <conditionalFormatting sqref="BM58">
    <cfRule type="cellIs" dxfId="0" priority="4416" operator="lessThan">
      <formula>$C$4</formula>
    </cfRule>
  </conditionalFormatting>
  <conditionalFormatting sqref="BM59">
    <cfRule type="cellIs" dxfId="1" priority="4417" operator="lessThan">
      <formula>$C$4</formula>
    </cfRule>
  </conditionalFormatting>
  <conditionalFormatting sqref="BM59">
    <cfRule type="cellIs" dxfId="0" priority="4418" operator="lessThan">
      <formula>$C$4</formula>
    </cfRule>
  </conditionalFormatting>
  <conditionalFormatting sqref="BM60">
    <cfRule type="cellIs" dxfId="1" priority="4419" operator="lessThan">
      <formula>$C$4</formula>
    </cfRule>
  </conditionalFormatting>
  <conditionalFormatting sqref="BM60">
    <cfRule type="cellIs" dxfId="0" priority="4420" operator="lessThan">
      <formula>$C$4</formula>
    </cfRule>
  </conditionalFormatting>
  <conditionalFormatting sqref="BN11">
    <cfRule type="cellIs" dxfId="1" priority="4421" operator="lessThan">
      <formula>$C$4</formula>
    </cfRule>
  </conditionalFormatting>
  <conditionalFormatting sqref="BN11">
    <cfRule type="cellIs" dxfId="0" priority="4422" operator="lessThan">
      <formula>$C$4</formula>
    </cfRule>
  </conditionalFormatting>
  <conditionalFormatting sqref="BN12">
    <cfRule type="cellIs" dxfId="1" priority="4423" operator="lessThan">
      <formula>$C$4</formula>
    </cfRule>
  </conditionalFormatting>
  <conditionalFormatting sqref="BN12">
    <cfRule type="cellIs" dxfId="0" priority="4424" operator="lessThan">
      <formula>$C$4</formula>
    </cfRule>
  </conditionalFormatting>
  <conditionalFormatting sqref="BN13">
    <cfRule type="cellIs" dxfId="1" priority="4425" operator="lessThan">
      <formula>$C$4</formula>
    </cfRule>
  </conditionalFormatting>
  <conditionalFormatting sqref="BN13">
    <cfRule type="cellIs" dxfId="0" priority="4426" operator="lessThan">
      <formula>$C$4</formula>
    </cfRule>
  </conditionalFormatting>
  <conditionalFormatting sqref="BN14">
    <cfRule type="cellIs" dxfId="1" priority="4427" operator="lessThan">
      <formula>$C$4</formula>
    </cfRule>
  </conditionalFormatting>
  <conditionalFormatting sqref="BN14">
    <cfRule type="cellIs" dxfId="0" priority="4428" operator="lessThan">
      <formula>$C$4</formula>
    </cfRule>
  </conditionalFormatting>
  <conditionalFormatting sqref="BN15">
    <cfRule type="cellIs" dxfId="1" priority="4429" operator="lessThan">
      <formula>$C$4</formula>
    </cfRule>
  </conditionalFormatting>
  <conditionalFormatting sqref="BN15">
    <cfRule type="cellIs" dxfId="0" priority="4430" operator="lessThan">
      <formula>$C$4</formula>
    </cfRule>
  </conditionalFormatting>
  <conditionalFormatting sqref="BN16">
    <cfRule type="cellIs" dxfId="1" priority="4431" operator="lessThan">
      <formula>$C$4</formula>
    </cfRule>
  </conditionalFormatting>
  <conditionalFormatting sqref="BN16">
    <cfRule type="cellIs" dxfId="0" priority="4432" operator="lessThan">
      <formula>$C$4</formula>
    </cfRule>
  </conditionalFormatting>
  <conditionalFormatting sqref="BN17">
    <cfRule type="cellIs" dxfId="1" priority="4433" operator="lessThan">
      <formula>$C$4</formula>
    </cfRule>
  </conditionalFormatting>
  <conditionalFormatting sqref="BN17">
    <cfRule type="cellIs" dxfId="0" priority="4434" operator="lessThan">
      <formula>$C$4</formula>
    </cfRule>
  </conditionalFormatting>
  <conditionalFormatting sqref="BN18">
    <cfRule type="cellIs" dxfId="1" priority="4435" operator="lessThan">
      <formula>$C$4</formula>
    </cfRule>
  </conditionalFormatting>
  <conditionalFormatting sqref="BN18">
    <cfRule type="cellIs" dxfId="0" priority="4436" operator="lessThan">
      <formula>$C$4</formula>
    </cfRule>
  </conditionalFormatting>
  <conditionalFormatting sqref="BN19">
    <cfRule type="cellIs" dxfId="1" priority="4437" operator="lessThan">
      <formula>$C$4</formula>
    </cfRule>
  </conditionalFormatting>
  <conditionalFormatting sqref="BN19">
    <cfRule type="cellIs" dxfId="0" priority="4438" operator="lessThan">
      <formula>$C$4</formula>
    </cfRule>
  </conditionalFormatting>
  <conditionalFormatting sqref="BN20">
    <cfRule type="cellIs" dxfId="1" priority="4439" operator="lessThan">
      <formula>$C$4</formula>
    </cfRule>
  </conditionalFormatting>
  <conditionalFormatting sqref="BN20">
    <cfRule type="cellIs" dxfId="0" priority="4440" operator="lessThan">
      <formula>$C$4</formula>
    </cfRule>
  </conditionalFormatting>
  <conditionalFormatting sqref="BN21">
    <cfRule type="cellIs" dxfId="1" priority="4441" operator="lessThan">
      <formula>$C$4</formula>
    </cfRule>
  </conditionalFormatting>
  <conditionalFormatting sqref="BN21">
    <cfRule type="cellIs" dxfId="0" priority="4442" operator="lessThan">
      <formula>$C$4</formula>
    </cfRule>
  </conditionalFormatting>
  <conditionalFormatting sqref="BN22">
    <cfRule type="cellIs" dxfId="1" priority="4443" operator="lessThan">
      <formula>$C$4</formula>
    </cfRule>
  </conditionalFormatting>
  <conditionalFormatting sqref="BN22">
    <cfRule type="cellIs" dxfId="0" priority="4444" operator="lessThan">
      <formula>$C$4</formula>
    </cfRule>
  </conditionalFormatting>
  <conditionalFormatting sqref="BN23">
    <cfRule type="cellIs" dxfId="1" priority="4445" operator="lessThan">
      <formula>$C$4</formula>
    </cfRule>
  </conditionalFormatting>
  <conditionalFormatting sqref="BN23">
    <cfRule type="cellIs" dxfId="0" priority="4446" operator="lessThan">
      <formula>$C$4</formula>
    </cfRule>
  </conditionalFormatting>
  <conditionalFormatting sqref="BN24">
    <cfRule type="cellIs" dxfId="1" priority="4447" operator="lessThan">
      <formula>$C$4</formula>
    </cfRule>
  </conditionalFormatting>
  <conditionalFormatting sqref="BN24">
    <cfRule type="cellIs" dxfId="0" priority="4448" operator="lessThan">
      <formula>$C$4</formula>
    </cfRule>
  </conditionalFormatting>
  <conditionalFormatting sqref="BN25">
    <cfRule type="cellIs" dxfId="1" priority="4449" operator="lessThan">
      <formula>$C$4</formula>
    </cfRule>
  </conditionalFormatting>
  <conditionalFormatting sqref="BN25">
    <cfRule type="cellIs" dxfId="0" priority="4450" operator="lessThan">
      <formula>$C$4</formula>
    </cfRule>
  </conditionalFormatting>
  <conditionalFormatting sqref="BN26">
    <cfRule type="cellIs" dxfId="1" priority="4451" operator="lessThan">
      <formula>$C$4</formula>
    </cfRule>
  </conditionalFormatting>
  <conditionalFormatting sqref="BN26">
    <cfRule type="cellIs" dxfId="0" priority="4452" operator="lessThan">
      <formula>$C$4</formula>
    </cfRule>
  </conditionalFormatting>
  <conditionalFormatting sqref="BN27">
    <cfRule type="cellIs" dxfId="1" priority="4453" operator="lessThan">
      <formula>$C$4</formula>
    </cfRule>
  </conditionalFormatting>
  <conditionalFormatting sqref="BN27">
    <cfRule type="cellIs" dxfId="0" priority="4454" operator="lessThan">
      <formula>$C$4</formula>
    </cfRule>
  </conditionalFormatting>
  <conditionalFormatting sqref="BN28">
    <cfRule type="cellIs" dxfId="1" priority="4455" operator="lessThan">
      <formula>$C$4</formula>
    </cfRule>
  </conditionalFormatting>
  <conditionalFormatting sqref="BN28">
    <cfRule type="cellIs" dxfId="0" priority="4456" operator="lessThan">
      <formula>$C$4</formula>
    </cfRule>
  </conditionalFormatting>
  <conditionalFormatting sqref="BN29">
    <cfRule type="cellIs" dxfId="1" priority="4457" operator="lessThan">
      <formula>$C$4</formula>
    </cfRule>
  </conditionalFormatting>
  <conditionalFormatting sqref="BN29">
    <cfRule type="cellIs" dxfId="0" priority="4458" operator="lessThan">
      <formula>$C$4</formula>
    </cfRule>
  </conditionalFormatting>
  <conditionalFormatting sqref="BN30">
    <cfRule type="cellIs" dxfId="1" priority="4459" operator="lessThan">
      <formula>$C$4</formula>
    </cfRule>
  </conditionalFormatting>
  <conditionalFormatting sqref="BN30">
    <cfRule type="cellIs" dxfId="0" priority="4460" operator="lessThan">
      <formula>$C$4</formula>
    </cfRule>
  </conditionalFormatting>
  <conditionalFormatting sqref="BN31">
    <cfRule type="cellIs" dxfId="1" priority="4461" operator="lessThan">
      <formula>$C$4</formula>
    </cfRule>
  </conditionalFormatting>
  <conditionalFormatting sqref="BN31">
    <cfRule type="cellIs" dxfId="0" priority="4462" operator="lessThan">
      <formula>$C$4</formula>
    </cfRule>
  </conditionalFormatting>
  <conditionalFormatting sqref="BN32">
    <cfRule type="cellIs" dxfId="1" priority="4463" operator="lessThan">
      <formula>$C$4</formula>
    </cfRule>
  </conditionalFormatting>
  <conditionalFormatting sqref="BN32">
    <cfRule type="cellIs" dxfId="0" priority="4464" operator="lessThan">
      <formula>$C$4</formula>
    </cfRule>
  </conditionalFormatting>
  <conditionalFormatting sqref="BN33">
    <cfRule type="cellIs" dxfId="1" priority="4465" operator="lessThan">
      <formula>$C$4</formula>
    </cfRule>
  </conditionalFormatting>
  <conditionalFormatting sqref="BN33">
    <cfRule type="cellIs" dxfId="0" priority="4466" operator="lessThan">
      <formula>$C$4</formula>
    </cfRule>
  </conditionalFormatting>
  <conditionalFormatting sqref="BN34">
    <cfRule type="cellIs" dxfId="1" priority="4467" operator="lessThan">
      <formula>$C$4</formula>
    </cfRule>
  </conditionalFormatting>
  <conditionalFormatting sqref="BN34">
    <cfRule type="cellIs" dxfId="0" priority="4468" operator="lessThan">
      <formula>$C$4</formula>
    </cfRule>
  </conditionalFormatting>
  <conditionalFormatting sqref="BN35">
    <cfRule type="cellIs" dxfId="1" priority="4469" operator="lessThan">
      <formula>$C$4</formula>
    </cfRule>
  </conditionalFormatting>
  <conditionalFormatting sqref="BN35">
    <cfRule type="cellIs" dxfId="0" priority="4470" operator="lessThan">
      <formula>$C$4</formula>
    </cfRule>
  </conditionalFormatting>
  <conditionalFormatting sqref="BN36">
    <cfRule type="cellIs" dxfId="1" priority="4471" operator="lessThan">
      <formula>$C$4</formula>
    </cfRule>
  </conditionalFormatting>
  <conditionalFormatting sqref="BN36">
    <cfRule type="cellIs" dxfId="0" priority="4472" operator="lessThan">
      <formula>$C$4</formula>
    </cfRule>
  </conditionalFormatting>
  <conditionalFormatting sqref="BN37">
    <cfRule type="cellIs" dxfId="1" priority="4473" operator="lessThan">
      <formula>$C$4</formula>
    </cfRule>
  </conditionalFormatting>
  <conditionalFormatting sqref="BN37">
    <cfRule type="cellIs" dxfId="0" priority="4474" operator="lessThan">
      <formula>$C$4</formula>
    </cfRule>
  </conditionalFormatting>
  <conditionalFormatting sqref="BN38">
    <cfRule type="cellIs" dxfId="1" priority="4475" operator="lessThan">
      <formula>$C$4</formula>
    </cfRule>
  </conditionalFormatting>
  <conditionalFormatting sqref="BN38">
    <cfRule type="cellIs" dxfId="0" priority="4476" operator="lessThan">
      <formula>$C$4</formula>
    </cfRule>
  </conditionalFormatting>
  <conditionalFormatting sqref="BN39">
    <cfRule type="cellIs" dxfId="1" priority="4477" operator="lessThan">
      <formula>$C$4</formula>
    </cfRule>
  </conditionalFormatting>
  <conditionalFormatting sqref="BN39">
    <cfRule type="cellIs" dxfId="0" priority="4478" operator="lessThan">
      <formula>$C$4</formula>
    </cfRule>
  </conditionalFormatting>
  <conditionalFormatting sqref="BN40">
    <cfRule type="cellIs" dxfId="1" priority="4479" operator="lessThan">
      <formula>$C$4</formula>
    </cfRule>
  </conditionalFormatting>
  <conditionalFormatting sqref="BN40">
    <cfRule type="cellIs" dxfId="0" priority="4480" operator="lessThan">
      <formula>$C$4</formula>
    </cfRule>
  </conditionalFormatting>
  <conditionalFormatting sqref="BN41">
    <cfRule type="cellIs" dxfId="1" priority="4481" operator="lessThan">
      <formula>$C$4</formula>
    </cfRule>
  </conditionalFormatting>
  <conditionalFormatting sqref="BN41">
    <cfRule type="cellIs" dxfId="0" priority="4482" operator="lessThan">
      <formula>$C$4</formula>
    </cfRule>
  </conditionalFormatting>
  <conditionalFormatting sqref="BN42">
    <cfRule type="cellIs" dxfId="1" priority="4483" operator="lessThan">
      <formula>$C$4</formula>
    </cfRule>
  </conditionalFormatting>
  <conditionalFormatting sqref="BN42">
    <cfRule type="cellIs" dxfId="0" priority="4484" operator="lessThan">
      <formula>$C$4</formula>
    </cfRule>
  </conditionalFormatting>
  <conditionalFormatting sqref="BN43">
    <cfRule type="cellIs" dxfId="1" priority="4485" operator="lessThan">
      <formula>$C$4</formula>
    </cfRule>
  </conditionalFormatting>
  <conditionalFormatting sqref="BN43">
    <cfRule type="cellIs" dxfId="0" priority="4486" operator="lessThan">
      <formula>$C$4</formula>
    </cfRule>
  </conditionalFormatting>
  <conditionalFormatting sqref="BN44">
    <cfRule type="cellIs" dxfId="1" priority="4487" operator="lessThan">
      <formula>$C$4</formula>
    </cfRule>
  </conditionalFormatting>
  <conditionalFormatting sqref="BN44">
    <cfRule type="cellIs" dxfId="0" priority="4488" operator="lessThan">
      <formula>$C$4</formula>
    </cfRule>
  </conditionalFormatting>
  <conditionalFormatting sqref="BN45">
    <cfRule type="cellIs" dxfId="1" priority="4489" operator="lessThan">
      <formula>$C$4</formula>
    </cfRule>
  </conditionalFormatting>
  <conditionalFormatting sqref="BN45">
    <cfRule type="cellIs" dxfId="0" priority="4490" operator="lessThan">
      <formula>$C$4</formula>
    </cfRule>
  </conditionalFormatting>
  <conditionalFormatting sqref="BN46">
    <cfRule type="cellIs" dxfId="1" priority="4491" operator="lessThan">
      <formula>$C$4</formula>
    </cfRule>
  </conditionalFormatting>
  <conditionalFormatting sqref="BN46">
    <cfRule type="cellIs" dxfId="0" priority="4492" operator="lessThan">
      <formula>$C$4</formula>
    </cfRule>
  </conditionalFormatting>
  <conditionalFormatting sqref="BN47">
    <cfRule type="cellIs" dxfId="1" priority="4493" operator="lessThan">
      <formula>$C$4</formula>
    </cfRule>
  </conditionalFormatting>
  <conditionalFormatting sqref="BN47">
    <cfRule type="cellIs" dxfId="0" priority="4494" operator="lessThan">
      <formula>$C$4</formula>
    </cfRule>
  </conditionalFormatting>
  <conditionalFormatting sqref="BN48">
    <cfRule type="cellIs" dxfId="1" priority="4495" operator="lessThan">
      <formula>$C$4</formula>
    </cfRule>
  </conditionalFormatting>
  <conditionalFormatting sqref="BN48">
    <cfRule type="cellIs" dxfId="0" priority="4496" operator="lessThan">
      <formula>$C$4</formula>
    </cfRule>
  </conditionalFormatting>
  <conditionalFormatting sqref="BN49">
    <cfRule type="cellIs" dxfId="1" priority="4497" operator="lessThan">
      <formula>$C$4</formula>
    </cfRule>
  </conditionalFormatting>
  <conditionalFormatting sqref="BN49">
    <cfRule type="cellIs" dxfId="0" priority="4498" operator="lessThan">
      <formula>$C$4</formula>
    </cfRule>
  </conditionalFormatting>
  <conditionalFormatting sqref="BN50">
    <cfRule type="cellIs" dxfId="1" priority="4499" operator="lessThan">
      <formula>$C$4</formula>
    </cfRule>
  </conditionalFormatting>
  <conditionalFormatting sqref="BN50">
    <cfRule type="cellIs" dxfId="0" priority="4500" operator="lessThan">
      <formula>$C$4</formula>
    </cfRule>
  </conditionalFormatting>
  <conditionalFormatting sqref="BN51">
    <cfRule type="cellIs" dxfId="1" priority="4501" operator="lessThan">
      <formula>$C$4</formula>
    </cfRule>
  </conditionalFormatting>
  <conditionalFormatting sqref="BN51">
    <cfRule type="cellIs" dxfId="0" priority="4502" operator="lessThan">
      <formula>$C$4</formula>
    </cfRule>
  </conditionalFormatting>
  <conditionalFormatting sqref="BN52">
    <cfRule type="cellIs" dxfId="1" priority="4503" operator="lessThan">
      <formula>$C$4</formula>
    </cfRule>
  </conditionalFormatting>
  <conditionalFormatting sqref="BN52">
    <cfRule type="cellIs" dxfId="0" priority="4504" operator="lessThan">
      <formula>$C$4</formula>
    </cfRule>
  </conditionalFormatting>
  <conditionalFormatting sqref="BN53">
    <cfRule type="cellIs" dxfId="1" priority="4505" operator="lessThan">
      <formula>$C$4</formula>
    </cfRule>
  </conditionalFormatting>
  <conditionalFormatting sqref="BN53">
    <cfRule type="cellIs" dxfId="0" priority="4506" operator="lessThan">
      <formula>$C$4</formula>
    </cfRule>
  </conditionalFormatting>
  <conditionalFormatting sqref="BN54">
    <cfRule type="cellIs" dxfId="1" priority="4507" operator="lessThan">
      <formula>$C$4</formula>
    </cfRule>
  </conditionalFormatting>
  <conditionalFormatting sqref="BN54">
    <cfRule type="cellIs" dxfId="0" priority="4508" operator="lessThan">
      <formula>$C$4</formula>
    </cfRule>
  </conditionalFormatting>
  <conditionalFormatting sqref="BN55">
    <cfRule type="cellIs" dxfId="1" priority="4509" operator="lessThan">
      <formula>$C$4</formula>
    </cfRule>
  </conditionalFormatting>
  <conditionalFormatting sqref="BN55">
    <cfRule type="cellIs" dxfId="0" priority="4510" operator="lessThan">
      <formula>$C$4</formula>
    </cfRule>
  </conditionalFormatting>
  <conditionalFormatting sqref="BN56">
    <cfRule type="cellIs" dxfId="1" priority="4511" operator="lessThan">
      <formula>$C$4</formula>
    </cfRule>
  </conditionalFormatting>
  <conditionalFormatting sqref="BN56">
    <cfRule type="cellIs" dxfId="0" priority="4512" operator="lessThan">
      <formula>$C$4</formula>
    </cfRule>
  </conditionalFormatting>
  <conditionalFormatting sqref="BN57">
    <cfRule type="cellIs" dxfId="1" priority="4513" operator="lessThan">
      <formula>$C$4</formula>
    </cfRule>
  </conditionalFormatting>
  <conditionalFormatting sqref="BN57">
    <cfRule type="cellIs" dxfId="0" priority="4514" operator="lessThan">
      <formula>$C$4</formula>
    </cfRule>
  </conditionalFormatting>
  <conditionalFormatting sqref="BN58">
    <cfRule type="cellIs" dxfId="1" priority="4515" operator="lessThan">
      <formula>$C$4</formula>
    </cfRule>
  </conditionalFormatting>
  <conditionalFormatting sqref="BN58">
    <cfRule type="cellIs" dxfId="0" priority="4516" operator="lessThan">
      <formula>$C$4</formula>
    </cfRule>
  </conditionalFormatting>
  <conditionalFormatting sqref="BN59">
    <cfRule type="cellIs" dxfId="1" priority="4517" operator="lessThan">
      <formula>$C$4</formula>
    </cfRule>
  </conditionalFormatting>
  <conditionalFormatting sqref="BN59">
    <cfRule type="cellIs" dxfId="0" priority="4518" operator="lessThan">
      <formula>$C$4</formula>
    </cfRule>
  </conditionalFormatting>
  <conditionalFormatting sqref="BN60">
    <cfRule type="cellIs" dxfId="1" priority="4519" operator="lessThan">
      <formula>$C$4</formula>
    </cfRule>
  </conditionalFormatting>
  <conditionalFormatting sqref="BN60">
    <cfRule type="cellIs" dxfId="0" priority="4520" operator="lessThan">
      <formula>$C$4</formula>
    </cfRule>
  </conditionalFormatting>
  <conditionalFormatting sqref="BO11">
    <cfRule type="cellIs" dxfId="1" priority="4521" operator="lessThan">
      <formula>$C$4</formula>
    </cfRule>
  </conditionalFormatting>
  <conditionalFormatting sqref="BO11">
    <cfRule type="cellIs" dxfId="0" priority="4522" operator="lessThan">
      <formula>$C$4</formula>
    </cfRule>
  </conditionalFormatting>
  <conditionalFormatting sqref="BO12">
    <cfRule type="cellIs" dxfId="1" priority="4523" operator="lessThan">
      <formula>$C$4</formula>
    </cfRule>
  </conditionalFormatting>
  <conditionalFormatting sqref="BO12">
    <cfRule type="cellIs" dxfId="0" priority="4524" operator="lessThan">
      <formula>$C$4</formula>
    </cfRule>
  </conditionalFormatting>
  <conditionalFormatting sqref="BO13">
    <cfRule type="cellIs" dxfId="1" priority="4525" operator="lessThan">
      <formula>$C$4</formula>
    </cfRule>
  </conditionalFormatting>
  <conditionalFormatting sqref="BO13">
    <cfRule type="cellIs" dxfId="0" priority="4526" operator="lessThan">
      <formula>$C$4</formula>
    </cfRule>
  </conditionalFormatting>
  <conditionalFormatting sqref="BO14">
    <cfRule type="cellIs" dxfId="1" priority="4527" operator="lessThan">
      <formula>$C$4</formula>
    </cfRule>
  </conditionalFormatting>
  <conditionalFormatting sqref="BO14">
    <cfRule type="cellIs" dxfId="0" priority="4528" operator="lessThan">
      <formula>$C$4</formula>
    </cfRule>
  </conditionalFormatting>
  <conditionalFormatting sqref="BO15">
    <cfRule type="cellIs" dxfId="1" priority="4529" operator="lessThan">
      <formula>$C$4</formula>
    </cfRule>
  </conditionalFormatting>
  <conditionalFormatting sqref="BO15">
    <cfRule type="cellIs" dxfId="0" priority="4530" operator="lessThan">
      <formula>$C$4</formula>
    </cfRule>
  </conditionalFormatting>
  <conditionalFormatting sqref="BO16">
    <cfRule type="cellIs" dxfId="1" priority="4531" operator="lessThan">
      <formula>$C$4</formula>
    </cfRule>
  </conditionalFormatting>
  <conditionalFormatting sqref="BO16">
    <cfRule type="cellIs" dxfId="0" priority="4532" operator="lessThan">
      <formula>$C$4</formula>
    </cfRule>
  </conditionalFormatting>
  <conditionalFormatting sqref="BO17">
    <cfRule type="cellIs" dxfId="1" priority="4533" operator="lessThan">
      <formula>$C$4</formula>
    </cfRule>
  </conditionalFormatting>
  <conditionalFormatting sqref="BO17">
    <cfRule type="cellIs" dxfId="0" priority="4534" operator="lessThan">
      <formula>$C$4</formula>
    </cfRule>
  </conditionalFormatting>
  <conditionalFormatting sqref="BO18">
    <cfRule type="cellIs" dxfId="1" priority="4535" operator="lessThan">
      <formula>$C$4</formula>
    </cfRule>
  </conditionalFormatting>
  <conditionalFormatting sqref="BO18">
    <cfRule type="cellIs" dxfId="0" priority="4536" operator="lessThan">
      <formula>$C$4</formula>
    </cfRule>
  </conditionalFormatting>
  <conditionalFormatting sqref="BO19">
    <cfRule type="cellIs" dxfId="1" priority="4537" operator="lessThan">
      <formula>$C$4</formula>
    </cfRule>
  </conditionalFormatting>
  <conditionalFormatting sqref="BO19">
    <cfRule type="cellIs" dxfId="0" priority="4538" operator="lessThan">
      <formula>$C$4</formula>
    </cfRule>
  </conditionalFormatting>
  <conditionalFormatting sqref="BO20">
    <cfRule type="cellIs" dxfId="1" priority="4539" operator="lessThan">
      <formula>$C$4</formula>
    </cfRule>
  </conditionalFormatting>
  <conditionalFormatting sqref="BO20">
    <cfRule type="cellIs" dxfId="0" priority="4540" operator="lessThan">
      <formula>$C$4</formula>
    </cfRule>
  </conditionalFormatting>
  <conditionalFormatting sqref="BO21">
    <cfRule type="cellIs" dxfId="1" priority="4541" operator="lessThan">
      <formula>$C$4</formula>
    </cfRule>
  </conditionalFormatting>
  <conditionalFormatting sqref="BO21">
    <cfRule type="cellIs" dxfId="0" priority="4542" operator="lessThan">
      <formula>$C$4</formula>
    </cfRule>
  </conditionalFormatting>
  <conditionalFormatting sqref="BO22">
    <cfRule type="cellIs" dxfId="1" priority="4543" operator="lessThan">
      <formula>$C$4</formula>
    </cfRule>
  </conditionalFormatting>
  <conditionalFormatting sqref="BO22">
    <cfRule type="cellIs" dxfId="0" priority="4544" operator="lessThan">
      <formula>$C$4</formula>
    </cfRule>
  </conditionalFormatting>
  <conditionalFormatting sqref="BO23">
    <cfRule type="cellIs" dxfId="1" priority="4545" operator="lessThan">
      <formula>$C$4</formula>
    </cfRule>
  </conditionalFormatting>
  <conditionalFormatting sqref="BO23">
    <cfRule type="cellIs" dxfId="0" priority="4546" operator="lessThan">
      <formula>$C$4</formula>
    </cfRule>
  </conditionalFormatting>
  <conditionalFormatting sqref="BO24">
    <cfRule type="cellIs" dxfId="1" priority="4547" operator="lessThan">
      <formula>$C$4</formula>
    </cfRule>
  </conditionalFormatting>
  <conditionalFormatting sqref="BO24">
    <cfRule type="cellIs" dxfId="0" priority="4548" operator="lessThan">
      <formula>$C$4</formula>
    </cfRule>
  </conditionalFormatting>
  <conditionalFormatting sqref="BO25">
    <cfRule type="cellIs" dxfId="1" priority="4549" operator="lessThan">
      <formula>$C$4</formula>
    </cfRule>
  </conditionalFormatting>
  <conditionalFormatting sqref="BO25">
    <cfRule type="cellIs" dxfId="0" priority="4550" operator="lessThan">
      <formula>$C$4</formula>
    </cfRule>
  </conditionalFormatting>
  <conditionalFormatting sqref="BO26">
    <cfRule type="cellIs" dxfId="1" priority="4551" operator="lessThan">
      <formula>$C$4</formula>
    </cfRule>
  </conditionalFormatting>
  <conditionalFormatting sqref="BO26">
    <cfRule type="cellIs" dxfId="0" priority="4552" operator="lessThan">
      <formula>$C$4</formula>
    </cfRule>
  </conditionalFormatting>
  <conditionalFormatting sqref="BO27">
    <cfRule type="cellIs" dxfId="1" priority="4553" operator="lessThan">
      <formula>$C$4</formula>
    </cfRule>
  </conditionalFormatting>
  <conditionalFormatting sqref="BO27">
    <cfRule type="cellIs" dxfId="0" priority="4554" operator="lessThan">
      <formula>$C$4</formula>
    </cfRule>
  </conditionalFormatting>
  <conditionalFormatting sqref="BO28">
    <cfRule type="cellIs" dxfId="1" priority="4555" operator="lessThan">
      <formula>$C$4</formula>
    </cfRule>
  </conditionalFormatting>
  <conditionalFormatting sqref="BO28">
    <cfRule type="cellIs" dxfId="0" priority="4556" operator="lessThan">
      <formula>$C$4</formula>
    </cfRule>
  </conditionalFormatting>
  <conditionalFormatting sqref="BO29">
    <cfRule type="cellIs" dxfId="1" priority="4557" operator="lessThan">
      <formula>$C$4</formula>
    </cfRule>
  </conditionalFormatting>
  <conditionalFormatting sqref="BO29">
    <cfRule type="cellIs" dxfId="0" priority="4558" operator="lessThan">
      <formula>$C$4</formula>
    </cfRule>
  </conditionalFormatting>
  <conditionalFormatting sqref="BO30">
    <cfRule type="cellIs" dxfId="1" priority="4559" operator="lessThan">
      <formula>$C$4</formula>
    </cfRule>
  </conditionalFormatting>
  <conditionalFormatting sqref="BO30">
    <cfRule type="cellIs" dxfId="0" priority="4560" operator="lessThan">
      <formula>$C$4</formula>
    </cfRule>
  </conditionalFormatting>
  <conditionalFormatting sqref="BO31">
    <cfRule type="cellIs" dxfId="1" priority="4561" operator="lessThan">
      <formula>$C$4</formula>
    </cfRule>
  </conditionalFormatting>
  <conditionalFormatting sqref="BO31">
    <cfRule type="cellIs" dxfId="0" priority="4562" operator="lessThan">
      <formula>$C$4</formula>
    </cfRule>
  </conditionalFormatting>
  <conditionalFormatting sqref="BO32">
    <cfRule type="cellIs" dxfId="1" priority="4563" operator="lessThan">
      <formula>$C$4</formula>
    </cfRule>
  </conditionalFormatting>
  <conditionalFormatting sqref="BO32">
    <cfRule type="cellIs" dxfId="0" priority="4564" operator="lessThan">
      <formula>$C$4</formula>
    </cfRule>
  </conditionalFormatting>
  <conditionalFormatting sqref="BO33">
    <cfRule type="cellIs" dxfId="1" priority="4565" operator="lessThan">
      <formula>$C$4</formula>
    </cfRule>
  </conditionalFormatting>
  <conditionalFormatting sqref="BO33">
    <cfRule type="cellIs" dxfId="0" priority="4566" operator="lessThan">
      <formula>$C$4</formula>
    </cfRule>
  </conditionalFormatting>
  <conditionalFormatting sqref="BO34">
    <cfRule type="cellIs" dxfId="1" priority="4567" operator="lessThan">
      <formula>$C$4</formula>
    </cfRule>
  </conditionalFormatting>
  <conditionalFormatting sqref="BO34">
    <cfRule type="cellIs" dxfId="0" priority="4568" operator="lessThan">
      <formula>$C$4</formula>
    </cfRule>
  </conditionalFormatting>
  <conditionalFormatting sqref="BO35">
    <cfRule type="cellIs" dxfId="1" priority="4569" operator="lessThan">
      <formula>$C$4</formula>
    </cfRule>
  </conditionalFormatting>
  <conditionalFormatting sqref="BO35">
    <cfRule type="cellIs" dxfId="0" priority="4570" operator="lessThan">
      <formula>$C$4</formula>
    </cfRule>
  </conditionalFormatting>
  <conditionalFormatting sqref="BO36">
    <cfRule type="cellIs" dxfId="1" priority="4571" operator="lessThan">
      <formula>$C$4</formula>
    </cfRule>
  </conditionalFormatting>
  <conditionalFormatting sqref="BO36">
    <cfRule type="cellIs" dxfId="0" priority="4572" operator="lessThan">
      <formula>$C$4</formula>
    </cfRule>
  </conditionalFormatting>
  <conditionalFormatting sqref="BO37">
    <cfRule type="cellIs" dxfId="1" priority="4573" operator="lessThan">
      <formula>$C$4</formula>
    </cfRule>
  </conditionalFormatting>
  <conditionalFormatting sqref="BO37">
    <cfRule type="cellIs" dxfId="0" priority="4574" operator="lessThan">
      <formula>$C$4</formula>
    </cfRule>
  </conditionalFormatting>
  <conditionalFormatting sqref="BO38">
    <cfRule type="cellIs" dxfId="1" priority="4575" operator="lessThan">
      <formula>$C$4</formula>
    </cfRule>
  </conditionalFormatting>
  <conditionalFormatting sqref="BO38">
    <cfRule type="cellIs" dxfId="0" priority="4576" operator="lessThan">
      <formula>$C$4</formula>
    </cfRule>
  </conditionalFormatting>
  <conditionalFormatting sqref="BO39">
    <cfRule type="cellIs" dxfId="1" priority="4577" operator="lessThan">
      <formula>$C$4</formula>
    </cfRule>
  </conditionalFormatting>
  <conditionalFormatting sqref="BO39">
    <cfRule type="cellIs" dxfId="0" priority="4578" operator="lessThan">
      <formula>$C$4</formula>
    </cfRule>
  </conditionalFormatting>
  <conditionalFormatting sqref="BO40">
    <cfRule type="cellIs" dxfId="1" priority="4579" operator="lessThan">
      <formula>$C$4</formula>
    </cfRule>
  </conditionalFormatting>
  <conditionalFormatting sqref="BO40">
    <cfRule type="cellIs" dxfId="0" priority="4580" operator="lessThan">
      <formula>$C$4</formula>
    </cfRule>
  </conditionalFormatting>
  <conditionalFormatting sqref="BO41">
    <cfRule type="cellIs" dxfId="1" priority="4581" operator="lessThan">
      <formula>$C$4</formula>
    </cfRule>
  </conditionalFormatting>
  <conditionalFormatting sqref="BO41">
    <cfRule type="cellIs" dxfId="0" priority="4582" operator="lessThan">
      <formula>$C$4</formula>
    </cfRule>
  </conditionalFormatting>
  <conditionalFormatting sqref="BO42">
    <cfRule type="cellIs" dxfId="1" priority="4583" operator="lessThan">
      <formula>$C$4</formula>
    </cfRule>
  </conditionalFormatting>
  <conditionalFormatting sqref="BO42">
    <cfRule type="cellIs" dxfId="0" priority="4584" operator="lessThan">
      <formula>$C$4</formula>
    </cfRule>
  </conditionalFormatting>
  <conditionalFormatting sqref="BO43">
    <cfRule type="cellIs" dxfId="1" priority="4585" operator="lessThan">
      <formula>$C$4</formula>
    </cfRule>
  </conditionalFormatting>
  <conditionalFormatting sqref="BO43">
    <cfRule type="cellIs" dxfId="0" priority="4586" operator="lessThan">
      <formula>$C$4</formula>
    </cfRule>
  </conditionalFormatting>
  <conditionalFormatting sqref="BO44">
    <cfRule type="cellIs" dxfId="1" priority="4587" operator="lessThan">
      <formula>$C$4</formula>
    </cfRule>
  </conditionalFormatting>
  <conditionalFormatting sqref="BO44">
    <cfRule type="cellIs" dxfId="0" priority="4588" operator="lessThan">
      <formula>$C$4</formula>
    </cfRule>
  </conditionalFormatting>
  <conditionalFormatting sqref="BO45">
    <cfRule type="cellIs" dxfId="1" priority="4589" operator="lessThan">
      <formula>$C$4</formula>
    </cfRule>
  </conditionalFormatting>
  <conditionalFormatting sqref="BO45">
    <cfRule type="cellIs" dxfId="0" priority="4590" operator="lessThan">
      <formula>$C$4</formula>
    </cfRule>
  </conditionalFormatting>
  <conditionalFormatting sqref="BO46">
    <cfRule type="cellIs" dxfId="1" priority="4591" operator="lessThan">
      <formula>$C$4</formula>
    </cfRule>
  </conditionalFormatting>
  <conditionalFormatting sqref="BO46">
    <cfRule type="cellIs" dxfId="0" priority="4592" operator="lessThan">
      <formula>$C$4</formula>
    </cfRule>
  </conditionalFormatting>
  <conditionalFormatting sqref="BO47">
    <cfRule type="cellIs" dxfId="1" priority="4593" operator="lessThan">
      <formula>$C$4</formula>
    </cfRule>
  </conditionalFormatting>
  <conditionalFormatting sqref="BO47">
    <cfRule type="cellIs" dxfId="0" priority="4594" operator="lessThan">
      <formula>$C$4</formula>
    </cfRule>
  </conditionalFormatting>
  <conditionalFormatting sqref="BO48">
    <cfRule type="cellIs" dxfId="1" priority="4595" operator="lessThan">
      <formula>$C$4</formula>
    </cfRule>
  </conditionalFormatting>
  <conditionalFormatting sqref="BO48">
    <cfRule type="cellIs" dxfId="0" priority="4596" operator="lessThan">
      <formula>$C$4</formula>
    </cfRule>
  </conditionalFormatting>
  <conditionalFormatting sqref="BO49">
    <cfRule type="cellIs" dxfId="1" priority="4597" operator="lessThan">
      <formula>$C$4</formula>
    </cfRule>
  </conditionalFormatting>
  <conditionalFormatting sqref="BO49">
    <cfRule type="cellIs" dxfId="0" priority="4598" operator="lessThan">
      <formula>$C$4</formula>
    </cfRule>
  </conditionalFormatting>
  <conditionalFormatting sqref="BO50">
    <cfRule type="cellIs" dxfId="1" priority="4599" operator="lessThan">
      <formula>$C$4</formula>
    </cfRule>
  </conditionalFormatting>
  <conditionalFormatting sqref="BO50">
    <cfRule type="cellIs" dxfId="0" priority="4600" operator="lessThan">
      <formula>$C$4</formula>
    </cfRule>
  </conditionalFormatting>
  <conditionalFormatting sqref="BO51">
    <cfRule type="cellIs" dxfId="1" priority="4601" operator="lessThan">
      <formula>$C$4</formula>
    </cfRule>
  </conditionalFormatting>
  <conditionalFormatting sqref="BO51">
    <cfRule type="cellIs" dxfId="0" priority="4602" operator="lessThan">
      <formula>$C$4</formula>
    </cfRule>
  </conditionalFormatting>
  <conditionalFormatting sqref="BO52">
    <cfRule type="cellIs" dxfId="1" priority="4603" operator="lessThan">
      <formula>$C$4</formula>
    </cfRule>
  </conditionalFormatting>
  <conditionalFormatting sqref="BO52">
    <cfRule type="cellIs" dxfId="0" priority="4604" operator="lessThan">
      <formula>$C$4</formula>
    </cfRule>
  </conditionalFormatting>
  <conditionalFormatting sqref="BO53">
    <cfRule type="cellIs" dxfId="1" priority="4605" operator="lessThan">
      <formula>$C$4</formula>
    </cfRule>
  </conditionalFormatting>
  <conditionalFormatting sqref="BO53">
    <cfRule type="cellIs" dxfId="0" priority="4606" operator="lessThan">
      <formula>$C$4</formula>
    </cfRule>
  </conditionalFormatting>
  <conditionalFormatting sqref="BO54">
    <cfRule type="cellIs" dxfId="1" priority="4607" operator="lessThan">
      <formula>$C$4</formula>
    </cfRule>
  </conditionalFormatting>
  <conditionalFormatting sqref="BO54">
    <cfRule type="cellIs" dxfId="0" priority="4608" operator="lessThan">
      <formula>$C$4</formula>
    </cfRule>
  </conditionalFormatting>
  <conditionalFormatting sqref="BO55">
    <cfRule type="cellIs" dxfId="1" priority="4609" operator="lessThan">
      <formula>$C$4</formula>
    </cfRule>
  </conditionalFormatting>
  <conditionalFormatting sqref="BO55">
    <cfRule type="cellIs" dxfId="0" priority="4610" operator="lessThan">
      <formula>$C$4</formula>
    </cfRule>
  </conditionalFormatting>
  <conditionalFormatting sqref="BO56">
    <cfRule type="cellIs" dxfId="1" priority="4611" operator="lessThan">
      <formula>$C$4</formula>
    </cfRule>
  </conditionalFormatting>
  <conditionalFormatting sqref="BO56">
    <cfRule type="cellIs" dxfId="0" priority="4612" operator="lessThan">
      <formula>$C$4</formula>
    </cfRule>
  </conditionalFormatting>
  <conditionalFormatting sqref="BO57">
    <cfRule type="cellIs" dxfId="1" priority="4613" operator="lessThan">
      <formula>$C$4</formula>
    </cfRule>
  </conditionalFormatting>
  <conditionalFormatting sqref="BO57">
    <cfRule type="cellIs" dxfId="0" priority="4614" operator="lessThan">
      <formula>$C$4</formula>
    </cfRule>
  </conditionalFormatting>
  <conditionalFormatting sqref="BO58">
    <cfRule type="cellIs" dxfId="1" priority="4615" operator="lessThan">
      <formula>$C$4</formula>
    </cfRule>
  </conditionalFormatting>
  <conditionalFormatting sqref="BO58">
    <cfRule type="cellIs" dxfId="0" priority="4616" operator="lessThan">
      <formula>$C$4</formula>
    </cfRule>
  </conditionalFormatting>
  <conditionalFormatting sqref="BO59">
    <cfRule type="cellIs" dxfId="1" priority="4617" operator="lessThan">
      <formula>$C$4</formula>
    </cfRule>
  </conditionalFormatting>
  <conditionalFormatting sqref="BO59">
    <cfRule type="cellIs" dxfId="0" priority="4618" operator="lessThan">
      <formula>$C$4</formula>
    </cfRule>
  </conditionalFormatting>
  <conditionalFormatting sqref="BO60">
    <cfRule type="cellIs" dxfId="1" priority="4619" operator="lessThan">
      <formula>$C$4</formula>
    </cfRule>
  </conditionalFormatting>
  <conditionalFormatting sqref="BO60">
    <cfRule type="cellIs" dxfId="0" priority="4620" operator="lessThan">
      <formula>$C$4</formula>
    </cfRule>
  </conditionalFormatting>
  <conditionalFormatting sqref="BP11">
    <cfRule type="cellIs" dxfId="1" priority="4621" operator="lessThan">
      <formula>$C$4</formula>
    </cfRule>
  </conditionalFormatting>
  <conditionalFormatting sqref="BP11">
    <cfRule type="cellIs" dxfId="0" priority="4622" operator="lessThan">
      <formula>$C$4</formula>
    </cfRule>
  </conditionalFormatting>
  <conditionalFormatting sqref="BP12">
    <cfRule type="cellIs" dxfId="1" priority="4623" operator="lessThan">
      <formula>$C$4</formula>
    </cfRule>
  </conditionalFormatting>
  <conditionalFormatting sqref="BP12">
    <cfRule type="cellIs" dxfId="0" priority="4624" operator="lessThan">
      <formula>$C$4</formula>
    </cfRule>
  </conditionalFormatting>
  <conditionalFormatting sqref="BP13">
    <cfRule type="cellIs" dxfId="1" priority="4625" operator="lessThan">
      <formula>$C$4</formula>
    </cfRule>
  </conditionalFormatting>
  <conditionalFormatting sqref="BP13">
    <cfRule type="cellIs" dxfId="0" priority="4626" operator="lessThan">
      <formula>$C$4</formula>
    </cfRule>
  </conditionalFormatting>
  <conditionalFormatting sqref="BP14">
    <cfRule type="cellIs" dxfId="1" priority="4627" operator="lessThan">
      <formula>$C$4</formula>
    </cfRule>
  </conditionalFormatting>
  <conditionalFormatting sqref="BP14">
    <cfRule type="cellIs" dxfId="0" priority="4628" operator="lessThan">
      <formula>$C$4</formula>
    </cfRule>
  </conditionalFormatting>
  <conditionalFormatting sqref="BP15">
    <cfRule type="cellIs" dxfId="1" priority="4629" operator="lessThan">
      <formula>$C$4</formula>
    </cfRule>
  </conditionalFormatting>
  <conditionalFormatting sqref="BP15">
    <cfRule type="cellIs" dxfId="0" priority="4630" operator="lessThan">
      <formula>$C$4</formula>
    </cfRule>
  </conditionalFormatting>
  <conditionalFormatting sqref="BP16">
    <cfRule type="cellIs" dxfId="1" priority="4631" operator="lessThan">
      <formula>$C$4</formula>
    </cfRule>
  </conditionalFormatting>
  <conditionalFormatting sqref="BP16">
    <cfRule type="cellIs" dxfId="0" priority="4632" operator="lessThan">
      <formula>$C$4</formula>
    </cfRule>
  </conditionalFormatting>
  <conditionalFormatting sqref="BP17">
    <cfRule type="cellIs" dxfId="1" priority="4633" operator="lessThan">
      <formula>$C$4</formula>
    </cfRule>
  </conditionalFormatting>
  <conditionalFormatting sqref="BP17">
    <cfRule type="cellIs" dxfId="0" priority="4634" operator="lessThan">
      <formula>$C$4</formula>
    </cfRule>
  </conditionalFormatting>
  <conditionalFormatting sqref="BP18">
    <cfRule type="cellIs" dxfId="1" priority="4635" operator="lessThan">
      <formula>$C$4</formula>
    </cfRule>
  </conditionalFormatting>
  <conditionalFormatting sqref="BP18">
    <cfRule type="cellIs" dxfId="0" priority="4636" operator="lessThan">
      <formula>$C$4</formula>
    </cfRule>
  </conditionalFormatting>
  <conditionalFormatting sqref="BP19">
    <cfRule type="cellIs" dxfId="1" priority="4637" operator="lessThan">
      <formula>$C$4</formula>
    </cfRule>
  </conditionalFormatting>
  <conditionalFormatting sqref="BP19">
    <cfRule type="cellIs" dxfId="0" priority="4638" operator="lessThan">
      <formula>$C$4</formula>
    </cfRule>
  </conditionalFormatting>
  <conditionalFormatting sqref="BP20">
    <cfRule type="cellIs" dxfId="1" priority="4639" operator="lessThan">
      <formula>$C$4</formula>
    </cfRule>
  </conditionalFormatting>
  <conditionalFormatting sqref="BP20">
    <cfRule type="cellIs" dxfId="0" priority="4640" operator="lessThan">
      <formula>$C$4</formula>
    </cfRule>
  </conditionalFormatting>
  <conditionalFormatting sqref="BP21">
    <cfRule type="cellIs" dxfId="1" priority="4641" operator="lessThan">
      <formula>$C$4</formula>
    </cfRule>
  </conditionalFormatting>
  <conditionalFormatting sqref="BP21">
    <cfRule type="cellIs" dxfId="0" priority="4642" operator="lessThan">
      <formula>$C$4</formula>
    </cfRule>
  </conditionalFormatting>
  <conditionalFormatting sqref="BP22">
    <cfRule type="cellIs" dxfId="1" priority="4643" operator="lessThan">
      <formula>$C$4</formula>
    </cfRule>
  </conditionalFormatting>
  <conditionalFormatting sqref="BP22">
    <cfRule type="cellIs" dxfId="0" priority="4644" operator="lessThan">
      <formula>$C$4</formula>
    </cfRule>
  </conditionalFormatting>
  <conditionalFormatting sqref="BP23">
    <cfRule type="cellIs" dxfId="1" priority="4645" operator="lessThan">
      <formula>$C$4</formula>
    </cfRule>
  </conditionalFormatting>
  <conditionalFormatting sqref="BP23">
    <cfRule type="cellIs" dxfId="0" priority="4646" operator="lessThan">
      <formula>$C$4</formula>
    </cfRule>
  </conditionalFormatting>
  <conditionalFormatting sqref="BP24">
    <cfRule type="cellIs" dxfId="1" priority="4647" operator="lessThan">
      <formula>$C$4</formula>
    </cfRule>
  </conditionalFormatting>
  <conditionalFormatting sqref="BP24">
    <cfRule type="cellIs" dxfId="0" priority="4648" operator="lessThan">
      <formula>$C$4</formula>
    </cfRule>
  </conditionalFormatting>
  <conditionalFormatting sqref="BP25">
    <cfRule type="cellIs" dxfId="1" priority="4649" operator="lessThan">
      <formula>$C$4</formula>
    </cfRule>
  </conditionalFormatting>
  <conditionalFormatting sqref="BP25">
    <cfRule type="cellIs" dxfId="0" priority="4650" operator="lessThan">
      <formula>$C$4</formula>
    </cfRule>
  </conditionalFormatting>
  <conditionalFormatting sqref="BP26">
    <cfRule type="cellIs" dxfId="1" priority="4651" operator="lessThan">
      <formula>$C$4</formula>
    </cfRule>
  </conditionalFormatting>
  <conditionalFormatting sqref="BP26">
    <cfRule type="cellIs" dxfId="0" priority="4652" operator="lessThan">
      <formula>$C$4</formula>
    </cfRule>
  </conditionalFormatting>
  <conditionalFormatting sqref="BP27">
    <cfRule type="cellIs" dxfId="1" priority="4653" operator="lessThan">
      <formula>$C$4</formula>
    </cfRule>
  </conditionalFormatting>
  <conditionalFormatting sqref="BP27">
    <cfRule type="cellIs" dxfId="0" priority="4654" operator="lessThan">
      <formula>$C$4</formula>
    </cfRule>
  </conditionalFormatting>
  <conditionalFormatting sqref="BP28">
    <cfRule type="cellIs" dxfId="1" priority="4655" operator="lessThan">
      <formula>$C$4</formula>
    </cfRule>
  </conditionalFormatting>
  <conditionalFormatting sqref="BP28">
    <cfRule type="cellIs" dxfId="0" priority="4656" operator="lessThan">
      <formula>$C$4</formula>
    </cfRule>
  </conditionalFormatting>
  <conditionalFormatting sqref="BP29">
    <cfRule type="cellIs" dxfId="1" priority="4657" operator="lessThan">
      <formula>$C$4</formula>
    </cfRule>
  </conditionalFormatting>
  <conditionalFormatting sqref="BP29">
    <cfRule type="cellIs" dxfId="0" priority="4658" operator="lessThan">
      <formula>$C$4</formula>
    </cfRule>
  </conditionalFormatting>
  <conditionalFormatting sqref="BP30">
    <cfRule type="cellIs" dxfId="1" priority="4659" operator="lessThan">
      <formula>$C$4</formula>
    </cfRule>
  </conditionalFormatting>
  <conditionalFormatting sqref="BP30">
    <cfRule type="cellIs" dxfId="0" priority="4660" operator="lessThan">
      <formula>$C$4</formula>
    </cfRule>
  </conditionalFormatting>
  <conditionalFormatting sqref="BP31">
    <cfRule type="cellIs" dxfId="1" priority="4661" operator="lessThan">
      <formula>$C$4</formula>
    </cfRule>
  </conditionalFormatting>
  <conditionalFormatting sqref="BP31">
    <cfRule type="cellIs" dxfId="0" priority="4662" operator="lessThan">
      <formula>$C$4</formula>
    </cfRule>
  </conditionalFormatting>
  <conditionalFormatting sqref="BP32">
    <cfRule type="cellIs" dxfId="1" priority="4663" operator="lessThan">
      <formula>$C$4</formula>
    </cfRule>
  </conditionalFormatting>
  <conditionalFormatting sqref="BP32">
    <cfRule type="cellIs" dxfId="0" priority="4664" operator="lessThan">
      <formula>$C$4</formula>
    </cfRule>
  </conditionalFormatting>
  <conditionalFormatting sqref="BP33">
    <cfRule type="cellIs" dxfId="1" priority="4665" operator="lessThan">
      <formula>$C$4</formula>
    </cfRule>
  </conditionalFormatting>
  <conditionalFormatting sqref="BP33">
    <cfRule type="cellIs" dxfId="0" priority="4666" operator="lessThan">
      <formula>$C$4</formula>
    </cfRule>
  </conditionalFormatting>
  <conditionalFormatting sqref="BP34">
    <cfRule type="cellIs" dxfId="1" priority="4667" operator="lessThan">
      <formula>$C$4</formula>
    </cfRule>
  </conditionalFormatting>
  <conditionalFormatting sqref="BP34">
    <cfRule type="cellIs" dxfId="0" priority="4668" operator="lessThan">
      <formula>$C$4</formula>
    </cfRule>
  </conditionalFormatting>
  <conditionalFormatting sqref="BP35">
    <cfRule type="cellIs" dxfId="1" priority="4669" operator="lessThan">
      <formula>$C$4</formula>
    </cfRule>
  </conditionalFormatting>
  <conditionalFormatting sqref="BP35">
    <cfRule type="cellIs" dxfId="0" priority="4670" operator="lessThan">
      <formula>$C$4</formula>
    </cfRule>
  </conditionalFormatting>
  <conditionalFormatting sqref="BP36">
    <cfRule type="cellIs" dxfId="1" priority="4671" operator="lessThan">
      <formula>$C$4</formula>
    </cfRule>
  </conditionalFormatting>
  <conditionalFormatting sqref="BP36">
    <cfRule type="cellIs" dxfId="0" priority="4672" operator="lessThan">
      <formula>$C$4</formula>
    </cfRule>
  </conditionalFormatting>
  <conditionalFormatting sqref="BP37">
    <cfRule type="cellIs" dxfId="1" priority="4673" operator="lessThan">
      <formula>$C$4</formula>
    </cfRule>
  </conditionalFormatting>
  <conditionalFormatting sqref="BP37">
    <cfRule type="cellIs" dxfId="0" priority="4674" operator="lessThan">
      <formula>$C$4</formula>
    </cfRule>
  </conditionalFormatting>
  <conditionalFormatting sqref="BP38">
    <cfRule type="cellIs" dxfId="1" priority="4675" operator="lessThan">
      <formula>$C$4</formula>
    </cfRule>
  </conditionalFormatting>
  <conditionalFormatting sqref="BP38">
    <cfRule type="cellIs" dxfId="0" priority="4676" operator="lessThan">
      <formula>$C$4</formula>
    </cfRule>
  </conditionalFormatting>
  <conditionalFormatting sqref="BP39">
    <cfRule type="cellIs" dxfId="1" priority="4677" operator="lessThan">
      <formula>$C$4</formula>
    </cfRule>
  </conditionalFormatting>
  <conditionalFormatting sqref="BP39">
    <cfRule type="cellIs" dxfId="0" priority="4678" operator="lessThan">
      <formula>$C$4</formula>
    </cfRule>
  </conditionalFormatting>
  <conditionalFormatting sqref="BP40">
    <cfRule type="cellIs" dxfId="1" priority="4679" operator="lessThan">
      <formula>$C$4</formula>
    </cfRule>
  </conditionalFormatting>
  <conditionalFormatting sqref="BP40">
    <cfRule type="cellIs" dxfId="0" priority="4680" operator="lessThan">
      <formula>$C$4</formula>
    </cfRule>
  </conditionalFormatting>
  <conditionalFormatting sqref="BP41">
    <cfRule type="cellIs" dxfId="1" priority="4681" operator="lessThan">
      <formula>$C$4</formula>
    </cfRule>
  </conditionalFormatting>
  <conditionalFormatting sqref="BP41">
    <cfRule type="cellIs" dxfId="0" priority="4682" operator="lessThan">
      <formula>$C$4</formula>
    </cfRule>
  </conditionalFormatting>
  <conditionalFormatting sqref="BP42">
    <cfRule type="cellIs" dxfId="1" priority="4683" operator="lessThan">
      <formula>$C$4</formula>
    </cfRule>
  </conditionalFormatting>
  <conditionalFormatting sqref="BP42">
    <cfRule type="cellIs" dxfId="0" priority="4684" operator="lessThan">
      <formula>$C$4</formula>
    </cfRule>
  </conditionalFormatting>
  <conditionalFormatting sqref="BP43">
    <cfRule type="cellIs" dxfId="1" priority="4685" operator="lessThan">
      <formula>$C$4</formula>
    </cfRule>
  </conditionalFormatting>
  <conditionalFormatting sqref="BP43">
    <cfRule type="cellIs" dxfId="0" priority="4686" operator="lessThan">
      <formula>$C$4</formula>
    </cfRule>
  </conditionalFormatting>
  <conditionalFormatting sqref="BP44">
    <cfRule type="cellIs" dxfId="1" priority="4687" operator="lessThan">
      <formula>$C$4</formula>
    </cfRule>
  </conditionalFormatting>
  <conditionalFormatting sqref="BP44">
    <cfRule type="cellIs" dxfId="0" priority="4688" operator="lessThan">
      <formula>$C$4</formula>
    </cfRule>
  </conditionalFormatting>
  <conditionalFormatting sqref="BP45">
    <cfRule type="cellIs" dxfId="1" priority="4689" operator="lessThan">
      <formula>$C$4</formula>
    </cfRule>
  </conditionalFormatting>
  <conditionalFormatting sqref="BP45">
    <cfRule type="cellIs" dxfId="0" priority="4690" operator="lessThan">
      <formula>$C$4</formula>
    </cfRule>
  </conditionalFormatting>
  <conditionalFormatting sqref="BP46">
    <cfRule type="cellIs" dxfId="1" priority="4691" operator="lessThan">
      <formula>$C$4</formula>
    </cfRule>
  </conditionalFormatting>
  <conditionalFormatting sqref="BP46">
    <cfRule type="cellIs" dxfId="0" priority="4692" operator="lessThan">
      <formula>$C$4</formula>
    </cfRule>
  </conditionalFormatting>
  <conditionalFormatting sqref="BP47">
    <cfRule type="cellIs" dxfId="1" priority="4693" operator="lessThan">
      <formula>$C$4</formula>
    </cfRule>
  </conditionalFormatting>
  <conditionalFormatting sqref="BP47">
    <cfRule type="cellIs" dxfId="0" priority="4694" operator="lessThan">
      <formula>$C$4</formula>
    </cfRule>
  </conditionalFormatting>
  <conditionalFormatting sqref="BP48">
    <cfRule type="cellIs" dxfId="1" priority="4695" operator="lessThan">
      <formula>$C$4</formula>
    </cfRule>
  </conditionalFormatting>
  <conditionalFormatting sqref="BP48">
    <cfRule type="cellIs" dxfId="0" priority="4696" operator="lessThan">
      <formula>$C$4</formula>
    </cfRule>
  </conditionalFormatting>
  <conditionalFormatting sqref="BP49">
    <cfRule type="cellIs" dxfId="1" priority="4697" operator="lessThan">
      <formula>$C$4</formula>
    </cfRule>
  </conditionalFormatting>
  <conditionalFormatting sqref="BP49">
    <cfRule type="cellIs" dxfId="0" priority="4698" operator="lessThan">
      <formula>$C$4</formula>
    </cfRule>
  </conditionalFormatting>
  <conditionalFormatting sqref="BP50">
    <cfRule type="cellIs" dxfId="1" priority="4699" operator="lessThan">
      <formula>$C$4</formula>
    </cfRule>
  </conditionalFormatting>
  <conditionalFormatting sqref="BP50">
    <cfRule type="cellIs" dxfId="0" priority="4700" operator="lessThan">
      <formula>$C$4</formula>
    </cfRule>
  </conditionalFormatting>
  <conditionalFormatting sqref="BP51">
    <cfRule type="cellIs" dxfId="1" priority="4701" operator="lessThan">
      <formula>$C$4</formula>
    </cfRule>
  </conditionalFormatting>
  <conditionalFormatting sqref="BP51">
    <cfRule type="cellIs" dxfId="0" priority="4702" operator="lessThan">
      <formula>$C$4</formula>
    </cfRule>
  </conditionalFormatting>
  <conditionalFormatting sqref="BP52">
    <cfRule type="cellIs" dxfId="1" priority="4703" operator="lessThan">
      <formula>$C$4</formula>
    </cfRule>
  </conditionalFormatting>
  <conditionalFormatting sqref="BP52">
    <cfRule type="cellIs" dxfId="0" priority="4704" operator="lessThan">
      <formula>$C$4</formula>
    </cfRule>
  </conditionalFormatting>
  <conditionalFormatting sqref="BP53">
    <cfRule type="cellIs" dxfId="1" priority="4705" operator="lessThan">
      <formula>$C$4</formula>
    </cfRule>
  </conditionalFormatting>
  <conditionalFormatting sqref="BP53">
    <cfRule type="cellIs" dxfId="0" priority="4706" operator="lessThan">
      <formula>$C$4</formula>
    </cfRule>
  </conditionalFormatting>
  <conditionalFormatting sqref="BP54">
    <cfRule type="cellIs" dxfId="1" priority="4707" operator="lessThan">
      <formula>$C$4</formula>
    </cfRule>
  </conditionalFormatting>
  <conditionalFormatting sqref="BP54">
    <cfRule type="cellIs" dxfId="0" priority="4708" operator="lessThan">
      <formula>$C$4</formula>
    </cfRule>
  </conditionalFormatting>
  <conditionalFormatting sqref="BP55">
    <cfRule type="cellIs" dxfId="1" priority="4709" operator="lessThan">
      <formula>$C$4</formula>
    </cfRule>
  </conditionalFormatting>
  <conditionalFormatting sqref="BP55">
    <cfRule type="cellIs" dxfId="0" priority="4710" operator="lessThan">
      <formula>$C$4</formula>
    </cfRule>
  </conditionalFormatting>
  <conditionalFormatting sqref="BP56">
    <cfRule type="cellIs" dxfId="1" priority="4711" operator="lessThan">
      <formula>$C$4</formula>
    </cfRule>
  </conditionalFormatting>
  <conditionalFormatting sqref="BP56">
    <cfRule type="cellIs" dxfId="0" priority="4712" operator="lessThan">
      <formula>$C$4</formula>
    </cfRule>
  </conditionalFormatting>
  <conditionalFormatting sqref="BP57">
    <cfRule type="cellIs" dxfId="1" priority="4713" operator="lessThan">
      <formula>$C$4</formula>
    </cfRule>
  </conditionalFormatting>
  <conditionalFormatting sqref="BP57">
    <cfRule type="cellIs" dxfId="0" priority="4714" operator="lessThan">
      <formula>$C$4</formula>
    </cfRule>
  </conditionalFormatting>
  <conditionalFormatting sqref="BP58">
    <cfRule type="cellIs" dxfId="1" priority="4715" operator="lessThan">
      <formula>$C$4</formula>
    </cfRule>
  </conditionalFormatting>
  <conditionalFormatting sqref="BP58">
    <cfRule type="cellIs" dxfId="0" priority="4716" operator="lessThan">
      <formula>$C$4</formula>
    </cfRule>
  </conditionalFormatting>
  <conditionalFormatting sqref="BP59">
    <cfRule type="cellIs" dxfId="1" priority="4717" operator="lessThan">
      <formula>$C$4</formula>
    </cfRule>
  </conditionalFormatting>
  <conditionalFormatting sqref="BP59">
    <cfRule type="cellIs" dxfId="0" priority="4718" operator="lessThan">
      <formula>$C$4</formula>
    </cfRule>
  </conditionalFormatting>
  <conditionalFormatting sqref="BP60">
    <cfRule type="cellIs" dxfId="1" priority="4719" operator="lessThan">
      <formula>$C$4</formula>
    </cfRule>
  </conditionalFormatting>
  <conditionalFormatting sqref="BP60">
    <cfRule type="cellIs" dxfId="0" priority="4720" operator="lessThan">
      <formula>$C$4</formula>
    </cfRule>
  </conditionalFormatting>
  <conditionalFormatting sqref="BQ11">
    <cfRule type="cellIs" dxfId="1" priority="4721" operator="lessThan">
      <formula>$C$4</formula>
    </cfRule>
  </conditionalFormatting>
  <conditionalFormatting sqref="BQ11">
    <cfRule type="cellIs" dxfId="0" priority="4722" operator="lessThan">
      <formula>$C$4</formula>
    </cfRule>
  </conditionalFormatting>
  <conditionalFormatting sqref="BQ12">
    <cfRule type="cellIs" dxfId="1" priority="4723" operator="lessThan">
      <formula>$C$4</formula>
    </cfRule>
  </conditionalFormatting>
  <conditionalFormatting sqref="BQ12">
    <cfRule type="cellIs" dxfId="0" priority="4724" operator="lessThan">
      <formula>$C$4</formula>
    </cfRule>
  </conditionalFormatting>
  <conditionalFormatting sqref="BQ13">
    <cfRule type="cellIs" dxfId="1" priority="4725" operator="lessThan">
      <formula>$C$4</formula>
    </cfRule>
  </conditionalFormatting>
  <conditionalFormatting sqref="BQ13">
    <cfRule type="cellIs" dxfId="0" priority="4726" operator="lessThan">
      <formula>$C$4</formula>
    </cfRule>
  </conditionalFormatting>
  <conditionalFormatting sqref="BQ14">
    <cfRule type="cellIs" dxfId="1" priority="4727" operator="lessThan">
      <formula>$C$4</formula>
    </cfRule>
  </conditionalFormatting>
  <conditionalFormatting sqref="BQ14">
    <cfRule type="cellIs" dxfId="0" priority="4728" operator="lessThan">
      <formula>$C$4</formula>
    </cfRule>
  </conditionalFormatting>
  <conditionalFormatting sqref="BQ15">
    <cfRule type="cellIs" dxfId="1" priority="4729" operator="lessThan">
      <formula>$C$4</formula>
    </cfRule>
  </conditionalFormatting>
  <conditionalFormatting sqref="BQ15">
    <cfRule type="cellIs" dxfId="0" priority="4730" operator="lessThan">
      <formula>$C$4</formula>
    </cfRule>
  </conditionalFormatting>
  <conditionalFormatting sqref="BQ16">
    <cfRule type="cellIs" dxfId="1" priority="4731" operator="lessThan">
      <formula>$C$4</formula>
    </cfRule>
  </conditionalFormatting>
  <conditionalFormatting sqref="BQ16">
    <cfRule type="cellIs" dxfId="0" priority="4732" operator="lessThan">
      <formula>$C$4</formula>
    </cfRule>
  </conditionalFormatting>
  <conditionalFormatting sqref="BQ17">
    <cfRule type="cellIs" dxfId="1" priority="4733" operator="lessThan">
      <formula>$C$4</formula>
    </cfRule>
  </conditionalFormatting>
  <conditionalFormatting sqref="BQ17">
    <cfRule type="cellIs" dxfId="0" priority="4734" operator="lessThan">
      <formula>$C$4</formula>
    </cfRule>
  </conditionalFormatting>
  <conditionalFormatting sqref="BQ18">
    <cfRule type="cellIs" dxfId="1" priority="4735" operator="lessThan">
      <formula>$C$4</formula>
    </cfRule>
  </conditionalFormatting>
  <conditionalFormatting sqref="BQ18">
    <cfRule type="cellIs" dxfId="0" priority="4736" operator="lessThan">
      <formula>$C$4</formula>
    </cfRule>
  </conditionalFormatting>
  <conditionalFormatting sqref="BQ19">
    <cfRule type="cellIs" dxfId="1" priority="4737" operator="lessThan">
      <formula>$C$4</formula>
    </cfRule>
  </conditionalFormatting>
  <conditionalFormatting sqref="BQ19">
    <cfRule type="cellIs" dxfId="0" priority="4738" operator="lessThan">
      <formula>$C$4</formula>
    </cfRule>
  </conditionalFormatting>
  <conditionalFormatting sqref="BQ20">
    <cfRule type="cellIs" dxfId="1" priority="4739" operator="lessThan">
      <formula>$C$4</formula>
    </cfRule>
  </conditionalFormatting>
  <conditionalFormatting sqref="BQ20">
    <cfRule type="cellIs" dxfId="0" priority="4740" operator="lessThan">
      <formula>$C$4</formula>
    </cfRule>
  </conditionalFormatting>
  <conditionalFormatting sqref="BQ21">
    <cfRule type="cellIs" dxfId="1" priority="4741" operator="lessThan">
      <formula>$C$4</formula>
    </cfRule>
  </conditionalFormatting>
  <conditionalFormatting sqref="BQ21">
    <cfRule type="cellIs" dxfId="0" priority="4742" operator="lessThan">
      <formula>$C$4</formula>
    </cfRule>
  </conditionalFormatting>
  <conditionalFormatting sqref="BQ22">
    <cfRule type="cellIs" dxfId="1" priority="4743" operator="lessThan">
      <formula>$C$4</formula>
    </cfRule>
  </conditionalFormatting>
  <conditionalFormatting sqref="BQ22">
    <cfRule type="cellIs" dxfId="0" priority="4744" operator="lessThan">
      <formula>$C$4</formula>
    </cfRule>
  </conditionalFormatting>
  <conditionalFormatting sqref="BQ23">
    <cfRule type="cellIs" dxfId="1" priority="4745" operator="lessThan">
      <formula>$C$4</formula>
    </cfRule>
  </conditionalFormatting>
  <conditionalFormatting sqref="BQ23">
    <cfRule type="cellIs" dxfId="0" priority="4746" operator="lessThan">
      <formula>$C$4</formula>
    </cfRule>
  </conditionalFormatting>
  <conditionalFormatting sqref="BQ24">
    <cfRule type="cellIs" dxfId="1" priority="4747" operator="lessThan">
      <formula>$C$4</formula>
    </cfRule>
  </conditionalFormatting>
  <conditionalFormatting sqref="BQ24">
    <cfRule type="cellIs" dxfId="0" priority="4748" operator="lessThan">
      <formula>$C$4</formula>
    </cfRule>
  </conditionalFormatting>
  <conditionalFormatting sqref="BQ25">
    <cfRule type="cellIs" dxfId="1" priority="4749" operator="lessThan">
      <formula>$C$4</formula>
    </cfRule>
  </conditionalFormatting>
  <conditionalFormatting sqref="BQ25">
    <cfRule type="cellIs" dxfId="0" priority="4750" operator="lessThan">
      <formula>$C$4</formula>
    </cfRule>
  </conditionalFormatting>
  <conditionalFormatting sqref="BQ26">
    <cfRule type="cellIs" dxfId="1" priority="4751" operator="lessThan">
      <formula>$C$4</formula>
    </cfRule>
  </conditionalFormatting>
  <conditionalFormatting sqref="BQ26">
    <cfRule type="cellIs" dxfId="0" priority="4752" operator="lessThan">
      <formula>$C$4</formula>
    </cfRule>
  </conditionalFormatting>
  <conditionalFormatting sqref="BQ27">
    <cfRule type="cellIs" dxfId="1" priority="4753" operator="lessThan">
      <formula>$C$4</formula>
    </cfRule>
  </conditionalFormatting>
  <conditionalFormatting sqref="BQ27">
    <cfRule type="cellIs" dxfId="0" priority="4754" operator="lessThan">
      <formula>$C$4</formula>
    </cfRule>
  </conditionalFormatting>
  <conditionalFormatting sqref="BQ28">
    <cfRule type="cellIs" dxfId="1" priority="4755" operator="lessThan">
      <formula>$C$4</formula>
    </cfRule>
  </conditionalFormatting>
  <conditionalFormatting sqref="BQ28">
    <cfRule type="cellIs" dxfId="0" priority="4756" operator="lessThan">
      <formula>$C$4</formula>
    </cfRule>
  </conditionalFormatting>
  <conditionalFormatting sqref="BQ29">
    <cfRule type="cellIs" dxfId="1" priority="4757" operator="lessThan">
      <formula>$C$4</formula>
    </cfRule>
  </conditionalFormatting>
  <conditionalFormatting sqref="BQ29">
    <cfRule type="cellIs" dxfId="0" priority="4758" operator="lessThan">
      <formula>$C$4</formula>
    </cfRule>
  </conditionalFormatting>
  <conditionalFormatting sqref="BQ30">
    <cfRule type="cellIs" dxfId="1" priority="4759" operator="lessThan">
      <formula>$C$4</formula>
    </cfRule>
  </conditionalFormatting>
  <conditionalFormatting sqref="BQ30">
    <cfRule type="cellIs" dxfId="0" priority="4760" operator="lessThan">
      <formula>$C$4</formula>
    </cfRule>
  </conditionalFormatting>
  <conditionalFormatting sqref="BQ31">
    <cfRule type="cellIs" dxfId="1" priority="4761" operator="lessThan">
      <formula>$C$4</formula>
    </cfRule>
  </conditionalFormatting>
  <conditionalFormatting sqref="BQ31">
    <cfRule type="cellIs" dxfId="0" priority="4762" operator="lessThan">
      <formula>$C$4</formula>
    </cfRule>
  </conditionalFormatting>
  <conditionalFormatting sqref="BQ32">
    <cfRule type="cellIs" dxfId="1" priority="4763" operator="lessThan">
      <formula>$C$4</formula>
    </cfRule>
  </conditionalFormatting>
  <conditionalFormatting sqref="BQ32">
    <cfRule type="cellIs" dxfId="0" priority="4764" operator="lessThan">
      <formula>$C$4</formula>
    </cfRule>
  </conditionalFormatting>
  <conditionalFormatting sqref="BQ33">
    <cfRule type="cellIs" dxfId="1" priority="4765" operator="lessThan">
      <formula>$C$4</formula>
    </cfRule>
  </conditionalFormatting>
  <conditionalFormatting sqref="BQ33">
    <cfRule type="cellIs" dxfId="0" priority="4766" operator="lessThan">
      <formula>$C$4</formula>
    </cfRule>
  </conditionalFormatting>
  <conditionalFormatting sqref="BQ34">
    <cfRule type="cellIs" dxfId="1" priority="4767" operator="lessThan">
      <formula>$C$4</formula>
    </cfRule>
  </conditionalFormatting>
  <conditionalFormatting sqref="BQ34">
    <cfRule type="cellIs" dxfId="0" priority="4768" operator="lessThan">
      <formula>$C$4</formula>
    </cfRule>
  </conditionalFormatting>
  <conditionalFormatting sqref="BQ35">
    <cfRule type="cellIs" dxfId="1" priority="4769" operator="lessThan">
      <formula>$C$4</formula>
    </cfRule>
  </conditionalFormatting>
  <conditionalFormatting sqref="BQ35">
    <cfRule type="cellIs" dxfId="0" priority="4770" operator="lessThan">
      <formula>$C$4</formula>
    </cfRule>
  </conditionalFormatting>
  <conditionalFormatting sqref="BQ36">
    <cfRule type="cellIs" dxfId="1" priority="4771" operator="lessThan">
      <formula>$C$4</formula>
    </cfRule>
  </conditionalFormatting>
  <conditionalFormatting sqref="BQ36">
    <cfRule type="cellIs" dxfId="0" priority="4772" operator="lessThan">
      <formula>$C$4</formula>
    </cfRule>
  </conditionalFormatting>
  <conditionalFormatting sqref="BQ37">
    <cfRule type="cellIs" dxfId="1" priority="4773" operator="lessThan">
      <formula>$C$4</formula>
    </cfRule>
  </conditionalFormatting>
  <conditionalFormatting sqref="BQ37">
    <cfRule type="cellIs" dxfId="0" priority="4774" operator="lessThan">
      <formula>$C$4</formula>
    </cfRule>
  </conditionalFormatting>
  <conditionalFormatting sqref="BQ38">
    <cfRule type="cellIs" dxfId="1" priority="4775" operator="lessThan">
      <formula>$C$4</formula>
    </cfRule>
  </conditionalFormatting>
  <conditionalFormatting sqref="BQ38">
    <cfRule type="cellIs" dxfId="0" priority="4776" operator="lessThan">
      <formula>$C$4</formula>
    </cfRule>
  </conditionalFormatting>
  <conditionalFormatting sqref="BQ39">
    <cfRule type="cellIs" dxfId="1" priority="4777" operator="lessThan">
      <formula>$C$4</formula>
    </cfRule>
  </conditionalFormatting>
  <conditionalFormatting sqref="BQ39">
    <cfRule type="cellIs" dxfId="0" priority="4778" operator="lessThan">
      <formula>$C$4</formula>
    </cfRule>
  </conditionalFormatting>
  <conditionalFormatting sqref="BQ40">
    <cfRule type="cellIs" dxfId="1" priority="4779" operator="lessThan">
      <formula>$C$4</formula>
    </cfRule>
  </conditionalFormatting>
  <conditionalFormatting sqref="BQ40">
    <cfRule type="cellIs" dxfId="0" priority="4780" operator="lessThan">
      <formula>$C$4</formula>
    </cfRule>
  </conditionalFormatting>
  <conditionalFormatting sqref="BQ41">
    <cfRule type="cellIs" dxfId="1" priority="4781" operator="lessThan">
      <formula>$C$4</formula>
    </cfRule>
  </conditionalFormatting>
  <conditionalFormatting sqref="BQ41">
    <cfRule type="cellIs" dxfId="0" priority="4782" operator="lessThan">
      <formula>$C$4</formula>
    </cfRule>
  </conditionalFormatting>
  <conditionalFormatting sqref="BQ42">
    <cfRule type="cellIs" dxfId="1" priority="4783" operator="lessThan">
      <formula>$C$4</formula>
    </cfRule>
  </conditionalFormatting>
  <conditionalFormatting sqref="BQ42">
    <cfRule type="cellIs" dxfId="0" priority="4784" operator="lessThan">
      <formula>$C$4</formula>
    </cfRule>
  </conditionalFormatting>
  <conditionalFormatting sqref="BQ43">
    <cfRule type="cellIs" dxfId="1" priority="4785" operator="lessThan">
      <formula>$C$4</formula>
    </cfRule>
  </conditionalFormatting>
  <conditionalFormatting sqref="BQ43">
    <cfRule type="cellIs" dxfId="0" priority="4786" operator="lessThan">
      <formula>$C$4</formula>
    </cfRule>
  </conditionalFormatting>
  <conditionalFormatting sqref="BQ44">
    <cfRule type="cellIs" dxfId="1" priority="4787" operator="lessThan">
      <formula>$C$4</formula>
    </cfRule>
  </conditionalFormatting>
  <conditionalFormatting sqref="BQ44">
    <cfRule type="cellIs" dxfId="0" priority="4788" operator="lessThan">
      <formula>$C$4</formula>
    </cfRule>
  </conditionalFormatting>
  <conditionalFormatting sqref="BQ45">
    <cfRule type="cellIs" dxfId="1" priority="4789" operator="lessThan">
      <formula>$C$4</formula>
    </cfRule>
  </conditionalFormatting>
  <conditionalFormatting sqref="BQ45">
    <cfRule type="cellIs" dxfId="0" priority="4790" operator="lessThan">
      <formula>$C$4</formula>
    </cfRule>
  </conditionalFormatting>
  <conditionalFormatting sqref="BQ46">
    <cfRule type="cellIs" dxfId="1" priority="4791" operator="lessThan">
      <formula>$C$4</formula>
    </cfRule>
  </conditionalFormatting>
  <conditionalFormatting sqref="BQ46">
    <cfRule type="cellIs" dxfId="0" priority="4792" operator="lessThan">
      <formula>$C$4</formula>
    </cfRule>
  </conditionalFormatting>
  <conditionalFormatting sqref="BQ47">
    <cfRule type="cellIs" dxfId="1" priority="4793" operator="lessThan">
      <formula>$C$4</formula>
    </cfRule>
  </conditionalFormatting>
  <conditionalFormatting sqref="BQ47">
    <cfRule type="cellIs" dxfId="0" priority="4794" operator="lessThan">
      <formula>$C$4</formula>
    </cfRule>
  </conditionalFormatting>
  <conditionalFormatting sqref="BQ48">
    <cfRule type="cellIs" dxfId="1" priority="4795" operator="lessThan">
      <formula>$C$4</formula>
    </cfRule>
  </conditionalFormatting>
  <conditionalFormatting sqref="BQ48">
    <cfRule type="cellIs" dxfId="0" priority="4796" operator="lessThan">
      <formula>$C$4</formula>
    </cfRule>
  </conditionalFormatting>
  <conditionalFormatting sqref="BQ49">
    <cfRule type="cellIs" dxfId="1" priority="4797" operator="lessThan">
      <formula>$C$4</formula>
    </cfRule>
  </conditionalFormatting>
  <conditionalFormatting sqref="BQ49">
    <cfRule type="cellIs" dxfId="0" priority="4798" operator="lessThan">
      <formula>$C$4</formula>
    </cfRule>
  </conditionalFormatting>
  <conditionalFormatting sqref="BQ50">
    <cfRule type="cellIs" dxfId="1" priority="4799" operator="lessThan">
      <formula>$C$4</formula>
    </cfRule>
  </conditionalFormatting>
  <conditionalFormatting sqref="BQ50">
    <cfRule type="cellIs" dxfId="0" priority="4800" operator="lessThan">
      <formula>$C$4</formula>
    </cfRule>
  </conditionalFormatting>
  <conditionalFormatting sqref="BQ51">
    <cfRule type="cellIs" dxfId="1" priority="4801" operator="lessThan">
      <formula>$C$4</formula>
    </cfRule>
  </conditionalFormatting>
  <conditionalFormatting sqref="BQ51">
    <cfRule type="cellIs" dxfId="0" priority="4802" operator="lessThan">
      <formula>$C$4</formula>
    </cfRule>
  </conditionalFormatting>
  <conditionalFormatting sqref="BQ52">
    <cfRule type="cellIs" dxfId="1" priority="4803" operator="lessThan">
      <formula>$C$4</formula>
    </cfRule>
  </conditionalFormatting>
  <conditionalFormatting sqref="BQ52">
    <cfRule type="cellIs" dxfId="0" priority="4804" operator="lessThan">
      <formula>$C$4</formula>
    </cfRule>
  </conditionalFormatting>
  <conditionalFormatting sqref="BQ53">
    <cfRule type="cellIs" dxfId="1" priority="4805" operator="lessThan">
      <formula>$C$4</formula>
    </cfRule>
  </conditionalFormatting>
  <conditionalFormatting sqref="BQ53">
    <cfRule type="cellIs" dxfId="0" priority="4806" operator="lessThan">
      <formula>$C$4</formula>
    </cfRule>
  </conditionalFormatting>
  <conditionalFormatting sqref="BQ54">
    <cfRule type="cellIs" dxfId="1" priority="4807" operator="lessThan">
      <formula>$C$4</formula>
    </cfRule>
  </conditionalFormatting>
  <conditionalFormatting sqref="BQ54">
    <cfRule type="cellIs" dxfId="0" priority="4808" operator="lessThan">
      <formula>$C$4</formula>
    </cfRule>
  </conditionalFormatting>
  <conditionalFormatting sqref="BQ55">
    <cfRule type="cellIs" dxfId="1" priority="4809" operator="lessThan">
      <formula>$C$4</formula>
    </cfRule>
  </conditionalFormatting>
  <conditionalFormatting sqref="BQ55">
    <cfRule type="cellIs" dxfId="0" priority="4810" operator="lessThan">
      <formula>$C$4</formula>
    </cfRule>
  </conditionalFormatting>
  <conditionalFormatting sqref="BQ56">
    <cfRule type="cellIs" dxfId="1" priority="4811" operator="lessThan">
      <formula>$C$4</formula>
    </cfRule>
  </conditionalFormatting>
  <conditionalFormatting sqref="BQ56">
    <cfRule type="cellIs" dxfId="0" priority="4812" operator="lessThan">
      <formula>$C$4</formula>
    </cfRule>
  </conditionalFormatting>
  <conditionalFormatting sqref="BQ57">
    <cfRule type="cellIs" dxfId="1" priority="4813" operator="lessThan">
      <formula>$C$4</formula>
    </cfRule>
  </conditionalFormatting>
  <conditionalFormatting sqref="BQ57">
    <cfRule type="cellIs" dxfId="0" priority="4814" operator="lessThan">
      <formula>$C$4</formula>
    </cfRule>
  </conditionalFormatting>
  <conditionalFormatting sqref="BQ58">
    <cfRule type="cellIs" dxfId="1" priority="4815" operator="lessThan">
      <formula>$C$4</formula>
    </cfRule>
  </conditionalFormatting>
  <conditionalFormatting sqref="BQ58">
    <cfRule type="cellIs" dxfId="0" priority="4816" operator="lessThan">
      <formula>$C$4</formula>
    </cfRule>
  </conditionalFormatting>
  <conditionalFormatting sqref="BQ59">
    <cfRule type="cellIs" dxfId="1" priority="4817" operator="lessThan">
      <formula>$C$4</formula>
    </cfRule>
  </conditionalFormatting>
  <conditionalFormatting sqref="BQ59">
    <cfRule type="cellIs" dxfId="0" priority="4818" operator="lessThan">
      <formula>$C$4</formula>
    </cfRule>
  </conditionalFormatting>
  <conditionalFormatting sqref="BQ60">
    <cfRule type="cellIs" dxfId="1" priority="4819" operator="lessThan">
      <formula>$C$4</formula>
    </cfRule>
  </conditionalFormatting>
  <conditionalFormatting sqref="BQ60">
    <cfRule type="cellIs" dxfId="0" priority="4820" operator="lessThan">
      <formula>$C$4</formula>
    </cfRule>
  </conditionalFormatting>
  <conditionalFormatting sqref="CP11:CP43">
    <cfRule type="cellIs" dxfId="1" priority="4821" operator="lessThan">
      <formula>$C$4</formula>
    </cfRule>
  </conditionalFormatting>
  <conditionalFormatting sqref="CP11:CP43">
    <cfRule type="cellIs" dxfId="0" priority="4822" operator="lessThan">
      <formula>$C$4</formula>
    </cfRule>
  </conditionalFormatting>
  <conditionalFormatting sqref="CP12">
    <cfRule type="cellIs" dxfId="1" priority="4823" operator="lessThan">
      <formula>$C$4</formula>
    </cfRule>
  </conditionalFormatting>
  <conditionalFormatting sqref="CP12">
    <cfRule type="cellIs" dxfId="0" priority="4824" operator="lessThan">
      <formula>$C$4</formula>
    </cfRule>
  </conditionalFormatting>
  <conditionalFormatting sqref="CP13">
    <cfRule type="cellIs" dxfId="1" priority="4825" operator="lessThan">
      <formula>$C$4</formula>
    </cfRule>
  </conditionalFormatting>
  <conditionalFormatting sqref="CP13">
    <cfRule type="cellIs" dxfId="0" priority="4826" operator="lessThan">
      <formula>$C$4</formula>
    </cfRule>
  </conditionalFormatting>
  <conditionalFormatting sqref="CP14">
    <cfRule type="cellIs" dxfId="1" priority="4827" operator="lessThan">
      <formula>$C$4</formula>
    </cfRule>
  </conditionalFormatting>
  <conditionalFormatting sqref="CP14">
    <cfRule type="cellIs" dxfId="0" priority="4828" operator="lessThan">
      <formula>$C$4</formula>
    </cfRule>
  </conditionalFormatting>
  <conditionalFormatting sqref="CP15">
    <cfRule type="cellIs" dxfId="1" priority="4829" operator="lessThan">
      <formula>$C$4</formula>
    </cfRule>
  </conditionalFormatting>
  <conditionalFormatting sqref="CP15">
    <cfRule type="cellIs" dxfId="0" priority="4830" operator="lessThan">
      <formula>$C$4</formula>
    </cfRule>
  </conditionalFormatting>
  <conditionalFormatting sqref="CP16">
    <cfRule type="cellIs" dxfId="1" priority="4831" operator="lessThan">
      <formula>$C$4</formula>
    </cfRule>
  </conditionalFormatting>
  <conditionalFormatting sqref="CP16">
    <cfRule type="cellIs" dxfId="0" priority="4832" operator="lessThan">
      <formula>$C$4</formula>
    </cfRule>
  </conditionalFormatting>
  <conditionalFormatting sqref="CP17">
    <cfRule type="cellIs" dxfId="1" priority="4833" operator="lessThan">
      <formula>$C$4</formula>
    </cfRule>
  </conditionalFormatting>
  <conditionalFormatting sqref="CP17">
    <cfRule type="cellIs" dxfId="0" priority="4834" operator="lessThan">
      <formula>$C$4</formula>
    </cfRule>
  </conditionalFormatting>
  <conditionalFormatting sqref="CP18">
    <cfRule type="cellIs" dxfId="1" priority="4835" operator="lessThan">
      <formula>$C$4</formula>
    </cfRule>
  </conditionalFormatting>
  <conditionalFormatting sqref="CP18">
    <cfRule type="cellIs" dxfId="0" priority="4836" operator="lessThan">
      <formula>$C$4</formula>
    </cfRule>
  </conditionalFormatting>
  <conditionalFormatting sqref="CP19">
    <cfRule type="cellIs" dxfId="1" priority="4837" operator="lessThan">
      <formula>$C$4</formula>
    </cfRule>
  </conditionalFormatting>
  <conditionalFormatting sqref="CP19">
    <cfRule type="cellIs" dxfId="0" priority="4838" operator="lessThan">
      <formula>$C$4</formula>
    </cfRule>
  </conditionalFormatting>
  <conditionalFormatting sqref="CP20">
    <cfRule type="cellIs" dxfId="1" priority="4839" operator="lessThan">
      <formula>$C$4</formula>
    </cfRule>
  </conditionalFormatting>
  <conditionalFormatting sqref="CP20">
    <cfRule type="cellIs" dxfId="0" priority="4840" operator="lessThan">
      <formula>$C$4</formula>
    </cfRule>
  </conditionalFormatting>
  <conditionalFormatting sqref="CP21">
    <cfRule type="cellIs" dxfId="1" priority="4841" operator="lessThan">
      <formula>$C$4</formula>
    </cfRule>
  </conditionalFormatting>
  <conditionalFormatting sqref="CP21">
    <cfRule type="cellIs" dxfId="0" priority="4842" operator="lessThan">
      <formula>$C$4</formula>
    </cfRule>
  </conditionalFormatting>
  <conditionalFormatting sqref="CP22">
    <cfRule type="cellIs" dxfId="1" priority="4843" operator="lessThan">
      <formula>$C$4</formula>
    </cfRule>
  </conditionalFormatting>
  <conditionalFormatting sqref="CP22">
    <cfRule type="cellIs" dxfId="0" priority="4844" operator="lessThan">
      <formula>$C$4</formula>
    </cfRule>
  </conditionalFormatting>
  <conditionalFormatting sqref="CP23">
    <cfRule type="cellIs" dxfId="1" priority="4845" operator="lessThan">
      <formula>$C$4</formula>
    </cfRule>
  </conditionalFormatting>
  <conditionalFormatting sqref="CP23">
    <cfRule type="cellIs" dxfId="0" priority="4846" operator="lessThan">
      <formula>$C$4</formula>
    </cfRule>
  </conditionalFormatting>
  <conditionalFormatting sqref="CP24">
    <cfRule type="cellIs" dxfId="1" priority="4847" operator="lessThan">
      <formula>$C$4</formula>
    </cfRule>
  </conditionalFormatting>
  <conditionalFormatting sqref="CP24">
    <cfRule type="cellIs" dxfId="0" priority="4848" operator="lessThan">
      <formula>$C$4</formula>
    </cfRule>
  </conditionalFormatting>
  <conditionalFormatting sqref="CP25">
    <cfRule type="cellIs" dxfId="1" priority="4849" operator="lessThan">
      <formula>$C$4</formula>
    </cfRule>
  </conditionalFormatting>
  <conditionalFormatting sqref="CP25">
    <cfRule type="cellIs" dxfId="0" priority="4850" operator="lessThan">
      <formula>$C$4</formula>
    </cfRule>
  </conditionalFormatting>
  <conditionalFormatting sqref="CP26">
    <cfRule type="cellIs" dxfId="1" priority="4851" operator="lessThan">
      <formula>$C$4</formula>
    </cfRule>
  </conditionalFormatting>
  <conditionalFormatting sqref="CP26">
    <cfRule type="cellIs" dxfId="0" priority="4852" operator="lessThan">
      <formula>$C$4</formula>
    </cfRule>
  </conditionalFormatting>
  <conditionalFormatting sqref="CP27">
    <cfRule type="cellIs" dxfId="1" priority="4853" operator="lessThan">
      <formula>$C$4</formula>
    </cfRule>
  </conditionalFormatting>
  <conditionalFormatting sqref="CP27">
    <cfRule type="cellIs" dxfId="0" priority="4854" operator="lessThan">
      <formula>$C$4</formula>
    </cfRule>
  </conditionalFormatting>
  <conditionalFormatting sqref="CP28">
    <cfRule type="cellIs" dxfId="1" priority="4855" operator="lessThan">
      <formula>$C$4</formula>
    </cfRule>
  </conditionalFormatting>
  <conditionalFormatting sqref="CP28">
    <cfRule type="cellIs" dxfId="0" priority="4856" operator="lessThan">
      <formula>$C$4</formula>
    </cfRule>
  </conditionalFormatting>
  <conditionalFormatting sqref="CP29">
    <cfRule type="cellIs" dxfId="1" priority="4857" operator="lessThan">
      <formula>$C$4</formula>
    </cfRule>
  </conditionalFormatting>
  <conditionalFormatting sqref="CP29">
    <cfRule type="cellIs" dxfId="0" priority="4858" operator="lessThan">
      <formula>$C$4</formula>
    </cfRule>
  </conditionalFormatting>
  <conditionalFormatting sqref="CP30">
    <cfRule type="cellIs" dxfId="1" priority="4859" operator="lessThan">
      <formula>$C$4</formula>
    </cfRule>
  </conditionalFormatting>
  <conditionalFormatting sqref="CP30">
    <cfRule type="cellIs" dxfId="0" priority="4860" operator="lessThan">
      <formula>$C$4</formula>
    </cfRule>
  </conditionalFormatting>
  <conditionalFormatting sqref="CP31">
    <cfRule type="cellIs" dxfId="1" priority="4861" operator="lessThan">
      <formula>$C$4</formula>
    </cfRule>
  </conditionalFormatting>
  <conditionalFormatting sqref="CP31">
    <cfRule type="cellIs" dxfId="0" priority="4862" operator="lessThan">
      <formula>$C$4</formula>
    </cfRule>
  </conditionalFormatting>
  <conditionalFormatting sqref="CP32">
    <cfRule type="cellIs" dxfId="1" priority="4863" operator="lessThan">
      <formula>$C$4</formula>
    </cfRule>
  </conditionalFormatting>
  <conditionalFormatting sqref="CP32">
    <cfRule type="cellIs" dxfId="0" priority="4864" operator="lessThan">
      <formula>$C$4</formula>
    </cfRule>
  </conditionalFormatting>
  <conditionalFormatting sqref="CP33">
    <cfRule type="cellIs" dxfId="1" priority="4865" operator="lessThan">
      <formula>$C$4</formula>
    </cfRule>
  </conditionalFormatting>
  <conditionalFormatting sqref="CP33">
    <cfRule type="cellIs" dxfId="0" priority="4866" operator="lessThan">
      <formula>$C$4</formula>
    </cfRule>
  </conditionalFormatting>
  <conditionalFormatting sqref="CP34">
    <cfRule type="cellIs" dxfId="1" priority="4867" operator="lessThan">
      <formula>$C$4</formula>
    </cfRule>
  </conditionalFormatting>
  <conditionalFormatting sqref="CP34">
    <cfRule type="cellIs" dxfId="0" priority="4868" operator="lessThan">
      <formula>$C$4</formula>
    </cfRule>
  </conditionalFormatting>
  <conditionalFormatting sqref="CP35">
    <cfRule type="cellIs" dxfId="1" priority="4869" operator="lessThan">
      <formula>$C$4</formula>
    </cfRule>
  </conditionalFormatting>
  <conditionalFormatting sqref="CP35">
    <cfRule type="cellIs" dxfId="0" priority="4870" operator="lessThan">
      <formula>$C$4</formula>
    </cfRule>
  </conditionalFormatting>
  <conditionalFormatting sqref="CP36">
    <cfRule type="cellIs" dxfId="1" priority="4871" operator="lessThan">
      <formula>$C$4</formula>
    </cfRule>
  </conditionalFormatting>
  <conditionalFormatting sqref="CP36">
    <cfRule type="cellIs" dxfId="0" priority="4872" operator="lessThan">
      <formula>$C$4</formula>
    </cfRule>
  </conditionalFormatting>
  <conditionalFormatting sqref="CP37">
    <cfRule type="cellIs" dxfId="1" priority="4873" operator="lessThan">
      <formula>$C$4</formula>
    </cfRule>
  </conditionalFormatting>
  <conditionalFormatting sqref="CP37">
    <cfRule type="cellIs" dxfId="0" priority="4874" operator="lessThan">
      <formula>$C$4</formula>
    </cfRule>
  </conditionalFormatting>
  <conditionalFormatting sqref="CP38">
    <cfRule type="cellIs" dxfId="1" priority="4875" operator="lessThan">
      <formula>$C$4</formula>
    </cfRule>
  </conditionalFormatting>
  <conditionalFormatting sqref="CP38">
    <cfRule type="cellIs" dxfId="0" priority="4876" operator="lessThan">
      <formula>$C$4</formula>
    </cfRule>
  </conditionalFormatting>
  <conditionalFormatting sqref="CP39">
    <cfRule type="cellIs" dxfId="1" priority="4877" operator="lessThan">
      <formula>$C$4</formula>
    </cfRule>
  </conditionalFormatting>
  <conditionalFormatting sqref="CP39">
    <cfRule type="cellIs" dxfId="0" priority="4878" operator="lessThan">
      <formula>$C$4</formula>
    </cfRule>
  </conditionalFormatting>
  <conditionalFormatting sqref="CP40">
    <cfRule type="cellIs" dxfId="1" priority="4879" operator="lessThan">
      <formula>$C$4</formula>
    </cfRule>
  </conditionalFormatting>
  <conditionalFormatting sqref="CP40">
    <cfRule type="cellIs" dxfId="0" priority="4880" operator="lessThan">
      <formula>$C$4</formula>
    </cfRule>
  </conditionalFormatting>
  <conditionalFormatting sqref="CP41">
    <cfRule type="cellIs" dxfId="1" priority="4881" operator="lessThan">
      <formula>$C$4</formula>
    </cfRule>
  </conditionalFormatting>
  <conditionalFormatting sqref="CP41">
    <cfRule type="cellIs" dxfId="0" priority="4882" operator="lessThan">
      <formula>$C$4</formula>
    </cfRule>
  </conditionalFormatting>
  <conditionalFormatting sqref="CP42">
    <cfRule type="cellIs" dxfId="1" priority="4883" operator="lessThan">
      <formula>$C$4</formula>
    </cfRule>
  </conditionalFormatting>
  <conditionalFormatting sqref="CP42">
    <cfRule type="cellIs" dxfId="0" priority="4884" operator="lessThan">
      <formula>$C$4</formula>
    </cfRule>
  </conditionalFormatting>
  <conditionalFormatting sqref="CP43">
    <cfRule type="cellIs" dxfId="1" priority="4885" operator="lessThan">
      <formula>$C$4</formula>
    </cfRule>
  </conditionalFormatting>
  <conditionalFormatting sqref="CP43">
    <cfRule type="cellIs" dxfId="0" priority="4886" operator="lessThan">
      <formula>$C$4</formula>
    </cfRule>
  </conditionalFormatting>
  <conditionalFormatting sqref="CP44">
    <cfRule type="cellIs" dxfId="1" priority="4887" operator="lessThan">
      <formula>$C$4</formula>
    </cfRule>
  </conditionalFormatting>
  <conditionalFormatting sqref="CP44">
    <cfRule type="cellIs" dxfId="0" priority="4888" operator="lessThan">
      <formula>$C$4</formula>
    </cfRule>
  </conditionalFormatting>
  <conditionalFormatting sqref="CP45">
    <cfRule type="cellIs" dxfId="1" priority="4889" operator="lessThan">
      <formula>$C$4</formula>
    </cfRule>
  </conditionalFormatting>
  <conditionalFormatting sqref="CP45">
    <cfRule type="cellIs" dxfId="0" priority="4890" operator="lessThan">
      <formula>$C$4</formula>
    </cfRule>
  </conditionalFormatting>
  <conditionalFormatting sqref="CP46">
    <cfRule type="cellIs" dxfId="1" priority="4891" operator="lessThan">
      <formula>$C$4</formula>
    </cfRule>
  </conditionalFormatting>
  <conditionalFormatting sqref="CP46">
    <cfRule type="cellIs" dxfId="0" priority="4892" operator="lessThan">
      <formula>$C$4</formula>
    </cfRule>
  </conditionalFormatting>
  <conditionalFormatting sqref="CP47">
    <cfRule type="cellIs" dxfId="1" priority="4893" operator="lessThan">
      <formula>$C$4</formula>
    </cfRule>
  </conditionalFormatting>
  <conditionalFormatting sqref="CP47">
    <cfRule type="cellIs" dxfId="0" priority="4894" operator="lessThan">
      <formula>$C$4</formula>
    </cfRule>
  </conditionalFormatting>
  <conditionalFormatting sqref="CP48">
    <cfRule type="cellIs" dxfId="1" priority="4895" operator="lessThan">
      <formula>$C$4</formula>
    </cfRule>
  </conditionalFormatting>
  <conditionalFormatting sqref="CP48">
    <cfRule type="cellIs" dxfId="0" priority="4896" operator="lessThan">
      <formula>$C$4</formula>
    </cfRule>
  </conditionalFormatting>
  <conditionalFormatting sqref="CP49">
    <cfRule type="cellIs" dxfId="1" priority="4897" operator="lessThan">
      <formula>$C$4</formula>
    </cfRule>
  </conditionalFormatting>
  <conditionalFormatting sqref="CP49">
    <cfRule type="cellIs" dxfId="0" priority="4898" operator="lessThan">
      <formula>$C$4</formula>
    </cfRule>
  </conditionalFormatting>
  <conditionalFormatting sqref="CP50">
    <cfRule type="cellIs" dxfId="1" priority="4899" operator="lessThan">
      <formula>$C$4</formula>
    </cfRule>
  </conditionalFormatting>
  <conditionalFormatting sqref="CP50">
    <cfRule type="cellIs" dxfId="0" priority="4900" operator="lessThan">
      <formula>$C$4</formula>
    </cfRule>
  </conditionalFormatting>
  <conditionalFormatting sqref="CP51">
    <cfRule type="cellIs" dxfId="1" priority="4901" operator="lessThan">
      <formula>$C$4</formula>
    </cfRule>
  </conditionalFormatting>
  <conditionalFormatting sqref="CP51">
    <cfRule type="cellIs" dxfId="0" priority="4902" operator="lessThan">
      <formula>$C$4</formula>
    </cfRule>
  </conditionalFormatting>
  <conditionalFormatting sqref="CP52">
    <cfRule type="cellIs" dxfId="1" priority="4903" operator="lessThan">
      <formula>$C$4</formula>
    </cfRule>
  </conditionalFormatting>
  <conditionalFormatting sqref="CP52">
    <cfRule type="cellIs" dxfId="0" priority="4904" operator="lessThan">
      <formula>$C$4</formula>
    </cfRule>
  </conditionalFormatting>
  <conditionalFormatting sqref="CP53">
    <cfRule type="cellIs" dxfId="1" priority="4905" operator="lessThan">
      <formula>$C$4</formula>
    </cfRule>
  </conditionalFormatting>
  <conditionalFormatting sqref="CP53">
    <cfRule type="cellIs" dxfId="0" priority="4906" operator="lessThan">
      <formula>$C$4</formula>
    </cfRule>
  </conditionalFormatting>
  <conditionalFormatting sqref="CP54">
    <cfRule type="cellIs" dxfId="1" priority="4907" operator="lessThan">
      <formula>$C$4</formula>
    </cfRule>
  </conditionalFormatting>
  <conditionalFormatting sqref="CP54">
    <cfRule type="cellIs" dxfId="0" priority="4908" operator="lessThan">
      <formula>$C$4</formula>
    </cfRule>
  </conditionalFormatting>
  <conditionalFormatting sqref="CP55">
    <cfRule type="cellIs" dxfId="1" priority="4909" operator="lessThan">
      <formula>$C$4</formula>
    </cfRule>
  </conditionalFormatting>
  <conditionalFormatting sqref="CP55">
    <cfRule type="cellIs" dxfId="0" priority="4910" operator="lessThan">
      <formula>$C$4</formula>
    </cfRule>
  </conditionalFormatting>
  <conditionalFormatting sqref="CP56">
    <cfRule type="cellIs" dxfId="1" priority="4911" operator="lessThan">
      <formula>$C$4</formula>
    </cfRule>
  </conditionalFormatting>
  <conditionalFormatting sqref="CP56">
    <cfRule type="cellIs" dxfId="0" priority="4912" operator="lessThan">
      <formula>$C$4</formula>
    </cfRule>
  </conditionalFormatting>
  <conditionalFormatting sqref="CP57">
    <cfRule type="cellIs" dxfId="1" priority="4913" operator="lessThan">
      <formula>$C$4</formula>
    </cfRule>
  </conditionalFormatting>
  <conditionalFormatting sqref="CP57">
    <cfRule type="cellIs" dxfId="0" priority="4914" operator="lessThan">
      <formula>$C$4</formula>
    </cfRule>
  </conditionalFormatting>
  <conditionalFormatting sqref="CP58">
    <cfRule type="cellIs" dxfId="1" priority="4915" operator="lessThan">
      <formula>$C$4</formula>
    </cfRule>
  </conditionalFormatting>
  <conditionalFormatting sqref="CP58">
    <cfRule type="cellIs" dxfId="0" priority="4916" operator="lessThan">
      <formula>$C$4</formula>
    </cfRule>
  </conditionalFormatting>
  <conditionalFormatting sqref="CP59">
    <cfRule type="cellIs" dxfId="1" priority="4917" operator="lessThan">
      <formula>$C$4</formula>
    </cfRule>
  </conditionalFormatting>
  <conditionalFormatting sqref="CP59">
    <cfRule type="cellIs" dxfId="0" priority="4918" operator="lessThan">
      <formula>$C$4</formula>
    </cfRule>
  </conditionalFormatting>
  <conditionalFormatting sqref="CP60">
    <cfRule type="cellIs" dxfId="1" priority="4919" operator="lessThan">
      <formula>$C$4</formula>
    </cfRule>
  </conditionalFormatting>
  <conditionalFormatting sqref="CP60">
    <cfRule type="cellIs" dxfId="0" priority="4920" operator="lessThan">
      <formula>$C$4</formula>
    </cfRule>
  </conditionalFormatting>
  <conditionalFormatting sqref="CS11:CS43">
    <cfRule type="cellIs" dxfId="1" priority="4921" operator="lessThan">
      <formula>$C$4</formula>
    </cfRule>
  </conditionalFormatting>
  <conditionalFormatting sqref="CS11:CS43">
    <cfRule type="cellIs" dxfId="0" priority="4922" operator="lessThan">
      <formula>$C$4</formula>
    </cfRule>
  </conditionalFormatting>
  <conditionalFormatting sqref="CS12 CS14 CS16 CS18 CS20 CS22 CS24 CS26 CS28 CS30 CS32 CS34 CS36 CS38 CS40 CS42">
    <cfRule type="cellIs" dxfId="1" priority="4923" operator="lessThan">
      <formula>$C$4</formula>
    </cfRule>
  </conditionalFormatting>
  <conditionalFormatting sqref="CS12 CS14 CS16 CS18 CS20 CS22 CS24 CS26 CS28 CS30 CS32 CS34 CS36 CS38 CS40 CS42">
    <cfRule type="cellIs" dxfId="0" priority="4924" operator="lessThan">
      <formula>$C$4</formula>
    </cfRule>
  </conditionalFormatting>
  <conditionalFormatting sqref="CS13">
    <cfRule type="cellIs" dxfId="1" priority="4925" operator="lessThan">
      <formula>$C$4</formula>
    </cfRule>
  </conditionalFormatting>
  <conditionalFormatting sqref="CS13">
    <cfRule type="cellIs" dxfId="0" priority="4926" operator="lessThan">
      <formula>$C$4</formula>
    </cfRule>
  </conditionalFormatting>
  <conditionalFormatting sqref="CS14">
    <cfRule type="cellIs" dxfId="1" priority="4927" operator="lessThan">
      <formula>$C$4</formula>
    </cfRule>
  </conditionalFormatting>
  <conditionalFormatting sqref="CS14">
    <cfRule type="cellIs" dxfId="0" priority="4928" operator="lessThan">
      <formula>$C$4</formula>
    </cfRule>
  </conditionalFormatting>
  <conditionalFormatting sqref="CS15">
    <cfRule type="cellIs" dxfId="1" priority="4929" operator="lessThan">
      <formula>$C$4</formula>
    </cfRule>
  </conditionalFormatting>
  <conditionalFormatting sqref="CS15">
    <cfRule type="cellIs" dxfId="0" priority="4930" operator="lessThan">
      <formula>$C$4</formula>
    </cfRule>
  </conditionalFormatting>
  <conditionalFormatting sqref="CS16">
    <cfRule type="cellIs" dxfId="1" priority="4931" operator="lessThan">
      <formula>$C$4</formula>
    </cfRule>
  </conditionalFormatting>
  <conditionalFormatting sqref="CS16">
    <cfRule type="cellIs" dxfId="0" priority="4932" operator="lessThan">
      <formula>$C$4</formula>
    </cfRule>
  </conditionalFormatting>
  <conditionalFormatting sqref="CS17">
    <cfRule type="cellIs" dxfId="1" priority="4933" operator="lessThan">
      <formula>$C$4</formula>
    </cfRule>
  </conditionalFormatting>
  <conditionalFormatting sqref="CS17">
    <cfRule type="cellIs" dxfId="0" priority="4934" operator="lessThan">
      <formula>$C$4</formula>
    </cfRule>
  </conditionalFormatting>
  <conditionalFormatting sqref="CS18">
    <cfRule type="cellIs" dxfId="1" priority="4935" operator="lessThan">
      <formula>$C$4</formula>
    </cfRule>
  </conditionalFormatting>
  <conditionalFormatting sqref="CS18">
    <cfRule type="cellIs" dxfId="0" priority="4936" operator="lessThan">
      <formula>$C$4</formula>
    </cfRule>
  </conditionalFormatting>
  <conditionalFormatting sqref="CS19">
    <cfRule type="cellIs" dxfId="1" priority="4937" operator="lessThan">
      <formula>$C$4</formula>
    </cfRule>
  </conditionalFormatting>
  <conditionalFormatting sqref="CS19">
    <cfRule type="cellIs" dxfId="0" priority="4938" operator="lessThan">
      <formula>$C$4</formula>
    </cfRule>
  </conditionalFormatting>
  <conditionalFormatting sqref="CS20">
    <cfRule type="cellIs" dxfId="1" priority="4939" operator="lessThan">
      <formula>$C$4</formula>
    </cfRule>
  </conditionalFormatting>
  <conditionalFormatting sqref="CS20">
    <cfRule type="cellIs" dxfId="0" priority="4940" operator="lessThan">
      <formula>$C$4</formula>
    </cfRule>
  </conditionalFormatting>
  <conditionalFormatting sqref="CS21">
    <cfRule type="cellIs" dxfId="1" priority="4941" operator="lessThan">
      <formula>$C$4</formula>
    </cfRule>
  </conditionalFormatting>
  <conditionalFormatting sqref="CS21">
    <cfRule type="cellIs" dxfId="0" priority="4942" operator="lessThan">
      <formula>$C$4</formula>
    </cfRule>
  </conditionalFormatting>
  <conditionalFormatting sqref="CS22">
    <cfRule type="cellIs" dxfId="1" priority="4943" operator="lessThan">
      <formula>$C$4</formula>
    </cfRule>
  </conditionalFormatting>
  <conditionalFormatting sqref="CS22">
    <cfRule type="cellIs" dxfId="0" priority="4944" operator="lessThan">
      <formula>$C$4</formula>
    </cfRule>
  </conditionalFormatting>
  <conditionalFormatting sqref="CS23">
    <cfRule type="cellIs" dxfId="1" priority="4945" operator="lessThan">
      <formula>$C$4</formula>
    </cfRule>
  </conditionalFormatting>
  <conditionalFormatting sqref="CS23">
    <cfRule type="cellIs" dxfId="0" priority="4946" operator="lessThan">
      <formula>$C$4</formula>
    </cfRule>
  </conditionalFormatting>
  <conditionalFormatting sqref="CS24">
    <cfRule type="cellIs" dxfId="1" priority="4947" operator="lessThan">
      <formula>$C$4</formula>
    </cfRule>
  </conditionalFormatting>
  <conditionalFormatting sqref="CS24">
    <cfRule type="cellIs" dxfId="0" priority="4948" operator="lessThan">
      <formula>$C$4</formula>
    </cfRule>
  </conditionalFormatting>
  <conditionalFormatting sqref="CS25">
    <cfRule type="cellIs" dxfId="1" priority="4949" operator="lessThan">
      <formula>$C$4</formula>
    </cfRule>
  </conditionalFormatting>
  <conditionalFormatting sqref="CS25">
    <cfRule type="cellIs" dxfId="0" priority="4950" operator="lessThan">
      <formula>$C$4</formula>
    </cfRule>
  </conditionalFormatting>
  <conditionalFormatting sqref="CS26">
    <cfRule type="cellIs" dxfId="1" priority="4951" operator="lessThan">
      <formula>$C$4</formula>
    </cfRule>
  </conditionalFormatting>
  <conditionalFormatting sqref="CS26">
    <cfRule type="cellIs" dxfId="0" priority="4952" operator="lessThan">
      <formula>$C$4</formula>
    </cfRule>
  </conditionalFormatting>
  <conditionalFormatting sqref="CS27">
    <cfRule type="cellIs" dxfId="1" priority="4953" operator="lessThan">
      <formula>$C$4</formula>
    </cfRule>
  </conditionalFormatting>
  <conditionalFormatting sqref="CS27">
    <cfRule type="cellIs" dxfId="0" priority="4954" operator="lessThan">
      <formula>$C$4</formula>
    </cfRule>
  </conditionalFormatting>
  <conditionalFormatting sqref="CS28">
    <cfRule type="cellIs" dxfId="1" priority="4955" operator="lessThan">
      <formula>$C$4</formula>
    </cfRule>
  </conditionalFormatting>
  <conditionalFormatting sqref="CS28">
    <cfRule type="cellIs" dxfId="0" priority="4956" operator="lessThan">
      <formula>$C$4</formula>
    </cfRule>
  </conditionalFormatting>
  <conditionalFormatting sqref="CS29">
    <cfRule type="cellIs" dxfId="1" priority="4957" operator="lessThan">
      <formula>$C$4</formula>
    </cfRule>
  </conditionalFormatting>
  <conditionalFormatting sqref="CS29">
    <cfRule type="cellIs" dxfId="0" priority="4958" operator="lessThan">
      <formula>$C$4</formula>
    </cfRule>
  </conditionalFormatting>
  <conditionalFormatting sqref="CS30">
    <cfRule type="cellIs" dxfId="1" priority="4959" operator="lessThan">
      <formula>$C$4</formula>
    </cfRule>
  </conditionalFormatting>
  <conditionalFormatting sqref="CS30">
    <cfRule type="cellIs" dxfId="0" priority="4960" operator="lessThan">
      <formula>$C$4</formula>
    </cfRule>
  </conditionalFormatting>
  <conditionalFormatting sqref="CS31">
    <cfRule type="cellIs" dxfId="1" priority="4961" operator="lessThan">
      <formula>$C$4</formula>
    </cfRule>
  </conditionalFormatting>
  <conditionalFormatting sqref="CS31">
    <cfRule type="cellIs" dxfId="0" priority="4962" operator="lessThan">
      <formula>$C$4</formula>
    </cfRule>
  </conditionalFormatting>
  <conditionalFormatting sqref="CS32">
    <cfRule type="cellIs" dxfId="1" priority="4963" operator="lessThan">
      <formula>$C$4</formula>
    </cfRule>
  </conditionalFormatting>
  <conditionalFormatting sqref="CS32">
    <cfRule type="cellIs" dxfId="0" priority="4964" operator="lessThan">
      <formula>$C$4</formula>
    </cfRule>
  </conditionalFormatting>
  <conditionalFormatting sqref="CS33">
    <cfRule type="cellIs" dxfId="1" priority="4965" operator="lessThan">
      <formula>$C$4</formula>
    </cfRule>
  </conditionalFormatting>
  <conditionalFormatting sqref="CS33">
    <cfRule type="cellIs" dxfId="0" priority="4966" operator="lessThan">
      <formula>$C$4</formula>
    </cfRule>
  </conditionalFormatting>
  <conditionalFormatting sqref="CS34">
    <cfRule type="cellIs" dxfId="1" priority="4967" operator="lessThan">
      <formula>$C$4</formula>
    </cfRule>
  </conditionalFormatting>
  <conditionalFormatting sqref="CS34">
    <cfRule type="cellIs" dxfId="0" priority="4968" operator="lessThan">
      <formula>$C$4</formula>
    </cfRule>
  </conditionalFormatting>
  <conditionalFormatting sqref="CS35">
    <cfRule type="cellIs" dxfId="1" priority="4969" operator="lessThan">
      <formula>$C$4</formula>
    </cfRule>
  </conditionalFormatting>
  <conditionalFormatting sqref="CS35">
    <cfRule type="cellIs" dxfId="0" priority="4970" operator="lessThan">
      <formula>$C$4</formula>
    </cfRule>
  </conditionalFormatting>
  <conditionalFormatting sqref="CS36">
    <cfRule type="cellIs" dxfId="1" priority="4971" operator="lessThan">
      <formula>$C$4</formula>
    </cfRule>
  </conditionalFormatting>
  <conditionalFormatting sqref="CS36">
    <cfRule type="cellIs" dxfId="0" priority="4972" operator="lessThan">
      <formula>$C$4</formula>
    </cfRule>
  </conditionalFormatting>
  <conditionalFormatting sqref="CS37">
    <cfRule type="cellIs" dxfId="1" priority="4973" operator="lessThan">
      <formula>$C$4</formula>
    </cfRule>
  </conditionalFormatting>
  <conditionalFormatting sqref="CS37">
    <cfRule type="cellIs" dxfId="0" priority="4974" operator="lessThan">
      <formula>$C$4</formula>
    </cfRule>
  </conditionalFormatting>
  <conditionalFormatting sqref="CS38">
    <cfRule type="cellIs" dxfId="1" priority="4975" operator="lessThan">
      <formula>$C$4</formula>
    </cfRule>
  </conditionalFormatting>
  <conditionalFormatting sqref="CS38">
    <cfRule type="cellIs" dxfId="0" priority="4976" operator="lessThan">
      <formula>$C$4</formula>
    </cfRule>
  </conditionalFormatting>
  <conditionalFormatting sqref="CS39">
    <cfRule type="cellIs" dxfId="1" priority="4977" operator="lessThan">
      <formula>$C$4</formula>
    </cfRule>
  </conditionalFormatting>
  <conditionalFormatting sqref="CS39">
    <cfRule type="cellIs" dxfId="0" priority="4978" operator="lessThan">
      <formula>$C$4</formula>
    </cfRule>
  </conditionalFormatting>
  <conditionalFormatting sqref="CS40">
    <cfRule type="cellIs" dxfId="1" priority="4979" operator="lessThan">
      <formula>$C$4</formula>
    </cfRule>
  </conditionalFormatting>
  <conditionalFormatting sqref="CS40">
    <cfRule type="cellIs" dxfId="0" priority="4980" operator="lessThan">
      <formula>$C$4</formula>
    </cfRule>
  </conditionalFormatting>
  <conditionalFormatting sqref="CS41">
    <cfRule type="cellIs" dxfId="1" priority="4981" operator="lessThan">
      <formula>$C$4</formula>
    </cfRule>
  </conditionalFormatting>
  <conditionalFormatting sqref="CS41">
    <cfRule type="cellIs" dxfId="0" priority="4982" operator="lessThan">
      <formula>$C$4</formula>
    </cfRule>
  </conditionalFormatting>
  <conditionalFormatting sqref="CS42">
    <cfRule type="cellIs" dxfId="1" priority="4983" operator="lessThan">
      <formula>$C$4</formula>
    </cfRule>
  </conditionalFormatting>
  <conditionalFormatting sqref="CS42">
    <cfRule type="cellIs" dxfId="0" priority="4984" operator="lessThan">
      <formula>$C$4</formula>
    </cfRule>
  </conditionalFormatting>
  <conditionalFormatting sqref="CS43">
    <cfRule type="cellIs" dxfId="1" priority="4985" operator="lessThan">
      <formula>$C$4</formula>
    </cfRule>
  </conditionalFormatting>
  <conditionalFormatting sqref="CS43">
    <cfRule type="cellIs" dxfId="0" priority="4986" operator="lessThan">
      <formula>$C$4</formula>
    </cfRule>
  </conditionalFormatting>
  <conditionalFormatting sqref="CS44">
    <cfRule type="cellIs" dxfId="1" priority="4987" operator="lessThan">
      <formula>$C$4</formula>
    </cfRule>
  </conditionalFormatting>
  <conditionalFormatting sqref="CS44">
    <cfRule type="cellIs" dxfId="0" priority="4988" operator="lessThan">
      <formula>$C$4</formula>
    </cfRule>
  </conditionalFormatting>
  <conditionalFormatting sqref="CS45">
    <cfRule type="cellIs" dxfId="1" priority="4989" operator="lessThan">
      <formula>$C$4</formula>
    </cfRule>
  </conditionalFormatting>
  <conditionalFormatting sqref="CS45">
    <cfRule type="cellIs" dxfId="0" priority="4990" operator="lessThan">
      <formula>$C$4</formula>
    </cfRule>
  </conditionalFormatting>
  <conditionalFormatting sqref="CS46">
    <cfRule type="cellIs" dxfId="1" priority="4991" operator="lessThan">
      <formula>$C$4</formula>
    </cfRule>
  </conditionalFormatting>
  <conditionalFormatting sqref="CS46">
    <cfRule type="cellIs" dxfId="0" priority="4992" operator="lessThan">
      <formula>$C$4</formula>
    </cfRule>
  </conditionalFormatting>
  <conditionalFormatting sqref="CS47">
    <cfRule type="cellIs" dxfId="1" priority="4993" operator="lessThan">
      <formula>$C$4</formula>
    </cfRule>
  </conditionalFormatting>
  <conditionalFormatting sqref="CS47">
    <cfRule type="cellIs" dxfId="0" priority="4994" operator="lessThan">
      <formula>$C$4</formula>
    </cfRule>
  </conditionalFormatting>
  <conditionalFormatting sqref="CS48">
    <cfRule type="cellIs" dxfId="1" priority="4995" operator="lessThan">
      <formula>$C$4</formula>
    </cfRule>
  </conditionalFormatting>
  <conditionalFormatting sqref="CS48">
    <cfRule type="cellIs" dxfId="0" priority="4996" operator="lessThan">
      <formula>$C$4</formula>
    </cfRule>
  </conditionalFormatting>
  <conditionalFormatting sqref="CS49">
    <cfRule type="cellIs" dxfId="1" priority="4997" operator="lessThan">
      <formula>$C$4</formula>
    </cfRule>
  </conditionalFormatting>
  <conditionalFormatting sqref="CS49">
    <cfRule type="cellIs" dxfId="0" priority="4998" operator="lessThan">
      <formula>$C$4</formula>
    </cfRule>
  </conditionalFormatting>
  <conditionalFormatting sqref="CS50">
    <cfRule type="cellIs" dxfId="1" priority="4999" operator="lessThan">
      <formula>$C$4</formula>
    </cfRule>
  </conditionalFormatting>
  <conditionalFormatting sqref="CS50">
    <cfRule type="cellIs" dxfId="0" priority="5000" operator="lessThan">
      <formula>$C$4</formula>
    </cfRule>
  </conditionalFormatting>
  <conditionalFormatting sqref="CS51">
    <cfRule type="cellIs" dxfId="1" priority="5001" operator="lessThan">
      <formula>$C$4</formula>
    </cfRule>
  </conditionalFormatting>
  <conditionalFormatting sqref="CS51">
    <cfRule type="cellIs" dxfId="0" priority="5002" operator="lessThan">
      <formula>$C$4</formula>
    </cfRule>
  </conditionalFormatting>
  <conditionalFormatting sqref="CS52">
    <cfRule type="cellIs" dxfId="1" priority="5003" operator="lessThan">
      <formula>$C$4</formula>
    </cfRule>
  </conditionalFormatting>
  <conditionalFormatting sqref="CS52">
    <cfRule type="cellIs" dxfId="0" priority="5004" operator="lessThan">
      <formula>$C$4</formula>
    </cfRule>
  </conditionalFormatting>
  <conditionalFormatting sqref="CS53">
    <cfRule type="cellIs" dxfId="1" priority="5005" operator="lessThan">
      <formula>$C$4</formula>
    </cfRule>
  </conditionalFormatting>
  <conditionalFormatting sqref="CS53">
    <cfRule type="cellIs" dxfId="0" priority="5006" operator="lessThan">
      <formula>$C$4</formula>
    </cfRule>
  </conditionalFormatting>
  <conditionalFormatting sqref="CS54">
    <cfRule type="cellIs" dxfId="1" priority="5007" operator="lessThan">
      <formula>$C$4</formula>
    </cfRule>
  </conditionalFormatting>
  <conditionalFormatting sqref="CS54">
    <cfRule type="cellIs" dxfId="0" priority="5008" operator="lessThan">
      <formula>$C$4</formula>
    </cfRule>
  </conditionalFormatting>
  <conditionalFormatting sqref="CS55">
    <cfRule type="cellIs" dxfId="1" priority="5009" operator="lessThan">
      <formula>$C$4</formula>
    </cfRule>
  </conditionalFormatting>
  <conditionalFormatting sqref="CS55">
    <cfRule type="cellIs" dxfId="0" priority="5010" operator="lessThan">
      <formula>$C$4</formula>
    </cfRule>
  </conditionalFormatting>
  <conditionalFormatting sqref="CS56">
    <cfRule type="cellIs" dxfId="1" priority="5011" operator="lessThan">
      <formula>$C$4</formula>
    </cfRule>
  </conditionalFormatting>
  <conditionalFormatting sqref="CS56">
    <cfRule type="cellIs" dxfId="0" priority="5012" operator="lessThan">
      <formula>$C$4</formula>
    </cfRule>
  </conditionalFormatting>
  <conditionalFormatting sqref="CS57">
    <cfRule type="cellIs" dxfId="1" priority="5013" operator="lessThan">
      <formula>$C$4</formula>
    </cfRule>
  </conditionalFormatting>
  <conditionalFormatting sqref="CS57">
    <cfRule type="cellIs" dxfId="0" priority="5014" operator="lessThan">
      <formula>$C$4</formula>
    </cfRule>
  </conditionalFormatting>
  <conditionalFormatting sqref="CS58">
    <cfRule type="cellIs" dxfId="1" priority="5015" operator="lessThan">
      <formula>$C$4</formula>
    </cfRule>
  </conditionalFormatting>
  <conditionalFormatting sqref="CS58">
    <cfRule type="cellIs" dxfId="0" priority="5016" operator="lessThan">
      <formula>$C$4</formula>
    </cfRule>
  </conditionalFormatting>
  <conditionalFormatting sqref="CS59">
    <cfRule type="cellIs" dxfId="1" priority="5017" operator="lessThan">
      <formula>$C$4</formula>
    </cfRule>
  </conditionalFormatting>
  <conditionalFormatting sqref="CS59">
    <cfRule type="cellIs" dxfId="0" priority="5018" operator="lessThan">
      <formula>$C$4</formula>
    </cfRule>
  </conditionalFormatting>
  <conditionalFormatting sqref="CS60">
    <cfRule type="cellIs" dxfId="1" priority="5019" operator="lessThan">
      <formula>$C$4</formula>
    </cfRule>
  </conditionalFormatting>
  <conditionalFormatting sqref="CS60">
    <cfRule type="cellIs" dxfId="0" priority="5020" operator="lessThan">
      <formula>$C$4</formula>
    </cfRule>
  </conditionalFormatting>
  <conditionalFormatting sqref="CH11">
    <cfRule type="cellIs" dxfId="1" priority="5021" operator="lessThan">
      <formula>$C$4</formula>
    </cfRule>
  </conditionalFormatting>
  <conditionalFormatting sqref="CH11">
    <cfRule type="cellIs" dxfId="0" priority="5022" operator="lessThan">
      <formula>$C$4</formula>
    </cfRule>
  </conditionalFormatting>
  <conditionalFormatting sqref="CH12">
    <cfRule type="cellIs" dxfId="1" priority="5023" operator="lessThan">
      <formula>$C$4</formula>
    </cfRule>
  </conditionalFormatting>
  <conditionalFormatting sqref="CH12">
    <cfRule type="cellIs" dxfId="0" priority="5024" operator="lessThan">
      <formula>$C$4</formula>
    </cfRule>
  </conditionalFormatting>
  <conditionalFormatting sqref="CH13">
    <cfRule type="cellIs" dxfId="1" priority="5025" operator="lessThan">
      <formula>$C$4</formula>
    </cfRule>
  </conditionalFormatting>
  <conditionalFormatting sqref="CH13">
    <cfRule type="cellIs" dxfId="0" priority="5026" operator="lessThan">
      <formula>$C$4</formula>
    </cfRule>
  </conditionalFormatting>
  <conditionalFormatting sqref="CH14">
    <cfRule type="cellIs" dxfId="1" priority="5027" operator="lessThan">
      <formula>$C$4</formula>
    </cfRule>
  </conditionalFormatting>
  <conditionalFormatting sqref="CH14">
    <cfRule type="cellIs" dxfId="0" priority="5028" operator="lessThan">
      <formula>$C$4</formula>
    </cfRule>
  </conditionalFormatting>
  <conditionalFormatting sqref="CH15">
    <cfRule type="cellIs" dxfId="1" priority="5029" operator="lessThan">
      <formula>$C$4</formula>
    </cfRule>
  </conditionalFormatting>
  <conditionalFormatting sqref="CH15">
    <cfRule type="cellIs" dxfId="0" priority="5030" operator="lessThan">
      <formula>$C$4</formula>
    </cfRule>
  </conditionalFormatting>
  <conditionalFormatting sqref="CH16">
    <cfRule type="cellIs" dxfId="1" priority="5031" operator="lessThan">
      <formula>$C$4</formula>
    </cfRule>
  </conditionalFormatting>
  <conditionalFormatting sqref="CH16">
    <cfRule type="cellIs" dxfId="0" priority="5032" operator="lessThan">
      <formula>$C$4</formula>
    </cfRule>
  </conditionalFormatting>
  <conditionalFormatting sqref="CH17">
    <cfRule type="cellIs" dxfId="1" priority="5033" operator="lessThan">
      <formula>$C$4</formula>
    </cfRule>
  </conditionalFormatting>
  <conditionalFormatting sqref="CH17">
    <cfRule type="cellIs" dxfId="0" priority="5034" operator="lessThan">
      <formula>$C$4</formula>
    </cfRule>
  </conditionalFormatting>
  <conditionalFormatting sqref="CH18">
    <cfRule type="cellIs" dxfId="1" priority="5035" operator="lessThan">
      <formula>$C$4</formula>
    </cfRule>
  </conditionalFormatting>
  <conditionalFormatting sqref="CH18">
    <cfRule type="cellIs" dxfId="0" priority="5036" operator="lessThan">
      <formula>$C$4</formula>
    </cfRule>
  </conditionalFormatting>
  <conditionalFormatting sqref="CH19">
    <cfRule type="cellIs" dxfId="1" priority="5037" operator="lessThan">
      <formula>$C$4</formula>
    </cfRule>
  </conditionalFormatting>
  <conditionalFormatting sqref="CH19">
    <cfRule type="cellIs" dxfId="0" priority="5038" operator="lessThan">
      <formula>$C$4</formula>
    </cfRule>
  </conditionalFormatting>
  <conditionalFormatting sqref="CH20">
    <cfRule type="cellIs" dxfId="1" priority="5039" operator="lessThan">
      <formula>$C$4</formula>
    </cfRule>
  </conditionalFormatting>
  <conditionalFormatting sqref="CH20">
    <cfRule type="cellIs" dxfId="0" priority="5040" operator="lessThan">
      <formula>$C$4</formula>
    </cfRule>
  </conditionalFormatting>
  <conditionalFormatting sqref="CH21">
    <cfRule type="cellIs" dxfId="1" priority="5041" operator="lessThan">
      <formula>$C$4</formula>
    </cfRule>
  </conditionalFormatting>
  <conditionalFormatting sqref="CH21">
    <cfRule type="cellIs" dxfId="0" priority="5042" operator="lessThan">
      <formula>$C$4</formula>
    </cfRule>
  </conditionalFormatting>
  <conditionalFormatting sqref="CH22">
    <cfRule type="cellIs" dxfId="1" priority="5043" operator="lessThan">
      <formula>$C$4</formula>
    </cfRule>
  </conditionalFormatting>
  <conditionalFormatting sqref="CH22">
    <cfRule type="cellIs" dxfId="0" priority="5044" operator="lessThan">
      <formula>$C$4</formula>
    </cfRule>
  </conditionalFormatting>
  <conditionalFormatting sqref="CH23">
    <cfRule type="cellIs" dxfId="1" priority="5045" operator="lessThan">
      <formula>$C$4</formula>
    </cfRule>
  </conditionalFormatting>
  <conditionalFormatting sqref="CH23">
    <cfRule type="cellIs" dxfId="0" priority="5046" operator="lessThan">
      <formula>$C$4</formula>
    </cfRule>
  </conditionalFormatting>
  <conditionalFormatting sqref="CH24">
    <cfRule type="cellIs" dxfId="1" priority="5047" operator="lessThan">
      <formula>$C$4</formula>
    </cfRule>
  </conditionalFormatting>
  <conditionalFormatting sqref="CH24">
    <cfRule type="cellIs" dxfId="0" priority="5048" operator="lessThan">
      <formula>$C$4</formula>
    </cfRule>
  </conditionalFormatting>
  <conditionalFormatting sqref="CH25">
    <cfRule type="cellIs" dxfId="1" priority="5049" operator="lessThan">
      <formula>$C$4</formula>
    </cfRule>
  </conditionalFormatting>
  <conditionalFormatting sqref="CH25">
    <cfRule type="cellIs" dxfId="0" priority="5050" operator="lessThan">
      <formula>$C$4</formula>
    </cfRule>
  </conditionalFormatting>
  <conditionalFormatting sqref="CH26">
    <cfRule type="cellIs" dxfId="1" priority="5051" operator="lessThan">
      <formula>$C$4</formula>
    </cfRule>
  </conditionalFormatting>
  <conditionalFormatting sqref="CH26">
    <cfRule type="cellIs" dxfId="0" priority="5052" operator="lessThan">
      <formula>$C$4</formula>
    </cfRule>
  </conditionalFormatting>
  <conditionalFormatting sqref="CH27">
    <cfRule type="cellIs" dxfId="1" priority="5053" operator="lessThan">
      <formula>$C$4</formula>
    </cfRule>
  </conditionalFormatting>
  <conditionalFormatting sqref="CH27">
    <cfRule type="cellIs" dxfId="0" priority="5054" operator="lessThan">
      <formula>$C$4</formula>
    </cfRule>
  </conditionalFormatting>
  <conditionalFormatting sqref="CH28">
    <cfRule type="cellIs" dxfId="1" priority="5055" operator="lessThan">
      <formula>$C$4</formula>
    </cfRule>
  </conditionalFormatting>
  <conditionalFormatting sqref="CH28">
    <cfRule type="cellIs" dxfId="0" priority="5056" operator="lessThan">
      <formula>$C$4</formula>
    </cfRule>
  </conditionalFormatting>
  <conditionalFormatting sqref="CH29">
    <cfRule type="cellIs" dxfId="1" priority="5057" operator="lessThan">
      <formula>$C$4</formula>
    </cfRule>
  </conditionalFormatting>
  <conditionalFormatting sqref="CH29">
    <cfRule type="cellIs" dxfId="0" priority="5058" operator="lessThan">
      <formula>$C$4</formula>
    </cfRule>
  </conditionalFormatting>
  <conditionalFormatting sqref="CH30">
    <cfRule type="cellIs" dxfId="1" priority="5059" operator="lessThan">
      <formula>$C$4</formula>
    </cfRule>
  </conditionalFormatting>
  <conditionalFormatting sqref="CH30">
    <cfRule type="cellIs" dxfId="0" priority="5060" operator="lessThan">
      <formula>$C$4</formula>
    </cfRule>
  </conditionalFormatting>
  <conditionalFormatting sqref="CH31">
    <cfRule type="cellIs" dxfId="1" priority="5061" operator="lessThan">
      <formula>$C$4</formula>
    </cfRule>
  </conditionalFormatting>
  <conditionalFormatting sqref="CH31">
    <cfRule type="cellIs" dxfId="0" priority="5062" operator="lessThan">
      <formula>$C$4</formula>
    </cfRule>
  </conditionalFormatting>
  <conditionalFormatting sqref="CH32">
    <cfRule type="cellIs" dxfId="1" priority="5063" operator="lessThan">
      <formula>$C$4</formula>
    </cfRule>
  </conditionalFormatting>
  <conditionalFormatting sqref="CH32">
    <cfRule type="cellIs" dxfId="0" priority="5064" operator="lessThan">
      <formula>$C$4</formula>
    </cfRule>
  </conditionalFormatting>
  <conditionalFormatting sqref="CH33">
    <cfRule type="cellIs" dxfId="1" priority="5065" operator="lessThan">
      <formula>$C$4</formula>
    </cfRule>
  </conditionalFormatting>
  <conditionalFormatting sqref="CH33">
    <cfRule type="cellIs" dxfId="0" priority="5066" operator="lessThan">
      <formula>$C$4</formula>
    </cfRule>
  </conditionalFormatting>
  <conditionalFormatting sqref="CH34">
    <cfRule type="cellIs" dxfId="1" priority="5067" operator="lessThan">
      <formula>$C$4</formula>
    </cfRule>
  </conditionalFormatting>
  <conditionalFormatting sqref="CH34">
    <cfRule type="cellIs" dxfId="0" priority="5068" operator="lessThan">
      <formula>$C$4</formula>
    </cfRule>
  </conditionalFormatting>
  <conditionalFormatting sqref="CH35">
    <cfRule type="cellIs" dxfId="1" priority="5069" operator="lessThan">
      <formula>$C$4</formula>
    </cfRule>
  </conditionalFormatting>
  <conditionalFormatting sqref="CH35">
    <cfRule type="cellIs" dxfId="0" priority="5070" operator="lessThan">
      <formula>$C$4</formula>
    </cfRule>
  </conditionalFormatting>
  <conditionalFormatting sqref="CH36">
    <cfRule type="cellIs" dxfId="1" priority="5071" operator="lessThan">
      <formula>$C$4</formula>
    </cfRule>
  </conditionalFormatting>
  <conditionalFormatting sqref="CH36">
    <cfRule type="cellIs" dxfId="0" priority="5072" operator="lessThan">
      <formula>$C$4</formula>
    </cfRule>
  </conditionalFormatting>
  <conditionalFormatting sqref="CH37">
    <cfRule type="cellIs" dxfId="1" priority="5073" operator="lessThan">
      <formula>$C$4</formula>
    </cfRule>
  </conditionalFormatting>
  <conditionalFormatting sqref="CH37">
    <cfRule type="cellIs" dxfId="0" priority="5074" operator="lessThan">
      <formula>$C$4</formula>
    </cfRule>
  </conditionalFormatting>
  <conditionalFormatting sqref="CH38">
    <cfRule type="cellIs" dxfId="1" priority="5075" operator="lessThan">
      <formula>$C$4</formula>
    </cfRule>
  </conditionalFormatting>
  <conditionalFormatting sqref="CH38">
    <cfRule type="cellIs" dxfId="0" priority="5076" operator="lessThan">
      <formula>$C$4</formula>
    </cfRule>
  </conditionalFormatting>
  <conditionalFormatting sqref="CH39">
    <cfRule type="cellIs" dxfId="1" priority="5077" operator="lessThan">
      <formula>$C$4</formula>
    </cfRule>
  </conditionalFormatting>
  <conditionalFormatting sqref="CH39">
    <cfRule type="cellIs" dxfId="0" priority="5078" operator="lessThan">
      <formula>$C$4</formula>
    </cfRule>
  </conditionalFormatting>
  <conditionalFormatting sqref="CH40">
    <cfRule type="cellIs" dxfId="1" priority="5079" operator="lessThan">
      <formula>$C$4</formula>
    </cfRule>
  </conditionalFormatting>
  <conditionalFormatting sqref="CH40">
    <cfRule type="cellIs" dxfId="0" priority="5080" operator="lessThan">
      <formula>$C$4</formula>
    </cfRule>
  </conditionalFormatting>
  <conditionalFormatting sqref="CH41">
    <cfRule type="cellIs" dxfId="1" priority="5081" operator="lessThan">
      <formula>$C$4</formula>
    </cfRule>
  </conditionalFormatting>
  <conditionalFormatting sqref="CH41">
    <cfRule type="cellIs" dxfId="0" priority="5082" operator="lessThan">
      <formula>$C$4</formula>
    </cfRule>
  </conditionalFormatting>
  <conditionalFormatting sqref="CH42">
    <cfRule type="cellIs" dxfId="1" priority="5083" operator="lessThan">
      <formula>$C$4</formula>
    </cfRule>
  </conditionalFormatting>
  <conditionalFormatting sqref="CH42">
    <cfRule type="cellIs" dxfId="0" priority="5084" operator="lessThan">
      <formula>$C$4</formula>
    </cfRule>
  </conditionalFormatting>
  <conditionalFormatting sqref="CH43">
    <cfRule type="cellIs" dxfId="1" priority="5085" operator="lessThan">
      <formula>$C$4</formula>
    </cfRule>
  </conditionalFormatting>
  <conditionalFormatting sqref="CH43">
    <cfRule type="cellIs" dxfId="0" priority="5086" operator="lessThan">
      <formula>$C$4</formula>
    </cfRule>
  </conditionalFormatting>
  <conditionalFormatting sqref="CH44">
    <cfRule type="cellIs" dxfId="1" priority="5087" operator="lessThan">
      <formula>$C$4</formula>
    </cfRule>
  </conditionalFormatting>
  <conditionalFormatting sqref="CH44">
    <cfRule type="cellIs" dxfId="0" priority="5088" operator="lessThan">
      <formula>$C$4</formula>
    </cfRule>
  </conditionalFormatting>
  <conditionalFormatting sqref="CH45">
    <cfRule type="cellIs" dxfId="1" priority="5089" operator="lessThan">
      <formula>$C$4</formula>
    </cfRule>
  </conditionalFormatting>
  <conditionalFormatting sqref="CH45">
    <cfRule type="cellIs" dxfId="0" priority="5090" operator="lessThan">
      <formula>$C$4</formula>
    </cfRule>
  </conditionalFormatting>
  <conditionalFormatting sqref="CH46">
    <cfRule type="cellIs" dxfId="1" priority="5091" operator="lessThan">
      <formula>$C$4</formula>
    </cfRule>
  </conditionalFormatting>
  <conditionalFormatting sqref="CH46">
    <cfRule type="cellIs" dxfId="0" priority="5092" operator="lessThan">
      <formula>$C$4</formula>
    </cfRule>
  </conditionalFormatting>
  <conditionalFormatting sqref="CH47">
    <cfRule type="cellIs" dxfId="1" priority="5093" operator="lessThan">
      <formula>$C$4</formula>
    </cfRule>
  </conditionalFormatting>
  <conditionalFormatting sqref="CH47">
    <cfRule type="cellIs" dxfId="0" priority="5094" operator="lessThan">
      <formula>$C$4</formula>
    </cfRule>
  </conditionalFormatting>
  <conditionalFormatting sqref="CH48">
    <cfRule type="cellIs" dxfId="1" priority="5095" operator="lessThan">
      <formula>$C$4</formula>
    </cfRule>
  </conditionalFormatting>
  <conditionalFormatting sqref="CH48">
    <cfRule type="cellIs" dxfId="0" priority="5096" operator="lessThan">
      <formula>$C$4</formula>
    </cfRule>
  </conditionalFormatting>
  <conditionalFormatting sqref="CH49">
    <cfRule type="cellIs" dxfId="1" priority="5097" operator="lessThan">
      <formula>$C$4</formula>
    </cfRule>
  </conditionalFormatting>
  <conditionalFormatting sqref="CH49">
    <cfRule type="cellIs" dxfId="0" priority="5098" operator="lessThan">
      <formula>$C$4</formula>
    </cfRule>
  </conditionalFormatting>
  <conditionalFormatting sqref="CH50">
    <cfRule type="cellIs" dxfId="1" priority="5099" operator="lessThan">
      <formula>$C$4</formula>
    </cfRule>
  </conditionalFormatting>
  <conditionalFormatting sqref="CH50">
    <cfRule type="cellIs" dxfId="0" priority="5100" operator="lessThan">
      <formula>$C$4</formula>
    </cfRule>
  </conditionalFormatting>
  <conditionalFormatting sqref="CH51">
    <cfRule type="cellIs" dxfId="1" priority="5101" operator="lessThan">
      <formula>$C$4</formula>
    </cfRule>
  </conditionalFormatting>
  <conditionalFormatting sqref="CH51">
    <cfRule type="cellIs" dxfId="0" priority="5102" operator="lessThan">
      <formula>$C$4</formula>
    </cfRule>
  </conditionalFormatting>
  <conditionalFormatting sqref="CH52">
    <cfRule type="cellIs" dxfId="1" priority="5103" operator="lessThan">
      <formula>$C$4</formula>
    </cfRule>
  </conditionalFormatting>
  <conditionalFormatting sqref="CH52">
    <cfRule type="cellIs" dxfId="0" priority="5104" operator="lessThan">
      <formula>$C$4</formula>
    </cfRule>
  </conditionalFormatting>
  <conditionalFormatting sqref="CH53">
    <cfRule type="cellIs" dxfId="1" priority="5105" operator="lessThan">
      <formula>$C$4</formula>
    </cfRule>
  </conditionalFormatting>
  <conditionalFormatting sqref="CH53">
    <cfRule type="cellIs" dxfId="0" priority="5106" operator="lessThan">
      <formula>$C$4</formula>
    </cfRule>
  </conditionalFormatting>
  <conditionalFormatting sqref="CH54">
    <cfRule type="cellIs" dxfId="1" priority="5107" operator="lessThan">
      <formula>$C$4</formula>
    </cfRule>
  </conditionalFormatting>
  <conditionalFormatting sqref="CH54">
    <cfRule type="cellIs" dxfId="0" priority="5108" operator="lessThan">
      <formula>$C$4</formula>
    </cfRule>
  </conditionalFormatting>
  <conditionalFormatting sqref="CH55">
    <cfRule type="cellIs" dxfId="1" priority="5109" operator="lessThan">
      <formula>$C$4</formula>
    </cfRule>
  </conditionalFormatting>
  <conditionalFormatting sqref="CH55">
    <cfRule type="cellIs" dxfId="0" priority="5110" operator="lessThan">
      <formula>$C$4</formula>
    </cfRule>
  </conditionalFormatting>
  <conditionalFormatting sqref="CH56">
    <cfRule type="cellIs" dxfId="1" priority="5111" operator="lessThan">
      <formula>$C$4</formula>
    </cfRule>
  </conditionalFormatting>
  <conditionalFormatting sqref="CH56">
    <cfRule type="cellIs" dxfId="0" priority="5112" operator="lessThan">
      <formula>$C$4</formula>
    </cfRule>
  </conditionalFormatting>
  <conditionalFormatting sqref="CH57">
    <cfRule type="cellIs" dxfId="1" priority="5113" operator="lessThan">
      <formula>$C$4</formula>
    </cfRule>
  </conditionalFormatting>
  <conditionalFormatting sqref="CH57">
    <cfRule type="cellIs" dxfId="0" priority="5114" operator="lessThan">
      <formula>$C$4</formula>
    </cfRule>
  </conditionalFormatting>
  <conditionalFormatting sqref="CH58">
    <cfRule type="cellIs" dxfId="1" priority="5115" operator="lessThan">
      <formula>$C$4</formula>
    </cfRule>
  </conditionalFormatting>
  <conditionalFormatting sqref="CH58">
    <cfRule type="cellIs" dxfId="0" priority="5116" operator="lessThan">
      <formula>$C$4</formula>
    </cfRule>
  </conditionalFormatting>
  <conditionalFormatting sqref="CH59">
    <cfRule type="cellIs" dxfId="1" priority="5117" operator="lessThan">
      <formula>$C$4</formula>
    </cfRule>
  </conditionalFormatting>
  <conditionalFormatting sqref="CH59">
    <cfRule type="cellIs" dxfId="0" priority="5118" operator="lessThan">
      <formula>$C$4</formula>
    </cfRule>
  </conditionalFormatting>
  <conditionalFormatting sqref="CH60">
    <cfRule type="cellIs" dxfId="1" priority="5119" operator="lessThan">
      <formula>$C$4</formula>
    </cfRule>
  </conditionalFormatting>
  <conditionalFormatting sqref="CH60">
    <cfRule type="cellIs" dxfId="0" priority="5120" operator="lessThan">
      <formula>$C$4</formula>
    </cfRule>
  </conditionalFormatting>
  <conditionalFormatting sqref="CI11">
    <cfRule type="cellIs" dxfId="1" priority="5121" operator="lessThan">
      <formula>$C$4</formula>
    </cfRule>
  </conditionalFormatting>
  <conditionalFormatting sqref="CI11">
    <cfRule type="cellIs" dxfId="0" priority="5122" operator="lessThan">
      <formula>$C$4</formula>
    </cfRule>
  </conditionalFormatting>
  <conditionalFormatting sqref="CI12">
    <cfRule type="cellIs" dxfId="1" priority="5123" operator="lessThan">
      <formula>$C$4</formula>
    </cfRule>
  </conditionalFormatting>
  <conditionalFormatting sqref="CI12">
    <cfRule type="cellIs" dxfId="0" priority="5124" operator="lessThan">
      <formula>$C$4</formula>
    </cfRule>
  </conditionalFormatting>
  <conditionalFormatting sqref="CI13">
    <cfRule type="cellIs" dxfId="1" priority="5125" operator="lessThan">
      <formula>$C$4</formula>
    </cfRule>
  </conditionalFormatting>
  <conditionalFormatting sqref="CI13">
    <cfRule type="cellIs" dxfId="0" priority="5126" operator="lessThan">
      <formula>$C$4</formula>
    </cfRule>
  </conditionalFormatting>
  <conditionalFormatting sqref="CI14">
    <cfRule type="cellIs" dxfId="1" priority="5127" operator="lessThan">
      <formula>$C$4</formula>
    </cfRule>
  </conditionalFormatting>
  <conditionalFormatting sqref="CI14">
    <cfRule type="cellIs" dxfId="0" priority="5128" operator="lessThan">
      <formula>$C$4</formula>
    </cfRule>
  </conditionalFormatting>
  <conditionalFormatting sqref="CI15">
    <cfRule type="cellIs" dxfId="1" priority="5129" operator="lessThan">
      <formula>$C$4</formula>
    </cfRule>
  </conditionalFormatting>
  <conditionalFormatting sqref="CI15">
    <cfRule type="cellIs" dxfId="0" priority="5130" operator="lessThan">
      <formula>$C$4</formula>
    </cfRule>
  </conditionalFormatting>
  <conditionalFormatting sqref="CI16">
    <cfRule type="cellIs" dxfId="1" priority="5131" operator="lessThan">
      <formula>$C$4</formula>
    </cfRule>
  </conditionalFormatting>
  <conditionalFormatting sqref="CI16">
    <cfRule type="cellIs" dxfId="0" priority="5132" operator="lessThan">
      <formula>$C$4</formula>
    </cfRule>
  </conditionalFormatting>
  <conditionalFormatting sqref="CI17">
    <cfRule type="cellIs" dxfId="1" priority="5133" operator="lessThan">
      <formula>$C$4</formula>
    </cfRule>
  </conditionalFormatting>
  <conditionalFormatting sqref="CI17">
    <cfRule type="cellIs" dxfId="0" priority="5134" operator="lessThan">
      <formula>$C$4</formula>
    </cfRule>
  </conditionalFormatting>
  <conditionalFormatting sqref="CI18">
    <cfRule type="cellIs" dxfId="1" priority="5135" operator="lessThan">
      <formula>$C$4</formula>
    </cfRule>
  </conditionalFormatting>
  <conditionalFormatting sqref="CI18">
    <cfRule type="cellIs" dxfId="0" priority="5136" operator="lessThan">
      <formula>$C$4</formula>
    </cfRule>
  </conditionalFormatting>
  <conditionalFormatting sqref="CI19">
    <cfRule type="cellIs" dxfId="1" priority="5137" operator="lessThan">
      <formula>$C$4</formula>
    </cfRule>
  </conditionalFormatting>
  <conditionalFormatting sqref="CI19">
    <cfRule type="cellIs" dxfId="0" priority="5138" operator="lessThan">
      <formula>$C$4</formula>
    </cfRule>
  </conditionalFormatting>
  <conditionalFormatting sqref="CI20">
    <cfRule type="cellIs" dxfId="1" priority="5139" operator="lessThan">
      <formula>$C$4</formula>
    </cfRule>
  </conditionalFormatting>
  <conditionalFormatting sqref="CI20">
    <cfRule type="cellIs" dxfId="0" priority="5140" operator="lessThan">
      <formula>$C$4</formula>
    </cfRule>
  </conditionalFormatting>
  <conditionalFormatting sqref="CI21">
    <cfRule type="cellIs" dxfId="1" priority="5141" operator="lessThan">
      <formula>$C$4</formula>
    </cfRule>
  </conditionalFormatting>
  <conditionalFormatting sqref="CI21">
    <cfRule type="cellIs" dxfId="0" priority="5142" operator="lessThan">
      <formula>$C$4</formula>
    </cfRule>
  </conditionalFormatting>
  <conditionalFormatting sqref="CI22">
    <cfRule type="cellIs" dxfId="1" priority="5143" operator="lessThan">
      <formula>$C$4</formula>
    </cfRule>
  </conditionalFormatting>
  <conditionalFormatting sqref="CI22">
    <cfRule type="cellIs" dxfId="0" priority="5144" operator="lessThan">
      <formula>$C$4</formula>
    </cfRule>
  </conditionalFormatting>
  <conditionalFormatting sqref="CI23">
    <cfRule type="cellIs" dxfId="1" priority="5145" operator="lessThan">
      <formula>$C$4</formula>
    </cfRule>
  </conditionalFormatting>
  <conditionalFormatting sqref="CI23">
    <cfRule type="cellIs" dxfId="0" priority="5146" operator="lessThan">
      <formula>$C$4</formula>
    </cfRule>
  </conditionalFormatting>
  <conditionalFormatting sqref="CI24">
    <cfRule type="cellIs" dxfId="1" priority="5147" operator="lessThan">
      <formula>$C$4</formula>
    </cfRule>
  </conditionalFormatting>
  <conditionalFormatting sqref="CI24">
    <cfRule type="cellIs" dxfId="0" priority="5148" operator="lessThan">
      <formula>$C$4</formula>
    </cfRule>
  </conditionalFormatting>
  <conditionalFormatting sqref="CI25">
    <cfRule type="cellIs" dxfId="1" priority="5149" operator="lessThan">
      <formula>$C$4</formula>
    </cfRule>
  </conditionalFormatting>
  <conditionalFormatting sqref="CI25">
    <cfRule type="cellIs" dxfId="0" priority="5150" operator="lessThan">
      <formula>$C$4</formula>
    </cfRule>
  </conditionalFormatting>
  <conditionalFormatting sqref="CI26">
    <cfRule type="cellIs" dxfId="1" priority="5151" operator="lessThan">
      <formula>$C$4</formula>
    </cfRule>
  </conditionalFormatting>
  <conditionalFormatting sqref="CI26">
    <cfRule type="cellIs" dxfId="0" priority="5152" operator="lessThan">
      <formula>$C$4</formula>
    </cfRule>
  </conditionalFormatting>
  <conditionalFormatting sqref="CI27">
    <cfRule type="cellIs" dxfId="1" priority="5153" operator="lessThan">
      <formula>$C$4</formula>
    </cfRule>
  </conditionalFormatting>
  <conditionalFormatting sqref="CI27">
    <cfRule type="cellIs" dxfId="0" priority="5154" operator="lessThan">
      <formula>$C$4</formula>
    </cfRule>
  </conditionalFormatting>
  <conditionalFormatting sqref="CI28">
    <cfRule type="cellIs" dxfId="1" priority="5155" operator="lessThan">
      <formula>$C$4</formula>
    </cfRule>
  </conditionalFormatting>
  <conditionalFormatting sqref="CI28">
    <cfRule type="cellIs" dxfId="0" priority="5156" operator="lessThan">
      <formula>$C$4</formula>
    </cfRule>
  </conditionalFormatting>
  <conditionalFormatting sqref="CI29">
    <cfRule type="cellIs" dxfId="1" priority="5157" operator="lessThan">
      <formula>$C$4</formula>
    </cfRule>
  </conditionalFormatting>
  <conditionalFormatting sqref="CI29">
    <cfRule type="cellIs" dxfId="0" priority="5158" operator="lessThan">
      <formula>$C$4</formula>
    </cfRule>
  </conditionalFormatting>
  <conditionalFormatting sqref="CI30">
    <cfRule type="cellIs" dxfId="1" priority="5159" operator="lessThan">
      <formula>$C$4</formula>
    </cfRule>
  </conditionalFormatting>
  <conditionalFormatting sqref="CI30">
    <cfRule type="cellIs" dxfId="0" priority="5160" operator="lessThan">
      <formula>$C$4</formula>
    </cfRule>
  </conditionalFormatting>
  <conditionalFormatting sqref="CI31">
    <cfRule type="cellIs" dxfId="1" priority="5161" operator="lessThan">
      <formula>$C$4</formula>
    </cfRule>
  </conditionalFormatting>
  <conditionalFormatting sqref="CI31">
    <cfRule type="cellIs" dxfId="0" priority="5162" operator="lessThan">
      <formula>$C$4</formula>
    </cfRule>
  </conditionalFormatting>
  <conditionalFormatting sqref="CI32">
    <cfRule type="cellIs" dxfId="1" priority="5163" operator="lessThan">
      <formula>$C$4</formula>
    </cfRule>
  </conditionalFormatting>
  <conditionalFormatting sqref="CI32">
    <cfRule type="cellIs" dxfId="0" priority="5164" operator="lessThan">
      <formula>$C$4</formula>
    </cfRule>
  </conditionalFormatting>
  <conditionalFormatting sqref="CI33">
    <cfRule type="cellIs" dxfId="1" priority="5165" operator="lessThan">
      <formula>$C$4</formula>
    </cfRule>
  </conditionalFormatting>
  <conditionalFormatting sqref="CI33">
    <cfRule type="cellIs" dxfId="0" priority="5166" operator="lessThan">
      <formula>$C$4</formula>
    </cfRule>
  </conditionalFormatting>
  <conditionalFormatting sqref="CI34">
    <cfRule type="cellIs" dxfId="1" priority="5167" operator="lessThan">
      <formula>$C$4</formula>
    </cfRule>
  </conditionalFormatting>
  <conditionalFormatting sqref="CI34">
    <cfRule type="cellIs" dxfId="0" priority="5168" operator="lessThan">
      <formula>$C$4</formula>
    </cfRule>
  </conditionalFormatting>
  <conditionalFormatting sqref="CI35">
    <cfRule type="cellIs" dxfId="1" priority="5169" operator="lessThan">
      <formula>$C$4</formula>
    </cfRule>
  </conditionalFormatting>
  <conditionalFormatting sqref="CI35">
    <cfRule type="cellIs" dxfId="0" priority="5170" operator="lessThan">
      <formula>$C$4</formula>
    </cfRule>
  </conditionalFormatting>
  <conditionalFormatting sqref="CI36">
    <cfRule type="cellIs" dxfId="1" priority="5171" operator="lessThan">
      <formula>$C$4</formula>
    </cfRule>
  </conditionalFormatting>
  <conditionalFormatting sqref="CI36">
    <cfRule type="cellIs" dxfId="0" priority="5172" operator="lessThan">
      <formula>$C$4</formula>
    </cfRule>
  </conditionalFormatting>
  <conditionalFormatting sqref="CI37">
    <cfRule type="cellIs" dxfId="1" priority="5173" operator="lessThan">
      <formula>$C$4</formula>
    </cfRule>
  </conditionalFormatting>
  <conditionalFormatting sqref="CI37">
    <cfRule type="cellIs" dxfId="0" priority="5174" operator="lessThan">
      <formula>$C$4</formula>
    </cfRule>
  </conditionalFormatting>
  <conditionalFormatting sqref="CI38">
    <cfRule type="cellIs" dxfId="1" priority="5175" operator="lessThan">
      <formula>$C$4</formula>
    </cfRule>
  </conditionalFormatting>
  <conditionalFormatting sqref="CI38">
    <cfRule type="cellIs" dxfId="0" priority="5176" operator="lessThan">
      <formula>$C$4</formula>
    </cfRule>
  </conditionalFormatting>
  <conditionalFormatting sqref="CI39">
    <cfRule type="cellIs" dxfId="1" priority="5177" operator="lessThan">
      <formula>$C$4</formula>
    </cfRule>
  </conditionalFormatting>
  <conditionalFormatting sqref="CI39">
    <cfRule type="cellIs" dxfId="0" priority="5178" operator="lessThan">
      <formula>$C$4</formula>
    </cfRule>
  </conditionalFormatting>
  <conditionalFormatting sqref="CI40">
    <cfRule type="cellIs" dxfId="1" priority="5179" operator="lessThan">
      <formula>$C$4</formula>
    </cfRule>
  </conditionalFormatting>
  <conditionalFormatting sqref="CI40">
    <cfRule type="cellIs" dxfId="0" priority="5180" operator="lessThan">
      <formula>$C$4</formula>
    </cfRule>
  </conditionalFormatting>
  <conditionalFormatting sqref="CI41">
    <cfRule type="cellIs" dxfId="1" priority="5181" operator="lessThan">
      <formula>$C$4</formula>
    </cfRule>
  </conditionalFormatting>
  <conditionalFormatting sqref="CI41">
    <cfRule type="cellIs" dxfId="0" priority="5182" operator="lessThan">
      <formula>$C$4</formula>
    </cfRule>
  </conditionalFormatting>
  <conditionalFormatting sqref="CI42">
    <cfRule type="cellIs" dxfId="1" priority="5183" operator="lessThan">
      <formula>$C$4</formula>
    </cfRule>
  </conditionalFormatting>
  <conditionalFormatting sqref="CI42">
    <cfRule type="cellIs" dxfId="0" priority="5184" operator="lessThan">
      <formula>$C$4</formula>
    </cfRule>
  </conditionalFormatting>
  <conditionalFormatting sqref="CI43">
    <cfRule type="cellIs" dxfId="1" priority="5185" operator="lessThan">
      <formula>$C$4</formula>
    </cfRule>
  </conditionalFormatting>
  <conditionalFormatting sqref="CI43">
    <cfRule type="cellIs" dxfId="0" priority="5186" operator="lessThan">
      <formula>$C$4</formula>
    </cfRule>
  </conditionalFormatting>
  <conditionalFormatting sqref="CI44">
    <cfRule type="cellIs" dxfId="1" priority="5187" operator="lessThan">
      <formula>$C$4</formula>
    </cfRule>
  </conditionalFormatting>
  <conditionalFormatting sqref="CI44">
    <cfRule type="cellIs" dxfId="0" priority="5188" operator="lessThan">
      <formula>$C$4</formula>
    </cfRule>
  </conditionalFormatting>
  <conditionalFormatting sqref="CI45">
    <cfRule type="cellIs" dxfId="1" priority="5189" operator="lessThan">
      <formula>$C$4</formula>
    </cfRule>
  </conditionalFormatting>
  <conditionalFormatting sqref="CI45">
    <cfRule type="cellIs" dxfId="0" priority="5190" operator="lessThan">
      <formula>$C$4</formula>
    </cfRule>
  </conditionalFormatting>
  <conditionalFormatting sqref="CI46">
    <cfRule type="cellIs" dxfId="1" priority="5191" operator="lessThan">
      <formula>$C$4</formula>
    </cfRule>
  </conditionalFormatting>
  <conditionalFormatting sqref="CI46">
    <cfRule type="cellIs" dxfId="0" priority="5192" operator="lessThan">
      <formula>$C$4</formula>
    </cfRule>
  </conditionalFormatting>
  <conditionalFormatting sqref="CI47">
    <cfRule type="cellIs" dxfId="1" priority="5193" operator="lessThan">
      <formula>$C$4</formula>
    </cfRule>
  </conditionalFormatting>
  <conditionalFormatting sqref="CI47">
    <cfRule type="cellIs" dxfId="0" priority="5194" operator="lessThan">
      <formula>$C$4</formula>
    </cfRule>
  </conditionalFormatting>
  <conditionalFormatting sqref="CI48">
    <cfRule type="cellIs" dxfId="1" priority="5195" operator="lessThan">
      <formula>$C$4</formula>
    </cfRule>
  </conditionalFormatting>
  <conditionalFormatting sqref="CI48">
    <cfRule type="cellIs" dxfId="0" priority="5196" operator="lessThan">
      <formula>$C$4</formula>
    </cfRule>
  </conditionalFormatting>
  <conditionalFormatting sqref="CI49">
    <cfRule type="cellIs" dxfId="1" priority="5197" operator="lessThan">
      <formula>$C$4</formula>
    </cfRule>
  </conditionalFormatting>
  <conditionalFormatting sqref="CI49">
    <cfRule type="cellIs" dxfId="0" priority="5198" operator="lessThan">
      <formula>$C$4</formula>
    </cfRule>
  </conditionalFormatting>
  <conditionalFormatting sqref="CI50">
    <cfRule type="cellIs" dxfId="1" priority="5199" operator="lessThan">
      <formula>$C$4</formula>
    </cfRule>
  </conditionalFormatting>
  <conditionalFormatting sqref="CI50">
    <cfRule type="cellIs" dxfId="0" priority="5200" operator="lessThan">
      <formula>$C$4</formula>
    </cfRule>
  </conditionalFormatting>
  <conditionalFormatting sqref="CI51">
    <cfRule type="cellIs" dxfId="1" priority="5201" operator="lessThan">
      <formula>$C$4</formula>
    </cfRule>
  </conditionalFormatting>
  <conditionalFormatting sqref="CI51">
    <cfRule type="cellIs" dxfId="0" priority="5202" operator="lessThan">
      <formula>$C$4</formula>
    </cfRule>
  </conditionalFormatting>
  <conditionalFormatting sqref="CI52">
    <cfRule type="cellIs" dxfId="1" priority="5203" operator="lessThan">
      <formula>$C$4</formula>
    </cfRule>
  </conditionalFormatting>
  <conditionalFormatting sqref="CI52">
    <cfRule type="cellIs" dxfId="0" priority="5204" operator="lessThan">
      <formula>$C$4</formula>
    </cfRule>
  </conditionalFormatting>
  <conditionalFormatting sqref="CI53">
    <cfRule type="cellIs" dxfId="1" priority="5205" operator="lessThan">
      <formula>$C$4</formula>
    </cfRule>
  </conditionalFormatting>
  <conditionalFormatting sqref="CI53">
    <cfRule type="cellIs" dxfId="0" priority="5206" operator="lessThan">
      <formula>$C$4</formula>
    </cfRule>
  </conditionalFormatting>
  <conditionalFormatting sqref="CI54">
    <cfRule type="cellIs" dxfId="1" priority="5207" operator="lessThan">
      <formula>$C$4</formula>
    </cfRule>
  </conditionalFormatting>
  <conditionalFormatting sqref="CI54">
    <cfRule type="cellIs" dxfId="0" priority="5208" operator="lessThan">
      <formula>$C$4</formula>
    </cfRule>
  </conditionalFormatting>
  <conditionalFormatting sqref="CI55">
    <cfRule type="cellIs" dxfId="1" priority="5209" operator="lessThan">
      <formula>$C$4</formula>
    </cfRule>
  </conditionalFormatting>
  <conditionalFormatting sqref="CI55">
    <cfRule type="cellIs" dxfId="0" priority="5210" operator="lessThan">
      <formula>$C$4</formula>
    </cfRule>
  </conditionalFormatting>
  <conditionalFormatting sqref="CI56">
    <cfRule type="cellIs" dxfId="1" priority="5211" operator="lessThan">
      <formula>$C$4</formula>
    </cfRule>
  </conditionalFormatting>
  <conditionalFormatting sqref="CI56">
    <cfRule type="cellIs" dxfId="0" priority="5212" operator="lessThan">
      <formula>$C$4</formula>
    </cfRule>
  </conditionalFormatting>
  <conditionalFormatting sqref="CI57">
    <cfRule type="cellIs" dxfId="1" priority="5213" operator="lessThan">
      <formula>$C$4</formula>
    </cfRule>
  </conditionalFormatting>
  <conditionalFormatting sqref="CI57">
    <cfRule type="cellIs" dxfId="0" priority="5214" operator="lessThan">
      <formula>$C$4</formula>
    </cfRule>
  </conditionalFormatting>
  <conditionalFormatting sqref="CI58">
    <cfRule type="cellIs" dxfId="1" priority="5215" operator="lessThan">
      <formula>$C$4</formula>
    </cfRule>
  </conditionalFormatting>
  <conditionalFormatting sqref="CI58">
    <cfRule type="cellIs" dxfId="0" priority="5216" operator="lessThan">
      <formula>$C$4</formula>
    </cfRule>
  </conditionalFormatting>
  <conditionalFormatting sqref="CI59">
    <cfRule type="cellIs" dxfId="1" priority="5217" operator="lessThan">
      <formula>$C$4</formula>
    </cfRule>
  </conditionalFormatting>
  <conditionalFormatting sqref="CI59">
    <cfRule type="cellIs" dxfId="0" priority="5218" operator="lessThan">
      <formula>$C$4</formula>
    </cfRule>
  </conditionalFormatting>
  <conditionalFormatting sqref="CI60">
    <cfRule type="cellIs" dxfId="1" priority="5219" operator="lessThan">
      <formula>$C$4</formula>
    </cfRule>
  </conditionalFormatting>
  <conditionalFormatting sqref="CI60">
    <cfRule type="cellIs" dxfId="0" priority="5220" operator="lessThan">
      <formula>$C$4</formula>
    </cfRule>
  </conditionalFormatting>
  <conditionalFormatting sqref="CJ11">
    <cfRule type="cellIs" dxfId="1" priority="5221" operator="lessThan">
      <formula>$C$4</formula>
    </cfRule>
  </conditionalFormatting>
  <conditionalFormatting sqref="CJ11">
    <cfRule type="cellIs" dxfId="0" priority="5222" operator="lessThan">
      <formula>$C$4</formula>
    </cfRule>
  </conditionalFormatting>
  <conditionalFormatting sqref="CJ12">
    <cfRule type="cellIs" dxfId="1" priority="5223" operator="lessThan">
      <formula>$C$4</formula>
    </cfRule>
  </conditionalFormatting>
  <conditionalFormatting sqref="CJ12">
    <cfRule type="cellIs" dxfId="0" priority="5224" operator="lessThan">
      <formula>$C$4</formula>
    </cfRule>
  </conditionalFormatting>
  <conditionalFormatting sqref="CJ13">
    <cfRule type="cellIs" dxfId="1" priority="5225" operator="lessThan">
      <formula>$C$4</formula>
    </cfRule>
  </conditionalFormatting>
  <conditionalFormatting sqref="CJ13">
    <cfRule type="cellIs" dxfId="0" priority="5226" operator="lessThan">
      <formula>$C$4</formula>
    </cfRule>
  </conditionalFormatting>
  <conditionalFormatting sqref="CJ14">
    <cfRule type="cellIs" dxfId="1" priority="5227" operator="lessThan">
      <formula>$C$4</formula>
    </cfRule>
  </conditionalFormatting>
  <conditionalFormatting sqref="CJ14">
    <cfRule type="cellIs" dxfId="0" priority="5228" operator="lessThan">
      <formula>$C$4</formula>
    </cfRule>
  </conditionalFormatting>
  <conditionalFormatting sqref="CJ15">
    <cfRule type="cellIs" dxfId="1" priority="5229" operator="lessThan">
      <formula>$C$4</formula>
    </cfRule>
  </conditionalFormatting>
  <conditionalFormatting sqref="CJ15">
    <cfRule type="cellIs" dxfId="0" priority="5230" operator="lessThan">
      <formula>$C$4</formula>
    </cfRule>
  </conditionalFormatting>
  <conditionalFormatting sqref="CJ16">
    <cfRule type="cellIs" dxfId="1" priority="5231" operator="lessThan">
      <formula>$C$4</formula>
    </cfRule>
  </conditionalFormatting>
  <conditionalFormatting sqref="CJ16">
    <cfRule type="cellIs" dxfId="0" priority="5232" operator="lessThan">
      <formula>$C$4</formula>
    </cfRule>
  </conditionalFormatting>
  <conditionalFormatting sqref="CJ17">
    <cfRule type="cellIs" dxfId="1" priority="5233" operator="lessThan">
      <formula>$C$4</formula>
    </cfRule>
  </conditionalFormatting>
  <conditionalFormatting sqref="CJ17">
    <cfRule type="cellIs" dxfId="0" priority="5234" operator="lessThan">
      <formula>$C$4</formula>
    </cfRule>
  </conditionalFormatting>
  <conditionalFormatting sqref="CJ18">
    <cfRule type="cellIs" dxfId="1" priority="5235" operator="lessThan">
      <formula>$C$4</formula>
    </cfRule>
  </conditionalFormatting>
  <conditionalFormatting sqref="CJ18">
    <cfRule type="cellIs" dxfId="0" priority="5236" operator="lessThan">
      <formula>$C$4</formula>
    </cfRule>
  </conditionalFormatting>
  <conditionalFormatting sqref="CJ19">
    <cfRule type="cellIs" dxfId="1" priority="5237" operator="lessThan">
      <formula>$C$4</formula>
    </cfRule>
  </conditionalFormatting>
  <conditionalFormatting sqref="CJ19">
    <cfRule type="cellIs" dxfId="0" priority="5238" operator="lessThan">
      <formula>$C$4</formula>
    </cfRule>
  </conditionalFormatting>
  <conditionalFormatting sqref="CJ20">
    <cfRule type="cellIs" dxfId="1" priority="5239" operator="lessThan">
      <formula>$C$4</formula>
    </cfRule>
  </conditionalFormatting>
  <conditionalFormatting sqref="CJ20">
    <cfRule type="cellIs" dxfId="0" priority="5240" operator="lessThan">
      <formula>$C$4</formula>
    </cfRule>
  </conditionalFormatting>
  <conditionalFormatting sqref="CJ21">
    <cfRule type="cellIs" dxfId="1" priority="5241" operator="lessThan">
      <formula>$C$4</formula>
    </cfRule>
  </conditionalFormatting>
  <conditionalFormatting sqref="CJ21">
    <cfRule type="cellIs" dxfId="0" priority="5242" operator="lessThan">
      <formula>$C$4</formula>
    </cfRule>
  </conditionalFormatting>
  <conditionalFormatting sqref="CJ22">
    <cfRule type="cellIs" dxfId="1" priority="5243" operator="lessThan">
      <formula>$C$4</formula>
    </cfRule>
  </conditionalFormatting>
  <conditionalFormatting sqref="CJ22">
    <cfRule type="cellIs" dxfId="0" priority="5244" operator="lessThan">
      <formula>$C$4</formula>
    </cfRule>
  </conditionalFormatting>
  <conditionalFormatting sqref="CJ23">
    <cfRule type="cellIs" dxfId="1" priority="5245" operator="lessThan">
      <formula>$C$4</formula>
    </cfRule>
  </conditionalFormatting>
  <conditionalFormatting sqref="CJ23">
    <cfRule type="cellIs" dxfId="0" priority="5246" operator="lessThan">
      <formula>$C$4</formula>
    </cfRule>
  </conditionalFormatting>
  <conditionalFormatting sqref="CJ24">
    <cfRule type="cellIs" dxfId="1" priority="5247" operator="lessThan">
      <formula>$C$4</formula>
    </cfRule>
  </conditionalFormatting>
  <conditionalFormatting sqref="CJ24">
    <cfRule type="cellIs" dxfId="0" priority="5248" operator="lessThan">
      <formula>$C$4</formula>
    </cfRule>
  </conditionalFormatting>
  <conditionalFormatting sqref="CJ25">
    <cfRule type="cellIs" dxfId="1" priority="5249" operator="lessThan">
      <formula>$C$4</formula>
    </cfRule>
  </conditionalFormatting>
  <conditionalFormatting sqref="CJ25">
    <cfRule type="cellIs" dxfId="0" priority="5250" operator="lessThan">
      <formula>$C$4</formula>
    </cfRule>
  </conditionalFormatting>
  <conditionalFormatting sqref="CJ26">
    <cfRule type="cellIs" dxfId="1" priority="5251" operator="lessThan">
      <formula>$C$4</formula>
    </cfRule>
  </conditionalFormatting>
  <conditionalFormatting sqref="CJ26">
    <cfRule type="cellIs" dxfId="0" priority="5252" operator="lessThan">
      <formula>$C$4</formula>
    </cfRule>
  </conditionalFormatting>
  <conditionalFormatting sqref="CJ27">
    <cfRule type="cellIs" dxfId="1" priority="5253" operator="lessThan">
      <formula>$C$4</formula>
    </cfRule>
  </conditionalFormatting>
  <conditionalFormatting sqref="CJ27">
    <cfRule type="cellIs" dxfId="0" priority="5254" operator="lessThan">
      <formula>$C$4</formula>
    </cfRule>
  </conditionalFormatting>
  <conditionalFormatting sqref="CJ28">
    <cfRule type="cellIs" dxfId="1" priority="5255" operator="lessThan">
      <formula>$C$4</formula>
    </cfRule>
  </conditionalFormatting>
  <conditionalFormatting sqref="CJ28">
    <cfRule type="cellIs" dxfId="0" priority="5256" operator="lessThan">
      <formula>$C$4</formula>
    </cfRule>
  </conditionalFormatting>
  <conditionalFormatting sqref="CJ29">
    <cfRule type="cellIs" dxfId="1" priority="5257" operator="lessThan">
      <formula>$C$4</formula>
    </cfRule>
  </conditionalFormatting>
  <conditionalFormatting sqref="CJ29">
    <cfRule type="cellIs" dxfId="0" priority="5258" operator="lessThan">
      <formula>$C$4</formula>
    </cfRule>
  </conditionalFormatting>
  <conditionalFormatting sqref="CJ30">
    <cfRule type="cellIs" dxfId="1" priority="5259" operator="lessThan">
      <formula>$C$4</formula>
    </cfRule>
  </conditionalFormatting>
  <conditionalFormatting sqref="CJ30">
    <cfRule type="cellIs" dxfId="0" priority="5260" operator="lessThan">
      <formula>$C$4</formula>
    </cfRule>
  </conditionalFormatting>
  <conditionalFormatting sqref="CJ31">
    <cfRule type="cellIs" dxfId="1" priority="5261" operator="lessThan">
      <formula>$C$4</formula>
    </cfRule>
  </conditionalFormatting>
  <conditionalFormatting sqref="CJ31">
    <cfRule type="cellIs" dxfId="0" priority="5262" operator="lessThan">
      <formula>$C$4</formula>
    </cfRule>
  </conditionalFormatting>
  <conditionalFormatting sqref="CJ32">
    <cfRule type="cellIs" dxfId="1" priority="5263" operator="lessThan">
      <formula>$C$4</formula>
    </cfRule>
  </conditionalFormatting>
  <conditionalFormatting sqref="CJ32">
    <cfRule type="cellIs" dxfId="0" priority="5264" operator="lessThan">
      <formula>$C$4</formula>
    </cfRule>
  </conditionalFormatting>
  <conditionalFormatting sqref="CJ33">
    <cfRule type="cellIs" dxfId="1" priority="5265" operator="lessThan">
      <formula>$C$4</formula>
    </cfRule>
  </conditionalFormatting>
  <conditionalFormatting sqref="CJ33">
    <cfRule type="cellIs" dxfId="0" priority="5266" operator="lessThan">
      <formula>$C$4</formula>
    </cfRule>
  </conditionalFormatting>
  <conditionalFormatting sqref="CJ34">
    <cfRule type="cellIs" dxfId="1" priority="5267" operator="lessThan">
      <formula>$C$4</formula>
    </cfRule>
  </conditionalFormatting>
  <conditionalFormatting sqref="CJ34">
    <cfRule type="cellIs" dxfId="0" priority="5268" operator="lessThan">
      <formula>$C$4</formula>
    </cfRule>
  </conditionalFormatting>
  <conditionalFormatting sqref="CJ35">
    <cfRule type="cellIs" dxfId="1" priority="5269" operator="lessThan">
      <formula>$C$4</formula>
    </cfRule>
  </conditionalFormatting>
  <conditionalFormatting sqref="CJ35">
    <cfRule type="cellIs" dxfId="0" priority="5270" operator="lessThan">
      <formula>$C$4</formula>
    </cfRule>
  </conditionalFormatting>
  <conditionalFormatting sqref="CJ36">
    <cfRule type="cellIs" dxfId="1" priority="5271" operator="lessThan">
      <formula>$C$4</formula>
    </cfRule>
  </conditionalFormatting>
  <conditionalFormatting sqref="CJ36">
    <cfRule type="cellIs" dxfId="0" priority="5272" operator="lessThan">
      <formula>$C$4</formula>
    </cfRule>
  </conditionalFormatting>
  <conditionalFormatting sqref="CJ37">
    <cfRule type="cellIs" dxfId="1" priority="5273" operator="lessThan">
      <formula>$C$4</formula>
    </cfRule>
  </conditionalFormatting>
  <conditionalFormatting sqref="CJ37">
    <cfRule type="cellIs" dxfId="0" priority="5274" operator="lessThan">
      <formula>$C$4</formula>
    </cfRule>
  </conditionalFormatting>
  <conditionalFormatting sqref="CJ38">
    <cfRule type="cellIs" dxfId="1" priority="5275" operator="lessThan">
      <formula>$C$4</formula>
    </cfRule>
  </conditionalFormatting>
  <conditionalFormatting sqref="CJ38">
    <cfRule type="cellIs" dxfId="0" priority="5276" operator="lessThan">
      <formula>$C$4</formula>
    </cfRule>
  </conditionalFormatting>
  <conditionalFormatting sqref="CJ39">
    <cfRule type="cellIs" dxfId="1" priority="5277" operator="lessThan">
      <formula>$C$4</formula>
    </cfRule>
  </conditionalFormatting>
  <conditionalFormatting sqref="CJ39">
    <cfRule type="cellIs" dxfId="0" priority="5278" operator="lessThan">
      <formula>$C$4</formula>
    </cfRule>
  </conditionalFormatting>
  <conditionalFormatting sqref="CJ40">
    <cfRule type="cellIs" dxfId="1" priority="5279" operator="lessThan">
      <formula>$C$4</formula>
    </cfRule>
  </conditionalFormatting>
  <conditionalFormatting sqref="CJ40">
    <cfRule type="cellIs" dxfId="0" priority="5280" operator="lessThan">
      <formula>$C$4</formula>
    </cfRule>
  </conditionalFormatting>
  <conditionalFormatting sqref="CJ41">
    <cfRule type="cellIs" dxfId="1" priority="5281" operator="lessThan">
      <formula>$C$4</formula>
    </cfRule>
  </conditionalFormatting>
  <conditionalFormatting sqref="CJ41">
    <cfRule type="cellIs" dxfId="0" priority="5282" operator="lessThan">
      <formula>$C$4</formula>
    </cfRule>
  </conditionalFormatting>
  <conditionalFormatting sqref="CJ42">
    <cfRule type="cellIs" dxfId="1" priority="5283" operator="lessThan">
      <formula>$C$4</formula>
    </cfRule>
  </conditionalFormatting>
  <conditionalFormatting sqref="CJ42">
    <cfRule type="cellIs" dxfId="0" priority="5284" operator="lessThan">
      <formula>$C$4</formula>
    </cfRule>
  </conditionalFormatting>
  <conditionalFormatting sqref="CJ43">
    <cfRule type="cellIs" dxfId="1" priority="5285" operator="lessThan">
      <formula>$C$4</formula>
    </cfRule>
  </conditionalFormatting>
  <conditionalFormatting sqref="CJ43">
    <cfRule type="cellIs" dxfId="0" priority="5286" operator="lessThan">
      <formula>$C$4</formula>
    </cfRule>
  </conditionalFormatting>
  <conditionalFormatting sqref="CJ44">
    <cfRule type="cellIs" dxfId="1" priority="5287" operator="lessThan">
      <formula>$C$4</formula>
    </cfRule>
  </conditionalFormatting>
  <conditionalFormatting sqref="CJ44">
    <cfRule type="cellIs" dxfId="0" priority="5288" operator="lessThan">
      <formula>$C$4</formula>
    </cfRule>
  </conditionalFormatting>
  <conditionalFormatting sqref="CJ45">
    <cfRule type="cellIs" dxfId="1" priority="5289" operator="lessThan">
      <formula>$C$4</formula>
    </cfRule>
  </conditionalFormatting>
  <conditionalFormatting sqref="CJ45">
    <cfRule type="cellIs" dxfId="0" priority="5290" operator="lessThan">
      <formula>$C$4</formula>
    </cfRule>
  </conditionalFormatting>
  <conditionalFormatting sqref="CJ46">
    <cfRule type="cellIs" dxfId="1" priority="5291" operator="lessThan">
      <formula>$C$4</formula>
    </cfRule>
  </conditionalFormatting>
  <conditionalFormatting sqref="CJ46">
    <cfRule type="cellIs" dxfId="0" priority="5292" operator="lessThan">
      <formula>$C$4</formula>
    </cfRule>
  </conditionalFormatting>
  <conditionalFormatting sqref="CJ47">
    <cfRule type="cellIs" dxfId="1" priority="5293" operator="lessThan">
      <formula>$C$4</formula>
    </cfRule>
  </conditionalFormatting>
  <conditionalFormatting sqref="CJ47">
    <cfRule type="cellIs" dxfId="0" priority="5294" operator="lessThan">
      <formula>$C$4</formula>
    </cfRule>
  </conditionalFormatting>
  <conditionalFormatting sqref="CJ48">
    <cfRule type="cellIs" dxfId="1" priority="5295" operator="lessThan">
      <formula>$C$4</formula>
    </cfRule>
  </conditionalFormatting>
  <conditionalFormatting sqref="CJ48">
    <cfRule type="cellIs" dxfId="0" priority="5296" operator="lessThan">
      <formula>$C$4</formula>
    </cfRule>
  </conditionalFormatting>
  <conditionalFormatting sqref="CJ49">
    <cfRule type="cellIs" dxfId="1" priority="5297" operator="lessThan">
      <formula>$C$4</formula>
    </cfRule>
  </conditionalFormatting>
  <conditionalFormatting sqref="CJ49">
    <cfRule type="cellIs" dxfId="0" priority="5298" operator="lessThan">
      <formula>$C$4</formula>
    </cfRule>
  </conditionalFormatting>
  <conditionalFormatting sqref="CJ50">
    <cfRule type="cellIs" dxfId="1" priority="5299" operator="lessThan">
      <formula>$C$4</formula>
    </cfRule>
  </conditionalFormatting>
  <conditionalFormatting sqref="CJ50">
    <cfRule type="cellIs" dxfId="0" priority="5300" operator="lessThan">
      <formula>$C$4</formula>
    </cfRule>
  </conditionalFormatting>
  <conditionalFormatting sqref="CJ51">
    <cfRule type="cellIs" dxfId="1" priority="5301" operator="lessThan">
      <formula>$C$4</formula>
    </cfRule>
  </conditionalFormatting>
  <conditionalFormatting sqref="CJ51">
    <cfRule type="cellIs" dxfId="0" priority="5302" operator="lessThan">
      <formula>$C$4</formula>
    </cfRule>
  </conditionalFormatting>
  <conditionalFormatting sqref="CJ52">
    <cfRule type="cellIs" dxfId="1" priority="5303" operator="lessThan">
      <formula>$C$4</formula>
    </cfRule>
  </conditionalFormatting>
  <conditionalFormatting sqref="CJ52">
    <cfRule type="cellIs" dxfId="0" priority="5304" operator="lessThan">
      <formula>$C$4</formula>
    </cfRule>
  </conditionalFormatting>
  <conditionalFormatting sqref="CJ53">
    <cfRule type="cellIs" dxfId="1" priority="5305" operator="lessThan">
      <formula>$C$4</formula>
    </cfRule>
  </conditionalFormatting>
  <conditionalFormatting sqref="CJ53">
    <cfRule type="cellIs" dxfId="0" priority="5306" operator="lessThan">
      <formula>$C$4</formula>
    </cfRule>
  </conditionalFormatting>
  <conditionalFormatting sqref="CJ54">
    <cfRule type="cellIs" dxfId="1" priority="5307" operator="lessThan">
      <formula>$C$4</formula>
    </cfRule>
  </conditionalFormatting>
  <conditionalFormatting sqref="CJ54">
    <cfRule type="cellIs" dxfId="0" priority="5308" operator="lessThan">
      <formula>$C$4</formula>
    </cfRule>
  </conditionalFormatting>
  <conditionalFormatting sqref="CJ55">
    <cfRule type="cellIs" dxfId="1" priority="5309" operator="lessThan">
      <formula>$C$4</formula>
    </cfRule>
  </conditionalFormatting>
  <conditionalFormatting sqref="CJ55">
    <cfRule type="cellIs" dxfId="0" priority="5310" operator="lessThan">
      <formula>$C$4</formula>
    </cfRule>
  </conditionalFormatting>
  <conditionalFormatting sqref="CJ56">
    <cfRule type="cellIs" dxfId="1" priority="5311" operator="lessThan">
      <formula>$C$4</formula>
    </cfRule>
  </conditionalFormatting>
  <conditionalFormatting sqref="CJ56">
    <cfRule type="cellIs" dxfId="0" priority="5312" operator="lessThan">
      <formula>$C$4</formula>
    </cfRule>
  </conditionalFormatting>
  <conditionalFormatting sqref="CJ57">
    <cfRule type="cellIs" dxfId="1" priority="5313" operator="lessThan">
      <formula>$C$4</formula>
    </cfRule>
  </conditionalFormatting>
  <conditionalFormatting sqref="CJ57">
    <cfRule type="cellIs" dxfId="0" priority="5314" operator="lessThan">
      <formula>$C$4</formula>
    </cfRule>
  </conditionalFormatting>
  <conditionalFormatting sqref="CJ58">
    <cfRule type="cellIs" dxfId="1" priority="5315" operator="lessThan">
      <formula>$C$4</formula>
    </cfRule>
  </conditionalFormatting>
  <conditionalFormatting sqref="CJ58">
    <cfRule type="cellIs" dxfId="0" priority="5316" operator="lessThan">
      <formula>$C$4</formula>
    </cfRule>
  </conditionalFormatting>
  <conditionalFormatting sqref="CJ59">
    <cfRule type="cellIs" dxfId="1" priority="5317" operator="lessThan">
      <formula>$C$4</formula>
    </cfRule>
  </conditionalFormatting>
  <conditionalFormatting sqref="CJ59">
    <cfRule type="cellIs" dxfId="0" priority="5318" operator="lessThan">
      <formula>$C$4</formula>
    </cfRule>
  </conditionalFormatting>
  <conditionalFormatting sqref="CJ60">
    <cfRule type="cellIs" dxfId="1" priority="5319" operator="lessThan">
      <formula>$C$4</formula>
    </cfRule>
  </conditionalFormatting>
  <conditionalFormatting sqref="CJ60">
    <cfRule type="cellIs" dxfId="0" priority="5320" operator="lessThan">
      <formula>$C$4</formula>
    </cfRule>
  </conditionalFormatting>
  <conditionalFormatting sqref="CK11">
    <cfRule type="cellIs" dxfId="1" priority="5321" operator="lessThan">
      <formula>$C$4</formula>
    </cfRule>
  </conditionalFormatting>
  <conditionalFormatting sqref="CK11">
    <cfRule type="cellIs" dxfId="0" priority="5322" operator="lessThan">
      <formula>$C$4</formula>
    </cfRule>
  </conditionalFormatting>
  <conditionalFormatting sqref="CK12">
    <cfRule type="cellIs" dxfId="1" priority="5323" operator="lessThan">
      <formula>$C$4</formula>
    </cfRule>
  </conditionalFormatting>
  <conditionalFormatting sqref="CK12">
    <cfRule type="cellIs" dxfId="0" priority="5324" operator="lessThan">
      <formula>$C$4</formula>
    </cfRule>
  </conditionalFormatting>
  <conditionalFormatting sqref="CK13">
    <cfRule type="cellIs" dxfId="1" priority="5325" operator="lessThan">
      <formula>$C$4</formula>
    </cfRule>
  </conditionalFormatting>
  <conditionalFormatting sqref="CK13">
    <cfRule type="cellIs" dxfId="0" priority="5326" operator="lessThan">
      <formula>$C$4</formula>
    </cfRule>
  </conditionalFormatting>
  <conditionalFormatting sqref="CK14">
    <cfRule type="cellIs" dxfId="1" priority="5327" operator="lessThan">
      <formula>$C$4</formula>
    </cfRule>
  </conditionalFormatting>
  <conditionalFormatting sqref="CK14">
    <cfRule type="cellIs" dxfId="0" priority="5328" operator="lessThan">
      <formula>$C$4</formula>
    </cfRule>
  </conditionalFormatting>
  <conditionalFormatting sqref="CK15">
    <cfRule type="cellIs" dxfId="1" priority="5329" operator="lessThan">
      <formula>$C$4</formula>
    </cfRule>
  </conditionalFormatting>
  <conditionalFormatting sqref="CK15">
    <cfRule type="cellIs" dxfId="0" priority="5330" operator="lessThan">
      <formula>$C$4</formula>
    </cfRule>
  </conditionalFormatting>
  <conditionalFormatting sqref="CK16">
    <cfRule type="cellIs" dxfId="1" priority="5331" operator="lessThan">
      <formula>$C$4</formula>
    </cfRule>
  </conditionalFormatting>
  <conditionalFormatting sqref="CK16">
    <cfRule type="cellIs" dxfId="0" priority="5332" operator="lessThan">
      <formula>$C$4</formula>
    </cfRule>
  </conditionalFormatting>
  <conditionalFormatting sqref="CK17">
    <cfRule type="cellIs" dxfId="1" priority="5333" operator="lessThan">
      <formula>$C$4</formula>
    </cfRule>
  </conditionalFormatting>
  <conditionalFormatting sqref="CK17">
    <cfRule type="cellIs" dxfId="0" priority="5334" operator="lessThan">
      <formula>$C$4</formula>
    </cfRule>
  </conditionalFormatting>
  <conditionalFormatting sqref="CK18">
    <cfRule type="cellIs" dxfId="1" priority="5335" operator="lessThan">
      <formula>$C$4</formula>
    </cfRule>
  </conditionalFormatting>
  <conditionalFormatting sqref="CK18">
    <cfRule type="cellIs" dxfId="0" priority="5336" operator="lessThan">
      <formula>$C$4</formula>
    </cfRule>
  </conditionalFormatting>
  <conditionalFormatting sqref="CK19">
    <cfRule type="cellIs" dxfId="1" priority="5337" operator="lessThan">
      <formula>$C$4</formula>
    </cfRule>
  </conditionalFormatting>
  <conditionalFormatting sqref="CK19">
    <cfRule type="cellIs" dxfId="0" priority="5338" operator="lessThan">
      <formula>$C$4</formula>
    </cfRule>
  </conditionalFormatting>
  <conditionalFormatting sqref="CK20">
    <cfRule type="cellIs" dxfId="1" priority="5339" operator="lessThan">
      <formula>$C$4</formula>
    </cfRule>
  </conditionalFormatting>
  <conditionalFormatting sqref="CK20">
    <cfRule type="cellIs" dxfId="0" priority="5340" operator="lessThan">
      <formula>$C$4</formula>
    </cfRule>
  </conditionalFormatting>
  <conditionalFormatting sqref="CK21">
    <cfRule type="cellIs" dxfId="1" priority="5341" operator="lessThan">
      <formula>$C$4</formula>
    </cfRule>
  </conditionalFormatting>
  <conditionalFormatting sqref="CK21">
    <cfRule type="cellIs" dxfId="0" priority="5342" operator="lessThan">
      <formula>$C$4</formula>
    </cfRule>
  </conditionalFormatting>
  <conditionalFormatting sqref="CK22">
    <cfRule type="cellIs" dxfId="1" priority="5343" operator="lessThan">
      <formula>$C$4</formula>
    </cfRule>
  </conditionalFormatting>
  <conditionalFormatting sqref="CK22">
    <cfRule type="cellIs" dxfId="0" priority="5344" operator="lessThan">
      <formula>$C$4</formula>
    </cfRule>
  </conditionalFormatting>
  <conditionalFormatting sqref="CK23">
    <cfRule type="cellIs" dxfId="1" priority="5345" operator="lessThan">
      <formula>$C$4</formula>
    </cfRule>
  </conditionalFormatting>
  <conditionalFormatting sqref="CK23">
    <cfRule type="cellIs" dxfId="0" priority="5346" operator="lessThan">
      <formula>$C$4</formula>
    </cfRule>
  </conditionalFormatting>
  <conditionalFormatting sqref="CK24">
    <cfRule type="cellIs" dxfId="1" priority="5347" operator="lessThan">
      <formula>$C$4</formula>
    </cfRule>
  </conditionalFormatting>
  <conditionalFormatting sqref="CK24">
    <cfRule type="cellIs" dxfId="0" priority="5348" operator="lessThan">
      <formula>$C$4</formula>
    </cfRule>
  </conditionalFormatting>
  <conditionalFormatting sqref="CK25">
    <cfRule type="cellIs" dxfId="1" priority="5349" operator="lessThan">
      <formula>$C$4</formula>
    </cfRule>
  </conditionalFormatting>
  <conditionalFormatting sqref="CK25">
    <cfRule type="cellIs" dxfId="0" priority="5350" operator="lessThan">
      <formula>$C$4</formula>
    </cfRule>
  </conditionalFormatting>
  <conditionalFormatting sqref="CK26">
    <cfRule type="cellIs" dxfId="1" priority="5351" operator="lessThan">
      <formula>$C$4</formula>
    </cfRule>
  </conditionalFormatting>
  <conditionalFormatting sqref="CK26">
    <cfRule type="cellIs" dxfId="0" priority="5352" operator="lessThan">
      <formula>$C$4</formula>
    </cfRule>
  </conditionalFormatting>
  <conditionalFormatting sqref="CK27">
    <cfRule type="cellIs" dxfId="1" priority="5353" operator="lessThan">
      <formula>$C$4</formula>
    </cfRule>
  </conditionalFormatting>
  <conditionalFormatting sqref="CK27">
    <cfRule type="cellIs" dxfId="0" priority="5354" operator="lessThan">
      <formula>$C$4</formula>
    </cfRule>
  </conditionalFormatting>
  <conditionalFormatting sqref="CK28">
    <cfRule type="cellIs" dxfId="1" priority="5355" operator="lessThan">
      <formula>$C$4</formula>
    </cfRule>
  </conditionalFormatting>
  <conditionalFormatting sqref="CK28">
    <cfRule type="cellIs" dxfId="0" priority="5356" operator="lessThan">
      <formula>$C$4</formula>
    </cfRule>
  </conditionalFormatting>
  <conditionalFormatting sqref="CK29">
    <cfRule type="cellIs" dxfId="1" priority="5357" operator="lessThan">
      <formula>$C$4</formula>
    </cfRule>
  </conditionalFormatting>
  <conditionalFormatting sqref="CK29">
    <cfRule type="cellIs" dxfId="0" priority="5358" operator="lessThan">
      <formula>$C$4</formula>
    </cfRule>
  </conditionalFormatting>
  <conditionalFormatting sqref="CK30">
    <cfRule type="cellIs" dxfId="1" priority="5359" operator="lessThan">
      <formula>$C$4</formula>
    </cfRule>
  </conditionalFormatting>
  <conditionalFormatting sqref="CK30">
    <cfRule type="cellIs" dxfId="0" priority="5360" operator="lessThan">
      <formula>$C$4</formula>
    </cfRule>
  </conditionalFormatting>
  <conditionalFormatting sqref="CK31">
    <cfRule type="cellIs" dxfId="1" priority="5361" operator="lessThan">
      <formula>$C$4</formula>
    </cfRule>
  </conditionalFormatting>
  <conditionalFormatting sqref="CK31">
    <cfRule type="cellIs" dxfId="0" priority="5362" operator="lessThan">
      <formula>$C$4</formula>
    </cfRule>
  </conditionalFormatting>
  <conditionalFormatting sqref="CK32">
    <cfRule type="cellIs" dxfId="1" priority="5363" operator="lessThan">
      <formula>$C$4</formula>
    </cfRule>
  </conditionalFormatting>
  <conditionalFormatting sqref="CK32">
    <cfRule type="cellIs" dxfId="0" priority="5364" operator="lessThan">
      <formula>$C$4</formula>
    </cfRule>
  </conditionalFormatting>
  <conditionalFormatting sqref="CK33">
    <cfRule type="cellIs" dxfId="1" priority="5365" operator="lessThan">
      <formula>$C$4</formula>
    </cfRule>
  </conditionalFormatting>
  <conditionalFormatting sqref="CK33">
    <cfRule type="cellIs" dxfId="0" priority="5366" operator="lessThan">
      <formula>$C$4</formula>
    </cfRule>
  </conditionalFormatting>
  <conditionalFormatting sqref="CK34">
    <cfRule type="cellIs" dxfId="1" priority="5367" operator="lessThan">
      <formula>$C$4</formula>
    </cfRule>
  </conditionalFormatting>
  <conditionalFormatting sqref="CK34">
    <cfRule type="cellIs" dxfId="0" priority="5368" operator="lessThan">
      <formula>$C$4</formula>
    </cfRule>
  </conditionalFormatting>
  <conditionalFormatting sqref="CK35">
    <cfRule type="cellIs" dxfId="1" priority="5369" operator="lessThan">
      <formula>$C$4</formula>
    </cfRule>
  </conditionalFormatting>
  <conditionalFormatting sqref="CK35">
    <cfRule type="cellIs" dxfId="0" priority="5370" operator="lessThan">
      <formula>$C$4</formula>
    </cfRule>
  </conditionalFormatting>
  <conditionalFormatting sqref="CK36">
    <cfRule type="cellIs" dxfId="1" priority="5371" operator="lessThan">
      <formula>$C$4</formula>
    </cfRule>
  </conditionalFormatting>
  <conditionalFormatting sqref="CK36">
    <cfRule type="cellIs" dxfId="0" priority="5372" operator="lessThan">
      <formula>$C$4</formula>
    </cfRule>
  </conditionalFormatting>
  <conditionalFormatting sqref="CK37">
    <cfRule type="cellIs" dxfId="1" priority="5373" operator="lessThan">
      <formula>$C$4</formula>
    </cfRule>
  </conditionalFormatting>
  <conditionalFormatting sqref="CK37">
    <cfRule type="cellIs" dxfId="0" priority="5374" operator="lessThan">
      <formula>$C$4</formula>
    </cfRule>
  </conditionalFormatting>
  <conditionalFormatting sqref="CK38">
    <cfRule type="cellIs" dxfId="1" priority="5375" operator="lessThan">
      <formula>$C$4</formula>
    </cfRule>
  </conditionalFormatting>
  <conditionalFormatting sqref="CK38">
    <cfRule type="cellIs" dxfId="0" priority="5376" operator="lessThan">
      <formula>$C$4</formula>
    </cfRule>
  </conditionalFormatting>
  <conditionalFormatting sqref="CK39">
    <cfRule type="cellIs" dxfId="1" priority="5377" operator="lessThan">
      <formula>$C$4</formula>
    </cfRule>
  </conditionalFormatting>
  <conditionalFormatting sqref="CK39">
    <cfRule type="cellIs" dxfId="0" priority="5378" operator="lessThan">
      <formula>$C$4</formula>
    </cfRule>
  </conditionalFormatting>
  <conditionalFormatting sqref="CK40">
    <cfRule type="cellIs" dxfId="1" priority="5379" operator="lessThan">
      <formula>$C$4</formula>
    </cfRule>
  </conditionalFormatting>
  <conditionalFormatting sqref="CK40">
    <cfRule type="cellIs" dxfId="0" priority="5380" operator="lessThan">
      <formula>$C$4</formula>
    </cfRule>
  </conditionalFormatting>
  <conditionalFormatting sqref="CK41">
    <cfRule type="cellIs" dxfId="1" priority="5381" operator="lessThan">
      <formula>$C$4</formula>
    </cfRule>
  </conditionalFormatting>
  <conditionalFormatting sqref="CK41">
    <cfRule type="cellIs" dxfId="0" priority="5382" operator="lessThan">
      <formula>$C$4</formula>
    </cfRule>
  </conditionalFormatting>
  <conditionalFormatting sqref="CK42">
    <cfRule type="cellIs" dxfId="1" priority="5383" operator="lessThan">
      <formula>$C$4</formula>
    </cfRule>
  </conditionalFormatting>
  <conditionalFormatting sqref="CK42">
    <cfRule type="cellIs" dxfId="0" priority="5384" operator="lessThan">
      <formula>$C$4</formula>
    </cfRule>
  </conditionalFormatting>
  <conditionalFormatting sqref="CK43">
    <cfRule type="cellIs" dxfId="1" priority="5385" operator="lessThan">
      <formula>$C$4</formula>
    </cfRule>
  </conditionalFormatting>
  <conditionalFormatting sqref="CK43">
    <cfRule type="cellIs" dxfId="0" priority="5386" operator="lessThan">
      <formula>$C$4</formula>
    </cfRule>
  </conditionalFormatting>
  <conditionalFormatting sqref="CK44">
    <cfRule type="cellIs" dxfId="1" priority="5387" operator="lessThan">
      <formula>$C$4</formula>
    </cfRule>
  </conditionalFormatting>
  <conditionalFormatting sqref="CK44">
    <cfRule type="cellIs" dxfId="0" priority="5388" operator="lessThan">
      <formula>$C$4</formula>
    </cfRule>
  </conditionalFormatting>
  <conditionalFormatting sqref="CK45">
    <cfRule type="cellIs" dxfId="1" priority="5389" operator="lessThan">
      <formula>$C$4</formula>
    </cfRule>
  </conditionalFormatting>
  <conditionalFormatting sqref="CK45">
    <cfRule type="cellIs" dxfId="0" priority="5390" operator="lessThan">
      <formula>$C$4</formula>
    </cfRule>
  </conditionalFormatting>
  <conditionalFormatting sqref="CK46">
    <cfRule type="cellIs" dxfId="1" priority="5391" operator="lessThan">
      <formula>$C$4</formula>
    </cfRule>
  </conditionalFormatting>
  <conditionalFormatting sqref="CK46">
    <cfRule type="cellIs" dxfId="0" priority="5392" operator="lessThan">
      <formula>$C$4</formula>
    </cfRule>
  </conditionalFormatting>
  <conditionalFormatting sqref="CK47">
    <cfRule type="cellIs" dxfId="1" priority="5393" operator="lessThan">
      <formula>$C$4</formula>
    </cfRule>
  </conditionalFormatting>
  <conditionalFormatting sqref="CK47">
    <cfRule type="cellIs" dxfId="0" priority="5394" operator="lessThan">
      <formula>$C$4</formula>
    </cfRule>
  </conditionalFormatting>
  <conditionalFormatting sqref="CK48">
    <cfRule type="cellIs" dxfId="1" priority="5395" operator="lessThan">
      <formula>$C$4</formula>
    </cfRule>
  </conditionalFormatting>
  <conditionalFormatting sqref="CK48">
    <cfRule type="cellIs" dxfId="0" priority="5396" operator="lessThan">
      <formula>$C$4</formula>
    </cfRule>
  </conditionalFormatting>
  <conditionalFormatting sqref="CK49">
    <cfRule type="cellIs" dxfId="1" priority="5397" operator="lessThan">
      <formula>$C$4</formula>
    </cfRule>
  </conditionalFormatting>
  <conditionalFormatting sqref="CK49">
    <cfRule type="cellIs" dxfId="0" priority="5398" operator="lessThan">
      <formula>$C$4</formula>
    </cfRule>
  </conditionalFormatting>
  <conditionalFormatting sqref="CK50">
    <cfRule type="cellIs" dxfId="1" priority="5399" operator="lessThan">
      <formula>$C$4</formula>
    </cfRule>
  </conditionalFormatting>
  <conditionalFormatting sqref="CK50">
    <cfRule type="cellIs" dxfId="0" priority="5400" operator="lessThan">
      <formula>$C$4</formula>
    </cfRule>
  </conditionalFormatting>
  <conditionalFormatting sqref="CK51">
    <cfRule type="cellIs" dxfId="1" priority="5401" operator="lessThan">
      <formula>$C$4</formula>
    </cfRule>
  </conditionalFormatting>
  <conditionalFormatting sqref="CK51">
    <cfRule type="cellIs" dxfId="0" priority="5402" operator="lessThan">
      <formula>$C$4</formula>
    </cfRule>
  </conditionalFormatting>
  <conditionalFormatting sqref="CK52">
    <cfRule type="cellIs" dxfId="1" priority="5403" operator="lessThan">
      <formula>$C$4</formula>
    </cfRule>
  </conditionalFormatting>
  <conditionalFormatting sqref="CK52">
    <cfRule type="cellIs" dxfId="0" priority="5404" operator="lessThan">
      <formula>$C$4</formula>
    </cfRule>
  </conditionalFormatting>
  <conditionalFormatting sqref="CK53">
    <cfRule type="cellIs" dxfId="1" priority="5405" operator="lessThan">
      <formula>$C$4</formula>
    </cfRule>
  </conditionalFormatting>
  <conditionalFormatting sqref="CK53">
    <cfRule type="cellIs" dxfId="0" priority="5406" operator="lessThan">
      <formula>$C$4</formula>
    </cfRule>
  </conditionalFormatting>
  <conditionalFormatting sqref="CK54">
    <cfRule type="cellIs" dxfId="1" priority="5407" operator="lessThan">
      <formula>$C$4</formula>
    </cfRule>
  </conditionalFormatting>
  <conditionalFormatting sqref="CK54">
    <cfRule type="cellIs" dxfId="0" priority="5408" operator="lessThan">
      <formula>$C$4</formula>
    </cfRule>
  </conditionalFormatting>
  <conditionalFormatting sqref="CK55">
    <cfRule type="cellIs" dxfId="1" priority="5409" operator="lessThan">
      <formula>$C$4</formula>
    </cfRule>
  </conditionalFormatting>
  <conditionalFormatting sqref="CK55">
    <cfRule type="cellIs" dxfId="0" priority="5410" operator="lessThan">
      <formula>$C$4</formula>
    </cfRule>
  </conditionalFormatting>
  <conditionalFormatting sqref="CK56">
    <cfRule type="cellIs" dxfId="1" priority="5411" operator="lessThan">
      <formula>$C$4</formula>
    </cfRule>
  </conditionalFormatting>
  <conditionalFormatting sqref="CK56">
    <cfRule type="cellIs" dxfId="0" priority="5412" operator="lessThan">
      <formula>$C$4</formula>
    </cfRule>
  </conditionalFormatting>
  <conditionalFormatting sqref="CK57">
    <cfRule type="cellIs" dxfId="1" priority="5413" operator="lessThan">
      <formula>$C$4</formula>
    </cfRule>
  </conditionalFormatting>
  <conditionalFormatting sqref="CK57">
    <cfRule type="cellIs" dxfId="0" priority="5414" operator="lessThan">
      <formula>$C$4</formula>
    </cfRule>
  </conditionalFormatting>
  <conditionalFormatting sqref="CK58">
    <cfRule type="cellIs" dxfId="1" priority="5415" operator="lessThan">
      <formula>$C$4</formula>
    </cfRule>
  </conditionalFormatting>
  <conditionalFormatting sqref="CK58">
    <cfRule type="cellIs" dxfId="0" priority="5416" operator="lessThan">
      <formula>$C$4</formula>
    </cfRule>
  </conditionalFormatting>
  <conditionalFormatting sqref="CK59">
    <cfRule type="cellIs" dxfId="1" priority="5417" operator="lessThan">
      <formula>$C$4</formula>
    </cfRule>
  </conditionalFormatting>
  <conditionalFormatting sqref="CK59">
    <cfRule type="cellIs" dxfId="0" priority="5418" operator="lessThan">
      <formula>$C$4</formula>
    </cfRule>
  </conditionalFormatting>
  <conditionalFormatting sqref="CK60">
    <cfRule type="cellIs" dxfId="1" priority="5419" operator="lessThan">
      <formula>$C$4</formula>
    </cfRule>
  </conditionalFormatting>
  <conditionalFormatting sqref="CK60">
    <cfRule type="cellIs" dxfId="0" priority="5420" operator="lessThan">
      <formula>$C$4</formula>
    </cfRule>
  </conditionalFormatting>
  <conditionalFormatting sqref="CL11">
    <cfRule type="cellIs" dxfId="1" priority="5421" operator="lessThan">
      <formula>$C$4</formula>
    </cfRule>
  </conditionalFormatting>
  <conditionalFormatting sqref="CL11">
    <cfRule type="cellIs" dxfId="0" priority="5422" operator="lessThan">
      <formula>$C$4</formula>
    </cfRule>
  </conditionalFormatting>
  <conditionalFormatting sqref="CL12">
    <cfRule type="cellIs" dxfId="1" priority="5423" operator="lessThan">
      <formula>$C$4</formula>
    </cfRule>
  </conditionalFormatting>
  <conditionalFormatting sqref="CL12">
    <cfRule type="cellIs" dxfId="0" priority="5424" operator="lessThan">
      <formula>$C$4</formula>
    </cfRule>
  </conditionalFormatting>
  <conditionalFormatting sqref="CL13">
    <cfRule type="cellIs" dxfId="1" priority="5425" operator="lessThan">
      <formula>$C$4</formula>
    </cfRule>
  </conditionalFormatting>
  <conditionalFormatting sqref="CL13">
    <cfRule type="cellIs" dxfId="0" priority="5426" operator="lessThan">
      <formula>$C$4</formula>
    </cfRule>
  </conditionalFormatting>
  <conditionalFormatting sqref="CL14">
    <cfRule type="cellIs" dxfId="1" priority="5427" operator="lessThan">
      <formula>$C$4</formula>
    </cfRule>
  </conditionalFormatting>
  <conditionalFormatting sqref="CL14">
    <cfRule type="cellIs" dxfId="0" priority="5428" operator="lessThan">
      <formula>$C$4</formula>
    </cfRule>
  </conditionalFormatting>
  <conditionalFormatting sqref="CL15">
    <cfRule type="cellIs" dxfId="1" priority="5429" operator="lessThan">
      <formula>$C$4</formula>
    </cfRule>
  </conditionalFormatting>
  <conditionalFormatting sqref="CL15">
    <cfRule type="cellIs" dxfId="0" priority="5430" operator="lessThan">
      <formula>$C$4</formula>
    </cfRule>
  </conditionalFormatting>
  <conditionalFormatting sqref="CL16">
    <cfRule type="cellIs" dxfId="1" priority="5431" operator="lessThan">
      <formula>$C$4</formula>
    </cfRule>
  </conditionalFormatting>
  <conditionalFormatting sqref="CL16">
    <cfRule type="cellIs" dxfId="0" priority="5432" operator="lessThan">
      <formula>$C$4</formula>
    </cfRule>
  </conditionalFormatting>
  <conditionalFormatting sqref="CL17">
    <cfRule type="cellIs" dxfId="1" priority="5433" operator="lessThan">
      <formula>$C$4</formula>
    </cfRule>
  </conditionalFormatting>
  <conditionalFormatting sqref="CL17">
    <cfRule type="cellIs" dxfId="0" priority="5434" operator="lessThan">
      <formula>$C$4</formula>
    </cfRule>
  </conditionalFormatting>
  <conditionalFormatting sqref="CL18">
    <cfRule type="cellIs" dxfId="1" priority="5435" operator="lessThan">
      <formula>$C$4</formula>
    </cfRule>
  </conditionalFormatting>
  <conditionalFormatting sqref="CL18">
    <cfRule type="cellIs" dxfId="0" priority="5436" operator="lessThan">
      <formula>$C$4</formula>
    </cfRule>
  </conditionalFormatting>
  <conditionalFormatting sqref="CL19">
    <cfRule type="cellIs" dxfId="1" priority="5437" operator="lessThan">
      <formula>$C$4</formula>
    </cfRule>
  </conditionalFormatting>
  <conditionalFormatting sqref="CL19">
    <cfRule type="cellIs" dxfId="0" priority="5438" operator="lessThan">
      <formula>$C$4</formula>
    </cfRule>
  </conditionalFormatting>
  <conditionalFormatting sqref="CL20">
    <cfRule type="cellIs" dxfId="1" priority="5439" operator="lessThan">
      <formula>$C$4</formula>
    </cfRule>
  </conditionalFormatting>
  <conditionalFormatting sqref="CL20">
    <cfRule type="cellIs" dxfId="0" priority="5440" operator="lessThan">
      <formula>$C$4</formula>
    </cfRule>
  </conditionalFormatting>
  <conditionalFormatting sqref="CL21">
    <cfRule type="cellIs" dxfId="1" priority="5441" operator="lessThan">
      <formula>$C$4</formula>
    </cfRule>
  </conditionalFormatting>
  <conditionalFormatting sqref="CL21">
    <cfRule type="cellIs" dxfId="0" priority="5442" operator="lessThan">
      <formula>$C$4</formula>
    </cfRule>
  </conditionalFormatting>
  <conditionalFormatting sqref="CL22">
    <cfRule type="cellIs" dxfId="1" priority="5443" operator="lessThan">
      <formula>$C$4</formula>
    </cfRule>
  </conditionalFormatting>
  <conditionalFormatting sqref="CL22">
    <cfRule type="cellIs" dxfId="0" priority="5444" operator="lessThan">
      <formula>$C$4</formula>
    </cfRule>
  </conditionalFormatting>
  <conditionalFormatting sqref="CL23">
    <cfRule type="cellIs" dxfId="1" priority="5445" operator="lessThan">
      <formula>$C$4</formula>
    </cfRule>
  </conditionalFormatting>
  <conditionalFormatting sqref="CL23">
    <cfRule type="cellIs" dxfId="0" priority="5446" operator="lessThan">
      <formula>$C$4</formula>
    </cfRule>
  </conditionalFormatting>
  <conditionalFormatting sqref="CL24">
    <cfRule type="cellIs" dxfId="1" priority="5447" operator="lessThan">
      <formula>$C$4</formula>
    </cfRule>
  </conditionalFormatting>
  <conditionalFormatting sqref="CL24">
    <cfRule type="cellIs" dxfId="0" priority="5448" operator="lessThan">
      <formula>$C$4</formula>
    </cfRule>
  </conditionalFormatting>
  <conditionalFormatting sqref="CL25">
    <cfRule type="cellIs" dxfId="1" priority="5449" operator="lessThan">
      <formula>$C$4</formula>
    </cfRule>
  </conditionalFormatting>
  <conditionalFormatting sqref="CL25">
    <cfRule type="cellIs" dxfId="0" priority="5450" operator="lessThan">
      <formula>$C$4</formula>
    </cfRule>
  </conditionalFormatting>
  <conditionalFormatting sqref="CL26">
    <cfRule type="cellIs" dxfId="1" priority="5451" operator="lessThan">
      <formula>$C$4</formula>
    </cfRule>
  </conditionalFormatting>
  <conditionalFormatting sqref="CL26">
    <cfRule type="cellIs" dxfId="0" priority="5452" operator="lessThan">
      <formula>$C$4</formula>
    </cfRule>
  </conditionalFormatting>
  <conditionalFormatting sqref="CL27">
    <cfRule type="cellIs" dxfId="1" priority="5453" operator="lessThan">
      <formula>$C$4</formula>
    </cfRule>
  </conditionalFormatting>
  <conditionalFormatting sqref="CL27">
    <cfRule type="cellIs" dxfId="0" priority="5454" operator="lessThan">
      <formula>$C$4</formula>
    </cfRule>
  </conditionalFormatting>
  <conditionalFormatting sqref="CL28">
    <cfRule type="cellIs" dxfId="1" priority="5455" operator="lessThan">
      <formula>$C$4</formula>
    </cfRule>
  </conditionalFormatting>
  <conditionalFormatting sqref="CL28">
    <cfRule type="cellIs" dxfId="0" priority="5456" operator="lessThan">
      <formula>$C$4</formula>
    </cfRule>
  </conditionalFormatting>
  <conditionalFormatting sqref="CL29">
    <cfRule type="cellIs" dxfId="1" priority="5457" operator="lessThan">
      <formula>$C$4</formula>
    </cfRule>
  </conditionalFormatting>
  <conditionalFormatting sqref="CL29">
    <cfRule type="cellIs" dxfId="0" priority="5458" operator="lessThan">
      <formula>$C$4</formula>
    </cfRule>
  </conditionalFormatting>
  <conditionalFormatting sqref="CL30">
    <cfRule type="cellIs" dxfId="1" priority="5459" operator="lessThan">
      <formula>$C$4</formula>
    </cfRule>
  </conditionalFormatting>
  <conditionalFormatting sqref="CL30">
    <cfRule type="cellIs" dxfId="0" priority="5460" operator="lessThan">
      <formula>$C$4</formula>
    </cfRule>
  </conditionalFormatting>
  <conditionalFormatting sqref="CL31">
    <cfRule type="cellIs" dxfId="1" priority="5461" operator="lessThan">
      <formula>$C$4</formula>
    </cfRule>
  </conditionalFormatting>
  <conditionalFormatting sqref="CL31">
    <cfRule type="cellIs" dxfId="0" priority="5462" operator="lessThan">
      <formula>$C$4</formula>
    </cfRule>
  </conditionalFormatting>
  <conditionalFormatting sqref="CL32">
    <cfRule type="cellIs" dxfId="1" priority="5463" operator="lessThan">
      <formula>$C$4</formula>
    </cfRule>
  </conditionalFormatting>
  <conditionalFormatting sqref="CL32">
    <cfRule type="cellIs" dxfId="0" priority="5464" operator="lessThan">
      <formula>$C$4</formula>
    </cfRule>
  </conditionalFormatting>
  <conditionalFormatting sqref="CL33">
    <cfRule type="cellIs" dxfId="1" priority="5465" operator="lessThan">
      <formula>$C$4</formula>
    </cfRule>
  </conditionalFormatting>
  <conditionalFormatting sqref="CL33">
    <cfRule type="cellIs" dxfId="0" priority="5466" operator="lessThan">
      <formula>$C$4</formula>
    </cfRule>
  </conditionalFormatting>
  <conditionalFormatting sqref="CL34">
    <cfRule type="cellIs" dxfId="1" priority="5467" operator="lessThan">
      <formula>$C$4</formula>
    </cfRule>
  </conditionalFormatting>
  <conditionalFormatting sqref="CL34">
    <cfRule type="cellIs" dxfId="0" priority="5468" operator="lessThan">
      <formula>$C$4</formula>
    </cfRule>
  </conditionalFormatting>
  <conditionalFormatting sqref="CL35">
    <cfRule type="cellIs" dxfId="1" priority="5469" operator="lessThan">
      <formula>$C$4</formula>
    </cfRule>
  </conditionalFormatting>
  <conditionalFormatting sqref="CL35">
    <cfRule type="cellIs" dxfId="0" priority="5470" operator="lessThan">
      <formula>$C$4</formula>
    </cfRule>
  </conditionalFormatting>
  <conditionalFormatting sqref="CL36">
    <cfRule type="cellIs" dxfId="1" priority="5471" operator="lessThan">
      <formula>$C$4</formula>
    </cfRule>
  </conditionalFormatting>
  <conditionalFormatting sqref="CL36">
    <cfRule type="cellIs" dxfId="0" priority="5472" operator="lessThan">
      <formula>$C$4</formula>
    </cfRule>
  </conditionalFormatting>
  <conditionalFormatting sqref="CL37">
    <cfRule type="cellIs" dxfId="1" priority="5473" operator="lessThan">
      <formula>$C$4</formula>
    </cfRule>
  </conditionalFormatting>
  <conditionalFormatting sqref="CL37">
    <cfRule type="cellIs" dxfId="0" priority="5474" operator="lessThan">
      <formula>$C$4</formula>
    </cfRule>
  </conditionalFormatting>
  <conditionalFormatting sqref="CL38">
    <cfRule type="cellIs" dxfId="1" priority="5475" operator="lessThan">
      <formula>$C$4</formula>
    </cfRule>
  </conditionalFormatting>
  <conditionalFormatting sqref="CL38">
    <cfRule type="cellIs" dxfId="0" priority="5476" operator="lessThan">
      <formula>$C$4</formula>
    </cfRule>
  </conditionalFormatting>
  <conditionalFormatting sqref="CL39">
    <cfRule type="cellIs" dxfId="1" priority="5477" operator="lessThan">
      <formula>$C$4</formula>
    </cfRule>
  </conditionalFormatting>
  <conditionalFormatting sqref="CL39">
    <cfRule type="cellIs" dxfId="0" priority="5478" operator="lessThan">
      <formula>$C$4</formula>
    </cfRule>
  </conditionalFormatting>
  <conditionalFormatting sqref="CL40">
    <cfRule type="cellIs" dxfId="1" priority="5479" operator="lessThan">
      <formula>$C$4</formula>
    </cfRule>
  </conditionalFormatting>
  <conditionalFormatting sqref="CL40">
    <cfRule type="cellIs" dxfId="0" priority="5480" operator="lessThan">
      <formula>$C$4</formula>
    </cfRule>
  </conditionalFormatting>
  <conditionalFormatting sqref="CL41">
    <cfRule type="cellIs" dxfId="1" priority="5481" operator="lessThan">
      <formula>$C$4</formula>
    </cfRule>
  </conditionalFormatting>
  <conditionalFormatting sqref="CL41">
    <cfRule type="cellIs" dxfId="0" priority="5482" operator="lessThan">
      <formula>$C$4</formula>
    </cfRule>
  </conditionalFormatting>
  <conditionalFormatting sqref="CL42">
    <cfRule type="cellIs" dxfId="1" priority="5483" operator="lessThan">
      <formula>$C$4</formula>
    </cfRule>
  </conditionalFormatting>
  <conditionalFormatting sqref="CL42">
    <cfRule type="cellIs" dxfId="0" priority="5484" operator="lessThan">
      <formula>$C$4</formula>
    </cfRule>
  </conditionalFormatting>
  <conditionalFormatting sqref="CL43">
    <cfRule type="cellIs" dxfId="1" priority="5485" operator="lessThan">
      <formula>$C$4</formula>
    </cfRule>
  </conditionalFormatting>
  <conditionalFormatting sqref="CL43">
    <cfRule type="cellIs" dxfId="0" priority="5486" operator="lessThan">
      <formula>$C$4</formula>
    </cfRule>
  </conditionalFormatting>
  <conditionalFormatting sqref="CL44">
    <cfRule type="cellIs" dxfId="1" priority="5487" operator="lessThan">
      <formula>$C$4</formula>
    </cfRule>
  </conditionalFormatting>
  <conditionalFormatting sqref="CL44">
    <cfRule type="cellIs" dxfId="0" priority="5488" operator="lessThan">
      <formula>$C$4</formula>
    </cfRule>
  </conditionalFormatting>
  <conditionalFormatting sqref="CL45">
    <cfRule type="cellIs" dxfId="1" priority="5489" operator="lessThan">
      <formula>$C$4</formula>
    </cfRule>
  </conditionalFormatting>
  <conditionalFormatting sqref="CL45">
    <cfRule type="cellIs" dxfId="0" priority="5490" operator="lessThan">
      <formula>$C$4</formula>
    </cfRule>
  </conditionalFormatting>
  <conditionalFormatting sqref="CL46">
    <cfRule type="cellIs" dxfId="1" priority="5491" operator="lessThan">
      <formula>$C$4</formula>
    </cfRule>
  </conditionalFormatting>
  <conditionalFormatting sqref="CL46">
    <cfRule type="cellIs" dxfId="0" priority="5492" operator="lessThan">
      <formula>$C$4</formula>
    </cfRule>
  </conditionalFormatting>
  <conditionalFormatting sqref="CL47">
    <cfRule type="cellIs" dxfId="1" priority="5493" operator="lessThan">
      <formula>$C$4</formula>
    </cfRule>
  </conditionalFormatting>
  <conditionalFormatting sqref="CL47">
    <cfRule type="cellIs" dxfId="0" priority="5494" operator="lessThan">
      <formula>$C$4</formula>
    </cfRule>
  </conditionalFormatting>
  <conditionalFormatting sqref="CL48">
    <cfRule type="cellIs" dxfId="1" priority="5495" operator="lessThan">
      <formula>$C$4</formula>
    </cfRule>
  </conditionalFormatting>
  <conditionalFormatting sqref="CL48">
    <cfRule type="cellIs" dxfId="0" priority="5496" operator="lessThan">
      <formula>$C$4</formula>
    </cfRule>
  </conditionalFormatting>
  <conditionalFormatting sqref="CL49">
    <cfRule type="cellIs" dxfId="1" priority="5497" operator="lessThan">
      <formula>$C$4</formula>
    </cfRule>
  </conditionalFormatting>
  <conditionalFormatting sqref="CL49">
    <cfRule type="cellIs" dxfId="0" priority="5498" operator="lessThan">
      <formula>$C$4</formula>
    </cfRule>
  </conditionalFormatting>
  <conditionalFormatting sqref="CL50">
    <cfRule type="cellIs" dxfId="1" priority="5499" operator="lessThan">
      <formula>$C$4</formula>
    </cfRule>
  </conditionalFormatting>
  <conditionalFormatting sqref="CL50">
    <cfRule type="cellIs" dxfId="0" priority="5500" operator="lessThan">
      <formula>$C$4</formula>
    </cfRule>
  </conditionalFormatting>
  <conditionalFormatting sqref="CL51">
    <cfRule type="cellIs" dxfId="1" priority="5501" operator="lessThan">
      <formula>$C$4</formula>
    </cfRule>
  </conditionalFormatting>
  <conditionalFormatting sqref="CL51">
    <cfRule type="cellIs" dxfId="0" priority="5502" operator="lessThan">
      <formula>$C$4</formula>
    </cfRule>
  </conditionalFormatting>
  <conditionalFormatting sqref="CL52">
    <cfRule type="cellIs" dxfId="1" priority="5503" operator="lessThan">
      <formula>$C$4</formula>
    </cfRule>
  </conditionalFormatting>
  <conditionalFormatting sqref="CL52">
    <cfRule type="cellIs" dxfId="0" priority="5504" operator="lessThan">
      <formula>$C$4</formula>
    </cfRule>
  </conditionalFormatting>
  <conditionalFormatting sqref="CL53">
    <cfRule type="cellIs" dxfId="1" priority="5505" operator="lessThan">
      <formula>$C$4</formula>
    </cfRule>
  </conditionalFormatting>
  <conditionalFormatting sqref="CL53">
    <cfRule type="cellIs" dxfId="0" priority="5506" operator="lessThan">
      <formula>$C$4</formula>
    </cfRule>
  </conditionalFormatting>
  <conditionalFormatting sqref="CL54">
    <cfRule type="cellIs" dxfId="1" priority="5507" operator="lessThan">
      <formula>$C$4</formula>
    </cfRule>
  </conditionalFormatting>
  <conditionalFormatting sqref="CL54">
    <cfRule type="cellIs" dxfId="0" priority="5508" operator="lessThan">
      <formula>$C$4</formula>
    </cfRule>
  </conditionalFormatting>
  <conditionalFormatting sqref="CL55">
    <cfRule type="cellIs" dxfId="1" priority="5509" operator="lessThan">
      <formula>$C$4</formula>
    </cfRule>
  </conditionalFormatting>
  <conditionalFormatting sqref="CL55">
    <cfRule type="cellIs" dxfId="0" priority="5510" operator="lessThan">
      <formula>$C$4</formula>
    </cfRule>
  </conditionalFormatting>
  <conditionalFormatting sqref="CL56">
    <cfRule type="cellIs" dxfId="1" priority="5511" operator="lessThan">
      <formula>$C$4</formula>
    </cfRule>
  </conditionalFormatting>
  <conditionalFormatting sqref="CL56">
    <cfRule type="cellIs" dxfId="0" priority="5512" operator="lessThan">
      <formula>$C$4</formula>
    </cfRule>
  </conditionalFormatting>
  <conditionalFormatting sqref="CL57">
    <cfRule type="cellIs" dxfId="1" priority="5513" operator="lessThan">
      <formula>$C$4</formula>
    </cfRule>
  </conditionalFormatting>
  <conditionalFormatting sqref="CL57">
    <cfRule type="cellIs" dxfId="0" priority="5514" operator="lessThan">
      <formula>$C$4</formula>
    </cfRule>
  </conditionalFormatting>
  <conditionalFormatting sqref="CL58">
    <cfRule type="cellIs" dxfId="1" priority="5515" operator="lessThan">
      <formula>$C$4</formula>
    </cfRule>
  </conditionalFormatting>
  <conditionalFormatting sqref="CL58">
    <cfRule type="cellIs" dxfId="0" priority="5516" operator="lessThan">
      <formula>$C$4</formula>
    </cfRule>
  </conditionalFormatting>
  <conditionalFormatting sqref="CL59">
    <cfRule type="cellIs" dxfId="1" priority="5517" operator="lessThan">
      <formula>$C$4</formula>
    </cfRule>
  </conditionalFormatting>
  <conditionalFormatting sqref="CL59">
    <cfRule type="cellIs" dxfId="0" priority="5518" operator="lessThan">
      <formula>$C$4</formula>
    </cfRule>
  </conditionalFormatting>
  <conditionalFormatting sqref="CL60">
    <cfRule type="cellIs" dxfId="1" priority="5519" operator="lessThan">
      <formula>$C$4</formula>
    </cfRule>
  </conditionalFormatting>
  <conditionalFormatting sqref="CL60">
    <cfRule type="cellIs" dxfId="0" priority="5520" operator="lessThan">
      <formula>$C$4</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2015-09-01T16:01:01+07:00</dcterms:created>
  <dc:creator>dwis</dc:creator>
</cp:coreProperties>
</file>