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E27E45-E3D1-429F-9C90-24E991FA11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X IPS 5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M60" i="1"/>
  <c r="CT59" i="1"/>
  <c r="M59" i="1" s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H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H57" i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H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H55" i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H54" i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H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H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H48" i="1"/>
  <c r="D48" i="1"/>
  <c r="E48" i="1" s="1"/>
  <c r="CT47" i="1"/>
  <c r="M47" i="1" s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H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D45" i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J43" i="1" s="1"/>
  <c r="BQ43" i="1"/>
  <c r="BP43" i="1"/>
  <c r="BO43" i="1"/>
  <c r="BN43" i="1"/>
  <c r="BM43" i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R42" i="1"/>
  <c r="I42" i="1" s="1"/>
  <c r="J42" i="1" s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D41" i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R40" i="1"/>
  <c r="I40" i="1" s="1"/>
  <c r="J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H39" i="1"/>
  <c r="CT38" i="1"/>
  <c r="CQ38" i="1"/>
  <c r="H38" i="1" s="1"/>
  <c r="CM38" i="1"/>
  <c r="CN38" i="1" s="1"/>
  <c r="K38" i="1" s="1"/>
  <c r="L38" i="1" s="1"/>
  <c r="CL38" i="1"/>
  <c r="CK38" i="1"/>
  <c r="CJ38" i="1"/>
  <c r="CI38" i="1"/>
  <c r="CH38" i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CQ36" i="1"/>
  <c r="H36" i="1" s="1"/>
  <c r="CM36" i="1"/>
  <c r="CN36" i="1" s="1"/>
  <c r="K36" i="1" s="1"/>
  <c r="L36" i="1" s="1"/>
  <c r="CL36" i="1"/>
  <c r="CK36" i="1"/>
  <c r="CJ36" i="1"/>
  <c r="CI36" i="1"/>
  <c r="CH36" i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CQ34" i="1"/>
  <c r="H34" i="1" s="1"/>
  <c r="CM34" i="1"/>
  <c r="CN34" i="1" s="1"/>
  <c r="K34" i="1" s="1"/>
  <c r="L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R33" i="1"/>
  <c r="I33" i="1" s="1"/>
  <c r="J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CQ28" i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D28" i="1"/>
  <c r="E28" i="1" s="1"/>
  <c r="DF27" i="1"/>
  <c r="CT27" i="1"/>
  <c r="M27" i="1" s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H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R26" i="1"/>
  <c r="I26" i="1" s="1"/>
  <c r="J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12" i="1" s="1"/>
  <c r="M12" i="1" s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H25" i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M23" i="1"/>
  <c r="H23" i="1"/>
  <c r="E23" i="1"/>
  <c r="D23" i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AD20" i="1"/>
  <c r="D20" i="1" s="1"/>
  <c r="E20" i="1" s="1"/>
  <c r="G20" i="1"/>
  <c r="DF19" i="1"/>
  <c r="CT19" i="1"/>
  <c r="CQ19" i="1"/>
  <c r="H19" i="1" s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D19" i="1"/>
  <c r="E19" i="1" s="1"/>
  <c r="DF18" i="1"/>
  <c r="CT18" i="1"/>
  <c r="CQ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V18" i="1"/>
  <c r="F18" i="1" s="1"/>
  <c r="G18" i="1" s="1"/>
  <c r="AU18" i="1"/>
  <c r="AD18" i="1"/>
  <c r="M18" i="1"/>
  <c r="H18" i="1"/>
  <c r="D18" i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R17" i="1"/>
  <c r="I17" i="1" s="1"/>
  <c r="J17" i="1" s="1"/>
  <c r="BQ17" i="1"/>
  <c r="BP17" i="1"/>
  <c r="BO17" i="1"/>
  <c r="BN17" i="1"/>
  <c r="BM17" i="1"/>
  <c r="AU17" i="1"/>
  <c r="AV17" i="1" s="1"/>
  <c r="AD17" i="1"/>
  <c r="D17" i="1" s="1"/>
  <c r="E17" i="1" s="1"/>
  <c r="F17" i="1"/>
  <c r="G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M15" i="1"/>
  <c r="CN15" i="1" s="1"/>
  <c r="K15" i="1" s="1"/>
  <c r="L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R14" i="1"/>
  <c r="I14" i="1" s="1"/>
  <c r="J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CN13" i="1"/>
  <c r="K13" i="1" s="1"/>
  <c r="L13" i="1" s="1"/>
  <c r="CL13" i="1"/>
  <c r="CK13" i="1"/>
  <c r="CJ13" i="1"/>
  <c r="CI13" i="1"/>
  <c r="CH13" i="1"/>
  <c r="CM13" i="1" s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H13" i="1"/>
  <c r="D13" i="1"/>
  <c r="E13" i="1" s="1"/>
  <c r="DF12" i="1"/>
  <c r="CQ11" i="1" s="1"/>
  <c r="H11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11" i="1" l="1"/>
  <c r="CN11" i="1" s="1"/>
  <c r="K11" i="1" s="1"/>
  <c r="L11" i="1" s="1"/>
  <c r="CM12" i="1"/>
  <c r="CN12" i="1" s="1"/>
  <c r="K12" i="1" s="1"/>
  <c r="L12" i="1" s="1"/>
  <c r="BR11" i="1"/>
  <c r="I11" i="1" s="1"/>
  <c r="J11" i="1" s="1"/>
  <c r="BR12" i="1"/>
  <c r="I12" i="1" s="1"/>
  <c r="J12" i="1" s="1"/>
  <c r="CQ12" i="1"/>
  <c r="H12" i="1" s="1"/>
</calcChain>
</file>

<file path=xl/sharedStrings.xml><?xml version="1.0" encoding="utf-8"?>
<sst xmlns="http://schemas.openxmlformats.org/spreadsheetml/2006/main" count="140" uniqueCount="61">
  <si>
    <t>PERINGATAN :: KOLOM INI TIDAK BOLEH DIGESER POSISINYA</t>
  </si>
  <si>
    <t>DAFTAR NILAI PESERTA DIDIK SMA NEGERI 8 SEMARANG</t>
  </si>
  <si>
    <t>Guru :</t>
  </si>
  <si>
    <t>Valentina Alien</t>
  </si>
  <si>
    <t>Kelas X IPS 5</t>
  </si>
  <si>
    <t xml:space="preserve">KELAS </t>
  </si>
  <si>
    <t>:</t>
  </si>
  <si>
    <t>X IPS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</si>
  <si>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</si>
  <si>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</si>
  <si>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</si>
  <si>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</si>
  <si>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13/06/2020</t>
  </si>
  <si>
    <t>DAFTAR NILAI SEMESTER GENAP</t>
  </si>
  <si>
    <t xml:space="preserve">Wali Kelas </t>
  </si>
  <si>
    <t>Dessy Megawati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</si>
  <si>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</si>
  <si>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</si>
  <si>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</si>
  <si>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</si>
  <si>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</si>
  <si>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</si>
  <si>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</si>
  <si>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</si>
  <si>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</si>
  <si>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</si>
  <si>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</si>
  <si>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</si>
  <si>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</si>
  <si>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</si>
  <si>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</si>
  <si>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</si>
  <si>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</si>
  <si>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</si>
  <si>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</si>
  <si>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</si>
  <si>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</si>
  <si>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</si>
  <si>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</si>
  <si>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</si>
  <si>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</si>
  <si>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</si>
  <si>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</si>
  <si>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</si>
  <si>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</si>
  <si>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</si>
  <si>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</si>
  <si>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</si>
  <si>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ELISABETH SHINTA DWI PRAPSIWI</t>
  </si>
  <si>
    <t>Predikat Pengetahuan</t>
  </si>
  <si>
    <t>FRANSISCA EVA AMALIA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</si>
  <si>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</si>
  <si>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</si>
  <si>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</si>
  <si>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</si>
  <si>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</si>
  <si>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</si>
  <si>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</si>
  <si>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</si>
  <si>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Siswa mampu menjelaskan makna sengsara dan wafat Yesus</t>
  </si>
  <si>
    <t>Siswa mampu menalar, menjawab pertanyaan tentang sengsara dan wafat Yesus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</si>
</sst>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AT14" sqref="AT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1101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1101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305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Siswa mampu menjelaskan makna sengsara dan wafat Yesus, </v>
      </c>
    </row>
    <row r="10" spans="1:110" ht="15" x14ac:dyDescent="0.3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59</v>
      </c>
      <c r="CX10" s="7">
        <v>15741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Siswa mampu menjelaskan makna sengsara dan wafat Yesus.</v>
      </c>
    </row>
    <row r="11" spans="1:110" ht="15" x14ac:dyDescent="0.3">
      <c r="A11" s="8">
        <v>1</v>
      </c>
      <c r="B11" s="8">
        <v>154726</v>
      </c>
      <c r="C11" s="8" t="s">
        <v>48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Siswa mampu menjelaskan makna sengsara dan wafat Yesus,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Siswa mampu menalar, menjawab pertanyaan tentang sengsara dan wafat Yesus, </v>
      </c>
      <c r="N11" s="7"/>
      <c r="O11" s="60"/>
      <c r="P11" s="60"/>
      <c r="Q11" s="2">
        <v>77</v>
      </c>
      <c r="R11" s="60"/>
      <c r="S11" s="60"/>
      <c r="T11" s="2">
        <v>78</v>
      </c>
      <c r="U11" s="60"/>
      <c r="V11" s="60"/>
      <c r="W11" s="2">
        <v>77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76.75</v>
      </c>
      <c r="AV11" s="33">
        <f t="shared" ref="AV11:AV42" si="11">IF(AU11="","",ROUND(AU11,0))</f>
        <v>77</v>
      </c>
      <c r="AW11" s="36"/>
      <c r="AX11" s="60"/>
      <c r="AY11" s="60"/>
      <c r="AZ11" s="2">
        <v>75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/>
      <c r="BT11" s="60"/>
      <c r="BU11" s="2">
        <v>75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</v>
      </c>
      <c r="CN11" s="33">
        <f t="shared" ref="CN11:CN42" si="24">IF(CM11="","",ROUND(CM11,0))</f>
        <v>75</v>
      </c>
      <c r="CO11" s="36"/>
      <c r="CP11" s="60">
        <v>3</v>
      </c>
      <c r="CQ11" s="47" t="str">
        <f t="shared" ref="CQ11:CQ42" si="25">IF(CP11="","",VLOOKUP(CP11,$DE$9:$DF$20,2,0))</f>
        <v xml:space="preserve">Siswa mampu menjelaskan makna sengsara dan wafat Yesus, </v>
      </c>
      <c r="CR11" s="36"/>
      <c r="CS11" s="60">
        <v>3</v>
      </c>
      <c r="CT11" s="47" t="str">
        <f t="shared" ref="CT11:CT42" si="26">IF(CS11="","",VLOOKUP(CS11,$DE$22:$DF$33,2,0))</f>
        <v xml:space="preserve">Siswa mampu menalar, menjawab pertanyaan tentang sengsara dan wafat Yesus, </v>
      </c>
      <c r="CU11" s="7"/>
      <c r="CV11" s="49">
        <v>2</v>
      </c>
      <c r="CW11" s="60"/>
      <c r="CX11" s="7">
        <v>15742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Siswa mampu menjelaskan makna sengsara dan wafat Yesus, </v>
      </c>
    </row>
    <row r="12" spans="1:110" ht="15" x14ac:dyDescent="0.3">
      <c r="A12" s="8">
        <v>2</v>
      </c>
      <c r="B12" s="8">
        <v>154760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72</v>
      </c>
      <c r="G12" s="13" t="str">
        <f t="shared" si="3"/>
        <v>C</v>
      </c>
      <c r="H12" s="13" t="str">
        <f t="shared" si="4"/>
        <v xml:space="preserve">Siswa mampu menjelaskan makna sengsara dan wafat Yesus, </v>
      </c>
      <c r="I12" s="8">
        <f t="shared" si="5"/>
        <v>75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Siswa mampu menalar, menjawab pertanyaan tentang sengsara dan wafat Yesus, </v>
      </c>
      <c r="N12" s="7"/>
      <c r="O12" s="60"/>
      <c r="P12" s="60"/>
      <c r="Q12" s="2">
        <v>75</v>
      </c>
      <c r="R12" s="60"/>
      <c r="S12" s="60"/>
      <c r="T12" s="2">
        <v>75</v>
      </c>
      <c r="U12" s="60"/>
      <c r="V12" s="60"/>
      <c r="W12" s="2">
        <v>77</v>
      </c>
      <c r="X12" s="60"/>
      <c r="Y12" s="60"/>
      <c r="Z12" s="2"/>
      <c r="AA12" s="60"/>
      <c r="AB12" s="60"/>
      <c r="AC12" s="2"/>
      <c r="AD12" s="29">
        <f t="shared" si="10"/>
        <v>76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60</v>
      </c>
      <c r="AU12" s="32">
        <f>IF($T$7=12,IF(SUM(O12:AC12,AE12:AS12)&gt;0,AVERAGE(O12:AC12,AE12:AT12),""),IF(AT12="","",AVERAGE(O12:AC12,AE12:AT12)))</f>
        <v>71.75</v>
      </c>
      <c r="AV12" s="33">
        <f t="shared" si="11"/>
        <v>72</v>
      </c>
      <c r="AW12" s="36"/>
      <c r="AX12" s="60"/>
      <c r="AY12" s="60"/>
      <c r="AZ12" s="2">
        <v>75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75</v>
      </c>
      <c r="BS12" s="60"/>
      <c r="BT12" s="60"/>
      <c r="BU12" s="2">
        <v>75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75</v>
      </c>
      <c r="CN12" s="33">
        <f t="shared" si="24"/>
        <v>75</v>
      </c>
      <c r="CO12" s="36"/>
      <c r="CP12" s="60">
        <v>3</v>
      </c>
      <c r="CQ12" s="47" t="str">
        <f t="shared" si="25"/>
        <v xml:space="preserve">Siswa mampu menjelaskan makna sengsara dan wafat Yesus, </v>
      </c>
      <c r="CR12" s="36"/>
      <c r="CS12" s="60">
        <v>3</v>
      </c>
      <c r="CT12" s="47" t="str">
        <f t="shared" si="26"/>
        <v xml:space="preserve">Siswa mampu menalar, menjawab pertanyaan tentang sengsara dan wafat Yesus, </v>
      </c>
      <c r="CU12" s="7"/>
      <c r="CV12" s="49">
        <v>3</v>
      </c>
      <c r="CW12" s="60"/>
      <c r="CX12" s="7">
        <v>15743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Siswa mampu menjelaskan makna sengsara dan wafat Yesus, </v>
      </c>
    </row>
    <row r="13" spans="1:110" ht="15" x14ac:dyDescent="0.3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60"/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 t="str">
        <f t="shared" si="10"/>
        <v/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 t="str">
        <f>IF($T$7=12,IF(SUM(O13:AC13,AE12:AS12)&gt;0,AVERAGE(O13:AC13,AE13:AT13),""),IF(AT13="","",AVERAGE(O13:AC13,AE13:AT13)))</f>
        <v/>
      </c>
      <c r="AV13" s="33" t="str">
        <f t="shared" si="11"/>
        <v/>
      </c>
      <c r="AW13" s="36"/>
      <c r="AX13" s="60"/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 t="str">
        <f t="shared" si="12"/>
        <v/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 t="str">
        <f t="shared" si="17"/>
        <v/>
      </c>
      <c r="BS13" s="60"/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 t="str">
        <f t="shared" si="18"/>
        <v/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 t="str">
        <f t="shared" si="23"/>
        <v/>
      </c>
      <c r="CN13" s="33" t="str">
        <f t="shared" si="24"/>
        <v/>
      </c>
      <c r="CO13" s="36"/>
      <c r="CP13" s="60"/>
      <c r="CQ13" s="47" t="str">
        <f t="shared" si="25"/>
        <v/>
      </c>
      <c r="CR13" s="36"/>
      <c r="CS13" s="60"/>
      <c r="CT13" s="47" t="str">
        <f t="shared" si="26"/>
        <v/>
      </c>
      <c r="CU13" s="7"/>
      <c r="CV13" s="49">
        <v>4</v>
      </c>
      <c r="CW13" s="60"/>
      <c r="CX13" s="7">
        <v>15744</v>
      </c>
      <c r="CY13" s="37">
        <v>0</v>
      </c>
      <c r="CZ13" s="54">
        <v>69</v>
      </c>
      <c r="DA13" s="57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Siswa mampu menjelaskan makna sengsara dan wafat Yesus, </v>
      </c>
    </row>
    <row r="14" spans="1:110" ht="15" x14ac:dyDescent="0.3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15745</v>
      </c>
      <c r="CY14" s="37">
        <v>70</v>
      </c>
      <c r="CZ14" s="55">
        <v>79</v>
      </c>
      <c r="DA14" s="58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Siswa mampu menjelaskan makna sengsara dan wafat Yesus, </v>
      </c>
    </row>
    <row r="15" spans="1:110" ht="15" x14ac:dyDescent="0.3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15746</v>
      </c>
      <c r="CY15" s="37">
        <v>80</v>
      </c>
      <c r="CZ15" s="55">
        <v>89</v>
      </c>
      <c r="DA15" s="58" t="s">
        <v>56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Siswa mampu menjelaskan makna sengsara dan wafat Yesus, </v>
      </c>
    </row>
    <row r="16" spans="1:110" ht="15" x14ac:dyDescent="0.3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15747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Siswa mampu menjelaskan makna sengsara dan wafat Yesus, </v>
      </c>
    </row>
    <row r="17" spans="1:110" ht="15" x14ac:dyDescent="0.3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15748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Siswa mampu menjelaskan makna sengsara dan wafat Yesus, </v>
      </c>
    </row>
    <row r="18" spans="1:110" ht="15" x14ac:dyDescent="0.3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15749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Siswa mampu menjelaskan makna sengsara dan wafat Yesus, </v>
      </c>
    </row>
    <row r="19" spans="1:110" ht="15" x14ac:dyDescent="0.3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15750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Siswa mampu menjelaskan makna sengsara dan wafat Yesus, </v>
      </c>
    </row>
    <row r="20" spans="1:110" ht="15" x14ac:dyDescent="0.3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Siswa mampu menjelaskan makna sengsara dan wafat Yesus,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57</v>
      </c>
      <c r="CW21" s="61"/>
      <c r="CX21" s="7"/>
      <c r="CY21" s="51"/>
      <c r="CZ21" s="51"/>
      <c r="DA21" s="51"/>
    </row>
    <row r="22" spans="1:110" ht="15" x14ac:dyDescent="0.3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Siswa mampu menalar, menjawab pertanyaan tentang sengsara dan wafat Yesus, </v>
      </c>
    </row>
    <row r="23" spans="1:110" ht="15" x14ac:dyDescent="0.3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60</v>
      </c>
      <c r="CX23" s="7">
        <v>15751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Siswa mampu menalar, menjawab pertanyaan tentang sengsara dan wafat Yesus.</v>
      </c>
    </row>
    <row r="24" spans="1:110" ht="15" x14ac:dyDescent="0.3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/>
      <c r="CX24" s="7">
        <v>15752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Siswa mampu menalar, menjawab pertanyaan tentang sengsara dan wafat Yesus, </v>
      </c>
    </row>
    <row r="25" spans="1:110" ht="15" x14ac:dyDescent="0.3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15753</v>
      </c>
      <c r="CY25" s="83" t="s">
        <v>58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Siswa mampu menalar, menjawab pertanyaan tentang sengsara dan wafat Yesus, </v>
      </c>
    </row>
    <row r="26" spans="1:110" ht="15" x14ac:dyDescent="0.3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15754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Siswa mampu menalar, menjawab pertanyaan tentang sengsara dan wafat Yesus, </v>
      </c>
    </row>
    <row r="27" spans="1:110" ht="15" x14ac:dyDescent="0.3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15755</v>
      </c>
      <c r="CY27" s="37">
        <v>0</v>
      </c>
      <c r="CZ27" s="54">
        <v>69</v>
      </c>
      <c r="DA27" s="57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Siswa mampu menalar, menjawab pertanyaan tentang sengsara dan wafat Yesus, </v>
      </c>
    </row>
    <row r="28" spans="1:110" ht="15" x14ac:dyDescent="0.3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15756</v>
      </c>
      <c r="CY28" s="37">
        <v>70</v>
      </c>
      <c r="CZ28" s="55">
        <v>79</v>
      </c>
      <c r="DA28" s="58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Siswa mampu menalar, menjawab pertanyaan tentang sengsara dan wafat Yesus, </v>
      </c>
    </row>
    <row r="29" spans="1:110" ht="15" x14ac:dyDescent="0.3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15757</v>
      </c>
      <c r="CY29" s="37">
        <v>80</v>
      </c>
      <c r="CZ29" s="55">
        <v>89</v>
      </c>
      <c r="DA29" s="58" t="s">
        <v>56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Siswa mampu menalar, menjawab pertanyaan tentang sengsara dan wafat Yesus, </v>
      </c>
    </row>
    <row r="30" spans="1:110" ht="15" x14ac:dyDescent="0.3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15758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Siswa mampu menalar, menjawab pertanyaan tentang sengsara dan wafat Yesus, </v>
      </c>
    </row>
    <row r="31" spans="1:110" ht="15" x14ac:dyDescent="0.3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Siswa mampu menalar, menjawab pertanyaan tentang sengsara dan wafat Yesus, </v>
      </c>
    </row>
    <row r="32" spans="1:110" ht="15" x14ac:dyDescent="0.3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Siswa mampu menalar, menjawab pertanyaan tentang sengsara dan wafat Yesus, </v>
      </c>
    </row>
    <row r="33" spans="1:110" ht="15" x14ac:dyDescent="0.3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Siswa mampu menalar, menjawab pertanyaan tentang sengsara dan wafat Yesus, </v>
      </c>
    </row>
    <row r="34" spans="1:110" ht="15" x14ac:dyDescent="0.3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2020-06-14T08:11:00Z</dcterms:modified>
  <cp:category/>
</cp:coreProperties>
</file>