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 IPS 5" sheetId="1" r:id="rId1"/>
  </sheets>
  <calcPr calcId="144525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AD52" i="1"/>
  <c r="D52" i="1" s="1"/>
  <c r="E52" i="1" s="1"/>
  <c r="K52" i="1"/>
  <c r="L52" i="1" s="1"/>
  <c r="G52" i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AD51" i="1"/>
  <c r="D51" i="1" s="1"/>
  <c r="E51" i="1" s="1"/>
  <c r="K51" i="1"/>
  <c r="L51" i="1" s="1"/>
  <c r="G51" i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AD50" i="1"/>
  <c r="D50" i="1" s="1"/>
  <c r="E50" i="1" s="1"/>
  <c r="K50" i="1"/>
  <c r="L50" i="1" s="1"/>
  <c r="G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AD49" i="1"/>
  <c r="D49" i="1" s="1"/>
  <c r="E49" i="1" s="1"/>
  <c r="K49" i="1"/>
  <c r="L49" i="1" s="1"/>
  <c r="G49" i="1"/>
  <c r="CT48" i="1"/>
  <c r="M48" i="1" s="1"/>
  <c r="CQ48" i="1"/>
  <c r="H48" i="1" s="1"/>
  <c r="CN48" i="1"/>
  <c r="K48" i="1" s="1"/>
  <c r="L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AD48" i="1"/>
  <c r="D48" i="1" s="1"/>
  <c r="E48" i="1" s="1"/>
  <c r="I48" i="1"/>
  <c r="J48" i="1" s="1"/>
  <c r="G48" i="1"/>
  <c r="F48" i="1"/>
  <c r="CT47" i="1"/>
  <c r="CQ47" i="1"/>
  <c r="H47" i="1" s="1"/>
  <c r="CN47" i="1"/>
  <c r="CL47" i="1"/>
  <c r="CK47" i="1"/>
  <c r="CJ47" i="1"/>
  <c r="CI47" i="1"/>
  <c r="CH47" i="1"/>
  <c r="CM47" i="1" s="1"/>
  <c r="BR47" i="1"/>
  <c r="I47" i="1" s="1"/>
  <c r="J47" i="1" s="1"/>
  <c r="BQ47" i="1"/>
  <c r="BP47" i="1"/>
  <c r="BO47" i="1"/>
  <c r="BN47" i="1"/>
  <c r="BM47" i="1"/>
  <c r="AU47" i="1"/>
  <c r="AV47" i="1" s="1"/>
  <c r="AD47" i="1"/>
  <c r="D47" i="1" s="1"/>
  <c r="M47" i="1"/>
  <c r="K47" i="1"/>
  <c r="L47" i="1" s="1"/>
  <c r="G47" i="1"/>
  <c r="F47" i="1"/>
  <c r="E47" i="1"/>
  <c r="CT46" i="1"/>
  <c r="M46" i="1" s="1"/>
  <c r="CQ46" i="1"/>
  <c r="H46" i="1" s="1"/>
  <c r="CN46" i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I46" i="1" s="1"/>
  <c r="J46" i="1" s="1"/>
  <c r="AU46" i="1"/>
  <c r="AV46" i="1" s="1"/>
  <c r="AD46" i="1"/>
  <c r="D46" i="1" s="1"/>
  <c r="K46" i="1"/>
  <c r="L46" i="1" s="1"/>
  <c r="F46" i="1"/>
  <c r="G46" i="1" s="1"/>
  <c r="E46" i="1"/>
  <c r="CT45" i="1"/>
  <c r="CQ45" i="1"/>
  <c r="H45" i="1" s="1"/>
  <c r="CN45" i="1"/>
  <c r="K45" i="1" s="1"/>
  <c r="L45" i="1" s="1"/>
  <c r="CL45" i="1"/>
  <c r="CK45" i="1"/>
  <c r="CJ45" i="1"/>
  <c r="CI45" i="1"/>
  <c r="CH45" i="1"/>
  <c r="CM45" i="1" s="1"/>
  <c r="BR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M45" i="1"/>
  <c r="J45" i="1"/>
  <c r="I45" i="1"/>
  <c r="E45" i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R44" i="1"/>
  <c r="BQ44" i="1"/>
  <c r="BP44" i="1"/>
  <c r="BO44" i="1"/>
  <c r="BN44" i="1"/>
  <c r="BM44" i="1"/>
  <c r="AU44" i="1"/>
  <c r="AV44" i="1" s="1"/>
  <c r="AD44" i="1"/>
  <c r="D44" i="1" s="1"/>
  <c r="E44" i="1" s="1"/>
  <c r="I44" i="1"/>
  <c r="J44" i="1" s="1"/>
  <c r="G44" i="1"/>
  <c r="F44" i="1"/>
  <c r="CT43" i="1"/>
  <c r="M43" i="1" s="1"/>
  <c r="CQ43" i="1"/>
  <c r="H43" i="1" s="1"/>
  <c r="CN43" i="1"/>
  <c r="K43" i="1" s="1"/>
  <c r="L43" i="1" s="1"/>
  <c r="CL43" i="1"/>
  <c r="CK43" i="1"/>
  <c r="CJ43" i="1"/>
  <c r="CI43" i="1"/>
  <c r="CH43" i="1"/>
  <c r="CM43" i="1" s="1"/>
  <c r="BR43" i="1"/>
  <c r="I43" i="1" s="1"/>
  <c r="J43" i="1" s="1"/>
  <c r="BQ43" i="1"/>
  <c r="BP43" i="1"/>
  <c r="BO43" i="1"/>
  <c r="BN43" i="1"/>
  <c r="BM43" i="1"/>
  <c r="AV43" i="1"/>
  <c r="AU43" i="1"/>
  <c r="AD43" i="1"/>
  <c r="D43" i="1" s="1"/>
  <c r="E43" i="1" s="1"/>
  <c r="F43" i="1"/>
  <c r="G43" i="1" s="1"/>
  <c r="CT42" i="1"/>
  <c r="M42" i="1" s="1"/>
  <c r="CQ42" i="1"/>
  <c r="H42" i="1" s="1"/>
  <c r="CN42" i="1"/>
  <c r="K42" i="1" s="1"/>
  <c r="L42" i="1" s="1"/>
  <c r="CM42" i="1"/>
  <c r="CL42" i="1"/>
  <c r="CK42" i="1"/>
  <c r="CJ42" i="1"/>
  <c r="CI42" i="1"/>
  <c r="CH42" i="1"/>
  <c r="BR42" i="1"/>
  <c r="I42" i="1" s="1"/>
  <c r="J42" i="1" s="1"/>
  <c r="BQ42" i="1"/>
  <c r="BP42" i="1"/>
  <c r="BO42" i="1"/>
  <c r="BN42" i="1"/>
  <c r="BM42" i="1"/>
  <c r="AV42" i="1"/>
  <c r="AU42" i="1"/>
  <c r="AD42" i="1"/>
  <c r="D42" i="1" s="1"/>
  <c r="E42" i="1" s="1"/>
  <c r="F42" i="1"/>
  <c r="G42" i="1" s="1"/>
  <c r="CT41" i="1"/>
  <c r="M41" i="1" s="1"/>
  <c r="CQ41" i="1"/>
  <c r="H41" i="1" s="1"/>
  <c r="CN41" i="1"/>
  <c r="K41" i="1" s="1"/>
  <c r="L41" i="1" s="1"/>
  <c r="CM41" i="1"/>
  <c r="CL41" i="1"/>
  <c r="CK41" i="1"/>
  <c r="CJ41" i="1"/>
  <c r="CI41" i="1"/>
  <c r="CH41" i="1"/>
  <c r="BR41" i="1"/>
  <c r="I41" i="1" s="1"/>
  <c r="J41" i="1" s="1"/>
  <c r="BQ41" i="1"/>
  <c r="BP41" i="1"/>
  <c r="BO41" i="1"/>
  <c r="BN41" i="1"/>
  <c r="BM41" i="1"/>
  <c r="AV41" i="1"/>
  <c r="AU41" i="1"/>
  <c r="AD41" i="1"/>
  <c r="D41" i="1" s="1"/>
  <c r="E41" i="1" s="1"/>
  <c r="F41" i="1"/>
  <c r="G41" i="1" s="1"/>
  <c r="CT40" i="1"/>
  <c r="M40" i="1" s="1"/>
  <c r="CQ40" i="1"/>
  <c r="H40" i="1" s="1"/>
  <c r="CN40" i="1"/>
  <c r="K40" i="1" s="1"/>
  <c r="L40" i="1" s="1"/>
  <c r="CM40" i="1"/>
  <c r="CL40" i="1"/>
  <c r="CK40" i="1"/>
  <c r="CJ40" i="1"/>
  <c r="CI40" i="1"/>
  <c r="CH40" i="1"/>
  <c r="BR40" i="1"/>
  <c r="I40" i="1" s="1"/>
  <c r="J40" i="1" s="1"/>
  <c r="BQ40" i="1"/>
  <c r="BP40" i="1"/>
  <c r="BO40" i="1"/>
  <c r="BN40" i="1"/>
  <c r="BM40" i="1"/>
  <c r="AV40" i="1"/>
  <c r="AU40" i="1"/>
  <c r="AD40" i="1"/>
  <c r="D40" i="1" s="1"/>
  <c r="E40" i="1" s="1"/>
  <c r="F40" i="1"/>
  <c r="G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R39" i="1"/>
  <c r="I39" i="1" s="1"/>
  <c r="J39" i="1" s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R38" i="1"/>
  <c r="I38" i="1" s="1"/>
  <c r="J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R37" i="1"/>
  <c r="I37" i="1" s="1"/>
  <c r="J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R36" i="1"/>
  <c r="I36" i="1" s="1"/>
  <c r="J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R35" i="1"/>
  <c r="I35" i="1" s="1"/>
  <c r="J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R34" i="1"/>
  <c r="I34" i="1" s="1"/>
  <c r="J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R33" i="1"/>
  <c r="I33" i="1" s="1"/>
  <c r="J33" i="1" s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V32" i="1"/>
  <c r="F32" i="1" s="1"/>
  <c r="G32" i="1" s="1"/>
  <c r="AU32" i="1"/>
  <c r="AD32" i="1"/>
  <c r="D32" i="1"/>
  <c r="E32" i="1" s="1"/>
  <c r="DF31" i="1"/>
  <c r="CT31" i="1"/>
  <c r="CQ31" i="1"/>
  <c r="CN31" i="1"/>
  <c r="K31" i="1" s="1"/>
  <c r="L31" i="1" s="1"/>
  <c r="CM31" i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V31" i="1"/>
  <c r="F31" i="1" s="1"/>
  <c r="G31" i="1" s="1"/>
  <c r="AU31" i="1"/>
  <c r="AD31" i="1"/>
  <c r="M31" i="1"/>
  <c r="H31" i="1"/>
  <c r="E31" i="1"/>
  <c r="D31" i="1"/>
  <c r="DF30" i="1"/>
  <c r="CT30" i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R30" i="1"/>
  <c r="I30" i="1" s="1"/>
  <c r="J30" i="1" s="1"/>
  <c r="BQ30" i="1"/>
  <c r="BP30" i="1"/>
  <c r="BO30" i="1"/>
  <c r="BN30" i="1"/>
  <c r="BM30" i="1"/>
  <c r="AU30" i="1"/>
  <c r="AV30" i="1" s="1"/>
  <c r="AD30" i="1"/>
  <c r="D30" i="1" s="1"/>
  <c r="E30" i="1" s="1"/>
  <c r="M30" i="1"/>
  <c r="F30" i="1"/>
  <c r="G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BR29" i="1"/>
  <c r="I29" i="1" s="1"/>
  <c r="J29" i="1" s="1"/>
  <c r="BQ29" i="1"/>
  <c r="BP29" i="1"/>
  <c r="BO29" i="1"/>
  <c r="BN29" i="1"/>
  <c r="BM29" i="1"/>
  <c r="AU29" i="1"/>
  <c r="AV29" i="1" s="1"/>
  <c r="F29" i="1" s="1"/>
  <c r="AD29" i="1"/>
  <c r="D29" i="1" s="1"/>
  <c r="E29" i="1" s="1"/>
  <c r="K29" i="1"/>
  <c r="L29" i="1" s="1"/>
  <c r="G29" i="1"/>
  <c r="DF28" i="1"/>
  <c r="CT28" i="1"/>
  <c r="M28" i="1" s="1"/>
  <c r="CQ28" i="1"/>
  <c r="H28" i="1" s="1"/>
  <c r="CM28" i="1"/>
  <c r="CN28" i="1" s="1"/>
  <c r="K28" i="1" s="1"/>
  <c r="L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V28" i="1"/>
  <c r="F28" i="1" s="1"/>
  <c r="G28" i="1" s="1"/>
  <c r="AU28" i="1"/>
  <c r="AD28" i="1"/>
  <c r="D28" i="1"/>
  <c r="E28" i="1" s="1"/>
  <c r="DF27" i="1"/>
  <c r="CT27" i="1"/>
  <c r="CQ27" i="1"/>
  <c r="H27" i="1" s="1"/>
  <c r="CN27" i="1"/>
  <c r="K27" i="1" s="1"/>
  <c r="CM27" i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V27" i="1"/>
  <c r="F27" i="1" s="1"/>
  <c r="G27" i="1" s="1"/>
  <c r="AU27" i="1"/>
  <c r="AD27" i="1"/>
  <c r="M27" i="1"/>
  <c r="L27" i="1"/>
  <c r="E27" i="1"/>
  <c r="D27" i="1"/>
  <c r="DF26" i="1"/>
  <c r="CT26" i="1"/>
  <c r="CQ26" i="1"/>
  <c r="H26" i="1" s="1"/>
  <c r="CN26" i="1"/>
  <c r="K26" i="1" s="1"/>
  <c r="L26" i="1" s="1"/>
  <c r="CL26" i="1"/>
  <c r="CK26" i="1"/>
  <c r="CJ26" i="1"/>
  <c r="CI26" i="1"/>
  <c r="CH26" i="1"/>
  <c r="CM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M26" i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BR25" i="1"/>
  <c r="I25" i="1" s="1"/>
  <c r="J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K25" i="1"/>
  <c r="L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V24" i="1"/>
  <c r="F24" i="1" s="1"/>
  <c r="AU24" i="1"/>
  <c r="AD24" i="1"/>
  <c r="G24" i="1"/>
  <c r="D24" i="1"/>
  <c r="E24" i="1" s="1"/>
  <c r="DF23" i="1"/>
  <c r="CT23" i="1"/>
  <c r="M23" i="1" s="1"/>
  <c r="CQ23" i="1"/>
  <c r="H23" i="1" s="1"/>
  <c r="CN23" i="1"/>
  <c r="K23" i="1" s="1"/>
  <c r="L23" i="1" s="1"/>
  <c r="CM23" i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I23" i="1"/>
  <c r="J23" i="1" s="1"/>
  <c r="F23" i="1"/>
  <c r="G23" i="1" s="1"/>
  <c r="D23" i="1"/>
  <c r="E23" i="1" s="1"/>
  <c r="DF22" i="1"/>
  <c r="CT22" i="1"/>
  <c r="M22" i="1" s="1"/>
  <c r="CQ22" i="1"/>
  <c r="CN22" i="1"/>
  <c r="K22" i="1" s="1"/>
  <c r="L22" i="1" s="1"/>
  <c r="CL22" i="1"/>
  <c r="CK22" i="1"/>
  <c r="CJ22" i="1"/>
  <c r="CI22" i="1"/>
  <c r="CH22" i="1"/>
  <c r="CM22" i="1" s="1"/>
  <c r="BR22" i="1"/>
  <c r="I22" i="1" s="1"/>
  <c r="J22" i="1" s="1"/>
  <c r="BQ22" i="1"/>
  <c r="BP22" i="1"/>
  <c r="BO22" i="1"/>
  <c r="BN22" i="1"/>
  <c r="BM22" i="1"/>
  <c r="AV22" i="1"/>
  <c r="F22" i="1" s="1"/>
  <c r="G22" i="1" s="1"/>
  <c r="AU22" i="1"/>
  <c r="AD22" i="1"/>
  <c r="H22" i="1"/>
  <c r="D22" i="1"/>
  <c r="E22" i="1" s="1"/>
  <c r="CT21" i="1"/>
  <c r="M21" i="1" s="1"/>
  <c r="CQ21" i="1"/>
  <c r="CM21" i="1"/>
  <c r="CN21" i="1" s="1"/>
  <c r="K21" i="1" s="1"/>
  <c r="L21" i="1" s="1"/>
  <c r="CL21" i="1"/>
  <c r="CK21" i="1"/>
  <c r="CJ21" i="1"/>
  <c r="CI21" i="1"/>
  <c r="CH21" i="1"/>
  <c r="BR21" i="1"/>
  <c r="I21" i="1" s="1"/>
  <c r="J21" i="1" s="1"/>
  <c r="BQ21" i="1"/>
  <c r="BP21" i="1"/>
  <c r="BO21" i="1"/>
  <c r="BN21" i="1"/>
  <c r="BM21" i="1"/>
  <c r="AV21" i="1"/>
  <c r="F21" i="1" s="1"/>
  <c r="G21" i="1" s="1"/>
  <c r="AU21" i="1"/>
  <c r="AD21" i="1"/>
  <c r="H21" i="1"/>
  <c r="D21" i="1"/>
  <c r="E21" i="1" s="1"/>
  <c r="DF20" i="1"/>
  <c r="CT20" i="1"/>
  <c r="CQ20" i="1"/>
  <c r="CN20" i="1"/>
  <c r="K20" i="1" s="1"/>
  <c r="L20" i="1" s="1"/>
  <c r="CM20" i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V20" i="1"/>
  <c r="F20" i="1" s="1"/>
  <c r="G20" i="1" s="1"/>
  <c r="AU20" i="1"/>
  <c r="AD20" i="1"/>
  <c r="M20" i="1"/>
  <c r="H20" i="1"/>
  <c r="E20" i="1"/>
  <c r="D20" i="1"/>
  <c r="DF19" i="1"/>
  <c r="CT19" i="1"/>
  <c r="CQ19" i="1"/>
  <c r="H19" i="1" s="1"/>
  <c r="CN19" i="1"/>
  <c r="K19" i="1" s="1"/>
  <c r="L19" i="1" s="1"/>
  <c r="CM19" i="1"/>
  <c r="CL19" i="1"/>
  <c r="CK19" i="1"/>
  <c r="CJ19" i="1"/>
  <c r="CI19" i="1"/>
  <c r="CH19" i="1"/>
  <c r="BR19" i="1"/>
  <c r="I19" i="1" s="1"/>
  <c r="J19" i="1" s="1"/>
  <c r="BQ19" i="1"/>
  <c r="BP19" i="1"/>
  <c r="BO19" i="1"/>
  <c r="BN19" i="1"/>
  <c r="BM19" i="1"/>
  <c r="AV19" i="1"/>
  <c r="AU19" i="1"/>
  <c r="AD19" i="1"/>
  <c r="D19" i="1" s="1"/>
  <c r="E19" i="1" s="1"/>
  <c r="M19" i="1"/>
  <c r="F19" i="1"/>
  <c r="G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R18" i="1"/>
  <c r="I18" i="1" s="1"/>
  <c r="J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CM17" i="1"/>
  <c r="CN17" i="1" s="1"/>
  <c r="K17" i="1" s="1"/>
  <c r="L17" i="1" s="1"/>
  <c r="CL17" i="1"/>
  <c r="CK17" i="1"/>
  <c r="CJ17" i="1"/>
  <c r="CI17" i="1"/>
  <c r="CH17" i="1"/>
  <c r="BR17" i="1"/>
  <c r="I17" i="1" s="1"/>
  <c r="J17" i="1" s="1"/>
  <c r="BQ17" i="1"/>
  <c r="BP17" i="1"/>
  <c r="BO17" i="1"/>
  <c r="BN17" i="1"/>
  <c r="BM17" i="1"/>
  <c r="AV17" i="1"/>
  <c r="F17" i="1" s="1"/>
  <c r="G17" i="1" s="1"/>
  <c r="AU17" i="1"/>
  <c r="AD17" i="1"/>
  <c r="H17" i="1"/>
  <c r="D17" i="1"/>
  <c r="E17" i="1" s="1"/>
  <c r="DF16" i="1"/>
  <c r="CT16" i="1"/>
  <c r="M16" i="1" s="1"/>
  <c r="CQ16" i="1"/>
  <c r="H16" i="1" s="1"/>
  <c r="CN16" i="1"/>
  <c r="K16" i="1" s="1"/>
  <c r="L16" i="1" s="1"/>
  <c r="CM16" i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V16" i="1"/>
  <c r="F16" i="1" s="1"/>
  <c r="G16" i="1" s="1"/>
  <c r="AU16" i="1"/>
  <c r="AD16" i="1"/>
  <c r="E16" i="1"/>
  <c r="D16" i="1"/>
  <c r="DF15" i="1"/>
  <c r="CT15" i="1"/>
  <c r="M15" i="1" s="1"/>
  <c r="CQ15" i="1"/>
  <c r="H15" i="1" s="1"/>
  <c r="CN15" i="1"/>
  <c r="K15" i="1" s="1"/>
  <c r="L15" i="1" s="1"/>
  <c r="CM15" i="1"/>
  <c r="CL15" i="1"/>
  <c r="CK15" i="1"/>
  <c r="CJ15" i="1"/>
  <c r="CI15" i="1"/>
  <c r="CH15" i="1"/>
  <c r="BR15" i="1"/>
  <c r="I15" i="1" s="1"/>
  <c r="J15" i="1" s="1"/>
  <c r="BQ15" i="1"/>
  <c r="BP15" i="1"/>
  <c r="BO15" i="1"/>
  <c r="BN15" i="1"/>
  <c r="BM15" i="1"/>
  <c r="AV15" i="1"/>
  <c r="AU15" i="1"/>
  <c r="AD15" i="1"/>
  <c r="D15" i="1" s="1"/>
  <c r="E15" i="1" s="1"/>
  <c r="F15" i="1"/>
  <c r="G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R14" i="1"/>
  <c r="I14" i="1" s="1"/>
  <c r="J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M13" i="1"/>
  <c r="CN13" i="1" s="1"/>
  <c r="K13" i="1" s="1"/>
  <c r="L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M11" i="1"/>
  <c r="DF10" i="1"/>
  <c r="DF9" i="1"/>
</calcChain>
</file>

<file path=xl/sharedStrings.xml><?xml version="1.0" encoding="utf-8"?>
<sst xmlns="http://schemas.openxmlformats.org/spreadsheetml/2006/main" count="141" uniqueCount="62">
  <si>
    <t>PERINGATAN :: KOLOM INI TIDAK BOLEH DIGESER POSISINYA</t>
  </si>
  <si>
    <t>DAFTAR NILAI PESERTA DIDIK SMA NEGERI 8 SEMARANG</t>
  </si>
  <si>
    <t>Guru :</t>
  </si>
  <si>
    <t>Valentina Alien</t>
  </si>
  <si>
    <t>Kelas XI IPS 5</t>
  </si>
  <si>
    <t xml:space="preserve">KELAS </t>
  </si>
  <si>
    <t>:</t>
  </si>
  <si>
    <t>XI IPS 5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</si>
  <si>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</si>
  <si>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</si>
  <si>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</si>
  <si>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</si>
  <si>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13/06/2020</t>
  </si>
  <si>
    <t>DAFTAR NILAI SEMESTER GENAP</t>
  </si>
  <si>
    <t xml:space="preserve">Wali Kelas </t>
  </si>
  <si>
    <t>Tutik Naviatun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</si>
  <si>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</si>
  <si>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</si>
  <si>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</si>
  <si>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</si>
  <si>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</si>
  <si>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</si>
  <si>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</si>
  <si>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</si>
  <si>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</si>
  <si>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</si>
  <si>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</si>
  <si>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</si>
  <si>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</si>
  <si>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</si>
  <si>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</si>
  <si>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</si>
  <si>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</si>
  <si>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</si>
  <si>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</si>
  <si>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</si>
  <si>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</si>
  <si>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</si>
  <si>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</si>
  <si>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</si>
  <si>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</si>
  <si>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</si>
  <si>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</si>
  <si>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</si>
  <si>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</si>
  <si>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</si>
  <si>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</si>
  <si>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</si>
  <si>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DIONISIUS ADRIAN RADITYA RESPATI</t>
  </si>
  <si>
    <t>Predikat Pengetahuan</t>
  </si>
  <si>
    <t>TEGAR JATI PAMUNGKAS</t>
  </si>
  <si>
    <t>Minimal</t>
  </si>
  <si>
    <t>Maximal</t>
  </si>
  <si>
    <t>Predikat</t>
  </si>
  <si>
    <t>VINCENSIUS WISNU ISEPTIANTO</t>
  </si>
  <si>
    <t>D</t>
  </si>
  <si>
    <t>C</t>
  </si>
  <si>
    <t>B</t>
  </si>
  <si>
    <t>KETERANGAN KETERAMPILAN</t>
  </si>
  <si>
    <t>Predikat Keterampilan</t>
  </si>
  <si>
    <t>Siswa mampu menjelaskan arti hak asasi manusia</t>
  </si>
  <si>
    <t>Siswa mampu menalar dan menjawab pertanyaan tentang hak asasi manusia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</si>
</sst>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T22" sqref="CT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1102</v>
      </c>
      <c r="B1" s="9"/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1102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59"/>
      <c r="BN3" s="59"/>
      <c r="BO3" s="59"/>
      <c r="BP3" s="59"/>
      <c r="BQ3" s="59"/>
      <c r="BR3" s="59"/>
      <c r="BS3" s="99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5"/>
      <c r="BN4" s="15"/>
      <c r="BO4" s="15"/>
      <c r="BP4" s="15"/>
      <c r="BQ4" s="15"/>
      <c r="BR4" s="15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288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3" t="s">
        <v>27</v>
      </c>
      <c r="AU8" s="82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64" t="s">
        <v>29</v>
      </c>
      <c r="CO8" s="34"/>
      <c r="CP8" s="91" t="s">
        <v>31</v>
      </c>
      <c r="CQ8" s="91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6">
        <v>1</v>
      </c>
      <c r="P9" s="97"/>
      <c r="Q9" s="98"/>
      <c r="R9" s="96">
        <v>2</v>
      </c>
      <c r="S9" s="97"/>
      <c r="T9" s="98"/>
      <c r="U9" s="96">
        <v>3</v>
      </c>
      <c r="V9" s="97"/>
      <c r="W9" s="98"/>
      <c r="X9" s="96">
        <v>4</v>
      </c>
      <c r="Y9" s="97"/>
      <c r="Z9" s="98"/>
      <c r="AA9" s="96">
        <v>5</v>
      </c>
      <c r="AB9" s="97"/>
      <c r="AC9" s="98"/>
      <c r="AD9" s="82" t="s">
        <v>35</v>
      </c>
      <c r="AE9" s="96">
        <v>6</v>
      </c>
      <c r="AF9" s="97"/>
      <c r="AG9" s="98"/>
      <c r="AH9" s="96">
        <v>7</v>
      </c>
      <c r="AI9" s="97"/>
      <c r="AJ9" s="98"/>
      <c r="AK9" s="96">
        <v>8</v>
      </c>
      <c r="AL9" s="97"/>
      <c r="AM9" s="98"/>
      <c r="AN9" s="96">
        <v>9</v>
      </c>
      <c r="AO9" s="97"/>
      <c r="AP9" s="98"/>
      <c r="AQ9" s="96">
        <v>10</v>
      </c>
      <c r="AR9" s="97"/>
      <c r="AS9" s="98"/>
      <c r="AT9" s="94"/>
      <c r="AU9" s="83"/>
      <c r="AV9" s="85"/>
      <c r="AW9" s="34"/>
      <c r="AX9" s="89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7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88"/>
      <c r="CN9" s="65"/>
      <c r="CO9" s="34"/>
      <c r="CP9" s="91"/>
      <c r="CQ9" s="91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Siswa mampu menjelaskan arti hak asasi manusia,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4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0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66"/>
      <c r="CO10" s="34"/>
      <c r="CP10" s="91"/>
      <c r="CQ10" s="91"/>
      <c r="CR10" s="34"/>
      <c r="CS10" s="67"/>
      <c r="CT10" s="67"/>
      <c r="CU10" s="7"/>
      <c r="CV10" s="49">
        <v>1</v>
      </c>
      <c r="CW10" s="60" t="s">
        <v>60</v>
      </c>
      <c r="CX10" s="7">
        <v>15781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Masih perlu peningkatan pemahaman Siswa mampu menjelaskan arti hak asasi manusia.</v>
      </c>
    </row>
    <row r="11" spans="1:110" x14ac:dyDescent="0.25">
      <c r="A11" s="8">
        <v>1</v>
      </c>
      <c r="B11" s="8">
        <v>148518</v>
      </c>
      <c r="C11" s="8" t="s">
        <v>48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78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Siswa mampu menjelaskan arti hak asasi manusia,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Siswa mampu menalar dan menjawab pertanyaan tentang hak asasi manusia, </v>
      </c>
      <c r="N11" s="7"/>
      <c r="O11" s="60"/>
      <c r="P11" s="60"/>
      <c r="Q11" s="2">
        <v>82</v>
      </c>
      <c r="R11" s="60"/>
      <c r="S11" s="60"/>
      <c r="T11" s="2">
        <v>82</v>
      </c>
      <c r="U11" s="60"/>
      <c r="V11" s="60"/>
      <c r="W11" s="2">
        <v>83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63</v>
      </c>
      <c r="AU11" s="32">
        <f>IF($T$7=12,IF(SUM(O11:AC11,AE11:AS11)&gt;0,AVERAGE(O11:AC11,AE11:AT11),""),IF(AT11="","",AVERAGE(O11:AC11,AE11:AT11)))</f>
        <v>77.5</v>
      </c>
      <c r="AV11" s="33">
        <f t="shared" ref="AV11:AV42" si="11">IF(AU11="","",ROUND(AU11,0))</f>
        <v>78</v>
      </c>
      <c r="AW11" s="36"/>
      <c r="AX11" s="60"/>
      <c r="AY11" s="60"/>
      <c r="AZ11" s="2">
        <v>87</v>
      </c>
      <c r="BA11" s="60"/>
      <c r="BB11" s="60"/>
      <c r="BC11" s="2">
        <v>87</v>
      </c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87</v>
      </c>
      <c r="BN11" s="29">
        <f t="shared" ref="BN11:BN42" si="13">IF(AND(BB11="",BC11="",BA11=""),"",MAX(BA11:BC11))</f>
        <v>87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87</v>
      </c>
      <c r="BS11" s="60"/>
      <c r="BT11" s="60"/>
      <c r="BU11" s="2">
        <v>87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87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</v>
      </c>
      <c r="CN11" s="33">
        <f t="shared" ref="CN11:CN42" si="24">IF(CM11="","",ROUND(CM11,0))</f>
        <v>87</v>
      </c>
      <c r="CO11" s="36"/>
      <c r="CP11" s="60">
        <v>4</v>
      </c>
      <c r="CQ11" s="47" t="str">
        <f t="shared" ref="CQ11:CQ42" si="25">IF(CP11="","",VLOOKUP(CP11,$DE$9:$DF$20,2,0))</f>
        <v xml:space="preserve">Siswa mampu menjelaskan arti hak asasi manusia, </v>
      </c>
      <c r="CR11" s="36"/>
      <c r="CS11" s="60">
        <v>4</v>
      </c>
      <c r="CT11" s="47" t="str">
        <f t="shared" ref="CT11:CT42" si="26">IF(CS11="","",VLOOKUP(CS11,$DE$22:$DF$33,2,0))</f>
        <v xml:space="preserve">Siswa mampu menalar dan menjawab pertanyaan tentang hak asasi manusia, </v>
      </c>
      <c r="CU11" s="7"/>
      <c r="CV11" s="49">
        <v>2</v>
      </c>
      <c r="CW11" s="60"/>
      <c r="CX11" s="7">
        <v>15782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Siswa mampu menjelaskan arti hak asasi manusia, </v>
      </c>
    </row>
    <row r="12" spans="1:110" x14ac:dyDescent="0.25">
      <c r="A12" s="8">
        <v>2</v>
      </c>
      <c r="B12" s="8">
        <v>148822</v>
      </c>
      <c r="C12" s="8" t="s">
        <v>50</v>
      </c>
      <c r="D12" s="8">
        <f t="shared" si="0"/>
        <v>82</v>
      </c>
      <c r="E12" s="13" t="str">
        <f t="shared" si="1"/>
        <v>B</v>
      </c>
      <c r="F12" s="17">
        <f t="shared" si="2"/>
        <v>76</v>
      </c>
      <c r="G12" s="13" t="str">
        <f t="shared" si="3"/>
        <v>C</v>
      </c>
      <c r="H12" s="13" t="str">
        <f t="shared" si="4"/>
        <v xml:space="preserve">Siswa mampu menjelaskan arti hak asasi manusia, </v>
      </c>
      <c r="I12" s="8">
        <f t="shared" si="5"/>
        <v>87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Siswa mampu menalar dan menjawab pertanyaan tentang hak asasi manusia, </v>
      </c>
      <c r="N12" s="7"/>
      <c r="O12" s="60"/>
      <c r="P12" s="60"/>
      <c r="Q12" s="2">
        <v>82</v>
      </c>
      <c r="R12" s="60"/>
      <c r="S12" s="60"/>
      <c r="T12" s="2">
        <v>82</v>
      </c>
      <c r="U12" s="60"/>
      <c r="V12" s="60"/>
      <c r="W12" s="2">
        <v>82</v>
      </c>
      <c r="X12" s="60"/>
      <c r="Y12" s="60"/>
      <c r="Z12" s="2"/>
      <c r="AA12" s="60"/>
      <c r="AB12" s="60"/>
      <c r="AC12" s="2"/>
      <c r="AD12" s="29">
        <f t="shared" si="10"/>
        <v>82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58</v>
      </c>
      <c r="AU12" s="32">
        <f>IF($T$7=12,IF(SUM(O12:AC12,AE12:AS12)&gt;0,AVERAGE(O12:AC12,AE12:AT12),""),IF(AT12="","",AVERAGE(O12:AC12,AE12:AT12)))</f>
        <v>76</v>
      </c>
      <c r="AV12" s="33">
        <f t="shared" si="11"/>
        <v>76</v>
      </c>
      <c r="AW12" s="36"/>
      <c r="AX12" s="60"/>
      <c r="AY12" s="60"/>
      <c r="AZ12" s="2">
        <v>87</v>
      </c>
      <c r="BA12" s="60"/>
      <c r="BB12" s="60"/>
      <c r="BC12" s="2">
        <v>87</v>
      </c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87</v>
      </c>
      <c r="BN12" s="29">
        <f t="shared" si="13"/>
        <v>87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87</v>
      </c>
      <c r="BS12" s="60"/>
      <c r="BT12" s="60"/>
      <c r="BU12" s="2">
        <v>87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87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</v>
      </c>
      <c r="CN12" s="33">
        <f t="shared" si="24"/>
        <v>87</v>
      </c>
      <c r="CO12" s="36"/>
      <c r="CP12" s="60">
        <v>4</v>
      </c>
      <c r="CQ12" s="47" t="str">
        <f t="shared" si="25"/>
        <v xml:space="preserve">Siswa mampu menjelaskan arti hak asasi manusia, </v>
      </c>
      <c r="CR12" s="36"/>
      <c r="CS12" s="60">
        <v>4</v>
      </c>
      <c r="CT12" s="47" t="str">
        <f t="shared" si="26"/>
        <v xml:space="preserve">Siswa mampu menalar dan menjawab pertanyaan tentang hak asasi manusia, </v>
      </c>
      <c r="CU12" s="7"/>
      <c r="CV12" s="49">
        <v>3</v>
      </c>
      <c r="CW12" s="60"/>
      <c r="CX12" s="7">
        <v>15783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Siswa mampu menjelaskan arti hak asasi manusia, </v>
      </c>
    </row>
    <row r="13" spans="1:110" x14ac:dyDescent="0.25">
      <c r="A13" s="8">
        <v>3</v>
      </c>
      <c r="B13" s="8">
        <v>148854</v>
      </c>
      <c r="C13" s="8" t="s">
        <v>54</v>
      </c>
      <c r="D13" s="8">
        <f t="shared" si="0"/>
        <v>82</v>
      </c>
      <c r="E13" s="13" t="str">
        <f t="shared" si="1"/>
        <v>B</v>
      </c>
      <c r="F13" s="17">
        <f t="shared" si="2"/>
        <v>76</v>
      </c>
      <c r="G13" s="13" t="str">
        <f t="shared" si="3"/>
        <v>C</v>
      </c>
      <c r="H13" s="13" t="str">
        <f t="shared" si="4"/>
        <v xml:space="preserve">Siswa mampu menjelaskan arti hak asasi manusia, </v>
      </c>
      <c r="I13" s="8">
        <f t="shared" si="5"/>
        <v>87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Siswa mampu menalar dan menjawab pertanyaan tentang hak asasi manusia, </v>
      </c>
      <c r="N13" s="7"/>
      <c r="O13" s="60"/>
      <c r="P13" s="60"/>
      <c r="Q13" s="2">
        <v>82</v>
      </c>
      <c r="R13" s="60"/>
      <c r="S13" s="60"/>
      <c r="T13" s="2">
        <v>82</v>
      </c>
      <c r="U13" s="60"/>
      <c r="V13" s="60"/>
      <c r="W13" s="2">
        <v>82</v>
      </c>
      <c r="X13" s="60"/>
      <c r="Y13" s="60"/>
      <c r="Z13" s="2"/>
      <c r="AA13" s="60"/>
      <c r="AB13" s="60"/>
      <c r="AC13" s="2"/>
      <c r="AD13" s="29">
        <f t="shared" si="10"/>
        <v>82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58</v>
      </c>
      <c r="AU13" s="32">
        <f>IF($T$7=12,IF(SUM(O13:AC13,AE12:AS12)&gt;0,AVERAGE(O13:AC13,AE13:AT13),""),IF(AT13="","",AVERAGE(O13:AC13,AE13:AT13)))</f>
        <v>76</v>
      </c>
      <c r="AV13" s="33">
        <f t="shared" si="11"/>
        <v>76</v>
      </c>
      <c r="AW13" s="36"/>
      <c r="AX13" s="60"/>
      <c r="AY13" s="60"/>
      <c r="AZ13" s="2">
        <v>87</v>
      </c>
      <c r="BA13" s="60"/>
      <c r="BB13" s="60"/>
      <c r="BC13" s="2">
        <v>87</v>
      </c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87</v>
      </c>
      <c r="BN13" s="29">
        <f t="shared" si="13"/>
        <v>87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87</v>
      </c>
      <c r="BS13" s="60"/>
      <c r="BT13" s="60"/>
      <c r="BU13" s="2">
        <v>87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</v>
      </c>
      <c r="CN13" s="33">
        <f t="shared" si="24"/>
        <v>87</v>
      </c>
      <c r="CO13" s="36"/>
      <c r="CP13" s="60">
        <v>4</v>
      </c>
      <c r="CQ13" s="47" t="str">
        <f t="shared" si="25"/>
        <v xml:space="preserve">Siswa mampu menjelaskan arti hak asasi manusia, </v>
      </c>
      <c r="CR13" s="36"/>
      <c r="CS13" s="60">
        <v>4</v>
      </c>
      <c r="CT13" s="47" t="str">
        <f t="shared" si="26"/>
        <v xml:space="preserve">Siswa mampu menalar dan menjawab pertanyaan tentang hak asasi manusia, </v>
      </c>
      <c r="CU13" s="7"/>
      <c r="CV13" s="49">
        <v>4</v>
      </c>
      <c r="CW13" s="60"/>
      <c r="CX13" s="7">
        <v>15784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Siswa mampu menjelaskan arti hak asasi manusia, </v>
      </c>
    </row>
    <row r="14" spans="1:110" x14ac:dyDescent="0.25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60"/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 t="str">
        <f t="shared" si="10"/>
        <v/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 t="str">
        <f>IF($T$7=12,IF(SUM(O14:AC14,AE12:AS12)&gt;0,AVERAGE(O14:AC14,AE14:AT14),""),IF(AT14="","",AVERAGE(O14:AC14,AE14:AT14)))</f>
        <v/>
      </c>
      <c r="AV14" s="33" t="str">
        <f t="shared" si="11"/>
        <v/>
      </c>
      <c r="AW14" s="36"/>
      <c r="AX14" s="60"/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 t="str">
        <f t="shared" si="12"/>
        <v/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 t="str">
        <f t="shared" si="17"/>
        <v/>
      </c>
      <c r="BS14" s="60"/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 t="str">
        <f t="shared" si="18"/>
        <v/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 t="str">
        <f t="shared" si="23"/>
        <v/>
      </c>
      <c r="CN14" s="33" t="str">
        <f t="shared" si="24"/>
        <v/>
      </c>
      <c r="CO14" s="36"/>
      <c r="CP14" s="60"/>
      <c r="CQ14" s="47" t="str">
        <f t="shared" si="25"/>
        <v/>
      </c>
      <c r="CR14" s="36"/>
      <c r="CS14" s="60"/>
      <c r="CT14" s="47" t="str">
        <f t="shared" si="26"/>
        <v/>
      </c>
      <c r="CU14" s="7"/>
      <c r="CV14" s="49">
        <v>5</v>
      </c>
      <c r="CW14" s="60"/>
      <c r="CX14" s="7">
        <v>15785</v>
      </c>
      <c r="CY14" s="37">
        <v>70</v>
      </c>
      <c r="CZ14" s="55">
        <v>79</v>
      </c>
      <c r="DA14" s="58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Siswa mampu menjelaskan arti hak asasi manusia, </v>
      </c>
    </row>
    <row r="15" spans="1:110" x14ac:dyDescent="0.25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60"/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 t="str">
        <f t="shared" si="10"/>
        <v/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 t="str">
        <f>IF($T$7=12,IF(SUM(O15:AC15,AE12:AS12)&gt;0,AVERAGE(O15:AC15,AE15:AT15),""),IF(AT15="","",AVERAGE(O15:AC15,AE15:AT15)))</f>
        <v/>
      </c>
      <c r="AV15" s="33" t="str">
        <f t="shared" si="11"/>
        <v/>
      </c>
      <c r="AW15" s="36"/>
      <c r="AX15" s="60"/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 t="str">
        <f t="shared" si="12"/>
        <v/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 t="str">
        <f t="shared" si="17"/>
        <v/>
      </c>
      <c r="BS15" s="60"/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 t="str">
        <f t="shared" si="18"/>
        <v/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 t="str">
        <f t="shared" si="23"/>
        <v/>
      </c>
      <c r="CN15" s="33" t="str">
        <f t="shared" si="24"/>
        <v/>
      </c>
      <c r="CO15" s="36"/>
      <c r="CP15" s="60"/>
      <c r="CQ15" s="47" t="str">
        <f t="shared" si="25"/>
        <v/>
      </c>
      <c r="CR15" s="36"/>
      <c r="CS15" s="60"/>
      <c r="CT15" s="47" t="str">
        <f t="shared" si="26"/>
        <v/>
      </c>
      <c r="CU15" s="7"/>
      <c r="CV15" s="49">
        <v>6</v>
      </c>
      <c r="CW15" s="60"/>
      <c r="CX15" s="7">
        <v>15786</v>
      </c>
      <c r="CY15" s="37">
        <v>80</v>
      </c>
      <c r="CZ15" s="55">
        <v>89</v>
      </c>
      <c r="DA15" s="58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Siswa mampu menjelaskan arti hak asasi manusia,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60"/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 t="str">
        <f t="shared" si="10"/>
        <v/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 t="str">
        <f>IF($T$7=12,IF(SUM(O16:AC16,AE12:AS12)&gt;0,AVERAGE(O16:AC16,AE16:AT16),""),IF(AT16="","",AVERAGE(O16:AC16,AE16:AT16)))</f>
        <v/>
      </c>
      <c r="AV16" s="33" t="str">
        <f t="shared" si="11"/>
        <v/>
      </c>
      <c r="AW16" s="36"/>
      <c r="AX16" s="60"/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 t="str">
        <f t="shared" si="12"/>
        <v/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 t="str">
        <f t="shared" si="17"/>
        <v/>
      </c>
      <c r="BS16" s="60"/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 t="str">
        <f t="shared" si="18"/>
        <v/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 t="str">
        <f t="shared" si="23"/>
        <v/>
      </c>
      <c r="CN16" s="33" t="str">
        <f t="shared" si="24"/>
        <v/>
      </c>
      <c r="CO16" s="36"/>
      <c r="CP16" s="60"/>
      <c r="CQ16" s="47" t="str">
        <f t="shared" si="25"/>
        <v/>
      </c>
      <c r="CR16" s="36"/>
      <c r="CS16" s="60"/>
      <c r="CT16" s="47" t="str">
        <f t="shared" si="26"/>
        <v/>
      </c>
      <c r="CU16" s="7"/>
      <c r="CV16" s="49">
        <v>7</v>
      </c>
      <c r="CW16" s="60"/>
      <c r="CX16" s="7">
        <v>15787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Siswa mampu menjelaskan arti hak asasi manusia,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 t="str">
        <f t="shared" si="17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18"/>
        <v/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 t="str">
        <f t="shared" si="23"/>
        <v/>
      </c>
      <c r="CN17" s="33" t="str">
        <f t="shared" si="24"/>
        <v/>
      </c>
      <c r="CO17" s="36"/>
      <c r="CP17" s="60"/>
      <c r="CQ17" s="47" t="str">
        <f t="shared" si="25"/>
        <v/>
      </c>
      <c r="CR17" s="36"/>
      <c r="CS17" s="60"/>
      <c r="CT17" s="47" t="str">
        <f t="shared" si="26"/>
        <v/>
      </c>
      <c r="CU17" s="7"/>
      <c r="CV17" s="49">
        <v>8</v>
      </c>
      <c r="CW17" s="60"/>
      <c r="CX17" s="7">
        <v>15788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Siswa mampu menjelaskan arti hak asasi manusia,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15789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Siswa mampu menjelaskan arti hak asasi manusia,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15790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Siswa mampu menjelaskan arti hak asasi manusia,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Siswa mampu menjelaskan arti hak asasi manusia,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58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Siswa mampu menalar dan menjawab pertanyaan tentang hak asasi manusia,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61</v>
      </c>
      <c r="CX23" s="7">
        <v>15791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Siswa mampu menalar dan menjawab pertanyaan tentang hak asasi manusia.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/>
      <c r="CX24" s="7">
        <v>15792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Siswa mampu menalar dan menjawab pertanyaan tentang hak asasi manusia, 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15793</v>
      </c>
      <c r="CY25" s="81" t="s">
        <v>59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Siswa mampu menalar dan menjawab pertanyaan tentang hak asasi manusia,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15794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Siswa mampu menalar dan menjawab pertanyaan tentang hak asasi manusia,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15795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Siswa mampu menalar dan menjawab pertanyaan tentang hak asasi manusia,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15796</v>
      </c>
      <c r="CY28" s="37">
        <v>70</v>
      </c>
      <c r="CZ28" s="55">
        <v>79</v>
      </c>
      <c r="DA28" s="58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Siswa mampu menalar dan menjawab pertanyaan tentang hak asasi manusia,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15797</v>
      </c>
      <c r="CY29" s="37">
        <v>80</v>
      </c>
      <c r="CZ29" s="55">
        <v>89</v>
      </c>
      <c r="DA29" s="58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Siswa mampu menalar dan menjawab pertanyaan tentang hak asasi manusia,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15798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Siswa mampu menalar dan menjawab pertanyaan tentang hak asasi manusia,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15799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Siswa mampu menalar dan menjawab pertanyaan tentang hak asasi manusia,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15800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Siswa mampu menalar dan menjawab pertanyaan tentang hak asasi manusia,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Siswa mampu menalar dan menjawab pertanyaan tentang hak asasi manusia,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74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74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74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74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74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74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74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74" si="50">IF(AND(CH43=""),"",AVERAGE(BR43,CH43:CL43))</f>
        <v/>
      </c>
      <c r="CN43" s="33" t="str">
        <f t="shared" ref="CN43:CN74" si="51">IF(CM43="","",ROUND(CM43,0))</f>
        <v/>
      </c>
      <c r="CO43" s="36"/>
      <c r="CP43" s="60"/>
      <c r="CQ43" s="47" t="str">
        <f t="shared" ref="CQ43:CQ74" si="52">IF(CP43="","",VLOOKUP(CP43,$DE$9:$DF$20,2,0))</f>
        <v/>
      </c>
      <c r="CR43" s="36"/>
      <c r="CS43" s="60"/>
      <c r="CT43" s="47" t="str">
        <f t="shared" ref="CT43:CT74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2020-06-13T12:57:33Z</dcterms:modified>
  <cp:category/>
</cp:coreProperties>
</file>